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pfsp001\Private\003170\個人作業フォルダ\02_統計年鑑（作業用）\04-01-2_資料収集\03-03＜国勢調査・公開前半（調査翌年公開）分＞\"/>
    </mc:Choice>
  </mc:AlternateContent>
  <bookViews>
    <workbookView xWindow="120" yWindow="90" windowWidth="9435" windowHeight="5475"/>
  </bookViews>
  <sheets>
    <sheet name="03-03" sheetId="3" r:id="rId1"/>
    <sheet name="世帯" sheetId="12" r:id="rId2"/>
    <sheet name="人員" sheetId="13" r:id="rId3"/>
    <sheet name="作業" sheetId="11" r:id="rId4"/>
  </sheets>
  <definedNames>
    <definedName name="_xlnm.Print_Area" localSheetId="0">'03-03'!$A$1:$R$52</definedName>
    <definedName name="_xlnm.Print_Area" localSheetId="3">作業!$L$15</definedName>
  </definedNames>
  <calcPr calcId="162913"/>
</workbook>
</file>

<file path=xl/calcChain.xml><?xml version="1.0" encoding="utf-8"?>
<calcChain xmlns="http://schemas.openxmlformats.org/spreadsheetml/2006/main">
  <c r="R35" i="3" l="1"/>
  <c r="H45" i="3"/>
  <c r="N45" i="3"/>
  <c r="I46" i="3"/>
  <c r="O46" i="3"/>
  <c r="D47" i="3"/>
  <c r="P47" i="3"/>
  <c r="E48" i="3"/>
  <c r="Q48" i="3"/>
  <c r="F49" i="3"/>
  <c r="L49" i="3"/>
  <c r="F48" i="3"/>
  <c r="G49" i="3"/>
  <c r="G48" i="3"/>
  <c r="H49" i="3"/>
  <c r="I45" i="3"/>
  <c r="O45" i="3"/>
  <c r="D46" i="3"/>
  <c r="P46" i="3"/>
  <c r="E47" i="3"/>
  <c r="Q47" i="3"/>
  <c r="L48" i="3"/>
  <c r="M49" i="3"/>
  <c r="D45" i="3"/>
  <c r="P45" i="3"/>
  <c r="E46" i="3"/>
  <c r="Q46" i="3"/>
  <c r="F47" i="3"/>
  <c r="L47" i="3"/>
  <c r="M48" i="3"/>
  <c r="N49" i="3"/>
  <c r="E45" i="3"/>
  <c r="Q45" i="3"/>
  <c r="F46" i="3"/>
  <c r="L46" i="3"/>
  <c r="G47" i="3"/>
  <c r="M47" i="3"/>
  <c r="H48" i="3"/>
  <c r="N48" i="3"/>
  <c r="I49" i="3"/>
  <c r="O49" i="3"/>
  <c r="G45" i="3"/>
  <c r="H46" i="3"/>
  <c r="O47" i="3"/>
  <c r="E49" i="3"/>
  <c r="Q49" i="3"/>
  <c r="F45" i="3"/>
  <c r="L45" i="3"/>
  <c r="G46" i="3"/>
  <c r="M46" i="3"/>
  <c r="H47" i="3"/>
  <c r="N47" i="3"/>
  <c r="I48" i="3"/>
  <c r="O48" i="3"/>
  <c r="D49" i="3"/>
  <c r="P49" i="3"/>
  <c r="M45" i="3"/>
  <c r="N46" i="3"/>
  <c r="I47" i="3"/>
  <c r="D48" i="3"/>
  <c r="P48" i="3"/>
  <c r="M44" i="3"/>
  <c r="G44" i="3"/>
  <c r="L43" i="3"/>
  <c r="F43" i="3"/>
  <c r="Q42" i="3"/>
  <c r="E42" i="3"/>
  <c r="P41" i="3"/>
  <c r="D41" i="3"/>
  <c r="O40" i="3"/>
  <c r="I40" i="3"/>
  <c r="N39" i="3"/>
  <c r="H39" i="3"/>
  <c r="P42" i="3"/>
  <c r="O41" i="3"/>
  <c r="N40" i="3"/>
  <c r="M39" i="3"/>
  <c r="D43" i="3"/>
  <c r="I42" i="3"/>
  <c r="M40" i="3"/>
  <c r="F39" i="3"/>
  <c r="M43" i="3"/>
  <c r="Q41" i="3"/>
  <c r="L44" i="3"/>
  <c r="F44" i="3"/>
  <c r="Q43" i="3"/>
  <c r="E43" i="3"/>
  <c r="D42" i="3"/>
  <c r="I41" i="3"/>
  <c r="H40" i="3"/>
  <c r="G39" i="3"/>
  <c r="H41" i="3"/>
  <c r="G40" i="3"/>
  <c r="N44" i="3"/>
  <c r="Q44" i="3"/>
  <c r="E44" i="3"/>
  <c r="P43" i="3"/>
  <c r="O42" i="3"/>
  <c r="N41" i="3"/>
  <c r="L39" i="3"/>
  <c r="H44" i="3"/>
  <c r="P40" i="3"/>
  <c r="P44" i="3"/>
  <c r="D44" i="3"/>
  <c r="O43" i="3"/>
  <c r="I43" i="3"/>
  <c r="N42" i="3"/>
  <c r="H42" i="3"/>
  <c r="M41" i="3"/>
  <c r="G41" i="3"/>
  <c r="L40" i="3"/>
  <c r="F40" i="3"/>
  <c r="Q39" i="3"/>
  <c r="E39" i="3"/>
  <c r="O44" i="3"/>
  <c r="N43" i="3"/>
  <c r="H43" i="3"/>
  <c r="M42" i="3"/>
  <c r="L41" i="3"/>
  <c r="Q40" i="3"/>
  <c r="E40" i="3"/>
  <c r="D39" i="3"/>
  <c r="G43" i="3"/>
  <c r="F42" i="3"/>
  <c r="E41" i="3"/>
  <c r="D40" i="3"/>
  <c r="I39" i="3"/>
  <c r="I44" i="3"/>
  <c r="G42" i="3"/>
  <c r="F41" i="3"/>
  <c r="P39" i="3"/>
  <c r="L42" i="3"/>
  <c r="O39" i="3"/>
  <c r="H9" i="3"/>
  <c r="N9" i="3"/>
  <c r="I10" i="3"/>
  <c r="O10" i="3"/>
  <c r="D11" i="3"/>
  <c r="P11" i="3"/>
  <c r="E12" i="3"/>
  <c r="Q12" i="3"/>
  <c r="F13" i="3"/>
  <c r="I9" i="3"/>
  <c r="O9" i="3"/>
  <c r="D10" i="3"/>
  <c r="P10" i="3"/>
  <c r="E11" i="3"/>
  <c r="Q11" i="3"/>
  <c r="F12" i="3"/>
  <c r="L12" i="3"/>
  <c r="G13" i="3"/>
  <c r="M13" i="3"/>
  <c r="H14" i="3"/>
  <c r="N14" i="3"/>
  <c r="I15" i="3"/>
  <c r="O15" i="3"/>
  <c r="D16" i="3"/>
  <c r="P16" i="3"/>
  <c r="E17" i="3"/>
  <c r="Q17" i="3"/>
  <c r="F18" i="3"/>
  <c r="L18" i="3"/>
  <c r="G19" i="3"/>
  <c r="M19" i="3"/>
  <c r="H20" i="3"/>
  <c r="N20" i="3"/>
  <c r="I21" i="3"/>
  <c r="O21" i="3"/>
  <c r="D22" i="3"/>
  <c r="P22" i="3"/>
  <c r="E23" i="3"/>
  <c r="Q23" i="3"/>
  <c r="F24" i="3"/>
  <c r="L24" i="3"/>
  <c r="G25" i="3"/>
  <c r="M25" i="3"/>
  <c r="H26" i="3"/>
  <c r="N26" i="3"/>
  <c r="I27" i="3"/>
  <c r="O27" i="3"/>
  <c r="D28" i="3"/>
  <c r="P28" i="3"/>
  <c r="E29" i="3"/>
  <c r="Q29" i="3"/>
  <c r="D9" i="3"/>
  <c r="P9" i="3"/>
  <c r="E10" i="3"/>
  <c r="Q10" i="3"/>
  <c r="F11" i="3"/>
  <c r="L11" i="3"/>
  <c r="G12" i="3"/>
  <c r="M12" i="3"/>
  <c r="H13" i="3"/>
  <c r="N13" i="3"/>
  <c r="I14" i="3"/>
  <c r="O14" i="3"/>
  <c r="D15" i="3"/>
  <c r="P15" i="3"/>
  <c r="E16" i="3"/>
  <c r="Q16" i="3"/>
  <c r="F17" i="3"/>
  <c r="L17" i="3"/>
  <c r="G18" i="3"/>
  <c r="M18" i="3"/>
  <c r="H19" i="3"/>
  <c r="N19" i="3"/>
  <c r="I20" i="3"/>
  <c r="O20" i="3"/>
  <c r="D21" i="3"/>
  <c r="P21" i="3"/>
  <c r="E22" i="3"/>
  <c r="Q22" i="3"/>
  <c r="F23" i="3"/>
  <c r="L23" i="3"/>
  <c r="G24" i="3"/>
  <c r="M24" i="3"/>
  <c r="H25" i="3"/>
  <c r="N25" i="3"/>
  <c r="I26" i="3"/>
  <c r="O26" i="3"/>
  <c r="E9" i="3"/>
  <c r="Q9" i="3"/>
  <c r="L10" i="3"/>
  <c r="G11" i="3"/>
  <c r="N12" i="3"/>
  <c r="I13" i="3"/>
  <c r="Q13" i="3"/>
  <c r="L16" i="3"/>
  <c r="M17" i="3"/>
  <c r="D18" i="3"/>
  <c r="N18" i="3"/>
  <c r="E19" i="3"/>
  <c r="O19" i="3"/>
  <c r="F20" i="3"/>
  <c r="P20" i="3"/>
  <c r="G21" i="3"/>
  <c r="Q21" i="3"/>
  <c r="H22" i="3"/>
  <c r="I23" i="3"/>
  <c r="D26" i="3"/>
  <c r="L26" i="3"/>
  <c r="D27" i="3"/>
  <c r="H28" i="3"/>
  <c r="O28" i="3"/>
  <c r="F29" i="3"/>
  <c r="M29" i="3"/>
  <c r="N16" i="3"/>
  <c r="Q19" i="3"/>
  <c r="M23" i="3"/>
  <c r="N24" i="3"/>
  <c r="F26" i="3"/>
  <c r="H29" i="3"/>
  <c r="Q26" i="3"/>
  <c r="N27" i="3"/>
  <c r="H23" i="3"/>
  <c r="L29" i="3"/>
  <c r="F9" i="3"/>
  <c r="M10" i="3"/>
  <c r="H11" i="3"/>
  <c r="O12" i="3"/>
  <c r="L15" i="3"/>
  <c r="M16" i="3"/>
  <c r="D17" i="3"/>
  <c r="N17" i="3"/>
  <c r="E18" i="3"/>
  <c r="O18" i="3"/>
  <c r="F19" i="3"/>
  <c r="P19" i="3"/>
  <c r="G20" i="3"/>
  <c r="Q20" i="3"/>
  <c r="H21" i="3"/>
  <c r="I22" i="3"/>
  <c r="D25" i="3"/>
  <c r="L25" i="3"/>
  <c r="E26" i="3"/>
  <c r="M26" i="3"/>
  <c r="E27" i="3"/>
  <c r="L27" i="3"/>
  <c r="I28" i="3"/>
  <c r="Q28" i="3"/>
  <c r="G29" i="3"/>
  <c r="N29" i="3"/>
  <c r="M15" i="3"/>
  <c r="G17" i="3"/>
  <c r="H18" i="3"/>
  <c r="I19" i="3"/>
  <c r="D24" i="3"/>
  <c r="E25" i="3"/>
  <c r="P26" i="3"/>
  <c r="F27" i="3"/>
  <c r="O29" i="3"/>
  <c r="G26" i="3"/>
  <c r="E28" i="3"/>
  <c r="P29" i="3"/>
  <c r="G22" i="3"/>
  <c r="G28" i="3"/>
  <c r="G9" i="3"/>
  <c r="N10" i="3"/>
  <c r="I11" i="3"/>
  <c r="D12" i="3"/>
  <c r="P12" i="3"/>
  <c r="D14" i="3"/>
  <c r="L14" i="3"/>
  <c r="E15" i="3"/>
  <c r="F16" i="3"/>
  <c r="O17" i="3"/>
  <c r="P18" i="3"/>
  <c r="L22" i="3"/>
  <c r="O25" i="3"/>
  <c r="M27" i="3"/>
  <c r="L28" i="3"/>
  <c r="I24" i="3"/>
  <c r="Q27" i="3"/>
  <c r="F10" i="3"/>
  <c r="M11" i="3"/>
  <c r="H12" i="3"/>
  <c r="L13" i="3"/>
  <c r="E14" i="3"/>
  <c r="M14" i="3"/>
  <c r="F15" i="3"/>
  <c r="N15" i="3"/>
  <c r="G16" i="3"/>
  <c r="O16" i="3"/>
  <c r="H17" i="3"/>
  <c r="P17" i="3"/>
  <c r="I18" i="3"/>
  <c r="Q18" i="3"/>
  <c r="L21" i="3"/>
  <c r="M22" i="3"/>
  <c r="D23" i="3"/>
  <c r="N23" i="3"/>
  <c r="E24" i="3"/>
  <c r="O24" i="3"/>
  <c r="F25" i="3"/>
  <c r="P25" i="3"/>
  <c r="G27" i="3"/>
  <c r="I29" i="3"/>
  <c r="O22" i="3"/>
  <c r="N28" i="3"/>
  <c r="L9" i="3"/>
  <c r="G10" i="3"/>
  <c r="N11" i="3"/>
  <c r="I12" i="3"/>
  <c r="D13" i="3"/>
  <c r="O13" i="3"/>
  <c r="F14" i="3"/>
  <c r="P14" i="3"/>
  <c r="G15" i="3"/>
  <c r="Q15" i="3"/>
  <c r="H16" i="3"/>
  <c r="I17" i="3"/>
  <c r="D20" i="3"/>
  <c r="L20" i="3"/>
  <c r="E21" i="3"/>
  <c r="M21" i="3"/>
  <c r="F22" i="3"/>
  <c r="N22" i="3"/>
  <c r="G23" i="3"/>
  <c r="O23" i="3"/>
  <c r="H24" i="3"/>
  <c r="P24" i="3"/>
  <c r="I25" i="3"/>
  <c r="Q25" i="3"/>
  <c r="H27" i="3"/>
  <c r="P27" i="3"/>
  <c r="F28" i="3"/>
  <c r="M28" i="3"/>
  <c r="M9" i="3"/>
  <c r="H10" i="3"/>
  <c r="O11" i="3"/>
  <c r="E13" i="3"/>
  <c r="P13" i="3"/>
  <c r="G14" i="3"/>
  <c r="Q14" i="3"/>
  <c r="H15" i="3"/>
  <c r="I16" i="3"/>
  <c r="D19" i="3"/>
  <c r="L19" i="3"/>
  <c r="E20" i="3"/>
  <c r="M20" i="3"/>
  <c r="F21" i="3"/>
  <c r="N21" i="3"/>
  <c r="P23" i="3"/>
  <c r="Q24" i="3"/>
  <c r="D29" i="3"/>
  <c r="C48" i="3" l="1"/>
  <c r="B48" i="3" s="1"/>
  <c r="C49" i="3"/>
  <c r="B49" i="3" s="1"/>
  <c r="K45" i="3"/>
  <c r="K46" i="3"/>
  <c r="K47" i="3"/>
  <c r="C45" i="3"/>
  <c r="B45" i="3" s="1"/>
  <c r="K48" i="3"/>
  <c r="C46" i="3"/>
  <c r="B46" i="3" s="1"/>
  <c r="K49" i="3"/>
  <c r="C47" i="3"/>
  <c r="B47" i="3" s="1"/>
  <c r="K42" i="3"/>
  <c r="C40" i="3"/>
  <c r="B40" i="3" s="1"/>
  <c r="C39" i="3"/>
  <c r="B39" i="3" s="1"/>
  <c r="K41" i="3"/>
  <c r="K40" i="3"/>
  <c r="C44" i="3"/>
  <c r="B44" i="3" s="1"/>
  <c r="K39" i="3"/>
  <c r="C42" i="3"/>
  <c r="B42" i="3" s="1"/>
  <c r="K44" i="3"/>
  <c r="C43" i="3"/>
  <c r="B43" i="3" s="1"/>
  <c r="C41" i="3"/>
  <c r="B41" i="3" s="1"/>
  <c r="K43" i="3"/>
  <c r="C29" i="3"/>
  <c r="B29" i="3" s="1"/>
  <c r="K19" i="3"/>
  <c r="C19" i="3"/>
  <c r="B19" i="3" s="1"/>
  <c r="K20" i="3"/>
  <c r="C20" i="3"/>
  <c r="B20" i="3" s="1"/>
  <c r="C13" i="3"/>
  <c r="B13" i="3" s="1"/>
  <c r="K9" i="3"/>
  <c r="C23" i="3"/>
  <c r="B23" i="3" s="1"/>
  <c r="K21" i="3"/>
  <c r="K13" i="3"/>
  <c r="K28" i="3"/>
  <c r="K22" i="3"/>
  <c r="K14" i="3"/>
  <c r="C14" i="3"/>
  <c r="B14" i="3" s="1"/>
  <c r="C12" i="3"/>
  <c r="B12" i="3" s="1"/>
  <c r="C24" i="3"/>
  <c r="B24" i="3" s="1"/>
  <c r="K27" i="3"/>
  <c r="K25" i="3"/>
  <c r="C25" i="3"/>
  <c r="B25" i="3" s="1"/>
  <c r="C17" i="3"/>
  <c r="B17" i="3" s="1"/>
  <c r="K15" i="3"/>
  <c r="K29" i="3"/>
  <c r="C27" i="3"/>
  <c r="B27" i="3" s="1"/>
  <c r="K26" i="3"/>
  <c r="C26" i="3"/>
  <c r="B26" i="3" s="1"/>
  <c r="C18" i="3"/>
  <c r="B18" i="3" s="1"/>
  <c r="K16" i="3"/>
  <c r="K10" i="3"/>
  <c r="K23" i="3"/>
  <c r="C21" i="3"/>
  <c r="B21" i="3" s="1"/>
  <c r="K17" i="3"/>
  <c r="C15" i="3"/>
  <c r="B15" i="3" s="1"/>
  <c r="K11" i="3"/>
  <c r="C9" i="3"/>
  <c r="B9" i="3" s="1"/>
  <c r="C28" i="3"/>
  <c r="B28" i="3" s="1"/>
  <c r="K24" i="3"/>
  <c r="C22" i="3"/>
  <c r="B22" i="3" s="1"/>
  <c r="K18" i="3"/>
  <c r="C16" i="3"/>
  <c r="B16" i="3" s="1"/>
  <c r="K12" i="3"/>
  <c r="C10" i="3"/>
  <c r="B10" i="3" s="1"/>
  <c r="C11" i="3"/>
  <c r="B11" i="3" s="1"/>
  <c r="J47" i="3" l="1"/>
  <c r="R47" i="3"/>
  <c r="J46" i="3"/>
  <c r="R46" i="3"/>
  <c r="R49" i="3"/>
  <c r="J49" i="3"/>
  <c r="J45" i="3"/>
  <c r="R45" i="3"/>
  <c r="R48" i="3"/>
  <c r="J48" i="3"/>
  <c r="J41" i="3"/>
  <c r="R41" i="3"/>
  <c r="R44" i="3"/>
  <c r="J44" i="3"/>
  <c r="R43" i="3"/>
  <c r="J43" i="3"/>
  <c r="R39" i="3"/>
  <c r="J39" i="3"/>
  <c r="J40" i="3"/>
  <c r="R40" i="3"/>
  <c r="R42" i="3"/>
  <c r="J42" i="3"/>
  <c r="J28" i="3"/>
  <c r="R28" i="3"/>
  <c r="J16" i="3"/>
  <c r="R16" i="3"/>
  <c r="R17" i="3"/>
  <c r="J17" i="3"/>
  <c r="J14" i="3"/>
  <c r="R14" i="3"/>
  <c r="R24" i="3"/>
  <c r="J24" i="3"/>
  <c r="J26" i="3"/>
  <c r="R26" i="3"/>
  <c r="R25" i="3"/>
  <c r="J25" i="3"/>
  <c r="J22" i="3"/>
  <c r="R22" i="3"/>
  <c r="R12" i="3"/>
  <c r="J12" i="3"/>
  <c r="J29" i="3"/>
  <c r="R29" i="3"/>
  <c r="J13" i="3"/>
  <c r="R13" i="3"/>
  <c r="R20" i="3"/>
  <c r="J20" i="3"/>
  <c r="R23" i="3"/>
  <c r="J23" i="3"/>
  <c r="R27" i="3"/>
  <c r="J27" i="3"/>
  <c r="J10" i="3"/>
  <c r="R10" i="3"/>
  <c r="J11" i="3"/>
  <c r="R11" i="3"/>
  <c r="J15" i="3"/>
  <c r="R15" i="3"/>
  <c r="J21" i="3"/>
  <c r="R21" i="3"/>
  <c r="R18" i="3"/>
  <c r="J18" i="3"/>
  <c r="J19" i="3"/>
  <c r="R19" i="3"/>
  <c r="J9" i="3"/>
  <c r="R9" i="3"/>
  <c r="M8" i="3" l="1"/>
  <c r="L8" i="3"/>
  <c r="Q8" i="3"/>
  <c r="P8" i="3"/>
  <c r="O8" i="3"/>
  <c r="N8" i="3"/>
  <c r="I8" i="3"/>
  <c r="H8" i="3"/>
  <c r="G8" i="3"/>
  <c r="F8" i="3"/>
  <c r="E8" i="3"/>
  <c r="D8" i="3"/>
  <c r="C8" i="3" l="1"/>
  <c r="K8" i="3"/>
  <c r="Q7" i="3"/>
  <c r="N7" i="3"/>
  <c r="O7" i="3"/>
  <c r="P7" i="3"/>
  <c r="L7" i="3"/>
  <c r="M7" i="3"/>
  <c r="H7" i="3"/>
  <c r="I7" i="3"/>
  <c r="G7" i="3"/>
  <c r="F7" i="3"/>
  <c r="E7" i="3"/>
  <c r="J8" i="3"/>
  <c r="B8" i="3"/>
  <c r="D7" i="3"/>
  <c r="R8" i="3" l="1"/>
  <c r="K7" i="3"/>
  <c r="B7" i="3"/>
  <c r="C7" i="3"/>
  <c r="R7" i="3" l="1"/>
  <c r="J7" i="3"/>
</calcChain>
</file>

<file path=xl/sharedStrings.xml><?xml version="1.0" encoding="utf-8"?>
<sst xmlns="http://schemas.openxmlformats.org/spreadsheetml/2006/main" count="2042" uniqueCount="1219">
  <si>
    <t>盛岡市</t>
    <rPh sb="0" eb="3">
      <t>モリオカシ</t>
    </rPh>
    <phoneticPr fontId="3"/>
  </si>
  <si>
    <t>宮古市</t>
  </si>
  <si>
    <t>雫石町</t>
  </si>
  <si>
    <t>葛巻町</t>
  </si>
  <si>
    <t>岩手町</t>
  </si>
  <si>
    <t>紫波町</t>
  </si>
  <si>
    <t>矢巾町</t>
  </si>
  <si>
    <t>平泉町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</si>
  <si>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</si>
  <si>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</si>
  <si>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</si>
  <si>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</si>
  <si>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</si>
  <si>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</si>
  <si>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</si>
  <si>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</si>
  <si>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一戸町</t>
  </si>
  <si>
    <t>市町村</t>
    <rPh sb="0" eb="3">
      <t>シチョウソン</t>
    </rPh>
    <phoneticPr fontId="3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</si>
  <si>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3"/>
  </si>
  <si>
    <t>計</t>
    <rPh sb="0" eb="1">
      <t>ケイ</t>
    </rPh>
    <phoneticPr fontId="3"/>
  </si>
  <si>
    <t>主世帯</t>
    <rPh sb="0" eb="1">
      <t>シュ</t>
    </rPh>
    <rPh sb="1" eb="3">
      <t>セタイ</t>
    </rPh>
    <phoneticPr fontId="3"/>
  </si>
  <si>
    <t>持ち家</t>
    <rPh sb="0" eb="1">
      <t>モ</t>
    </rPh>
    <rPh sb="2" eb="3">
      <t>イエ</t>
    </rPh>
    <phoneticPr fontId="3"/>
  </si>
  <si>
    <t>民営借家</t>
    <rPh sb="0" eb="2">
      <t>ミンエイ</t>
    </rPh>
    <rPh sb="2" eb="4">
      <t>カリヤ</t>
    </rPh>
    <phoneticPr fontId="3"/>
  </si>
  <si>
    <t>間借り</t>
    <rPh sb="0" eb="2">
      <t>マガ</t>
    </rPh>
    <phoneticPr fontId="3"/>
  </si>
  <si>
    <t>住宅に住む一般世帯人員</t>
    <rPh sb="0" eb="2">
      <t>ジュウタク</t>
    </rPh>
    <rPh sb="3" eb="4">
      <t>ス</t>
    </rPh>
    <rPh sb="5" eb="7">
      <t>イッパン</t>
    </rPh>
    <rPh sb="7" eb="9">
      <t>セタイ</t>
    </rPh>
    <rPh sb="9" eb="11">
      <t>ジンイン</t>
    </rPh>
    <phoneticPr fontId="3"/>
  </si>
  <si>
    <t>給与住宅</t>
    <rPh sb="0" eb="2">
      <t>キュウヨ</t>
    </rPh>
    <rPh sb="2" eb="4">
      <t>ジュウタク</t>
    </rPh>
    <phoneticPr fontId="3"/>
  </si>
  <si>
    <t>総数</t>
    <rPh sb="0" eb="2">
      <t>ソウスウ</t>
    </rPh>
    <phoneticPr fontId="3"/>
  </si>
  <si>
    <t>一般世帯
人員総数</t>
    <rPh sb="0" eb="2">
      <t>イッパン</t>
    </rPh>
    <rPh sb="2" eb="4">
      <t>セタイ</t>
    </rPh>
    <rPh sb="5" eb="7">
      <t>ジンイン</t>
    </rPh>
    <rPh sb="7" eb="9">
      <t>ソウスウ</t>
    </rPh>
    <phoneticPr fontId="3"/>
  </si>
  <si>
    <t>一般世帯
総数</t>
    <rPh sb="0" eb="2">
      <t>イッパン</t>
    </rPh>
    <rPh sb="2" eb="4">
      <t>セタイ</t>
    </rPh>
    <rPh sb="5" eb="7">
      <t>ソウスウ</t>
    </rPh>
    <phoneticPr fontId="3"/>
  </si>
  <si>
    <t>大船渡市</t>
    <rPh sb="0" eb="4">
      <t>オオフナトシ</t>
    </rPh>
    <phoneticPr fontId="3"/>
  </si>
  <si>
    <t>資料：総務省統計局「国勢調査報告」</t>
    <rPh sb="0" eb="2">
      <t>シリョウ</t>
    </rPh>
    <rPh sb="3" eb="5">
      <t>ソウム</t>
    </rPh>
    <rPh sb="5" eb="6">
      <t>ショウ</t>
    </rPh>
    <rPh sb="6" eb="8">
      <t>トウケイ</t>
    </rPh>
    <rPh sb="8" eb="9">
      <t>キョク</t>
    </rPh>
    <rPh sb="10" eb="12">
      <t>コクセイ</t>
    </rPh>
    <rPh sb="12" eb="14">
      <t>チョウサ</t>
    </rPh>
    <rPh sb="14" eb="16">
      <t>ホウコク</t>
    </rPh>
    <phoneticPr fontId="3"/>
  </si>
  <si>
    <t>住田町</t>
    <rPh sb="0" eb="2">
      <t>スミタ</t>
    </rPh>
    <phoneticPr fontId="3"/>
  </si>
  <si>
    <t>一般世帯数・世帯人員（市町村別）</t>
  </si>
  <si>
    <t>金ケ崎町</t>
    <phoneticPr fontId="3"/>
  </si>
  <si>
    <t>公営等
借　家</t>
    <rPh sb="0" eb="2">
      <t>コウエイ</t>
    </rPh>
    <rPh sb="2" eb="3">
      <t>トウ</t>
    </rPh>
    <rPh sb="4" eb="5">
      <t>シャク</t>
    </rPh>
    <rPh sb="6" eb="7">
      <t>イエ</t>
    </rPh>
    <phoneticPr fontId="3"/>
  </si>
  <si>
    <t>花巻市</t>
    <rPh sb="0" eb="3">
      <t>ハナマキシ</t>
    </rPh>
    <phoneticPr fontId="3"/>
  </si>
  <si>
    <t>北上市</t>
    <phoneticPr fontId="3"/>
  </si>
  <si>
    <t>久慈市</t>
    <phoneticPr fontId="3"/>
  </si>
  <si>
    <t>遠野市</t>
    <phoneticPr fontId="3"/>
  </si>
  <si>
    <t>一関市</t>
    <phoneticPr fontId="3"/>
  </si>
  <si>
    <t>陸前高田市</t>
    <rPh sb="0" eb="2">
      <t>リクゼン</t>
    </rPh>
    <rPh sb="2" eb="4">
      <t>タカタ</t>
    </rPh>
    <phoneticPr fontId="3"/>
  </si>
  <si>
    <t>釜石市</t>
    <phoneticPr fontId="3"/>
  </si>
  <si>
    <t>二戸市</t>
    <phoneticPr fontId="3"/>
  </si>
  <si>
    <t>八幡平市</t>
    <rPh sb="0" eb="4">
      <t>ハチマンタイシ</t>
    </rPh>
    <phoneticPr fontId="3"/>
  </si>
  <si>
    <t>奥州市</t>
    <rPh sb="0" eb="3">
      <t>オウシュウシ</t>
    </rPh>
    <phoneticPr fontId="3"/>
  </si>
  <si>
    <t>西和賀町</t>
    <rPh sb="0" eb="1">
      <t>ニシ</t>
    </rPh>
    <rPh sb="1" eb="3">
      <t>ワガ</t>
    </rPh>
    <rPh sb="3" eb="4">
      <t>マチ</t>
    </rPh>
    <phoneticPr fontId="3"/>
  </si>
  <si>
    <t>洋野町</t>
    <rPh sb="0" eb="2">
      <t>ヒロノ</t>
    </rPh>
    <rPh sb="2" eb="3">
      <t>マチ</t>
    </rPh>
    <phoneticPr fontId="3"/>
  </si>
  <si>
    <t>住宅に住む
一般世帯
1世帯当たり
人員</t>
    <rPh sb="0" eb="2">
      <t>ジュウタク</t>
    </rPh>
    <rPh sb="3" eb="4">
      <t>ス</t>
    </rPh>
    <rPh sb="6" eb="8">
      <t>イッパン</t>
    </rPh>
    <rPh sb="8" eb="10">
      <t>セタイ</t>
    </rPh>
    <rPh sb="12" eb="14">
      <t>セタイ</t>
    </rPh>
    <rPh sb="14" eb="15">
      <t>ア</t>
    </rPh>
    <rPh sb="18" eb="20">
      <t>ジンイン</t>
    </rPh>
    <phoneticPr fontId="3"/>
  </si>
  <si>
    <t>住宅以外
に住む
一般世帯</t>
    <rPh sb="0" eb="2">
      <t>ジュウタク</t>
    </rPh>
    <rPh sb="2" eb="4">
      <t>イガイ</t>
    </rPh>
    <rPh sb="6" eb="7">
      <t>ス</t>
    </rPh>
    <rPh sb="9" eb="10">
      <t>イチ</t>
    </rPh>
    <rPh sb="10" eb="11">
      <t>バン</t>
    </rPh>
    <rPh sb="11" eb="13">
      <t>セタイ</t>
    </rPh>
    <phoneticPr fontId="3"/>
  </si>
  <si>
    <t>（単位：世帯･人）</t>
    <phoneticPr fontId="3"/>
  </si>
  <si>
    <t>住宅以外
に住む
一般世帯
人員</t>
    <rPh sb="0" eb="2">
      <t>ジュウタク</t>
    </rPh>
    <rPh sb="2" eb="4">
      <t>イガイ</t>
    </rPh>
    <rPh sb="6" eb="7">
      <t>ス</t>
    </rPh>
    <rPh sb="9" eb="10">
      <t>イチ</t>
    </rPh>
    <rPh sb="10" eb="11">
      <t>バン</t>
    </rPh>
    <rPh sb="11" eb="13">
      <t>セタイ</t>
    </rPh>
    <rPh sb="14" eb="16">
      <t>ジンイン</t>
    </rPh>
    <phoneticPr fontId="3"/>
  </si>
  <si>
    <t>３－３　 住居の種類、住宅の所有関係別</t>
    <rPh sb="5" eb="6">
      <t>ジュウ</t>
    </rPh>
    <rPh sb="6" eb="7">
      <t>キョ</t>
    </rPh>
    <rPh sb="8" eb="9">
      <t>タネ</t>
    </rPh>
    <rPh sb="9" eb="10">
      <t>タグイ</t>
    </rPh>
    <rPh sb="11" eb="12">
      <t>ジュウ</t>
    </rPh>
    <rPh sb="12" eb="13">
      <t>タク</t>
    </rPh>
    <rPh sb="14" eb="15">
      <t>トコロ</t>
    </rPh>
    <rPh sb="15" eb="16">
      <t>ユウ</t>
    </rPh>
    <rPh sb="16" eb="17">
      <t>セキ</t>
    </rPh>
    <rPh sb="17" eb="18">
      <t>カカリ</t>
    </rPh>
    <rPh sb="18" eb="19">
      <t>ベツ</t>
    </rPh>
    <phoneticPr fontId="3"/>
  </si>
  <si>
    <t>1/4</t>
    <phoneticPr fontId="3"/>
  </si>
  <si>
    <t>2/4</t>
    <phoneticPr fontId="3"/>
  </si>
  <si>
    <t>3/4</t>
    <phoneticPr fontId="3"/>
  </si>
  <si>
    <t>4/4</t>
    <phoneticPr fontId="3"/>
  </si>
  <si>
    <t>滝沢市</t>
    <rPh sb="2" eb="3">
      <t>シ</t>
    </rPh>
    <phoneticPr fontId="3"/>
  </si>
  <si>
    <t>注）総数には、住居の種類「不詳」を含む。</t>
    <rPh sb="0" eb="1">
      <t>チュウ</t>
    </rPh>
    <rPh sb="2" eb="4">
      <t>ソウスウ</t>
    </rPh>
    <rPh sb="7" eb="9">
      <t>ジュウキョ</t>
    </rPh>
    <rPh sb="10" eb="12">
      <t>シュルイ</t>
    </rPh>
    <rPh sb="13" eb="15">
      <t>フショウ</t>
    </rPh>
    <rPh sb="17" eb="18">
      <t>フク</t>
    </rPh>
    <phoneticPr fontId="3"/>
  </si>
  <si>
    <t>-</t>
  </si>
  <si>
    <t>2</t>
  </si>
  <si>
    <t>3</t>
  </si>
  <si>
    <t>令和2年10月1日現在</t>
    <rPh sb="0" eb="2">
      <t>レイワ</t>
    </rPh>
    <phoneticPr fontId="3"/>
  </si>
  <si>
    <t>※県内33市町村</t>
    <rPh sb="1" eb="3">
      <t>ケンナイ</t>
    </rPh>
    <rPh sb="5" eb="8">
      <t>シチョウソン</t>
    </rPh>
    <phoneticPr fontId="3"/>
  </si>
  <si>
    <r>
      <t>一般世帯数</t>
    </r>
    <r>
      <rPr>
        <b/>
        <sz val="8"/>
        <color rgb="FFFFFFFF"/>
        <rFont val="Arial"/>
        <family val="2"/>
      </rPr>
      <t>【世帯】</t>
    </r>
  </si>
  <si>
    <t>総数</t>
  </si>
  <si>
    <t>住宅に住む一般世帯</t>
  </si>
  <si>
    <t>主世帯</t>
  </si>
  <si>
    <t>持ち家</t>
  </si>
  <si>
    <t>公営・都市再生機構・公社の借家</t>
  </si>
  <si>
    <t>民営の借家</t>
  </si>
  <si>
    <t>給与住宅</t>
  </si>
  <si>
    <t>間借り</t>
  </si>
  <si>
    <t>住宅以外に住む一般世帯</t>
  </si>
  <si>
    <t>住居の種類「不詳」</t>
  </si>
  <si>
    <t>↑入れていない</t>
    <rPh sb="1" eb="2">
      <t>イ</t>
    </rPh>
    <phoneticPr fontId="3"/>
  </si>
  <si>
    <r>
      <t>一般世帯人員</t>
    </r>
    <r>
      <rPr>
        <b/>
        <sz val="8"/>
        <color rgb="FFFFFFFF"/>
        <rFont val="Arial"/>
        <family val="2"/>
      </rPr>
      <t>【人】</t>
    </r>
  </si>
  <si>
    <t>項目の対応OK</t>
    <rPh sb="0" eb="2">
      <t>コウモク</t>
    </rPh>
    <rPh sb="3" eb="5">
      <t>タイオウ</t>
    </rPh>
    <phoneticPr fontId="3"/>
  </si>
  <si>
    <t>18-4</t>
  </si>
  <si>
    <t>18-4</t>
    <phoneticPr fontId="3"/>
  </si>
  <si>
    <t>18-5</t>
  </si>
  <si>
    <t>18-5</t>
    <phoneticPr fontId="3"/>
  </si>
  <si>
    <t>当該数値がないもの</t>
  </si>
  <si>
    <t>***</t>
  </si>
  <si>
    <t>82</t>
  </si>
  <si>
    <t>49</t>
  </si>
  <si>
    <t>112</t>
  </si>
  <si>
    <t>495</t>
  </si>
  <si>
    <t>131</t>
  </si>
  <si>
    <t>3652</t>
  </si>
  <si>
    <t>4390</t>
  </si>
  <si>
    <t>4439</t>
  </si>
  <si>
    <t>4521</t>
  </si>
  <si>
    <t>03524</t>
  </si>
  <si>
    <t>24</t>
  </si>
  <si>
    <t>19</t>
  </si>
  <si>
    <t>39</t>
  </si>
  <si>
    <t>92</t>
  </si>
  <si>
    <t>1572</t>
  </si>
  <si>
    <t>1722</t>
  </si>
  <si>
    <t>1741</t>
  </si>
  <si>
    <t>1765</t>
  </si>
  <si>
    <t>（旧：大野村）</t>
  </si>
  <si>
    <t>03505</t>
  </si>
  <si>
    <t>21</t>
  </si>
  <si>
    <t>41</t>
  </si>
  <si>
    <t>27</t>
  </si>
  <si>
    <t>228</t>
  </si>
  <si>
    <t>113</t>
  </si>
  <si>
    <t>3580</t>
  </si>
  <si>
    <t>3948</t>
  </si>
  <si>
    <t>3989</t>
  </si>
  <si>
    <t>4010</t>
  </si>
  <si>
    <t>（旧：種市町）</t>
  </si>
  <si>
    <t>03502</t>
  </si>
  <si>
    <t>45</t>
  </si>
  <si>
    <t>60</t>
  </si>
  <si>
    <t>46</t>
  </si>
  <si>
    <t>267</t>
  </si>
  <si>
    <t>205</t>
  </si>
  <si>
    <t>5152</t>
  </si>
  <si>
    <t>5670</t>
  </si>
  <si>
    <t>5730</t>
  </si>
  <si>
    <t>5775</t>
  </si>
  <si>
    <t>洋野町</t>
  </si>
  <si>
    <t>03507</t>
  </si>
  <si>
    <t>16</t>
  </si>
  <si>
    <t>7</t>
  </si>
  <si>
    <t>20</t>
  </si>
  <si>
    <t>126</t>
  </si>
  <si>
    <t>1701</t>
  </si>
  <si>
    <t>1896</t>
  </si>
  <si>
    <t>1903</t>
  </si>
  <si>
    <t>1919</t>
  </si>
  <si>
    <t>03506</t>
  </si>
  <si>
    <t>30</t>
  </si>
  <si>
    <t>14</t>
  </si>
  <si>
    <t>102</t>
  </si>
  <si>
    <t>121</t>
  </si>
  <si>
    <t>1202</t>
  </si>
  <si>
    <t>1455</t>
  </si>
  <si>
    <t>1469</t>
  </si>
  <si>
    <t>1499</t>
  </si>
  <si>
    <t>03503</t>
  </si>
  <si>
    <t>61</t>
  </si>
  <si>
    <t>69</t>
  </si>
  <si>
    <t>36</t>
  </si>
  <si>
    <t>98</t>
  </si>
  <si>
    <t>2800</t>
  </si>
  <si>
    <t>3139</t>
  </si>
  <si>
    <t>3208</t>
  </si>
  <si>
    <t>3269</t>
  </si>
  <si>
    <t>03501</t>
  </si>
  <si>
    <t>53</t>
  </si>
  <si>
    <t>12</t>
  </si>
  <si>
    <t>76</t>
  </si>
  <si>
    <t>62</t>
  </si>
  <si>
    <t>775</t>
  </si>
  <si>
    <t>920</t>
  </si>
  <si>
    <t>932</t>
  </si>
  <si>
    <t>985</t>
  </si>
  <si>
    <t>03485</t>
  </si>
  <si>
    <t>51</t>
  </si>
  <si>
    <t>1002</t>
  </si>
  <si>
    <t>1166</t>
  </si>
  <si>
    <t>1178</t>
  </si>
  <si>
    <t>1229</t>
  </si>
  <si>
    <t>03484</t>
  </si>
  <si>
    <t>170</t>
  </si>
  <si>
    <t>38</t>
  </si>
  <si>
    <t>151</t>
  </si>
  <si>
    <t>394</t>
  </si>
  <si>
    <t>273</t>
  </si>
  <si>
    <t>2917</t>
  </si>
  <si>
    <t>3735</t>
  </si>
  <si>
    <t>3773</t>
  </si>
  <si>
    <t>3943</t>
  </si>
  <si>
    <t>03483</t>
  </si>
  <si>
    <t>34</t>
  </si>
  <si>
    <t>37</t>
  </si>
  <si>
    <t>437</t>
  </si>
  <si>
    <t>658</t>
  </si>
  <si>
    <t>4375</t>
  </si>
  <si>
    <t>5562</t>
  </si>
  <si>
    <t>5599</t>
  </si>
  <si>
    <t>5633</t>
  </si>
  <si>
    <t>03482</t>
  </si>
  <si>
    <t>54</t>
  </si>
  <si>
    <t>91</t>
  </si>
  <si>
    <t>212</t>
  </si>
  <si>
    <t>859</t>
  </si>
  <si>
    <t>3285</t>
  </si>
  <si>
    <t>4447</t>
  </si>
  <si>
    <t>4468</t>
  </si>
  <si>
    <t>4522</t>
  </si>
  <si>
    <t>03461</t>
  </si>
  <si>
    <t>103</t>
  </si>
  <si>
    <t>10</t>
  </si>
  <si>
    <t>50</t>
  </si>
  <si>
    <t>188</t>
  </si>
  <si>
    <t>1612</t>
  </si>
  <si>
    <t>1860</t>
  </si>
  <si>
    <t>1876</t>
  </si>
  <si>
    <t>1979</t>
  </si>
  <si>
    <t>住田町</t>
  </si>
  <si>
    <t>03441</t>
  </si>
  <si>
    <t>32</t>
  </si>
  <si>
    <t>22</t>
  </si>
  <si>
    <t>40</t>
  </si>
  <si>
    <t>158</t>
  </si>
  <si>
    <t>136</t>
  </si>
  <si>
    <t>2011</t>
  </si>
  <si>
    <t>2345</t>
  </si>
  <si>
    <t>2367</t>
  </si>
  <si>
    <t>2399</t>
  </si>
  <si>
    <t>03402</t>
  </si>
  <si>
    <t>471</t>
  </si>
  <si>
    <t>175</t>
  </si>
  <si>
    <t>952</t>
  </si>
  <si>
    <t>79</t>
  </si>
  <si>
    <t>4188</t>
  </si>
  <si>
    <t>5394</t>
  </si>
  <si>
    <t>5424</t>
  </si>
  <si>
    <t>5895</t>
  </si>
  <si>
    <t>金ケ崎町</t>
  </si>
  <si>
    <t>03381</t>
  </si>
  <si>
    <t>5</t>
  </si>
  <si>
    <t>23</t>
  </si>
  <si>
    <t>865</t>
  </si>
  <si>
    <t>927</t>
  </si>
  <si>
    <t>934</t>
  </si>
  <si>
    <t>（旧：沢内村）</t>
  </si>
  <si>
    <t>03365</t>
  </si>
  <si>
    <t>25</t>
  </si>
  <si>
    <t>9</t>
  </si>
  <si>
    <t>872</t>
  </si>
  <si>
    <t>1009</t>
  </si>
  <si>
    <t>1018</t>
  </si>
  <si>
    <t>1043</t>
  </si>
  <si>
    <t>（旧：湯田町）</t>
  </si>
  <si>
    <t>03363</t>
  </si>
  <si>
    <t>87</t>
  </si>
  <si>
    <t>1737</t>
  </si>
  <si>
    <t>1936</t>
  </si>
  <si>
    <t>1950</t>
  </si>
  <si>
    <t>1977</t>
  </si>
  <si>
    <t>西和賀町</t>
  </si>
  <si>
    <t>03366</t>
  </si>
  <si>
    <t>93</t>
  </si>
  <si>
    <t>3532</t>
  </si>
  <si>
    <t>223</t>
  </si>
  <si>
    <t>6898</t>
  </si>
  <si>
    <t>10765</t>
  </si>
  <si>
    <t>10863</t>
  </si>
  <si>
    <t>10956</t>
  </si>
  <si>
    <t>03322</t>
  </si>
  <si>
    <t>100</t>
  </si>
  <si>
    <t>1412</t>
  </si>
  <si>
    <t>193</t>
  </si>
  <si>
    <t>9475</t>
  </si>
  <si>
    <t>11180</t>
  </si>
  <si>
    <t>11306</t>
  </si>
  <si>
    <t>11352</t>
  </si>
  <si>
    <t>03321</t>
  </si>
  <si>
    <t>130</t>
  </si>
  <si>
    <t>396</t>
  </si>
  <si>
    <t>241</t>
  </si>
  <si>
    <t>3898</t>
  </si>
  <si>
    <t>4597</t>
  </si>
  <si>
    <t>4631</t>
  </si>
  <si>
    <t>4761</t>
  </si>
  <si>
    <t>03303</t>
  </si>
  <si>
    <t>6</t>
  </si>
  <si>
    <t>143</t>
  </si>
  <si>
    <t>2037</t>
  </si>
  <si>
    <t>2311</t>
  </si>
  <si>
    <t>2336</t>
  </si>
  <si>
    <t>2342</t>
  </si>
  <si>
    <t>03302</t>
  </si>
  <si>
    <t>66</t>
  </si>
  <si>
    <t>55</t>
  </si>
  <si>
    <t>341</t>
  </si>
  <si>
    <t>4661</t>
  </si>
  <si>
    <t>5280</t>
  </si>
  <si>
    <t>5333</t>
  </si>
  <si>
    <t>5399</t>
  </si>
  <si>
    <t>03301</t>
  </si>
  <si>
    <t>262</t>
  </si>
  <si>
    <t>166</t>
  </si>
  <si>
    <t>358</t>
  </si>
  <si>
    <t>5506</t>
  </si>
  <si>
    <t>15328</t>
  </si>
  <si>
    <t>21201</t>
  </si>
  <si>
    <t>21367</t>
  </si>
  <si>
    <t>21629</t>
  </si>
  <si>
    <t>（旧：滝沢村）</t>
  </si>
  <si>
    <t>03305</t>
  </si>
  <si>
    <t>滝沢市</t>
  </si>
  <si>
    <t>03216</t>
  </si>
  <si>
    <t>1</t>
  </si>
  <si>
    <t>1089</t>
  </si>
  <si>
    <t>1164</t>
  </si>
  <si>
    <t>1165</t>
  </si>
  <si>
    <t>1186</t>
  </si>
  <si>
    <t>（旧：衣川村）</t>
  </si>
  <si>
    <t>03384</t>
  </si>
  <si>
    <t>11</t>
  </si>
  <si>
    <t>18</t>
  </si>
  <si>
    <t>17</t>
  </si>
  <si>
    <t>271</t>
  </si>
  <si>
    <t>4338</t>
  </si>
  <si>
    <t>4632</t>
  </si>
  <si>
    <t>4650</t>
  </si>
  <si>
    <t>（旧：胆沢町）</t>
  </si>
  <si>
    <t>03383</t>
  </si>
  <si>
    <t>15</t>
  </si>
  <si>
    <t>443</t>
  </si>
  <si>
    <t>3741</t>
  </si>
  <si>
    <t>4279</t>
  </si>
  <si>
    <t>4304</t>
  </si>
  <si>
    <t>4319</t>
  </si>
  <si>
    <t>（旧：前沢町）</t>
  </si>
  <si>
    <t>03382</t>
  </si>
  <si>
    <t>97</t>
  </si>
  <si>
    <t>58</t>
  </si>
  <si>
    <t>177</t>
  </si>
  <si>
    <t>1316</t>
  </si>
  <si>
    <t>8068</t>
  </si>
  <si>
    <t>9674</t>
  </si>
  <si>
    <t>9732</t>
  </si>
  <si>
    <t>9829</t>
  </si>
  <si>
    <t>（旧：江刺市）</t>
  </si>
  <si>
    <t>03212</t>
  </si>
  <si>
    <t>215</t>
  </si>
  <si>
    <t>183</t>
  </si>
  <si>
    <t>5849</t>
  </si>
  <si>
    <t>656</t>
  </si>
  <si>
    <t>14685</t>
  </si>
  <si>
    <t>21848</t>
  </si>
  <si>
    <t>22031</t>
  </si>
  <si>
    <t>22246</t>
  </si>
  <si>
    <t>（旧：水沢市）</t>
  </si>
  <si>
    <t>03204</t>
  </si>
  <si>
    <t>359</t>
  </si>
  <si>
    <t>285</t>
  </si>
  <si>
    <t>899</t>
  </si>
  <si>
    <t>7884</t>
  </si>
  <si>
    <t>893</t>
  </si>
  <si>
    <t>31921</t>
  </si>
  <si>
    <t>41597</t>
  </si>
  <si>
    <t>41882</t>
  </si>
  <si>
    <t>42241</t>
  </si>
  <si>
    <t>奥州市</t>
  </si>
  <si>
    <t>03215</t>
  </si>
  <si>
    <t>147</t>
  </si>
  <si>
    <t>1375</t>
  </si>
  <si>
    <t>1477</t>
  </si>
  <si>
    <t>1484</t>
  </si>
  <si>
    <t>1631</t>
  </si>
  <si>
    <t>（旧：安代町）</t>
  </si>
  <si>
    <t>03523</t>
  </si>
  <si>
    <t>26</t>
  </si>
  <si>
    <t>128</t>
  </si>
  <si>
    <t>1724</t>
  </si>
  <si>
    <t>1933</t>
  </si>
  <si>
    <t>1948</t>
  </si>
  <si>
    <t>1973</t>
  </si>
  <si>
    <t>（旧：松尾村）</t>
  </si>
  <si>
    <t>03306</t>
  </si>
  <si>
    <t>31</t>
  </si>
  <si>
    <t>47</t>
  </si>
  <si>
    <t>86</t>
  </si>
  <si>
    <t>4410</t>
  </si>
  <si>
    <t>5463</t>
  </si>
  <si>
    <t>5494</t>
  </si>
  <si>
    <t>5514</t>
  </si>
  <si>
    <t>（旧：西根町）</t>
  </si>
  <si>
    <t>03304</t>
  </si>
  <si>
    <t>192</t>
  </si>
  <si>
    <t>90</t>
  </si>
  <si>
    <t>1041</t>
  </si>
  <si>
    <t>233</t>
  </si>
  <si>
    <t>7509</t>
  </si>
  <si>
    <t>8873</t>
  </si>
  <si>
    <t>8926</t>
  </si>
  <si>
    <t>9118</t>
  </si>
  <si>
    <t>八幡平市</t>
  </si>
  <si>
    <t>03214</t>
  </si>
  <si>
    <t>52</t>
  </si>
  <si>
    <t>1215</t>
  </si>
  <si>
    <t>1309</t>
  </si>
  <si>
    <t>1314</t>
  </si>
  <si>
    <t>1328</t>
  </si>
  <si>
    <t>（旧：浄法寺町）</t>
  </si>
  <si>
    <t>03521</t>
  </si>
  <si>
    <t>117</t>
  </si>
  <si>
    <t>94</t>
  </si>
  <si>
    <t>299</t>
  </si>
  <si>
    <t>2108</t>
  </si>
  <si>
    <t>286</t>
  </si>
  <si>
    <t>6287</t>
  </si>
  <si>
    <t>8980</t>
  </si>
  <si>
    <t>9074</t>
  </si>
  <si>
    <t>9191</t>
  </si>
  <si>
    <t>（旧：二戸市）</t>
  </si>
  <si>
    <t>0321B</t>
  </si>
  <si>
    <t>99</t>
  </si>
  <si>
    <t>305</t>
  </si>
  <si>
    <t>2144</t>
  </si>
  <si>
    <t>338</t>
  </si>
  <si>
    <t>7502</t>
  </si>
  <si>
    <t>10289</t>
  </si>
  <si>
    <t>10388</t>
  </si>
  <si>
    <t>10519</t>
  </si>
  <si>
    <t>二戸市</t>
  </si>
  <si>
    <t>03213</t>
  </si>
  <si>
    <t>140</t>
  </si>
  <si>
    <t>157</t>
  </si>
  <si>
    <t>913</t>
  </si>
  <si>
    <t>2287</t>
  </si>
  <si>
    <t>1863</t>
  </si>
  <si>
    <t>9324</t>
  </si>
  <si>
    <t>14387</t>
  </si>
  <si>
    <t>14544</t>
  </si>
  <si>
    <t>14684</t>
  </si>
  <si>
    <t>釜石市</t>
  </si>
  <si>
    <t>03211</t>
  </si>
  <si>
    <t>234</t>
  </si>
  <si>
    <t>204</t>
  </si>
  <si>
    <t>391</t>
  </si>
  <si>
    <t>886</t>
  </si>
  <si>
    <t>5347</t>
  </si>
  <si>
    <t>6828</t>
  </si>
  <si>
    <t>6883</t>
  </si>
  <si>
    <t>7117</t>
  </si>
  <si>
    <t>陸前高田市</t>
  </si>
  <si>
    <t>03210</t>
  </si>
  <si>
    <t>4</t>
  </si>
  <si>
    <t>28</t>
  </si>
  <si>
    <t>1065</t>
  </si>
  <si>
    <t>1121</t>
  </si>
  <si>
    <t>1126</t>
  </si>
  <si>
    <t>（旧：川崎村）</t>
  </si>
  <si>
    <t>03426</t>
  </si>
  <si>
    <t>75</t>
  </si>
  <si>
    <t>1410</t>
  </si>
  <si>
    <t>1494</t>
  </si>
  <si>
    <t>1501</t>
  </si>
  <si>
    <t>1576</t>
  </si>
  <si>
    <t>（旧：室根村）</t>
  </si>
  <si>
    <t>03425</t>
  </si>
  <si>
    <t>81</t>
  </si>
  <si>
    <t>1844</t>
  </si>
  <si>
    <t>2028</t>
  </si>
  <si>
    <t>2043</t>
  </si>
  <si>
    <t>2064</t>
  </si>
  <si>
    <t>（旧：東山町）</t>
  </si>
  <si>
    <t>03424</t>
  </si>
  <si>
    <t>450</t>
  </si>
  <si>
    <t>3077</t>
  </si>
  <si>
    <t>3689</t>
  </si>
  <si>
    <t>3703</t>
  </si>
  <si>
    <t>3721</t>
  </si>
  <si>
    <t>（旧：千厩町）</t>
  </si>
  <si>
    <t>03423</t>
  </si>
  <si>
    <t>125</t>
  </si>
  <si>
    <t>2220</t>
  </si>
  <si>
    <t>2393</t>
  </si>
  <si>
    <t>2415</t>
  </si>
  <si>
    <t>2468</t>
  </si>
  <si>
    <t>（旧：藤沢町）</t>
  </si>
  <si>
    <t>03422</t>
  </si>
  <si>
    <t>42</t>
  </si>
  <si>
    <t>227</t>
  </si>
  <si>
    <t>4060</t>
  </si>
  <si>
    <t>4412</t>
  </si>
  <si>
    <t>4452</t>
  </si>
  <si>
    <t>4494</t>
  </si>
  <si>
    <t>（旧：大東町）</t>
  </si>
  <si>
    <t>03421</t>
  </si>
  <si>
    <t>350</t>
  </si>
  <si>
    <t>72</t>
  </si>
  <si>
    <t>3644</t>
  </si>
  <si>
    <t>4087</t>
  </si>
  <si>
    <t>4117</t>
  </si>
  <si>
    <t>4158</t>
  </si>
  <si>
    <t>（旧：花泉町）</t>
  </si>
  <si>
    <t>03401</t>
  </si>
  <si>
    <t>211</t>
  </si>
  <si>
    <t>676</t>
  </si>
  <si>
    <t>5809</t>
  </si>
  <si>
    <t>730</t>
  </si>
  <si>
    <t>14754</t>
  </si>
  <si>
    <t>21969</t>
  </si>
  <si>
    <t>22180</t>
  </si>
  <si>
    <t>22485</t>
  </si>
  <si>
    <t>（旧：一関市）</t>
  </si>
  <si>
    <t>0320H</t>
  </si>
  <si>
    <t>555</t>
  </si>
  <si>
    <t>344</t>
  </si>
  <si>
    <t>892</t>
  </si>
  <si>
    <t>7085</t>
  </si>
  <si>
    <t>1142</t>
  </si>
  <si>
    <t>32074</t>
  </si>
  <si>
    <t>41193</t>
  </si>
  <si>
    <t>41537</t>
  </si>
  <si>
    <t>42092</t>
  </si>
  <si>
    <t>一関市</t>
  </si>
  <si>
    <t>03209</t>
  </si>
  <si>
    <t>1211</t>
  </si>
  <si>
    <t>1326</t>
  </si>
  <si>
    <t>1345</t>
  </si>
  <si>
    <t>（旧：宮守村）</t>
  </si>
  <si>
    <t>03462</t>
  </si>
  <si>
    <t>70</t>
  </si>
  <si>
    <t>155</t>
  </si>
  <si>
    <t>1093</t>
  </si>
  <si>
    <t>256</t>
  </si>
  <si>
    <t>6531</t>
  </si>
  <si>
    <t>8035</t>
  </si>
  <si>
    <t>8105</t>
  </si>
  <si>
    <t>8248</t>
  </si>
  <si>
    <t>（旧：遠野市）</t>
  </si>
  <si>
    <t>0320G</t>
  </si>
  <si>
    <t>162</t>
  </si>
  <si>
    <t>161</t>
  </si>
  <si>
    <t>1130</t>
  </si>
  <si>
    <t>316</t>
  </si>
  <si>
    <t>7742</t>
  </si>
  <si>
    <t>9349</t>
  </si>
  <si>
    <t>9431</t>
  </si>
  <si>
    <t>9593</t>
  </si>
  <si>
    <t>遠野市</t>
  </si>
  <si>
    <t>03208</t>
  </si>
  <si>
    <t>29</t>
  </si>
  <si>
    <t>783</t>
  </si>
  <si>
    <t>835</t>
  </si>
  <si>
    <t>842</t>
  </si>
  <si>
    <t>871</t>
  </si>
  <si>
    <t>（旧：山形村）</t>
  </si>
  <si>
    <t>03504</t>
  </si>
  <si>
    <t>307</t>
  </si>
  <si>
    <t>178</t>
  </si>
  <si>
    <t>626</t>
  </si>
  <si>
    <t>2567</t>
  </si>
  <si>
    <t>9359</t>
  </si>
  <si>
    <t>12727</t>
  </si>
  <si>
    <t>12905</t>
  </si>
  <si>
    <t>13212</t>
  </si>
  <si>
    <t>（旧：久慈市）</t>
  </si>
  <si>
    <t>0320F</t>
  </si>
  <si>
    <t>336</t>
  </si>
  <si>
    <t>185</t>
  </si>
  <si>
    <t>638</t>
  </si>
  <si>
    <t>2593</t>
  </si>
  <si>
    <t>189</t>
  </si>
  <si>
    <t>10142</t>
  </si>
  <si>
    <t>13562</t>
  </si>
  <si>
    <t>13747</t>
  </si>
  <si>
    <t>14083</t>
  </si>
  <si>
    <t>久慈市</t>
  </si>
  <si>
    <t>03207</t>
  </si>
  <si>
    <t>537</t>
  </si>
  <si>
    <t>435</t>
  </si>
  <si>
    <t>1619</t>
  </si>
  <si>
    <t>11501</t>
  </si>
  <si>
    <t>894</t>
  </si>
  <si>
    <t>23822</t>
  </si>
  <si>
    <t>37836</t>
  </si>
  <si>
    <t>38271</t>
  </si>
  <si>
    <t>38808</t>
  </si>
  <si>
    <t>北上市</t>
  </si>
  <si>
    <t>03206</t>
  </si>
  <si>
    <t>2467</t>
  </si>
  <si>
    <t>2689</t>
  </si>
  <si>
    <t>2715</t>
  </si>
  <si>
    <t>2730</t>
  </si>
  <si>
    <t>（旧：東和町）</t>
  </si>
  <si>
    <t>03361</t>
  </si>
  <si>
    <t>310</t>
  </si>
  <si>
    <t>105</t>
  </si>
  <si>
    <t>3927</t>
  </si>
  <si>
    <t>4381</t>
  </si>
  <si>
    <t>4399</t>
  </si>
  <si>
    <t>4423</t>
  </si>
  <si>
    <t>（旧：石鳥谷町）</t>
  </si>
  <si>
    <t>03342</t>
  </si>
  <si>
    <t>8</t>
  </si>
  <si>
    <t>1504</t>
  </si>
  <si>
    <t>1648</t>
  </si>
  <si>
    <t>1655</t>
  </si>
  <si>
    <t>1663</t>
  </si>
  <si>
    <t>（旧：大迫町）</t>
  </si>
  <si>
    <t>03341</t>
  </si>
  <si>
    <t>298</t>
  </si>
  <si>
    <t>179</t>
  </si>
  <si>
    <t>613</t>
  </si>
  <si>
    <t>5714</t>
  </si>
  <si>
    <t>632</t>
  </si>
  <si>
    <t>18352</t>
  </si>
  <si>
    <t>25311</t>
  </si>
  <si>
    <t>25490</t>
  </si>
  <si>
    <t>25788</t>
  </si>
  <si>
    <t>（旧：花巻市）</t>
  </si>
  <si>
    <t>0320E</t>
  </si>
  <si>
    <t>345</t>
  </si>
  <si>
    <t>230</t>
  </si>
  <si>
    <t>681</t>
  </si>
  <si>
    <t>6195</t>
  </si>
  <si>
    <t>903</t>
  </si>
  <si>
    <t>26250</t>
  </si>
  <si>
    <t>34029</t>
  </si>
  <si>
    <t>34259</t>
  </si>
  <si>
    <t>34604</t>
  </si>
  <si>
    <t>花巻市</t>
  </si>
  <si>
    <t>03205</t>
  </si>
  <si>
    <t>13</t>
  </si>
  <si>
    <t>83</t>
  </si>
  <si>
    <t>1763</t>
  </si>
  <si>
    <t>1949</t>
  </si>
  <si>
    <t>1967</t>
  </si>
  <si>
    <t>1980</t>
  </si>
  <si>
    <t>（旧：三陸町）</t>
  </si>
  <si>
    <t>03442</t>
  </si>
  <si>
    <t>318</t>
  </si>
  <si>
    <t>106</t>
  </si>
  <si>
    <t>572</t>
  </si>
  <si>
    <t>1697</t>
  </si>
  <si>
    <t>1137</t>
  </si>
  <si>
    <t>8268</t>
  </si>
  <si>
    <t>11674</t>
  </si>
  <si>
    <t>11780</t>
  </si>
  <si>
    <t>12098</t>
  </si>
  <si>
    <t>（旧：大船渡市）</t>
  </si>
  <si>
    <t>0320D</t>
  </si>
  <si>
    <t>331</t>
  </si>
  <si>
    <t>124</t>
  </si>
  <si>
    <t>585</t>
  </si>
  <si>
    <t>1780</t>
  </si>
  <si>
    <t>1227</t>
  </si>
  <si>
    <t>10031</t>
  </si>
  <si>
    <t>13623</t>
  </si>
  <si>
    <t>14078</t>
  </si>
  <si>
    <t>大船渡市</t>
  </si>
  <si>
    <t>03203</t>
  </si>
  <si>
    <t>798</t>
  </si>
  <si>
    <t>876</t>
  </si>
  <si>
    <t>902</t>
  </si>
  <si>
    <t>（旧：川井村）</t>
  </si>
  <si>
    <t>03487</t>
  </si>
  <si>
    <t>818</t>
  </si>
  <si>
    <t>915</t>
  </si>
  <si>
    <t>922</t>
  </si>
  <si>
    <t>（旧：新里村）</t>
  </si>
  <si>
    <t>03486</t>
  </si>
  <si>
    <t>119</t>
  </si>
  <si>
    <t>853</t>
  </si>
  <si>
    <t>996</t>
  </si>
  <si>
    <t>1020</t>
  </si>
  <si>
    <t>1031</t>
  </si>
  <si>
    <t>（旧：田老町）</t>
  </si>
  <si>
    <t>03481</t>
  </si>
  <si>
    <t>187</t>
  </si>
  <si>
    <t>974</t>
  </si>
  <si>
    <t>3445</t>
  </si>
  <si>
    <t>1364</t>
  </si>
  <si>
    <t>12143</t>
  </si>
  <si>
    <t>17926</t>
  </si>
  <si>
    <t>18113</t>
  </si>
  <si>
    <t>18292</t>
  </si>
  <si>
    <t>（旧：宮古市）</t>
  </si>
  <si>
    <t>0320C</t>
  </si>
  <si>
    <t>1010</t>
  </si>
  <si>
    <t>3507</t>
  </si>
  <si>
    <t>1584</t>
  </si>
  <si>
    <t>14612</t>
  </si>
  <si>
    <t>20713</t>
  </si>
  <si>
    <t>20941</t>
  </si>
  <si>
    <t>21152</t>
  </si>
  <si>
    <t>03202</t>
  </si>
  <si>
    <t>453</t>
  </si>
  <si>
    <t>3361</t>
  </si>
  <si>
    <t>3942</t>
  </si>
  <si>
    <t>3976</t>
  </si>
  <si>
    <t>4088</t>
  </si>
  <si>
    <t>（旧：玉山村）</t>
  </si>
  <si>
    <t>03307</t>
  </si>
  <si>
    <t>1521</t>
  </si>
  <si>
    <t>1304</t>
  </si>
  <si>
    <t>5458</t>
  </si>
  <si>
    <t>45870</t>
  </si>
  <si>
    <t>4322</t>
  </si>
  <si>
    <t>68192</t>
  </si>
  <si>
    <t>123842</t>
  </si>
  <si>
    <t>125146</t>
  </si>
  <si>
    <t>126667</t>
  </si>
  <si>
    <t>（旧：盛岡市）</t>
  </si>
  <si>
    <t>0320B</t>
  </si>
  <si>
    <t>1633</t>
  </si>
  <si>
    <t>1338</t>
  </si>
  <si>
    <t>5499</t>
  </si>
  <si>
    <t>46323</t>
  </si>
  <si>
    <t>4409</t>
  </si>
  <si>
    <t>71553</t>
  </si>
  <si>
    <t>127784</t>
  </si>
  <si>
    <t>129122</t>
  </si>
  <si>
    <t>130755</t>
  </si>
  <si>
    <t>盛岡市</t>
  </si>
  <si>
    <t>03201</t>
  </si>
  <si>
    <t>6998</t>
  </si>
  <si>
    <t>4518</t>
  </si>
  <si>
    <t>15088</t>
  </si>
  <si>
    <t>108710</t>
  </si>
  <si>
    <t>18979</t>
  </si>
  <si>
    <t>336535</t>
  </si>
  <si>
    <t>479312</t>
  </si>
  <si>
    <t>483830</t>
  </si>
  <si>
    <t>490828</t>
  </si>
  <si>
    <t>岩手県</t>
  </si>
  <si>
    <t>03000</t>
  </si>
  <si>
    <t>/住宅の所有の関係</t>
  </si>
  <si>
    <t>全国，都道府県，市区町村（2000年市区町村含む）</t>
  </si>
  <si>
    <t>全国，都道府県，市区町村（2000年市区町村含む） コード</t>
  </si>
  <si>
    <t>114</t>
  </si>
  <si>
    <t>111</t>
  </si>
  <si>
    <t>0</t>
  </si>
  <si>
    <t>/住宅の所有の関係 コード</t>
  </si>
  <si>
    <t/>
  </si>
  <si>
    <t>一般世帯数【世帯】</t>
  </si>
  <si>
    <t>/表章事項</t>
  </si>
  <si>
    <t>2020_16</t>
  </si>
  <si>
    <t>/表章事項 コード</t>
  </si>
  <si>
    <t>2020年</t>
  </si>
  <si>
    <t>2020000000</t>
  </si>
  <si>
    <t>時間軸（年次）：</t>
  </si>
  <si>
    <t>市区町村時点（年月日）：</t>
  </si>
  <si>
    <t>10月</t>
  </si>
  <si>
    <t>実施年月：</t>
  </si>
  <si>
    <t>[住宅の所有関係・住宅の建て方] 住宅の所有の関係別一般世帯数－全国，都道府県，市区町村（2000年（平成12年）市区町村含む）</t>
  </si>
  <si>
    <t>表題：</t>
  </si>
  <si>
    <t>表番号：</t>
  </si>
  <si>
    <t>令和２年国勢調査 人口等基本集計　（主な内容：男女・年齢・配偶関係，世帯の構成，住居の状態，母子・父子世帯，国籍など）</t>
  </si>
  <si>
    <t>統計名：</t>
  </si>
  <si>
    <t>96</t>
  </si>
  <si>
    <t>84</t>
  </si>
  <si>
    <t>156</t>
  </si>
  <si>
    <t>1029</t>
  </si>
  <si>
    <t>339</t>
  </si>
  <si>
    <t>9084</t>
  </si>
  <si>
    <t>10608</t>
  </si>
  <si>
    <t>10692</t>
  </si>
  <si>
    <t>10788</t>
  </si>
  <si>
    <t>4155</t>
  </si>
  <si>
    <t>4487</t>
  </si>
  <si>
    <t>4528</t>
  </si>
  <si>
    <t>4558</t>
  </si>
  <si>
    <t>89</t>
  </si>
  <si>
    <t>480</t>
  </si>
  <si>
    <t>247</t>
  </si>
  <si>
    <t>9213</t>
  </si>
  <si>
    <t>9985</t>
  </si>
  <si>
    <t>10074</t>
  </si>
  <si>
    <t>10115</t>
  </si>
  <si>
    <t>71</t>
  </si>
  <si>
    <t>74</t>
  </si>
  <si>
    <t>556</t>
  </si>
  <si>
    <t>474</t>
  </si>
  <si>
    <t>13368</t>
  </si>
  <si>
    <t>14472</t>
  </si>
  <si>
    <t>14602</t>
  </si>
  <si>
    <t>14673</t>
  </si>
  <si>
    <t>319</t>
  </si>
  <si>
    <t>4747</t>
  </si>
  <si>
    <t>5192</t>
  </si>
  <si>
    <t>5209</t>
  </si>
  <si>
    <t>5246</t>
  </si>
  <si>
    <t>253</t>
  </si>
  <si>
    <t>264</t>
  </si>
  <si>
    <t>3199</t>
  </si>
  <si>
    <t>3754</t>
  </si>
  <si>
    <t>3792</t>
  </si>
  <si>
    <t>3831</t>
  </si>
  <si>
    <t>78</t>
  </si>
  <si>
    <t>120</t>
  </si>
  <si>
    <t>57</t>
  </si>
  <si>
    <t>469</t>
  </si>
  <si>
    <t>195</t>
  </si>
  <si>
    <t>7260</t>
  </si>
  <si>
    <t>7981</t>
  </si>
  <si>
    <t>8101</t>
  </si>
  <si>
    <t>8179</t>
  </si>
  <si>
    <t>200</t>
  </si>
  <si>
    <t>123</t>
  </si>
  <si>
    <t>1937</t>
  </si>
  <si>
    <t>2272</t>
  </si>
  <si>
    <t>2297</t>
  </si>
  <si>
    <t>2351</t>
  </si>
  <si>
    <t>2553</t>
  </si>
  <si>
    <t>2881</t>
  </si>
  <si>
    <t>2900</t>
  </si>
  <si>
    <t>2954</t>
  </si>
  <si>
    <t>198</t>
  </si>
  <si>
    <t>67</t>
  </si>
  <si>
    <t>750</t>
  </si>
  <si>
    <t>532</t>
  </si>
  <si>
    <t>6695</t>
  </si>
  <si>
    <t>8170</t>
  </si>
  <si>
    <t>8237</t>
  </si>
  <si>
    <t>8435</t>
  </si>
  <si>
    <t>56</t>
  </si>
  <si>
    <t>165</t>
  </si>
  <si>
    <t>1152</t>
  </si>
  <si>
    <t>11675</t>
  </si>
  <si>
    <t>13884</t>
  </si>
  <si>
    <t>13962</t>
  </si>
  <si>
    <t>14018</t>
  </si>
  <si>
    <t>133</t>
  </si>
  <si>
    <t>369</t>
  </si>
  <si>
    <t>1507</t>
  </si>
  <si>
    <t>8636</t>
  </si>
  <si>
    <t>10645</t>
  </si>
  <si>
    <t>10684</t>
  </si>
  <si>
    <t>10754</t>
  </si>
  <si>
    <t>408</t>
  </si>
  <si>
    <t>4275</t>
  </si>
  <si>
    <t>4818</t>
  </si>
  <si>
    <t>4854</t>
  </si>
  <si>
    <t>4966</t>
  </si>
  <si>
    <t>44</t>
  </si>
  <si>
    <t>108</t>
  </si>
  <si>
    <t>329</t>
  </si>
  <si>
    <t>340</t>
  </si>
  <si>
    <t>6154</t>
  </si>
  <si>
    <t>6931</t>
  </si>
  <si>
    <t>6983</t>
  </si>
  <si>
    <t>7027</t>
  </si>
  <si>
    <t>491</t>
  </si>
  <si>
    <t>59</t>
  </si>
  <si>
    <t>201</t>
  </si>
  <si>
    <t>12484</t>
  </si>
  <si>
    <t>14497</t>
  </si>
  <si>
    <t>14556</t>
  </si>
  <si>
    <t>15047</t>
  </si>
  <si>
    <t>2363</t>
  </si>
  <si>
    <t>2478</t>
  </si>
  <si>
    <t>2489</t>
  </si>
  <si>
    <t>2491</t>
  </si>
  <si>
    <t>33</t>
  </si>
  <si>
    <t>80</t>
  </si>
  <si>
    <t>2150</t>
  </si>
  <si>
    <t>2371</t>
  </si>
  <si>
    <t>2385</t>
  </si>
  <si>
    <t>2413</t>
  </si>
  <si>
    <t>167</t>
  </si>
  <si>
    <t>4513</t>
  </si>
  <si>
    <t>4849</t>
  </si>
  <si>
    <t>4874</t>
  </si>
  <si>
    <t>4904</t>
  </si>
  <si>
    <t>134</t>
  </si>
  <si>
    <t>163</t>
  </si>
  <si>
    <t>206</t>
  </si>
  <si>
    <t>5756</t>
  </si>
  <si>
    <t>477</t>
  </si>
  <si>
    <t>20288</t>
  </si>
  <si>
    <t>26727</t>
  </si>
  <si>
    <t>26890</t>
  </si>
  <si>
    <t>27024</t>
  </si>
  <si>
    <t>297</t>
  </si>
  <si>
    <t>2964</t>
  </si>
  <si>
    <t>348</t>
  </si>
  <si>
    <t>27752</t>
  </si>
  <si>
    <t>31239</t>
  </si>
  <si>
    <t>31536</t>
  </si>
  <si>
    <t>31636</t>
  </si>
  <si>
    <t>152</t>
  </si>
  <si>
    <t>509</t>
  </si>
  <si>
    <t>10424</t>
  </si>
  <si>
    <t>11808</t>
  </si>
  <si>
    <t>11868</t>
  </si>
  <si>
    <t>12020</t>
  </si>
  <si>
    <t>48</t>
  </si>
  <si>
    <t>288</t>
  </si>
  <si>
    <t>4816</t>
  </si>
  <si>
    <t>5335</t>
  </si>
  <si>
    <t>5377</t>
  </si>
  <si>
    <t>5393</t>
  </si>
  <si>
    <t>85</t>
  </si>
  <si>
    <t>742</t>
  </si>
  <si>
    <t>13666</t>
  </si>
  <si>
    <t>14928</t>
  </si>
  <si>
    <t>15028</t>
  </si>
  <si>
    <t>15119</t>
  </si>
  <si>
    <t>364</t>
  </si>
  <si>
    <t>368</t>
  </si>
  <si>
    <t>640</t>
  </si>
  <si>
    <t>9689</t>
  </si>
  <si>
    <t>42710</t>
  </si>
  <si>
    <t>53061</t>
  </si>
  <si>
    <t>53429</t>
  </si>
  <si>
    <t>53793</t>
  </si>
  <si>
    <t>3471</t>
  </si>
  <si>
    <t>3616</t>
  </si>
  <si>
    <t>3617</t>
  </si>
  <si>
    <t>3639</t>
  </si>
  <si>
    <t>520</t>
  </si>
  <si>
    <t>13627</t>
  </si>
  <si>
    <t>14198</t>
  </si>
  <si>
    <t>14239</t>
  </si>
  <si>
    <t>14265</t>
  </si>
  <si>
    <t>77</t>
  </si>
  <si>
    <t>841</t>
  </si>
  <si>
    <t>11291</t>
  </si>
  <si>
    <t>12303</t>
  </si>
  <si>
    <t>12360</t>
  </si>
  <si>
    <t>12411</t>
  </si>
  <si>
    <t>109</t>
  </si>
  <si>
    <t>291</t>
  </si>
  <si>
    <t>2391</t>
  </si>
  <si>
    <t>219</t>
  </si>
  <si>
    <t>23261</t>
  </si>
  <si>
    <t>26162</t>
  </si>
  <si>
    <t>26265</t>
  </si>
  <si>
    <t>26374</t>
  </si>
  <si>
    <t>335</t>
  </si>
  <si>
    <t>1088</t>
  </si>
  <si>
    <t>10461</t>
  </si>
  <si>
    <t>1192</t>
  </si>
  <si>
    <t>39708</t>
  </si>
  <si>
    <t>52449</t>
  </si>
  <si>
    <t>52784</t>
  </si>
  <si>
    <t>53100</t>
  </si>
  <si>
    <t>524</t>
  </si>
  <si>
    <t>1498</t>
  </si>
  <si>
    <t>14222</t>
  </si>
  <si>
    <t>1650</t>
  </si>
  <si>
    <t>91358</t>
  </si>
  <si>
    <t>108728</t>
  </si>
  <si>
    <t>109265</t>
  </si>
  <si>
    <t>109789</t>
  </si>
  <si>
    <t>154</t>
  </si>
  <si>
    <t>132</t>
  </si>
  <si>
    <t>3518</t>
  </si>
  <si>
    <t>3722</t>
  </si>
  <si>
    <t>3739</t>
  </si>
  <si>
    <t>3893</t>
  </si>
  <si>
    <t>237</t>
  </si>
  <si>
    <t>4581</t>
  </si>
  <si>
    <t>4977</t>
  </si>
  <si>
    <t>5006</t>
  </si>
  <si>
    <t>5040</t>
  </si>
  <si>
    <t>68</t>
  </si>
  <si>
    <t>1845</t>
  </si>
  <si>
    <t>12115</t>
  </si>
  <si>
    <t>14200</t>
  </si>
  <si>
    <t>14268</t>
  </si>
  <si>
    <t>14304</t>
  </si>
  <si>
    <t>224</t>
  </si>
  <si>
    <t>2096</t>
  </si>
  <si>
    <t>442</t>
  </si>
  <si>
    <t>20214</t>
  </si>
  <si>
    <t>22899</t>
  </si>
  <si>
    <t>23013</t>
  </si>
  <si>
    <t>23237</t>
  </si>
  <si>
    <t>110</t>
  </si>
  <si>
    <t>3319</t>
  </si>
  <si>
    <t>3497</t>
  </si>
  <si>
    <t>3503</t>
  </si>
  <si>
    <t>3524</t>
  </si>
  <si>
    <t>174</t>
  </si>
  <si>
    <t>479</t>
  </si>
  <si>
    <t>4011</t>
  </si>
  <si>
    <t>523</t>
  </si>
  <si>
    <t>15813</t>
  </si>
  <si>
    <t>20826</t>
  </si>
  <si>
    <t>21041</t>
  </si>
  <si>
    <t>21215</t>
  </si>
  <si>
    <t>221</t>
  </si>
  <si>
    <t>485</t>
  </si>
  <si>
    <t>4073</t>
  </si>
  <si>
    <t>633</t>
  </si>
  <si>
    <t>19132</t>
  </si>
  <si>
    <t>24323</t>
  </si>
  <si>
    <t>24544</t>
  </si>
  <si>
    <t>24739</t>
  </si>
  <si>
    <t>277</t>
  </si>
  <si>
    <t>1348</t>
  </si>
  <si>
    <t>3951</t>
  </si>
  <si>
    <t>3228</t>
  </si>
  <si>
    <t>21945</t>
  </si>
  <si>
    <t>30472</t>
  </si>
  <si>
    <t>30749</t>
  </si>
  <si>
    <t>30928</t>
  </si>
  <si>
    <t>258</t>
  </si>
  <si>
    <t>655</t>
  </si>
  <si>
    <t>1558</t>
  </si>
  <si>
    <t>14840</t>
  </si>
  <si>
    <t>17311</t>
  </si>
  <si>
    <t>17408</t>
  </si>
  <si>
    <t>17664</t>
  </si>
  <si>
    <t>65</t>
  </si>
  <si>
    <t>3103</t>
  </si>
  <si>
    <t>3246</t>
  </si>
  <si>
    <t>3253</t>
  </si>
  <si>
    <t>4185</t>
  </si>
  <si>
    <t>4351</t>
  </si>
  <si>
    <t>4369</t>
  </si>
  <si>
    <t>4450</t>
  </si>
  <si>
    <t>225</t>
  </si>
  <si>
    <t>5435</t>
  </si>
  <si>
    <t>5863</t>
  </si>
  <si>
    <t>5896</t>
  </si>
  <si>
    <t>5930</t>
  </si>
  <si>
    <t>172</t>
  </si>
  <si>
    <t>849</t>
  </si>
  <si>
    <t>8700</t>
  </si>
  <si>
    <t>9795</t>
  </si>
  <si>
    <t>9828</t>
  </si>
  <si>
    <t>9864</t>
  </si>
  <si>
    <t>63</t>
  </si>
  <si>
    <t>6579</t>
  </si>
  <si>
    <t>6942</t>
  </si>
  <si>
    <t>6979</t>
  </si>
  <si>
    <t>7042</t>
  </si>
  <si>
    <t>11160</t>
  </si>
  <si>
    <t>11906</t>
  </si>
  <si>
    <t>11977</t>
  </si>
  <si>
    <t>12032</t>
  </si>
  <si>
    <t>710</t>
  </si>
  <si>
    <t>10891</t>
  </si>
  <si>
    <t>11765</t>
  </si>
  <si>
    <t>11832</t>
  </si>
  <si>
    <t>11908</t>
  </si>
  <si>
    <t>399</t>
  </si>
  <si>
    <t>381</t>
  </si>
  <si>
    <t>1107</t>
  </si>
  <si>
    <t>10473</t>
  </si>
  <si>
    <t>1434</t>
  </si>
  <si>
    <t>39974</t>
  </si>
  <si>
    <t>52988</t>
  </si>
  <si>
    <t>53369</t>
  </si>
  <si>
    <t>53768</t>
  </si>
  <si>
    <t>744</t>
  </si>
  <si>
    <t>647</t>
  </si>
  <si>
    <t>1451</t>
  </si>
  <si>
    <t>13066</t>
  </si>
  <si>
    <t>2312</t>
  </si>
  <si>
    <t>90027</t>
  </si>
  <si>
    <t>106856</t>
  </si>
  <si>
    <t>107503</t>
  </si>
  <si>
    <t>108247</t>
  </si>
  <si>
    <t>73</t>
  </si>
  <si>
    <t>153</t>
  </si>
  <si>
    <t>3420</t>
  </si>
  <si>
    <t>3663</t>
  </si>
  <si>
    <t>3695</t>
  </si>
  <si>
    <t>3716</t>
  </si>
  <si>
    <t>101</t>
  </si>
  <si>
    <t>238</t>
  </si>
  <si>
    <t>2024</t>
  </si>
  <si>
    <t>17918</t>
  </si>
  <si>
    <t>20660</t>
  </si>
  <si>
    <t>20761</t>
  </si>
  <si>
    <t>20949</t>
  </si>
  <si>
    <t>209</t>
  </si>
  <si>
    <t>255</t>
  </si>
  <si>
    <t>2097</t>
  </si>
  <si>
    <t>21338</t>
  </si>
  <si>
    <t>24456</t>
  </si>
  <si>
    <t>24665</t>
  </si>
  <si>
    <t>1970</t>
  </si>
  <si>
    <t>2094</t>
  </si>
  <si>
    <t>2142</t>
  </si>
  <si>
    <t>400</t>
  </si>
  <si>
    <t>4980</t>
  </si>
  <si>
    <t>22979</t>
  </si>
  <si>
    <t>29121</t>
  </si>
  <si>
    <t>29502</t>
  </si>
  <si>
    <t>29902</t>
  </si>
  <si>
    <t>434</t>
  </si>
  <si>
    <t>395</t>
  </si>
  <si>
    <t>891</t>
  </si>
  <si>
    <t>5046</t>
  </si>
  <si>
    <t>24949</t>
  </si>
  <si>
    <t>31215</t>
  </si>
  <si>
    <t>31610</t>
  </si>
  <si>
    <t>32044</t>
  </si>
  <si>
    <t>650</t>
  </si>
  <si>
    <t>731</t>
  </si>
  <si>
    <t>2317</t>
  </si>
  <si>
    <t>18416</t>
  </si>
  <si>
    <t>1694</t>
  </si>
  <si>
    <t>67707</t>
  </si>
  <si>
    <t>90134</t>
  </si>
  <si>
    <t>90865</t>
  </si>
  <si>
    <t>91515</t>
  </si>
  <si>
    <t>176</t>
  </si>
  <si>
    <t>7178</t>
  </si>
  <si>
    <t>7615</t>
  </si>
  <si>
    <t>7667</t>
  </si>
  <si>
    <t>7699</t>
  </si>
  <si>
    <t>11782</t>
  </si>
  <si>
    <t>12652</t>
  </si>
  <si>
    <t>12686</t>
  </si>
  <si>
    <t>12723</t>
  </si>
  <si>
    <t>4197</t>
  </si>
  <si>
    <t>4479</t>
  </si>
  <si>
    <t>4489</t>
  </si>
  <si>
    <t>4499</t>
  </si>
  <si>
    <t>407</t>
  </si>
  <si>
    <t>334</t>
  </si>
  <si>
    <t>939</t>
  </si>
  <si>
    <t>10018</t>
  </si>
  <si>
    <t>1384</t>
  </si>
  <si>
    <t>52048</t>
  </si>
  <si>
    <t>64389</t>
  </si>
  <si>
    <t>64723</t>
  </si>
  <si>
    <t>65130</t>
  </si>
  <si>
    <t>486</t>
  </si>
  <si>
    <t>430</t>
  </si>
  <si>
    <t>1045</t>
  </si>
  <si>
    <t>10940</t>
  </si>
  <si>
    <t>1945</t>
  </si>
  <si>
    <t>75205</t>
  </si>
  <si>
    <t>89135</t>
  </si>
  <si>
    <t>89565</t>
  </si>
  <si>
    <t>90051</t>
  </si>
  <si>
    <t>150</t>
  </si>
  <si>
    <t>5080</t>
  </si>
  <si>
    <t>5366</t>
  </si>
  <si>
    <t>5411</t>
  </si>
  <si>
    <t>352</t>
  </si>
  <si>
    <t>803</t>
  </si>
  <si>
    <t>2957</t>
  </si>
  <si>
    <t>2072</t>
  </si>
  <si>
    <t>22185</t>
  </si>
  <si>
    <t>28017</t>
  </si>
  <si>
    <t>28223</t>
  </si>
  <si>
    <t>28575</t>
  </si>
  <si>
    <t>828</t>
  </si>
  <si>
    <t>3068</t>
  </si>
  <si>
    <t>2222</t>
  </si>
  <si>
    <t>27265</t>
  </si>
  <si>
    <t>33383</t>
  </si>
  <si>
    <t>33617</t>
  </si>
  <si>
    <t>33986</t>
  </si>
  <si>
    <t>1878</t>
  </si>
  <si>
    <t>1893</t>
  </si>
  <si>
    <t>1914</t>
  </si>
  <si>
    <t>2077</t>
  </si>
  <si>
    <t>2275</t>
  </si>
  <si>
    <t>2299</t>
  </si>
  <si>
    <t>210</t>
  </si>
  <si>
    <t>2285</t>
  </si>
  <si>
    <t>2548</t>
  </si>
  <si>
    <t>2594</t>
  </si>
  <si>
    <t>2617</t>
  </si>
  <si>
    <t>257</t>
  </si>
  <si>
    <t>392</t>
  </si>
  <si>
    <t>1416</t>
  </si>
  <si>
    <t>5967</t>
  </si>
  <si>
    <t>2679</t>
  </si>
  <si>
    <t>30860</t>
  </si>
  <si>
    <t>40922</t>
  </si>
  <si>
    <t>41314</t>
  </si>
  <si>
    <t>41571</t>
  </si>
  <si>
    <t>313</t>
  </si>
  <si>
    <t>465</t>
  </si>
  <si>
    <t>1479</t>
  </si>
  <si>
    <t>6081</t>
  </si>
  <si>
    <t>3104</t>
  </si>
  <si>
    <t>36959</t>
  </si>
  <si>
    <t>47623</t>
  </si>
  <si>
    <t>48088</t>
  </si>
  <si>
    <t>48401</t>
  </si>
  <si>
    <t>844</t>
  </si>
  <si>
    <t>9429</t>
  </si>
  <si>
    <t>10551</t>
  </si>
  <si>
    <t>10626</t>
  </si>
  <si>
    <t>2082</t>
  </si>
  <si>
    <t>2524</t>
  </si>
  <si>
    <t>9699</t>
  </si>
  <si>
    <t>73859</t>
  </si>
  <si>
    <t>8625</t>
  </si>
  <si>
    <t>173139</t>
  </si>
  <si>
    <t>265322</t>
  </si>
  <si>
    <t>267846</t>
  </si>
  <si>
    <t>269928</t>
  </si>
  <si>
    <t>2210</t>
  </si>
  <si>
    <t>2599</t>
  </si>
  <si>
    <t>9784</t>
  </si>
  <si>
    <t>74703</t>
  </si>
  <si>
    <t>8818</t>
  </si>
  <si>
    <t>182568</t>
  </si>
  <si>
    <t>275873</t>
  </si>
  <si>
    <t>278472</t>
  </si>
  <si>
    <t>280682</t>
  </si>
  <si>
    <t>9080</t>
  </si>
  <si>
    <t>8699</t>
  </si>
  <si>
    <t>24285</t>
  </si>
  <si>
    <t>185565</t>
  </si>
  <si>
    <t>36734</t>
  </si>
  <si>
    <t>909743</t>
  </si>
  <si>
    <t>1156327</t>
  </si>
  <si>
    <t>1165026</t>
  </si>
  <si>
    <t>1174106</t>
  </si>
  <si>
    <t>一般世帯人員【人】</t>
  </si>
  <si>
    <t>2020_23</t>
  </si>
  <si>
    <t>[住宅の所有関係・住宅の建て方] 住宅の所有の関係別一般世帯人員－全国，都道府県，市区町村（2000年（平成12年）市区町村含む）</t>
  </si>
  <si>
    <t>シート名①→</t>
    <rPh sb="3" eb="4">
      <t>メイ</t>
    </rPh>
    <phoneticPr fontId="18"/>
  </si>
  <si>
    <t>シート名②→</t>
    <rPh sb="3" eb="4">
      <t>メイ</t>
    </rPh>
    <phoneticPr fontId="18"/>
  </si>
  <si>
    <t>行</t>
    <rPh sb="0" eb="1">
      <t>ギョウ</t>
    </rPh>
    <phoneticPr fontId="18"/>
  </si>
  <si>
    <t>列</t>
    <rPh sb="0" eb="1">
      <t>レツ</t>
    </rPh>
    <phoneticPr fontId="18"/>
  </si>
  <si>
    <t>検索値</t>
    <rPh sb="0" eb="2">
      <t>ケンサク</t>
    </rPh>
    <rPh sb="2" eb="3">
      <t>チ</t>
    </rPh>
    <phoneticPr fontId="18"/>
  </si>
  <si>
    <t>←の表頭</t>
    <rPh sb="2" eb="4">
      <t>ヒョウトウ</t>
    </rPh>
    <phoneticPr fontId="18"/>
  </si>
  <si>
    <t>検索行列</t>
    <rPh sb="0" eb="2">
      <t>ケンサク</t>
    </rPh>
    <rPh sb="2" eb="4">
      <t>ギョウレツ</t>
    </rPh>
    <phoneticPr fontId="18"/>
  </si>
  <si>
    <t>B:B</t>
    <phoneticPr fontId="18"/>
  </si>
  <si>
    <t>世帯</t>
    <rPh sb="0" eb="2">
      <t>セタイ</t>
    </rPh>
    <phoneticPr fontId="18"/>
  </si>
  <si>
    <t>人員</t>
    <rPh sb="0" eb="2">
      <t>ジンイン</t>
    </rPh>
    <phoneticPr fontId="18"/>
  </si>
  <si>
    <t>A列市町村</t>
    <rPh sb="1" eb="2">
      <t>レツ</t>
    </rPh>
    <rPh sb="2" eb="5">
      <t>シチョウソン</t>
    </rPh>
    <phoneticPr fontId="18"/>
  </si>
  <si>
    <t>11:11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</si>
</sst>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\ ###\ ##0"/>
    <numFmt numFmtId="177" formatCode="#\ ###\ ##0.0"/>
    <numFmt numFmtId="178" formatCode="0.00_ "/>
    <numFmt numFmtId="179" formatCode="#\ ###\ ##0;\-;\-"/>
    <numFmt numFmtId="180" formatCode="###,###,###,##0;&quot;-&quot;##,###,###,##0"/>
    <numFmt numFmtId="182" formatCode="0.0000_ "/>
  </numFmts>
  <fonts count="19"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b/>
      <sz val="9"/>
      <color rgb="FFFFFFFF"/>
      <name val="Arial"/>
      <family val="2"/>
    </font>
    <font>
      <b/>
      <sz val="8"/>
      <color rgb="FFFFFFFF"/>
      <name val="Arial"/>
      <family val="2"/>
    </font>
    <font>
      <sz val="11"/>
      <color indexed="8"/>
      <name val="ＭＳ Ｐゴシック"/>
      <family val="2"/>
      <scheme val="minor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4185D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99CC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DCDCDC"/>
      </left>
      <right/>
      <top style="medium">
        <color rgb="FFDCDCDC"/>
      </top>
      <bottom style="medium">
        <color rgb="FFCCCCCC"/>
      </bottom>
      <diagonal/>
    </border>
    <border>
      <left/>
      <right/>
      <top style="medium">
        <color rgb="FFDCDCDC"/>
      </top>
      <bottom style="medium">
        <color rgb="FFCCCCCC"/>
      </bottom>
      <diagonal/>
    </border>
    <border>
      <left/>
      <right style="medium">
        <color rgb="FFDCDCDC"/>
      </right>
      <top style="medium">
        <color rgb="FFDCDCDC"/>
      </top>
      <bottom style="medium">
        <color rgb="FFCCCCCC"/>
      </bottom>
      <diagonal/>
    </border>
    <border>
      <left style="medium">
        <color rgb="FFDCDCDC"/>
      </left>
      <right style="medium">
        <color rgb="FFCCCCCC"/>
      </right>
      <top style="medium">
        <color rgb="FFCCCCCC"/>
      </top>
      <bottom style="medium">
        <color rgb="FFDCDCD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DCDCDC"/>
      </bottom>
      <diagonal/>
    </border>
    <border>
      <left style="medium">
        <color rgb="FFCCCCCC"/>
      </left>
      <right style="medium">
        <color rgb="FFDCDCDC"/>
      </right>
      <top style="medium">
        <color rgb="FFCCCCCC"/>
      </top>
      <bottom style="medium">
        <color rgb="FFDCDCDC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4">
    <xf numFmtId="0" fontId="0" fillId="0" borderId="0"/>
    <xf numFmtId="0" fontId="6" fillId="0" borderId="0"/>
    <xf numFmtId="0" fontId="11" fillId="0" borderId="0">
      <alignment vertical="center"/>
    </xf>
    <xf numFmtId="0" fontId="14" fillId="0" borderId="0">
      <alignment vertical="center"/>
    </xf>
  </cellStyleXfs>
  <cellXfs count="124">
    <xf numFmtId="0" fontId="0" fillId="0" borderId="0" xfId="0"/>
    <xf numFmtId="0" fontId="1" fillId="0" borderId="0" xfId="0" applyFont="1"/>
    <xf numFmtId="176" fontId="2" fillId="0" borderId="1" xfId="0" applyNumberFormat="1" applyFont="1" applyBorder="1"/>
    <xf numFmtId="177" fontId="2" fillId="0" borderId="1" xfId="0" applyNumberFormat="1" applyFont="1" applyBorder="1"/>
    <xf numFmtId="176" fontId="2" fillId="0" borderId="0" xfId="0" applyNumberFormat="1" applyFont="1" applyBorder="1"/>
    <xf numFmtId="177" fontId="2" fillId="0" borderId="0" xfId="0" applyNumberFormat="1" applyFont="1" applyBorder="1"/>
    <xf numFmtId="0" fontId="1" fillId="0" borderId="2" xfId="0" applyNumberFormat="1" applyFont="1" applyBorder="1" applyAlignment="1">
      <alignment horizontal="distributed"/>
    </xf>
    <xf numFmtId="0" fontId="2" fillId="0" borderId="0" xfId="0" applyFont="1"/>
    <xf numFmtId="176" fontId="2" fillId="0" borderId="1" xfId="0" applyNumberFormat="1" applyFont="1" applyBorder="1" applyAlignment="1">
      <alignment horizontal="right"/>
    </xf>
    <xf numFmtId="178" fontId="1" fillId="0" borderId="0" xfId="0" applyNumberFormat="1" applyFont="1"/>
    <xf numFmtId="0" fontId="2" fillId="0" borderId="2" xfId="0" applyFont="1" applyBorder="1" applyAlignment="1">
      <alignment horizontal="distributed"/>
    </xf>
    <xf numFmtId="0" fontId="7" fillId="0" borderId="0" xfId="0" applyFont="1"/>
    <xf numFmtId="0" fontId="7" fillId="0" borderId="1" xfId="0" applyFont="1" applyBorder="1"/>
    <xf numFmtId="0" fontId="7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distributed"/>
    </xf>
    <xf numFmtId="0" fontId="2" fillId="0" borderId="5" xfId="0" applyFont="1" applyBorder="1"/>
    <xf numFmtId="0" fontId="2" fillId="0" borderId="1" xfId="0" applyFont="1" applyBorder="1"/>
    <xf numFmtId="180" fontId="8" fillId="0" borderId="1" xfId="1" applyNumberFormat="1" applyFont="1" applyFill="1" applyBorder="1" applyAlignment="1">
      <alignment horizontal="right"/>
    </xf>
    <xf numFmtId="176" fontId="9" fillId="0" borderId="1" xfId="0" applyNumberFormat="1" applyFont="1" applyBorder="1" applyAlignment="1">
      <alignment horizontal="right"/>
    </xf>
    <xf numFmtId="2" fontId="9" fillId="0" borderId="1" xfId="0" applyNumberFormat="1" applyFont="1" applyBorder="1"/>
    <xf numFmtId="0" fontId="2" fillId="0" borderId="0" xfId="0" applyFont="1" applyBorder="1" applyAlignment="1">
      <alignment horizontal="left"/>
    </xf>
    <xf numFmtId="0" fontId="0" fillId="0" borderId="1" xfId="0" applyBorder="1" applyAlignment="1">
      <alignment horizontal="right"/>
    </xf>
    <xf numFmtId="58" fontId="0" fillId="0" borderId="1" xfId="0" applyNumberFormat="1" applyBorder="1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distributed"/>
    </xf>
    <xf numFmtId="179" fontId="2" fillId="0" borderId="1" xfId="0" applyNumberFormat="1" applyFont="1" applyBorder="1"/>
    <xf numFmtId="0" fontId="0" fillId="0" borderId="0" xfId="0" quotePrefix="1"/>
    <xf numFmtId="0" fontId="0" fillId="0" borderId="0" xfId="0" quotePrefix="1" applyAlignment="1">
      <alignment horizontal="right"/>
    </xf>
    <xf numFmtId="0" fontId="0" fillId="0" borderId="0" xfId="0" quotePrefix="1" applyFont="1" applyFill="1" applyBorder="1" applyAlignment="1">
      <alignment horizontal="left"/>
    </xf>
    <xf numFmtId="0" fontId="2" fillId="0" borderId="0" xfId="0" applyFont="1" applyAlignment="1">
      <alignment vertical="center"/>
    </xf>
    <xf numFmtId="17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Border="1" applyAlignment="1">
      <alignment horizontal="left"/>
    </xf>
    <xf numFmtId="182" fontId="1" fillId="0" borderId="0" xfId="0" applyNumberFormat="1" applyFont="1"/>
    <xf numFmtId="0" fontId="7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0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 wrapText="1"/>
    </xf>
    <xf numFmtId="0" fontId="12" fillId="2" borderId="26" xfId="0" applyFont="1" applyFill="1" applyBorder="1" applyAlignment="1">
      <alignment horizontal="left" vertical="top" wrapText="1"/>
    </xf>
    <xf numFmtId="0" fontId="12" fillId="2" borderId="21" xfId="0" applyFont="1" applyFill="1" applyBorder="1" applyAlignment="1">
      <alignment horizontal="left" vertical="top" wrapText="1"/>
    </xf>
    <xf numFmtId="0" fontId="12" fillId="2" borderId="22" xfId="0" applyFont="1" applyFill="1" applyBorder="1" applyAlignment="1">
      <alignment horizontal="left" vertical="top" wrapText="1"/>
    </xf>
    <xf numFmtId="0" fontId="12" fillId="2" borderId="23" xfId="0" applyFont="1" applyFill="1" applyBorder="1" applyAlignment="1">
      <alignment horizontal="left" vertical="top" wrapText="1"/>
    </xf>
    <xf numFmtId="56" fontId="0" fillId="0" borderId="0" xfId="0" quotePrefix="1" applyNumberFormat="1"/>
    <xf numFmtId="0" fontId="14" fillId="0" borderId="0" xfId="3">
      <alignment vertical="center"/>
    </xf>
    <xf numFmtId="0" fontId="14" fillId="0" borderId="27" xfId="3" applyNumberFormat="1" applyFont="1" applyFill="1" applyBorder="1" applyAlignment="1">
      <alignment horizontal="left"/>
    </xf>
    <xf numFmtId="1" fontId="14" fillId="0" borderId="28" xfId="3" applyNumberFormat="1" applyFont="1" applyFill="1" applyBorder="1" applyAlignment="1">
      <alignment horizontal="right"/>
    </xf>
    <xf numFmtId="0" fontId="14" fillId="0" borderId="29" xfId="3" applyNumberFormat="1" applyFont="1" applyFill="1" applyBorder="1" applyAlignment="1"/>
    <xf numFmtId="0" fontId="14" fillId="0" borderId="28" xfId="3" applyNumberFormat="1" applyFont="1" applyFill="1" applyBorder="1" applyAlignment="1">
      <alignment horizontal="left"/>
    </xf>
    <xf numFmtId="0" fontId="14" fillId="0" borderId="29" xfId="3" applyNumberFormat="1" applyFont="1" applyFill="1" applyBorder="1" applyAlignment="1">
      <alignment horizontal="left"/>
    </xf>
    <xf numFmtId="0" fontId="14" fillId="0" borderId="30" xfId="3" applyNumberFormat="1" applyFont="1" applyFill="1" applyBorder="1" applyAlignment="1">
      <alignment horizontal="left"/>
    </xf>
    <xf numFmtId="1" fontId="14" fillId="0" borderId="0" xfId="3" applyNumberFormat="1" applyFont="1" applyFill="1" applyBorder="1" applyAlignment="1">
      <alignment horizontal="right"/>
    </xf>
    <xf numFmtId="0" fontId="14" fillId="0" borderId="31" xfId="3" applyNumberFormat="1" applyFont="1" applyFill="1" applyBorder="1" applyAlignment="1"/>
    <xf numFmtId="0" fontId="14" fillId="0" borderId="0" xfId="3" applyNumberFormat="1" applyFont="1" applyFill="1" applyBorder="1" applyAlignment="1">
      <alignment horizontal="left"/>
    </xf>
    <xf numFmtId="0" fontId="14" fillId="0" borderId="31" xfId="3" applyNumberFormat="1" applyFont="1" applyFill="1" applyBorder="1" applyAlignment="1">
      <alignment horizontal="left"/>
    </xf>
    <xf numFmtId="0" fontId="15" fillId="3" borderId="32" xfId="3" applyNumberFormat="1" applyFont="1" applyFill="1" applyBorder="1" applyAlignment="1">
      <alignment horizontal="center"/>
    </xf>
    <xf numFmtId="0" fontId="15" fillId="3" borderId="29" xfId="3" applyNumberFormat="1" applyFont="1" applyFill="1" applyBorder="1" applyAlignment="1">
      <alignment horizontal="center"/>
    </xf>
    <xf numFmtId="0" fontId="16" fillId="3" borderId="29" xfId="3" applyNumberFormat="1" applyFont="1" applyFill="1" applyBorder="1" applyAlignment="1"/>
    <xf numFmtId="0" fontId="16" fillId="3" borderId="31" xfId="3" applyNumberFormat="1" applyFont="1" applyFill="1" applyBorder="1" applyAlignment="1"/>
    <xf numFmtId="0" fontId="15" fillId="3" borderId="31" xfId="3" applyNumberFormat="1" applyFont="1" applyFill="1" applyBorder="1" applyAlignment="1"/>
    <xf numFmtId="0" fontId="15" fillId="3" borderId="27" xfId="3" applyNumberFormat="1" applyFont="1" applyFill="1" applyBorder="1" applyAlignment="1">
      <alignment horizontal="center"/>
    </xf>
    <xf numFmtId="0" fontId="15" fillId="3" borderId="28" xfId="3" applyNumberFormat="1" applyFont="1" applyFill="1" applyBorder="1" applyAlignment="1">
      <alignment horizontal="center"/>
    </xf>
    <xf numFmtId="0" fontId="15" fillId="3" borderId="29" xfId="3" applyNumberFormat="1" applyFont="1" applyFill="1" applyBorder="1" applyAlignment="1">
      <alignment horizontal="center"/>
    </xf>
    <xf numFmtId="0" fontId="15" fillId="3" borderId="33" xfId="3" applyNumberFormat="1" applyFont="1" applyFill="1" applyBorder="1" applyAlignment="1">
      <alignment horizontal="center"/>
    </xf>
    <xf numFmtId="0" fontId="15" fillId="3" borderId="34" xfId="3" applyNumberFormat="1" applyFont="1" applyFill="1" applyBorder="1" applyAlignment="1">
      <alignment horizontal="center"/>
    </xf>
    <xf numFmtId="0" fontId="15" fillId="3" borderId="35" xfId="3" applyNumberFormat="1" applyFont="1" applyFill="1" applyBorder="1" applyAlignment="1">
      <alignment horizontal="center"/>
    </xf>
    <xf numFmtId="0" fontId="16" fillId="3" borderId="36" xfId="3" applyNumberFormat="1" applyFont="1" applyFill="1" applyBorder="1" applyAlignment="1"/>
    <xf numFmtId="0" fontId="15" fillId="3" borderId="36" xfId="3" applyNumberFormat="1" applyFont="1" applyFill="1" applyBorder="1" applyAlignment="1"/>
    <xf numFmtId="0" fontId="15" fillId="3" borderId="29" xfId="3" applyNumberFormat="1" applyFont="1" applyFill="1" applyBorder="1" applyAlignment="1">
      <alignment wrapText="1"/>
    </xf>
    <xf numFmtId="0" fontId="16" fillId="3" borderId="29" xfId="3" applyNumberFormat="1" applyFont="1" applyFill="1" applyBorder="1" applyAlignment="1">
      <alignment wrapText="1"/>
    </xf>
    <xf numFmtId="0" fontId="15" fillId="3" borderId="29" xfId="3" applyNumberFormat="1" applyFont="1" applyFill="1" applyBorder="1" applyAlignment="1">
      <alignment horizontal="center" wrapText="1"/>
    </xf>
    <xf numFmtId="0" fontId="15" fillId="3" borderId="32" xfId="3" applyNumberFormat="1" applyFont="1" applyFill="1" applyBorder="1" applyAlignment="1">
      <alignment horizontal="center" wrapText="1"/>
    </xf>
    <xf numFmtId="0" fontId="14" fillId="0" borderId="0" xfId="3" applyAlignment="1">
      <alignment vertical="center" wrapText="1"/>
    </xf>
    <xf numFmtId="0" fontId="15" fillId="3" borderId="31" xfId="3" applyNumberFormat="1" applyFont="1" applyFill="1" applyBorder="1" applyAlignment="1">
      <alignment wrapText="1"/>
    </xf>
    <xf numFmtId="0" fontId="16" fillId="3" borderId="31" xfId="3" applyNumberFormat="1" applyFont="1" applyFill="1" applyBorder="1" applyAlignment="1">
      <alignment wrapText="1"/>
    </xf>
    <xf numFmtId="0" fontId="17" fillId="0" borderId="0" xfId="0" applyFont="1" applyFill="1" applyAlignment="1">
      <alignment horizontal="right" vertical="top"/>
    </xf>
    <xf numFmtId="0" fontId="17" fillId="0" borderId="0" xfId="0" applyFont="1" applyFill="1" applyAlignment="1">
      <alignment vertical="top"/>
    </xf>
    <xf numFmtId="0" fontId="17" fillId="0" borderId="0" xfId="0" applyFont="1" applyFill="1"/>
    <xf numFmtId="0" fontId="17" fillId="0" borderId="0" xfId="0" applyFont="1" applyFill="1" applyAlignment="1">
      <alignment vertical="center"/>
    </xf>
    <xf numFmtId="0" fontId="2" fillId="0" borderId="0" xfId="0" applyFont="1" applyFill="1"/>
    <xf numFmtId="0" fontId="2" fillId="0" borderId="37" xfId="0" applyFont="1" applyFill="1" applyBorder="1"/>
    <xf numFmtId="0" fontId="2" fillId="0" borderId="38" xfId="0" applyFont="1" applyFill="1" applyBorder="1"/>
    <xf numFmtId="20" fontId="2" fillId="0" borderId="38" xfId="0" quotePrefix="1" applyNumberFormat="1" applyFont="1" applyFill="1" applyBorder="1"/>
    <xf numFmtId="0" fontId="0" fillId="0" borderId="37" xfId="0" applyFont="1" applyFill="1" applyBorder="1"/>
    <xf numFmtId="20" fontId="0" fillId="0" borderId="38" xfId="0" quotePrefix="1" applyNumberFormat="1" applyFont="1" applyFill="1" applyBorder="1"/>
    <xf numFmtId="0" fontId="0" fillId="0" borderId="14" xfId="0" applyFont="1" applyBorder="1" applyAlignment="1">
      <alignment horizontal="center" vertical="center" wrapText="1"/>
    </xf>
    <xf numFmtId="179" fontId="10" fillId="4" borderId="0" xfId="1" applyNumberFormat="1" applyFont="1" applyFill="1" applyBorder="1" applyAlignment="1">
      <alignment horizontal="right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179" fontId="10" fillId="5" borderId="0" xfId="1" applyNumberFormat="1" applyFont="1" applyFill="1" applyBorder="1" applyAlignment="1">
      <alignment horizontal="right"/>
    </xf>
    <xf numFmtId="179" fontId="10" fillId="6" borderId="0" xfId="1" applyNumberFormat="1" applyFont="1" applyFill="1" applyBorder="1" applyAlignment="1">
      <alignment horizontal="right"/>
    </xf>
    <xf numFmtId="179" fontId="10" fillId="7" borderId="6" xfId="1" applyNumberFormat="1" applyFont="1" applyFill="1" applyBorder="1" applyAlignment="1">
      <alignment horizontal="right"/>
    </xf>
    <xf numFmtId="179" fontId="10" fillId="7" borderId="0" xfId="1" applyNumberFormat="1" applyFont="1" applyFill="1" applyBorder="1" applyAlignment="1">
      <alignment horizontal="right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79" fontId="1" fillId="8" borderId="0" xfId="0" applyNumberFormat="1" applyFont="1" applyFill="1"/>
    <xf numFmtId="2" fontId="10" fillId="9" borderId="0" xfId="1" applyNumberFormat="1" applyFont="1" applyFill="1" applyBorder="1" applyAlignment="1">
      <alignment horizontal="right"/>
    </xf>
    <xf numFmtId="58" fontId="0" fillId="7" borderId="1" xfId="0" applyNumberFormat="1" applyFill="1" applyBorder="1" applyAlignment="1">
      <alignment horizontal="right"/>
    </xf>
  </cellXfs>
  <cellStyles count="4">
    <cellStyle name="標準" xfId="0" builtinId="0"/>
    <cellStyle name="標準 2" xfId="2"/>
    <cellStyle name="標準 3" xfId="3"/>
    <cellStyle name="標準_JB16" xfId="1"/>
  </cellStyles>
  <dxfs count="0"/>
  <tableStyles count="0" defaultTableStyle="TableStyleMedium9" defaultPivotStyle="PivotStyleLight16"/>
  <colors>
    <mruColors>
      <color rgb="FFCCFF99"/>
      <color rgb="FF99CC00"/>
      <color rgb="FF99FFCC"/>
      <color rgb="FF66CCFF"/>
      <color rgb="FF00FF00"/>
      <color rgb="FF33CC33"/>
      <color rgb="FF99FF33"/>
      <color rgb="FFFF66CC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217"/>
  <sheetViews>
    <sheetView tabSelected="1" view="pageBreakPreview" zoomScaleNormal="100" zoomScaleSheetLayoutView="100" workbookViewId="0">
      <selection activeCell="T4" sqref="T4"/>
    </sheetView>
  </sheetViews>
  <sheetFormatPr defaultColWidth="8.5703125" defaultRowHeight="12"/>
  <cols>
    <col min="1" max="1" width="13.140625" style="7" customWidth="1"/>
    <col min="2" max="2" width="11.42578125" style="7" customWidth="1"/>
    <col min="3" max="3" width="11.28515625" style="7" customWidth="1"/>
    <col min="4" max="8" width="10.7109375" style="7" customWidth="1"/>
    <col min="9" max="9" width="11.28515625" style="7" customWidth="1"/>
    <col min="10" max="10" width="11.7109375" style="7" customWidth="1"/>
    <col min="11" max="12" width="13" style="7" customWidth="1"/>
    <col min="13" max="15" width="11.42578125" style="7" customWidth="1"/>
    <col min="16" max="16" width="9" style="7" customWidth="1"/>
    <col min="17" max="17" width="10.28515625" style="7" customWidth="1"/>
    <col min="18" max="18" width="11.85546875" style="7" customWidth="1"/>
    <col min="19" max="19" width="10" style="7" bestFit="1" customWidth="1"/>
    <col min="20" max="16384" width="8.5703125" style="7"/>
  </cols>
  <sheetData>
    <row r="1" spans="1:25" ht="13.5">
      <c r="A1" s="26" t="s">
        <v>52</v>
      </c>
      <c r="R1" s="27" t="s">
        <v>53</v>
      </c>
      <c r="T1" s="100" t="s">
        <v>1207</v>
      </c>
      <c r="U1" s="101" t="s">
        <v>1215</v>
      </c>
      <c r="V1" s="102"/>
    </row>
    <row r="2" spans="1:25" s="33" customFormat="1" ht="33" customHeight="1">
      <c r="A2" s="29"/>
      <c r="B2" s="30"/>
      <c r="C2" s="31"/>
      <c r="D2" s="53" t="s">
        <v>51</v>
      </c>
      <c r="E2" s="53"/>
      <c r="F2" s="53"/>
      <c r="G2" s="53"/>
      <c r="H2" s="53"/>
      <c r="I2" s="53"/>
      <c r="J2" s="32" t="s">
        <v>32</v>
      </c>
      <c r="K2" s="31"/>
      <c r="L2" s="31"/>
      <c r="M2" s="31"/>
      <c r="N2" s="31"/>
      <c r="P2" s="31"/>
      <c r="Q2" s="31"/>
      <c r="R2" s="31"/>
      <c r="T2" s="100" t="s">
        <v>1208</v>
      </c>
      <c r="U2" s="101" t="s">
        <v>1216</v>
      </c>
      <c r="V2" s="103"/>
    </row>
    <row r="3" spans="1:25" s="11" customFormat="1" ht="14.25" thickBo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21" t="s">
        <v>49</v>
      </c>
      <c r="R3" s="22" t="s">
        <v>61</v>
      </c>
      <c r="T3" s="102"/>
      <c r="U3" s="102" t="s">
        <v>1209</v>
      </c>
      <c r="V3" s="102" t="s">
        <v>1210</v>
      </c>
    </row>
    <row r="4" spans="1:25" s="11" customFormat="1" ht="27.75" customHeight="1" thickTop="1">
      <c r="A4" s="45" t="s">
        <v>17</v>
      </c>
      <c r="B4" s="54" t="s">
        <v>28</v>
      </c>
      <c r="C4" s="56" t="s">
        <v>18</v>
      </c>
      <c r="D4" s="57"/>
      <c r="E4" s="57"/>
      <c r="F4" s="57"/>
      <c r="G4" s="57"/>
      <c r="H4" s="58"/>
      <c r="I4" s="112" t="s">
        <v>72</v>
      </c>
      <c r="J4" s="45" t="s">
        <v>27</v>
      </c>
      <c r="K4" s="56" t="s">
        <v>65</v>
      </c>
      <c r="L4" s="57"/>
      <c r="M4" s="57"/>
      <c r="N4" s="57"/>
      <c r="O4" s="57"/>
      <c r="P4" s="58"/>
      <c r="Q4" s="54" t="s">
        <v>72</v>
      </c>
      <c r="R4" s="50" t="s">
        <v>47</v>
      </c>
      <c r="T4" s="104" t="s">
        <v>1211</v>
      </c>
      <c r="U4" s="108" t="s">
        <v>1217</v>
      </c>
      <c r="V4" s="105" t="s">
        <v>1212</v>
      </c>
      <c r="W4" s="105"/>
      <c r="X4" s="105"/>
      <c r="Y4" s="105"/>
    </row>
    <row r="5" spans="1:25" s="11" customFormat="1" ht="22.5" customHeight="1" thickBot="1">
      <c r="A5" s="46"/>
      <c r="B5" s="55"/>
      <c r="C5" s="110" t="s">
        <v>26</v>
      </c>
      <c r="D5" s="59" t="s">
        <v>20</v>
      </c>
      <c r="E5" s="60"/>
      <c r="F5" s="60"/>
      <c r="G5" s="61"/>
      <c r="H5" s="43" t="s">
        <v>23</v>
      </c>
      <c r="I5" s="113" t="s">
        <v>72</v>
      </c>
      <c r="J5" s="46"/>
      <c r="K5" s="110" t="s">
        <v>64</v>
      </c>
      <c r="L5" s="40" t="s">
        <v>66</v>
      </c>
      <c r="M5" s="41"/>
      <c r="N5" s="41"/>
      <c r="O5" s="42"/>
      <c r="P5" s="43" t="s">
        <v>71</v>
      </c>
      <c r="Q5" s="119" t="s">
        <v>72</v>
      </c>
      <c r="R5" s="51"/>
      <c r="T5" s="104" t="s">
        <v>1213</v>
      </c>
      <c r="U5" s="106" t="s">
        <v>1214</v>
      </c>
      <c r="V5" s="109" t="s">
        <v>1218</v>
      </c>
      <c r="W5" s="107"/>
      <c r="X5" s="107"/>
      <c r="Y5" s="107"/>
    </row>
    <row r="6" spans="1:25" s="11" customFormat="1" ht="61.5" customHeight="1" thickTop="1">
      <c r="A6" s="36"/>
      <c r="B6" s="44"/>
      <c r="C6" s="44"/>
      <c r="D6" s="13" t="s">
        <v>21</v>
      </c>
      <c r="E6" s="23" t="s">
        <v>68</v>
      </c>
      <c r="F6" s="13" t="s">
        <v>69</v>
      </c>
      <c r="G6" s="13" t="s">
        <v>25</v>
      </c>
      <c r="H6" s="44"/>
      <c r="I6" s="114" t="s">
        <v>72</v>
      </c>
      <c r="J6" s="36"/>
      <c r="K6" s="44"/>
      <c r="L6" s="13" t="s">
        <v>67</v>
      </c>
      <c r="M6" s="23" t="s">
        <v>68</v>
      </c>
      <c r="N6" s="13" t="s">
        <v>69</v>
      </c>
      <c r="O6" s="13" t="s">
        <v>70</v>
      </c>
      <c r="P6" s="44"/>
      <c r="Q6" s="120" t="s">
        <v>72</v>
      </c>
      <c r="R6" s="52"/>
    </row>
    <row r="7" spans="1:25" s="1" customFormat="1" ht="35.1" customHeight="1">
      <c r="A7" s="6" t="s">
        <v>26</v>
      </c>
      <c r="B7" s="121">
        <f ca="1">SUM(B8:B50)</f>
        <v>490828</v>
      </c>
      <c r="C7" s="121">
        <f ca="1">SUM(C8:C50)</f>
        <v>483830</v>
      </c>
      <c r="D7" s="121">
        <f ca="1">SUM(D8:D50)</f>
        <v>336535</v>
      </c>
      <c r="E7" s="121">
        <f ca="1">SUM(E8:E50)</f>
        <v>18979</v>
      </c>
      <c r="F7" s="121">
        <f ca="1">SUM(F8:F50)</f>
        <v>108710</v>
      </c>
      <c r="G7" s="121">
        <f ca="1">SUM(G8:G50)</f>
        <v>15088</v>
      </c>
      <c r="H7" s="121">
        <f ca="1">SUM(H8:H50)</f>
        <v>4518</v>
      </c>
      <c r="I7" s="121">
        <f ca="1">SUM(I8:I50)</f>
        <v>6998</v>
      </c>
      <c r="J7" s="121">
        <f ca="1">SUM(J8:J50)</f>
        <v>1174106</v>
      </c>
      <c r="K7" s="121">
        <f ca="1">SUM(K8:K50)</f>
        <v>1165026</v>
      </c>
      <c r="L7" s="121">
        <f ca="1">SUM(L8:L50)</f>
        <v>909743</v>
      </c>
      <c r="M7" s="121">
        <f ca="1">SUM(M8:M50)</f>
        <v>36734</v>
      </c>
      <c r="N7" s="121">
        <f ca="1">SUM(N8:N50)</f>
        <v>185565</v>
      </c>
      <c r="O7" s="121">
        <f ca="1">SUM(O8:O50)</f>
        <v>24285</v>
      </c>
      <c r="P7" s="121">
        <f ca="1">SUM(P8:P50)</f>
        <v>8699</v>
      </c>
      <c r="Q7" s="121">
        <f ca="1">SUM(Q8:Q50)</f>
        <v>9080</v>
      </c>
      <c r="R7" s="122">
        <f ca="1">ROUND(K7/C7,2)</f>
        <v>2.41</v>
      </c>
      <c r="S7" s="35"/>
    </row>
    <row r="8" spans="1:25" ht="35.1" customHeight="1">
      <c r="A8" s="10" t="s">
        <v>0</v>
      </c>
      <c r="B8" s="117">
        <f ca="1">SUM(C8,I8)</f>
        <v>130755</v>
      </c>
      <c r="C8" s="118">
        <f ca="1">SUM(D8:H8)</f>
        <v>129122</v>
      </c>
      <c r="D8" s="111">
        <f ca="1">VALUE(OFFSET(INDIRECT("'"&amp;$U$1&amp;"'!A1"),MATCH($A8,INDIRECT("'"&amp;$U$1&amp;"'!"&amp;$U$5),0)-1,MATCH(D$6,INDIRECT("'"&amp;$U$1&amp;"'!"&amp;$V$5),0)-1))</f>
        <v>71553</v>
      </c>
      <c r="E8" s="111">
        <f ca="1">VALUE(OFFSET(INDIRECT("'"&amp;$U$1&amp;"'!A1"),MATCH($A8,INDIRECT("'"&amp;$U$1&amp;"'!"&amp;$U$5),0)-1,MATCH(E$6,INDIRECT("'"&amp;$U$1&amp;"'!"&amp;$V$5),0)-1))</f>
        <v>4409</v>
      </c>
      <c r="F8" s="111">
        <f ca="1">VALUE(OFFSET(INDIRECT("'"&amp;$U$1&amp;"'!A1"),MATCH($A8,INDIRECT("'"&amp;$U$1&amp;"'!"&amp;$U$5),0)-1,MATCH(F$6,INDIRECT("'"&amp;$U$1&amp;"'!"&amp;$V$5),0)-1))</f>
        <v>46323</v>
      </c>
      <c r="G8" s="111">
        <f ca="1">VALUE(OFFSET(INDIRECT("'"&amp;$U$1&amp;"'!A1"),MATCH($A8,INDIRECT("'"&amp;$U$1&amp;"'!"&amp;$U$5),0)-1,MATCH(G$6,INDIRECT("'"&amp;$U$1&amp;"'!"&amp;$V$5),0)-1))</f>
        <v>5499</v>
      </c>
      <c r="H8" s="115">
        <f ca="1">VALUE(OFFSET(INDIRECT("'"&amp;$U$1&amp;"'!A1"),MATCH($A8,INDIRECT("'"&amp;$U$1&amp;"'!"&amp;$U$5),0)-1,MATCH(H$5,INDIRECT("'"&amp;$U$1&amp;"'!"&amp;$V$5),0)-1))</f>
        <v>1338</v>
      </c>
      <c r="I8" s="116">
        <f ca="1">VALUE(OFFSET(INDIRECT("'"&amp;$U$1&amp;"'!A1"),MATCH($A8,INDIRECT("'"&amp;$U$1&amp;"'!"&amp;$U$5),0)-1,MATCH(I$4,INDIRECT("'"&amp;$U$1&amp;"'!"&amp;$V$5),0)-1))</f>
        <v>1633</v>
      </c>
      <c r="J8" s="117">
        <f ca="1">SUM(K8,Q8)</f>
        <v>280682</v>
      </c>
      <c r="K8" s="118">
        <f ca="1">SUM(L8:P8)</f>
        <v>278472</v>
      </c>
      <c r="L8" s="111">
        <f ca="1">VALUE(OFFSET(INDIRECT("'"&amp;$U$2&amp;"'!A1"),MATCH($A8,INDIRECT("'"&amp;$U$2&amp;"'!"&amp;$U$5),0)-1,MATCH(L$6,INDIRECT("'"&amp;$U$2&amp;"'!"&amp;$V$5),0)-1))</f>
        <v>182568</v>
      </c>
      <c r="M8" s="111">
        <f ca="1">VALUE(OFFSET(INDIRECT("'"&amp;$U$2&amp;"'!A1"),MATCH($A8,INDIRECT("'"&amp;$U$2&amp;"'!"&amp;$U$5),0)-1,MATCH(M$6,INDIRECT("'"&amp;$U$2&amp;"'!"&amp;$V$5),0)-1))</f>
        <v>8818</v>
      </c>
      <c r="N8" s="111">
        <f ca="1">VALUE(OFFSET(INDIRECT("'"&amp;$U$2&amp;"'!A1"),MATCH($A8,INDIRECT("'"&amp;$U$2&amp;"'!"&amp;$U$5),0)-1,MATCH(N$6,INDIRECT("'"&amp;$U$2&amp;"'!"&amp;$V$5),0)-1))</f>
        <v>74703</v>
      </c>
      <c r="O8" s="111">
        <f ca="1">VALUE(OFFSET(INDIRECT("'"&amp;$U$2&amp;"'!A1"),MATCH($A8,INDIRECT("'"&amp;$U$2&amp;"'!"&amp;$U$5),0)-1,MATCH(O$6,INDIRECT("'"&amp;$U$2&amp;"'!"&amp;$V$5),0)-1))</f>
        <v>9784</v>
      </c>
      <c r="P8" s="115">
        <f ca="1">VALUE(OFFSET(INDIRECT("'"&amp;$U$2&amp;"'!A1"),MATCH($A8,INDIRECT("'"&amp;$U$2&amp;"'!"&amp;$U$5),0)-1,MATCH(P$5,INDIRECT("'"&amp;$U$2&amp;"'!"&amp;$V$5),0)-1))</f>
        <v>2599</v>
      </c>
      <c r="Q8" s="116">
        <f ca="1">VALUE(OFFSET(INDIRECT("'"&amp;$U$2&amp;"'!A1"),MATCH($A8,INDIRECT("'"&amp;$U$2&amp;"'!"&amp;$U$5),0)-1,MATCH(Q$4,INDIRECT("'"&amp;$U$2&amp;"'!"&amp;$V$5),0)-1))</f>
        <v>2210</v>
      </c>
      <c r="R8" s="122">
        <f ca="1">K8/C8</f>
        <v>2.1566580443301682</v>
      </c>
      <c r="S8" s="35"/>
    </row>
    <row r="9" spans="1:25" ht="24.95" customHeight="1">
      <c r="A9" s="10" t="s">
        <v>1</v>
      </c>
      <c r="B9" s="117">
        <f t="shared" ref="B9:B29" ca="1" si="0">SUM(C9,I9)</f>
        <v>21152</v>
      </c>
      <c r="C9" s="118">
        <f t="shared" ref="C9:C29" ca="1" si="1">SUM(D9:H9)</f>
        <v>20941</v>
      </c>
      <c r="D9" s="111">
        <f t="shared" ref="D9:G29" ca="1" si="2">VALUE(OFFSET(INDIRECT("'"&amp;$U$1&amp;"'!A1"),MATCH($A9,INDIRECT("'"&amp;$U$1&amp;"'!"&amp;$U$5),0)-1,MATCH(D$6,INDIRECT("'"&amp;$U$1&amp;"'!"&amp;$V$5),0)-1))</f>
        <v>14612</v>
      </c>
      <c r="E9" s="111">
        <f t="shared" ca="1" si="2"/>
        <v>1584</v>
      </c>
      <c r="F9" s="111">
        <f t="shared" ca="1" si="2"/>
        <v>3507</v>
      </c>
      <c r="G9" s="111">
        <f t="shared" ca="1" si="2"/>
        <v>1010</v>
      </c>
      <c r="H9" s="115">
        <f t="shared" ref="H9:H29" ca="1" si="3">VALUE(OFFSET(INDIRECT("'"&amp;$U$1&amp;"'!A1"),MATCH($A9,INDIRECT("'"&amp;$U$1&amp;"'!"&amp;$U$5),0)-1,MATCH(H$5,INDIRECT("'"&amp;$U$1&amp;"'!"&amp;$V$5),0)-1))</f>
        <v>228</v>
      </c>
      <c r="I9" s="116">
        <f t="shared" ref="I9:I29" ca="1" si="4">VALUE(OFFSET(INDIRECT("'"&amp;$U$1&amp;"'!A1"),MATCH($A9,INDIRECT("'"&amp;$U$1&amp;"'!"&amp;$U$5),0)-1,MATCH(I$4,INDIRECT("'"&amp;$U$1&amp;"'!"&amp;$V$5),0)-1))</f>
        <v>211</v>
      </c>
      <c r="J9" s="117">
        <f t="shared" ref="J9:J29" ca="1" si="5">SUM(K9,Q9)</f>
        <v>48401</v>
      </c>
      <c r="K9" s="118">
        <f t="shared" ref="K9:K29" ca="1" si="6">SUM(L9:P9)</f>
        <v>48088</v>
      </c>
      <c r="L9" s="111">
        <f t="shared" ref="L9:O29" ca="1" si="7">VALUE(OFFSET(INDIRECT("'"&amp;$U$2&amp;"'!A1"),MATCH($A9,INDIRECT("'"&amp;$U$2&amp;"'!"&amp;$U$5),0)-1,MATCH(L$6,INDIRECT("'"&amp;$U$2&amp;"'!"&amp;$V$5),0)-1))</f>
        <v>36959</v>
      </c>
      <c r="M9" s="111">
        <f t="shared" ca="1" si="7"/>
        <v>3104</v>
      </c>
      <c r="N9" s="111">
        <f t="shared" ca="1" si="7"/>
        <v>6081</v>
      </c>
      <c r="O9" s="111">
        <f t="shared" ca="1" si="7"/>
        <v>1479</v>
      </c>
      <c r="P9" s="115">
        <f t="shared" ref="P9:P29" ca="1" si="8">VALUE(OFFSET(INDIRECT("'"&amp;$U$2&amp;"'!A1"),MATCH($A9,INDIRECT("'"&amp;$U$2&amp;"'!"&amp;$U$5),0)-1,MATCH(P$5,INDIRECT("'"&amp;$U$2&amp;"'!"&amp;$V$5),0)-1))</f>
        <v>465</v>
      </c>
      <c r="Q9" s="116">
        <f t="shared" ref="Q9:Q29" ca="1" si="9">VALUE(OFFSET(INDIRECT("'"&amp;$U$2&amp;"'!A1"),MATCH($A9,INDIRECT("'"&amp;$U$2&amp;"'!"&amp;$U$5),0)-1,MATCH(Q$4,INDIRECT("'"&amp;$U$2&amp;"'!"&amp;$V$5),0)-1))</f>
        <v>313</v>
      </c>
      <c r="R9" s="122">
        <f t="shared" ref="R9:R29" ca="1" si="10">K9/C9</f>
        <v>2.2963564299699155</v>
      </c>
      <c r="S9" s="35"/>
    </row>
    <row r="10" spans="1:25" ht="24.95" customHeight="1">
      <c r="A10" s="10" t="s">
        <v>29</v>
      </c>
      <c r="B10" s="117">
        <f t="shared" ca="1" si="0"/>
        <v>14078</v>
      </c>
      <c r="C10" s="118">
        <f t="shared" ca="1" si="1"/>
        <v>13747</v>
      </c>
      <c r="D10" s="111">
        <f t="shared" ca="1" si="2"/>
        <v>10031</v>
      </c>
      <c r="E10" s="111">
        <f t="shared" ca="1" si="2"/>
        <v>1227</v>
      </c>
      <c r="F10" s="111">
        <f t="shared" ca="1" si="2"/>
        <v>1780</v>
      </c>
      <c r="G10" s="111">
        <f t="shared" ca="1" si="2"/>
        <v>585</v>
      </c>
      <c r="H10" s="115">
        <f t="shared" ca="1" si="3"/>
        <v>124</v>
      </c>
      <c r="I10" s="116">
        <f t="shared" ca="1" si="4"/>
        <v>331</v>
      </c>
      <c r="J10" s="117">
        <f t="shared" ca="1" si="5"/>
        <v>33986</v>
      </c>
      <c r="K10" s="118">
        <f t="shared" ca="1" si="6"/>
        <v>33617</v>
      </c>
      <c r="L10" s="111">
        <f t="shared" ca="1" si="7"/>
        <v>27265</v>
      </c>
      <c r="M10" s="111">
        <f t="shared" ca="1" si="7"/>
        <v>2222</v>
      </c>
      <c r="N10" s="111">
        <f t="shared" ca="1" si="7"/>
        <v>3068</v>
      </c>
      <c r="O10" s="111">
        <f t="shared" ca="1" si="7"/>
        <v>828</v>
      </c>
      <c r="P10" s="115">
        <f t="shared" ca="1" si="8"/>
        <v>234</v>
      </c>
      <c r="Q10" s="116">
        <f t="shared" ca="1" si="9"/>
        <v>369</v>
      </c>
      <c r="R10" s="122">
        <f t="shared" ca="1" si="10"/>
        <v>2.4454062704590092</v>
      </c>
      <c r="S10" s="35"/>
    </row>
    <row r="11" spans="1:25" s="1" customFormat="1" ht="24.95" customHeight="1">
      <c r="A11" s="24" t="s">
        <v>35</v>
      </c>
      <c r="B11" s="117">
        <f t="shared" ca="1" si="0"/>
        <v>34604</v>
      </c>
      <c r="C11" s="118">
        <f t="shared" ca="1" si="1"/>
        <v>34259</v>
      </c>
      <c r="D11" s="111">
        <f t="shared" ca="1" si="2"/>
        <v>26250</v>
      </c>
      <c r="E11" s="111">
        <f t="shared" ca="1" si="2"/>
        <v>903</v>
      </c>
      <c r="F11" s="111">
        <f t="shared" ca="1" si="2"/>
        <v>6195</v>
      </c>
      <c r="G11" s="111">
        <f t="shared" ca="1" si="2"/>
        <v>681</v>
      </c>
      <c r="H11" s="115">
        <f t="shared" ca="1" si="3"/>
        <v>230</v>
      </c>
      <c r="I11" s="116">
        <f t="shared" ca="1" si="4"/>
        <v>345</v>
      </c>
      <c r="J11" s="117">
        <f t="shared" ca="1" si="5"/>
        <v>90051</v>
      </c>
      <c r="K11" s="118">
        <f t="shared" ca="1" si="6"/>
        <v>89565</v>
      </c>
      <c r="L11" s="111">
        <f t="shared" ca="1" si="7"/>
        <v>75205</v>
      </c>
      <c r="M11" s="111">
        <f t="shared" ca="1" si="7"/>
        <v>1945</v>
      </c>
      <c r="N11" s="111">
        <f t="shared" ca="1" si="7"/>
        <v>10940</v>
      </c>
      <c r="O11" s="111">
        <f t="shared" ca="1" si="7"/>
        <v>1045</v>
      </c>
      <c r="P11" s="115">
        <f t="shared" ca="1" si="8"/>
        <v>430</v>
      </c>
      <c r="Q11" s="116">
        <f t="shared" ca="1" si="9"/>
        <v>486</v>
      </c>
      <c r="R11" s="122">
        <f t="shared" ca="1" si="10"/>
        <v>2.6143495139963222</v>
      </c>
      <c r="S11" s="35"/>
    </row>
    <row r="12" spans="1:25" ht="24.95" customHeight="1">
      <c r="A12" s="24" t="s">
        <v>36</v>
      </c>
      <c r="B12" s="117">
        <f t="shared" ca="1" si="0"/>
        <v>38808</v>
      </c>
      <c r="C12" s="118">
        <f t="shared" ca="1" si="1"/>
        <v>38271</v>
      </c>
      <c r="D12" s="111">
        <f t="shared" ca="1" si="2"/>
        <v>23822</v>
      </c>
      <c r="E12" s="111">
        <f t="shared" ca="1" si="2"/>
        <v>894</v>
      </c>
      <c r="F12" s="111">
        <f t="shared" ca="1" si="2"/>
        <v>11501</v>
      </c>
      <c r="G12" s="111">
        <f t="shared" ca="1" si="2"/>
        <v>1619</v>
      </c>
      <c r="H12" s="115">
        <f t="shared" ca="1" si="3"/>
        <v>435</v>
      </c>
      <c r="I12" s="116">
        <f t="shared" ca="1" si="4"/>
        <v>537</v>
      </c>
      <c r="J12" s="117">
        <f t="shared" ca="1" si="5"/>
        <v>91515</v>
      </c>
      <c r="K12" s="118">
        <f t="shared" ca="1" si="6"/>
        <v>90865</v>
      </c>
      <c r="L12" s="111">
        <f t="shared" ca="1" si="7"/>
        <v>67707</v>
      </c>
      <c r="M12" s="111">
        <f t="shared" ca="1" si="7"/>
        <v>1694</v>
      </c>
      <c r="N12" s="111">
        <f t="shared" ca="1" si="7"/>
        <v>18416</v>
      </c>
      <c r="O12" s="111">
        <f t="shared" ca="1" si="7"/>
        <v>2317</v>
      </c>
      <c r="P12" s="115">
        <f t="shared" ca="1" si="8"/>
        <v>731</v>
      </c>
      <c r="Q12" s="116">
        <f t="shared" ca="1" si="9"/>
        <v>650</v>
      </c>
      <c r="R12" s="122">
        <f t="shared" ca="1" si="10"/>
        <v>2.3742520446290927</v>
      </c>
      <c r="S12" s="35"/>
    </row>
    <row r="13" spans="1:25" ht="35.1" customHeight="1">
      <c r="A13" s="24" t="s">
        <v>37</v>
      </c>
      <c r="B13" s="117">
        <f t="shared" ca="1" si="0"/>
        <v>14083</v>
      </c>
      <c r="C13" s="118">
        <f t="shared" ca="1" si="1"/>
        <v>13747</v>
      </c>
      <c r="D13" s="111">
        <f t="shared" ca="1" si="2"/>
        <v>10142</v>
      </c>
      <c r="E13" s="111">
        <f t="shared" ca="1" si="2"/>
        <v>189</v>
      </c>
      <c r="F13" s="111">
        <f t="shared" ca="1" si="2"/>
        <v>2593</v>
      </c>
      <c r="G13" s="111">
        <f t="shared" ca="1" si="2"/>
        <v>638</v>
      </c>
      <c r="H13" s="115">
        <f t="shared" ca="1" si="3"/>
        <v>185</v>
      </c>
      <c r="I13" s="116">
        <f t="shared" ca="1" si="4"/>
        <v>336</v>
      </c>
      <c r="J13" s="117">
        <f t="shared" ca="1" si="5"/>
        <v>32044</v>
      </c>
      <c r="K13" s="118">
        <f t="shared" ca="1" si="6"/>
        <v>31610</v>
      </c>
      <c r="L13" s="111">
        <f t="shared" ca="1" si="7"/>
        <v>24949</v>
      </c>
      <c r="M13" s="111">
        <f t="shared" ca="1" si="7"/>
        <v>329</v>
      </c>
      <c r="N13" s="111">
        <f t="shared" ca="1" si="7"/>
        <v>5046</v>
      </c>
      <c r="O13" s="111">
        <f t="shared" ca="1" si="7"/>
        <v>891</v>
      </c>
      <c r="P13" s="115">
        <f t="shared" ca="1" si="8"/>
        <v>395</v>
      </c>
      <c r="Q13" s="116">
        <f t="shared" ca="1" si="9"/>
        <v>434</v>
      </c>
      <c r="R13" s="122">
        <f t="shared" ca="1" si="10"/>
        <v>2.2994107805339348</v>
      </c>
      <c r="S13" s="35"/>
    </row>
    <row r="14" spans="1:25" ht="24.95" customHeight="1">
      <c r="A14" s="24" t="s">
        <v>38</v>
      </c>
      <c r="B14" s="117">
        <f t="shared" ca="1" si="0"/>
        <v>9593</v>
      </c>
      <c r="C14" s="118">
        <f t="shared" ca="1" si="1"/>
        <v>9431</v>
      </c>
      <c r="D14" s="111">
        <f t="shared" ca="1" si="2"/>
        <v>7742</v>
      </c>
      <c r="E14" s="111">
        <f t="shared" ca="1" si="2"/>
        <v>316</v>
      </c>
      <c r="F14" s="111">
        <f t="shared" ca="1" si="2"/>
        <v>1130</v>
      </c>
      <c r="G14" s="111">
        <f t="shared" ca="1" si="2"/>
        <v>161</v>
      </c>
      <c r="H14" s="115">
        <f t="shared" ca="1" si="3"/>
        <v>82</v>
      </c>
      <c r="I14" s="116">
        <f t="shared" ca="1" si="4"/>
        <v>162</v>
      </c>
      <c r="J14" s="117">
        <f t="shared" ca="1" si="5"/>
        <v>24665</v>
      </c>
      <c r="K14" s="118">
        <f t="shared" ca="1" si="6"/>
        <v>24456</v>
      </c>
      <c r="L14" s="111">
        <f t="shared" ca="1" si="7"/>
        <v>21338</v>
      </c>
      <c r="M14" s="111">
        <f t="shared" ca="1" si="7"/>
        <v>633</v>
      </c>
      <c r="N14" s="111">
        <f t="shared" ca="1" si="7"/>
        <v>2097</v>
      </c>
      <c r="O14" s="111">
        <f t="shared" ca="1" si="7"/>
        <v>255</v>
      </c>
      <c r="P14" s="115">
        <f t="shared" ca="1" si="8"/>
        <v>133</v>
      </c>
      <c r="Q14" s="116">
        <f t="shared" ca="1" si="9"/>
        <v>209</v>
      </c>
      <c r="R14" s="122">
        <f t="shared" ca="1" si="10"/>
        <v>2.5931502491782421</v>
      </c>
      <c r="S14" s="35"/>
    </row>
    <row r="15" spans="1:25" ht="24.95" customHeight="1">
      <c r="A15" s="24" t="s">
        <v>39</v>
      </c>
      <c r="B15" s="117">
        <f t="shared" ca="1" si="0"/>
        <v>42092</v>
      </c>
      <c r="C15" s="118">
        <f t="shared" ca="1" si="1"/>
        <v>41537</v>
      </c>
      <c r="D15" s="111">
        <f t="shared" ca="1" si="2"/>
        <v>32074</v>
      </c>
      <c r="E15" s="111">
        <f t="shared" ca="1" si="2"/>
        <v>1142</v>
      </c>
      <c r="F15" s="111">
        <f t="shared" ca="1" si="2"/>
        <v>7085</v>
      </c>
      <c r="G15" s="111">
        <f t="shared" ca="1" si="2"/>
        <v>892</v>
      </c>
      <c r="H15" s="115">
        <f t="shared" ca="1" si="3"/>
        <v>344</v>
      </c>
      <c r="I15" s="116">
        <f t="shared" ca="1" si="4"/>
        <v>555</v>
      </c>
      <c r="J15" s="117">
        <f t="shared" ca="1" si="5"/>
        <v>108247</v>
      </c>
      <c r="K15" s="118">
        <f t="shared" ca="1" si="6"/>
        <v>107503</v>
      </c>
      <c r="L15" s="111">
        <f t="shared" ca="1" si="7"/>
        <v>90027</v>
      </c>
      <c r="M15" s="111">
        <f t="shared" ca="1" si="7"/>
        <v>2312</v>
      </c>
      <c r="N15" s="111">
        <f t="shared" ca="1" si="7"/>
        <v>13066</v>
      </c>
      <c r="O15" s="111">
        <f t="shared" ca="1" si="7"/>
        <v>1451</v>
      </c>
      <c r="P15" s="115">
        <f t="shared" ca="1" si="8"/>
        <v>647</v>
      </c>
      <c r="Q15" s="116">
        <f t="shared" ca="1" si="9"/>
        <v>744</v>
      </c>
      <c r="R15" s="122">
        <f t="shared" ca="1" si="10"/>
        <v>2.5881262488865349</v>
      </c>
      <c r="S15" s="35"/>
    </row>
    <row r="16" spans="1:25" ht="24.95" customHeight="1">
      <c r="A16" s="24" t="s">
        <v>40</v>
      </c>
      <c r="B16" s="117">
        <f t="shared" ca="1" si="0"/>
        <v>7117</v>
      </c>
      <c r="C16" s="118">
        <f t="shared" ca="1" si="1"/>
        <v>6883</v>
      </c>
      <c r="D16" s="111">
        <f t="shared" ca="1" si="2"/>
        <v>5347</v>
      </c>
      <c r="E16" s="111">
        <f t="shared" ca="1" si="2"/>
        <v>886</v>
      </c>
      <c r="F16" s="111">
        <f t="shared" ca="1" si="2"/>
        <v>391</v>
      </c>
      <c r="G16" s="111">
        <f t="shared" ca="1" si="2"/>
        <v>204</v>
      </c>
      <c r="H16" s="115">
        <f t="shared" ca="1" si="3"/>
        <v>55</v>
      </c>
      <c r="I16" s="116">
        <f t="shared" ca="1" si="4"/>
        <v>234</v>
      </c>
      <c r="J16" s="117">
        <f t="shared" ca="1" si="5"/>
        <v>17664</v>
      </c>
      <c r="K16" s="118">
        <f t="shared" ca="1" si="6"/>
        <v>17408</v>
      </c>
      <c r="L16" s="111">
        <f t="shared" ca="1" si="7"/>
        <v>14840</v>
      </c>
      <c r="M16" s="111">
        <f t="shared" ca="1" si="7"/>
        <v>1558</v>
      </c>
      <c r="N16" s="111">
        <f t="shared" ca="1" si="7"/>
        <v>655</v>
      </c>
      <c r="O16" s="111">
        <f t="shared" ca="1" si="7"/>
        <v>258</v>
      </c>
      <c r="P16" s="115">
        <f t="shared" ca="1" si="8"/>
        <v>97</v>
      </c>
      <c r="Q16" s="116">
        <f t="shared" ca="1" si="9"/>
        <v>256</v>
      </c>
      <c r="R16" s="122">
        <f t="shared" ca="1" si="10"/>
        <v>2.52912973993898</v>
      </c>
      <c r="S16" s="35"/>
    </row>
    <row r="17" spans="1:19" ht="24.95" customHeight="1">
      <c r="A17" s="24" t="s">
        <v>41</v>
      </c>
      <c r="B17" s="117">
        <f t="shared" ca="1" si="0"/>
        <v>14684</v>
      </c>
      <c r="C17" s="118">
        <f t="shared" ca="1" si="1"/>
        <v>14544</v>
      </c>
      <c r="D17" s="111">
        <f t="shared" ca="1" si="2"/>
        <v>9324</v>
      </c>
      <c r="E17" s="111">
        <f t="shared" ca="1" si="2"/>
        <v>1863</v>
      </c>
      <c r="F17" s="111">
        <f t="shared" ca="1" si="2"/>
        <v>2287</v>
      </c>
      <c r="G17" s="111">
        <f t="shared" ca="1" si="2"/>
        <v>913</v>
      </c>
      <c r="H17" s="115">
        <f t="shared" ca="1" si="3"/>
        <v>157</v>
      </c>
      <c r="I17" s="116">
        <f t="shared" ca="1" si="4"/>
        <v>140</v>
      </c>
      <c r="J17" s="117">
        <f t="shared" ca="1" si="5"/>
        <v>30928</v>
      </c>
      <c r="K17" s="118">
        <f t="shared" ca="1" si="6"/>
        <v>30749</v>
      </c>
      <c r="L17" s="111">
        <f t="shared" ca="1" si="7"/>
        <v>21945</v>
      </c>
      <c r="M17" s="111">
        <f t="shared" ca="1" si="7"/>
        <v>3228</v>
      </c>
      <c r="N17" s="111">
        <f t="shared" ca="1" si="7"/>
        <v>3951</v>
      </c>
      <c r="O17" s="111">
        <f t="shared" ca="1" si="7"/>
        <v>1348</v>
      </c>
      <c r="P17" s="115">
        <f t="shared" ca="1" si="8"/>
        <v>277</v>
      </c>
      <c r="Q17" s="116">
        <f t="shared" ca="1" si="9"/>
        <v>179</v>
      </c>
      <c r="R17" s="122">
        <f t="shared" ca="1" si="10"/>
        <v>2.1142051705170517</v>
      </c>
      <c r="S17" s="35"/>
    </row>
    <row r="18" spans="1:19" ht="35.1" customHeight="1">
      <c r="A18" s="24" t="s">
        <v>42</v>
      </c>
      <c r="B18" s="117">
        <f t="shared" ca="1" si="0"/>
        <v>10519</v>
      </c>
      <c r="C18" s="118">
        <f t="shared" ca="1" si="1"/>
        <v>10388</v>
      </c>
      <c r="D18" s="111">
        <f t="shared" ca="1" si="2"/>
        <v>7502</v>
      </c>
      <c r="E18" s="111">
        <f t="shared" ca="1" si="2"/>
        <v>338</v>
      </c>
      <c r="F18" s="111">
        <f t="shared" ca="1" si="2"/>
        <v>2144</v>
      </c>
      <c r="G18" s="111">
        <f t="shared" ca="1" si="2"/>
        <v>305</v>
      </c>
      <c r="H18" s="115">
        <f t="shared" ca="1" si="3"/>
        <v>99</v>
      </c>
      <c r="I18" s="116">
        <f t="shared" ca="1" si="4"/>
        <v>131</v>
      </c>
      <c r="J18" s="117">
        <f t="shared" ca="1" si="5"/>
        <v>24739</v>
      </c>
      <c r="K18" s="118">
        <f t="shared" ca="1" si="6"/>
        <v>24544</v>
      </c>
      <c r="L18" s="111">
        <f t="shared" ca="1" si="7"/>
        <v>19132</v>
      </c>
      <c r="M18" s="111">
        <f t="shared" ca="1" si="7"/>
        <v>633</v>
      </c>
      <c r="N18" s="111">
        <f t="shared" ca="1" si="7"/>
        <v>4073</v>
      </c>
      <c r="O18" s="111">
        <f t="shared" ca="1" si="7"/>
        <v>485</v>
      </c>
      <c r="P18" s="115">
        <f t="shared" ca="1" si="8"/>
        <v>221</v>
      </c>
      <c r="Q18" s="116">
        <f t="shared" ca="1" si="9"/>
        <v>195</v>
      </c>
      <c r="R18" s="122">
        <f t="shared" ca="1" si="10"/>
        <v>2.3627262225644974</v>
      </c>
      <c r="S18" s="35"/>
    </row>
    <row r="19" spans="1:19" ht="24.95" customHeight="1">
      <c r="A19" s="24" t="s">
        <v>43</v>
      </c>
      <c r="B19" s="117">
        <f t="shared" ca="1" si="0"/>
        <v>9118</v>
      </c>
      <c r="C19" s="118">
        <f t="shared" ca="1" si="1"/>
        <v>8926</v>
      </c>
      <c r="D19" s="111">
        <f t="shared" ca="1" si="2"/>
        <v>7509</v>
      </c>
      <c r="E19" s="111">
        <f t="shared" ca="1" si="2"/>
        <v>233</v>
      </c>
      <c r="F19" s="111">
        <f t="shared" ca="1" si="2"/>
        <v>1041</v>
      </c>
      <c r="G19" s="111">
        <f t="shared" ca="1" si="2"/>
        <v>90</v>
      </c>
      <c r="H19" s="115">
        <f t="shared" ca="1" si="3"/>
        <v>53</v>
      </c>
      <c r="I19" s="116">
        <f t="shared" ca="1" si="4"/>
        <v>192</v>
      </c>
      <c r="J19" s="117">
        <f t="shared" ca="1" si="5"/>
        <v>23237</v>
      </c>
      <c r="K19" s="118">
        <f t="shared" ca="1" si="6"/>
        <v>23013</v>
      </c>
      <c r="L19" s="111">
        <f t="shared" ca="1" si="7"/>
        <v>20214</v>
      </c>
      <c r="M19" s="111">
        <f t="shared" ca="1" si="7"/>
        <v>442</v>
      </c>
      <c r="N19" s="111">
        <f t="shared" ca="1" si="7"/>
        <v>2096</v>
      </c>
      <c r="O19" s="111">
        <f t="shared" ca="1" si="7"/>
        <v>147</v>
      </c>
      <c r="P19" s="115">
        <f t="shared" ca="1" si="8"/>
        <v>114</v>
      </c>
      <c r="Q19" s="116">
        <f t="shared" ca="1" si="9"/>
        <v>224</v>
      </c>
      <c r="R19" s="122">
        <f t="shared" ca="1" si="10"/>
        <v>2.5781985211740981</v>
      </c>
      <c r="S19" s="35"/>
    </row>
    <row r="20" spans="1:19" s="1" customFormat="1" ht="24.95" customHeight="1">
      <c r="A20" s="24" t="s">
        <v>44</v>
      </c>
      <c r="B20" s="117">
        <f t="shared" ca="1" si="0"/>
        <v>42241</v>
      </c>
      <c r="C20" s="118">
        <f t="shared" ca="1" si="1"/>
        <v>41882</v>
      </c>
      <c r="D20" s="111">
        <f t="shared" ca="1" si="2"/>
        <v>31921</v>
      </c>
      <c r="E20" s="111">
        <f t="shared" ca="1" si="2"/>
        <v>893</v>
      </c>
      <c r="F20" s="111">
        <f t="shared" ca="1" si="2"/>
        <v>7884</v>
      </c>
      <c r="G20" s="111">
        <f t="shared" ca="1" si="2"/>
        <v>899</v>
      </c>
      <c r="H20" s="115">
        <f t="shared" ca="1" si="3"/>
        <v>285</v>
      </c>
      <c r="I20" s="116">
        <f t="shared" ca="1" si="4"/>
        <v>359</v>
      </c>
      <c r="J20" s="117">
        <f t="shared" ca="1" si="5"/>
        <v>109789</v>
      </c>
      <c r="K20" s="118">
        <f t="shared" ca="1" si="6"/>
        <v>109265</v>
      </c>
      <c r="L20" s="111">
        <f t="shared" ca="1" si="7"/>
        <v>91358</v>
      </c>
      <c r="M20" s="111">
        <f t="shared" ca="1" si="7"/>
        <v>1650</v>
      </c>
      <c r="N20" s="111">
        <f t="shared" ca="1" si="7"/>
        <v>14222</v>
      </c>
      <c r="O20" s="111">
        <f t="shared" ca="1" si="7"/>
        <v>1498</v>
      </c>
      <c r="P20" s="115">
        <f t="shared" ca="1" si="8"/>
        <v>537</v>
      </c>
      <c r="Q20" s="116">
        <f t="shared" ca="1" si="9"/>
        <v>524</v>
      </c>
      <c r="R20" s="122">
        <f t="shared" ca="1" si="10"/>
        <v>2.6088773219999046</v>
      </c>
      <c r="S20" s="35"/>
    </row>
    <row r="21" spans="1:19" ht="24.95" customHeight="1">
      <c r="A21" s="24" t="s">
        <v>56</v>
      </c>
      <c r="B21" s="117">
        <f t="shared" ca="1" si="0"/>
        <v>21629</v>
      </c>
      <c r="C21" s="118">
        <f t="shared" ca="1" si="1"/>
        <v>21367</v>
      </c>
      <c r="D21" s="111">
        <f t="shared" ca="1" si="2"/>
        <v>15328</v>
      </c>
      <c r="E21" s="111">
        <f t="shared" ca="1" si="2"/>
        <v>9</v>
      </c>
      <c r="F21" s="111">
        <f t="shared" ca="1" si="2"/>
        <v>5506</v>
      </c>
      <c r="G21" s="111">
        <f t="shared" ca="1" si="2"/>
        <v>358</v>
      </c>
      <c r="H21" s="115">
        <f t="shared" ca="1" si="3"/>
        <v>166</v>
      </c>
      <c r="I21" s="116">
        <f t="shared" ca="1" si="4"/>
        <v>262</v>
      </c>
      <c r="J21" s="117">
        <f t="shared" ca="1" si="5"/>
        <v>53793</v>
      </c>
      <c r="K21" s="118">
        <f t="shared" ca="1" si="6"/>
        <v>53429</v>
      </c>
      <c r="L21" s="111">
        <f t="shared" ca="1" si="7"/>
        <v>42710</v>
      </c>
      <c r="M21" s="111">
        <f t="shared" ca="1" si="7"/>
        <v>22</v>
      </c>
      <c r="N21" s="111">
        <f t="shared" ca="1" si="7"/>
        <v>9689</v>
      </c>
      <c r="O21" s="111">
        <f t="shared" ca="1" si="7"/>
        <v>640</v>
      </c>
      <c r="P21" s="115">
        <f t="shared" ca="1" si="8"/>
        <v>368</v>
      </c>
      <c r="Q21" s="116">
        <f t="shared" ca="1" si="9"/>
        <v>364</v>
      </c>
      <c r="R21" s="122">
        <f t="shared" ca="1" si="10"/>
        <v>2.5005382131324003</v>
      </c>
      <c r="S21" s="35"/>
    </row>
    <row r="22" spans="1:19" ht="35.1" customHeight="1">
      <c r="A22" s="10" t="s">
        <v>2</v>
      </c>
      <c r="B22" s="117">
        <f t="shared" ca="1" si="0"/>
        <v>5399</v>
      </c>
      <c r="C22" s="118">
        <f t="shared" ca="1" si="1"/>
        <v>5333</v>
      </c>
      <c r="D22" s="111">
        <f t="shared" ca="1" si="2"/>
        <v>4661</v>
      </c>
      <c r="E22" s="111">
        <f t="shared" ca="1" si="2"/>
        <v>223</v>
      </c>
      <c r="F22" s="111">
        <f t="shared" ca="1" si="2"/>
        <v>341</v>
      </c>
      <c r="G22" s="111">
        <f t="shared" ca="1" si="2"/>
        <v>55</v>
      </c>
      <c r="H22" s="115">
        <f t="shared" ca="1" si="3"/>
        <v>53</v>
      </c>
      <c r="I22" s="116">
        <f t="shared" ca="1" si="4"/>
        <v>66</v>
      </c>
      <c r="J22" s="117">
        <f t="shared" ca="1" si="5"/>
        <v>15119</v>
      </c>
      <c r="K22" s="118">
        <f t="shared" ca="1" si="6"/>
        <v>15028</v>
      </c>
      <c r="L22" s="111">
        <f t="shared" ca="1" si="7"/>
        <v>13666</v>
      </c>
      <c r="M22" s="111">
        <f t="shared" ca="1" si="7"/>
        <v>435</v>
      </c>
      <c r="N22" s="111">
        <f t="shared" ca="1" si="7"/>
        <v>742</v>
      </c>
      <c r="O22" s="111">
        <f t="shared" ca="1" si="7"/>
        <v>85</v>
      </c>
      <c r="P22" s="115">
        <f t="shared" ca="1" si="8"/>
        <v>100</v>
      </c>
      <c r="Q22" s="116">
        <f t="shared" ca="1" si="9"/>
        <v>91</v>
      </c>
      <c r="R22" s="122">
        <f t="shared" ca="1" si="10"/>
        <v>2.8179261203825239</v>
      </c>
      <c r="S22" s="35"/>
    </row>
    <row r="23" spans="1:19" ht="24.95" customHeight="1">
      <c r="A23" s="10" t="s">
        <v>3</v>
      </c>
      <c r="B23" s="117">
        <f t="shared" ca="1" si="0"/>
        <v>2342</v>
      </c>
      <c r="C23" s="118">
        <f t="shared" ca="1" si="1"/>
        <v>2336</v>
      </c>
      <c r="D23" s="111">
        <f t="shared" ca="1" si="2"/>
        <v>2037</v>
      </c>
      <c r="E23" s="111">
        <f t="shared" ca="1" si="2"/>
        <v>92</v>
      </c>
      <c r="F23" s="111">
        <f t="shared" ca="1" si="2"/>
        <v>143</v>
      </c>
      <c r="G23" s="111">
        <f t="shared" ca="1" si="2"/>
        <v>39</v>
      </c>
      <c r="H23" s="115">
        <f t="shared" ca="1" si="3"/>
        <v>25</v>
      </c>
      <c r="I23" s="116">
        <f t="shared" ca="1" si="4"/>
        <v>6</v>
      </c>
      <c r="J23" s="117">
        <f t="shared" ca="1" si="5"/>
        <v>5393</v>
      </c>
      <c r="K23" s="118">
        <f t="shared" ca="1" si="6"/>
        <v>5377</v>
      </c>
      <c r="L23" s="111">
        <f t="shared" ca="1" si="7"/>
        <v>4816</v>
      </c>
      <c r="M23" s="111">
        <f t="shared" ca="1" si="7"/>
        <v>183</v>
      </c>
      <c r="N23" s="111">
        <f t="shared" ca="1" si="7"/>
        <v>288</v>
      </c>
      <c r="O23" s="111">
        <f t="shared" ca="1" si="7"/>
        <v>48</v>
      </c>
      <c r="P23" s="115">
        <f t="shared" ca="1" si="8"/>
        <v>42</v>
      </c>
      <c r="Q23" s="116">
        <f t="shared" ca="1" si="9"/>
        <v>16</v>
      </c>
      <c r="R23" s="122">
        <f t="shared" ca="1" si="10"/>
        <v>2.3017979452054793</v>
      </c>
      <c r="S23" s="35"/>
    </row>
    <row r="24" spans="1:19" s="1" customFormat="1" ht="24.95" customHeight="1">
      <c r="A24" s="10" t="s">
        <v>4</v>
      </c>
      <c r="B24" s="117">
        <f t="shared" ca="1" si="0"/>
        <v>4761</v>
      </c>
      <c r="C24" s="118">
        <f t="shared" ca="1" si="1"/>
        <v>4631</v>
      </c>
      <c r="D24" s="111">
        <f t="shared" ca="1" si="2"/>
        <v>3898</v>
      </c>
      <c r="E24" s="111">
        <f t="shared" ca="1" si="2"/>
        <v>241</v>
      </c>
      <c r="F24" s="111">
        <f t="shared" ca="1" si="2"/>
        <v>396</v>
      </c>
      <c r="G24" s="111">
        <f t="shared" ca="1" si="2"/>
        <v>62</v>
      </c>
      <c r="H24" s="115">
        <f t="shared" ca="1" si="3"/>
        <v>34</v>
      </c>
      <c r="I24" s="116">
        <f t="shared" ca="1" si="4"/>
        <v>130</v>
      </c>
      <c r="J24" s="117">
        <f t="shared" ca="1" si="5"/>
        <v>12020</v>
      </c>
      <c r="K24" s="118">
        <f t="shared" ca="1" si="6"/>
        <v>11868</v>
      </c>
      <c r="L24" s="111">
        <f t="shared" ca="1" si="7"/>
        <v>10424</v>
      </c>
      <c r="M24" s="111">
        <f t="shared" ca="1" si="7"/>
        <v>509</v>
      </c>
      <c r="N24" s="111">
        <f t="shared" ca="1" si="7"/>
        <v>783</v>
      </c>
      <c r="O24" s="111">
        <f t="shared" ca="1" si="7"/>
        <v>92</v>
      </c>
      <c r="P24" s="115">
        <f t="shared" ca="1" si="8"/>
        <v>60</v>
      </c>
      <c r="Q24" s="116">
        <f t="shared" ca="1" si="9"/>
        <v>152</v>
      </c>
      <c r="R24" s="122">
        <f t="shared" ca="1" si="10"/>
        <v>2.5627294320881018</v>
      </c>
      <c r="S24" s="35"/>
    </row>
    <row r="25" spans="1:19" ht="35.1" customHeight="1">
      <c r="A25" s="10" t="s">
        <v>5</v>
      </c>
      <c r="B25" s="117">
        <f t="shared" ca="1" si="0"/>
        <v>11352</v>
      </c>
      <c r="C25" s="118">
        <f t="shared" ca="1" si="1"/>
        <v>11306</v>
      </c>
      <c r="D25" s="111">
        <f t="shared" ca="1" si="2"/>
        <v>9475</v>
      </c>
      <c r="E25" s="111">
        <f t="shared" ca="1" si="2"/>
        <v>193</v>
      </c>
      <c r="F25" s="111">
        <f t="shared" ca="1" si="2"/>
        <v>1412</v>
      </c>
      <c r="G25" s="111">
        <f t="shared" ca="1" si="2"/>
        <v>100</v>
      </c>
      <c r="H25" s="115">
        <f t="shared" ca="1" si="3"/>
        <v>126</v>
      </c>
      <c r="I25" s="116">
        <f t="shared" ca="1" si="4"/>
        <v>46</v>
      </c>
      <c r="J25" s="117">
        <f t="shared" ca="1" si="5"/>
        <v>31636</v>
      </c>
      <c r="K25" s="118">
        <f t="shared" ca="1" si="6"/>
        <v>31536</v>
      </c>
      <c r="L25" s="111">
        <f t="shared" ca="1" si="7"/>
        <v>27752</v>
      </c>
      <c r="M25" s="111">
        <f t="shared" ca="1" si="7"/>
        <v>348</v>
      </c>
      <c r="N25" s="111">
        <f t="shared" ca="1" si="7"/>
        <v>2964</v>
      </c>
      <c r="O25" s="111">
        <f t="shared" ca="1" si="7"/>
        <v>175</v>
      </c>
      <c r="P25" s="115">
        <f t="shared" ca="1" si="8"/>
        <v>297</v>
      </c>
      <c r="Q25" s="116">
        <f t="shared" ca="1" si="9"/>
        <v>100</v>
      </c>
      <c r="R25" s="122">
        <f t="shared" ca="1" si="10"/>
        <v>2.7893154077480982</v>
      </c>
      <c r="S25" s="35"/>
    </row>
    <row r="26" spans="1:19" ht="24.95" customHeight="1">
      <c r="A26" s="10" t="s">
        <v>6</v>
      </c>
      <c r="B26" s="117">
        <f t="shared" ca="1" si="0"/>
        <v>10956</v>
      </c>
      <c r="C26" s="118">
        <f t="shared" ca="1" si="1"/>
        <v>10863</v>
      </c>
      <c r="D26" s="111">
        <f t="shared" ca="1" si="2"/>
        <v>6898</v>
      </c>
      <c r="E26" s="111">
        <f t="shared" ca="1" si="2"/>
        <v>223</v>
      </c>
      <c r="F26" s="111">
        <f t="shared" ca="1" si="2"/>
        <v>3532</v>
      </c>
      <c r="G26" s="111">
        <f t="shared" ca="1" si="2"/>
        <v>112</v>
      </c>
      <c r="H26" s="115">
        <f t="shared" ca="1" si="3"/>
        <v>98</v>
      </c>
      <c r="I26" s="116">
        <f t="shared" ca="1" si="4"/>
        <v>93</v>
      </c>
      <c r="J26" s="117">
        <f t="shared" ca="1" si="5"/>
        <v>27024</v>
      </c>
      <c r="K26" s="118">
        <f t="shared" ca="1" si="6"/>
        <v>26890</v>
      </c>
      <c r="L26" s="111">
        <f t="shared" ca="1" si="7"/>
        <v>20288</v>
      </c>
      <c r="M26" s="111">
        <f t="shared" ca="1" si="7"/>
        <v>477</v>
      </c>
      <c r="N26" s="111">
        <f t="shared" ca="1" si="7"/>
        <v>5756</v>
      </c>
      <c r="O26" s="111">
        <f t="shared" ca="1" si="7"/>
        <v>206</v>
      </c>
      <c r="P26" s="115">
        <f t="shared" ca="1" si="8"/>
        <v>163</v>
      </c>
      <c r="Q26" s="116">
        <f t="shared" ca="1" si="9"/>
        <v>134</v>
      </c>
      <c r="R26" s="122">
        <f t="shared" ca="1" si="10"/>
        <v>2.4753751265764521</v>
      </c>
      <c r="S26" s="35"/>
    </row>
    <row r="27" spans="1:19" ht="35.1" customHeight="1">
      <c r="A27" s="24" t="s">
        <v>45</v>
      </c>
      <c r="B27" s="117">
        <f t="shared" ca="1" si="0"/>
        <v>1977</v>
      </c>
      <c r="C27" s="118">
        <f t="shared" ca="1" si="1"/>
        <v>1950</v>
      </c>
      <c r="D27" s="111">
        <f t="shared" ca="1" si="2"/>
        <v>1737</v>
      </c>
      <c r="E27" s="111">
        <f t="shared" ca="1" si="2"/>
        <v>87</v>
      </c>
      <c r="F27" s="111">
        <f t="shared" ca="1" si="2"/>
        <v>76</v>
      </c>
      <c r="G27" s="111">
        <f t="shared" ca="1" si="2"/>
        <v>36</v>
      </c>
      <c r="H27" s="115">
        <f t="shared" ca="1" si="3"/>
        <v>14</v>
      </c>
      <c r="I27" s="116">
        <f t="shared" ca="1" si="4"/>
        <v>27</v>
      </c>
      <c r="J27" s="117">
        <f t="shared" ca="1" si="5"/>
        <v>4904</v>
      </c>
      <c r="K27" s="118">
        <f t="shared" ca="1" si="6"/>
        <v>4874</v>
      </c>
      <c r="L27" s="111">
        <f t="shared" ca="1" si="7"/>
        <v>4513</v>
      </c>
      <c r="M27" s="111">
        <f t="shared" ca="1" si="7"/>
        <v>167</v>
      </c>
      <c r="N27" s="111">
        <f t="shared" ca="1" si="7"/>
        <v>117</v>
      </c>
      <c r="O27" s="111">
        <f t="shared" ca="1" si="7"/>
        <v>52</v>
      </c>
      <c r="P27" s="115">
        <f t="shared" ca="1" si="8"/>
        <v>25</v>
      </c>
      <c r="Q27" s="116">
        <f t="shared" ca="1" si="9"/>
        <v>30</v>
      </c>
      <c r="R27" s="122">
        <f t="shared" ca="1" si="10"/>
        <v>2.4994871794871796</v>
      </c>
      <c r="S27" s="35"/>
    </row>
    <row r="28" spans="1:19" ht="35.1" customHeight="1">
      <c r="A28" s="10" t="s">
        <v>33</v>
      </c>
      <c r="B28" s="117">
        <f t="shared" ca="1" si="0"/>
        <v>5895</v>
      </c>
      <c r="C28" s="118">
        <f t="shared" ca="1" si="1"/>
        <v>5424</v>
      </c>
      <c r="D28" s="111">
        <f t="shared" ca="1" si="2"/>
        <v>4188</v>
      </c>
      <c r="E28" s="111">
        <f t="shared" ca="1" si="2"/>
        <v>79</v>
      </c>
      <c r="F28" s="111">
        <f t="shared" ca="1" si="2"/>
        <v>952</v>
      </c>
      <c r="G28" s="111">
        <f t="shared" ca="1" si="2"/>
        <v>175</v>
      </c>
      <c r="H28" s="115">
        <f t="shared" ca="1" si="3"/>
        <v>30</v>
      </c>
      <c r="I28" s="116">
        <f t="shared" ca="1" si="4"/>
        <v>471</v>
      </c>
      <c r="J28" s="117">
        <f t="shared" ca="1" si="5"/>
        <v>15047</v>
      </c>
      <c r="K28" s="118">
        <f t="shared" ca="1" si="6"/>
        <v>14556</v>
      </c>
      <c r="L28" s="111">
        <f t="shared" ca="1" si="7"/>
        <v>12484</v>
      </c>
      <c r="M28" s="111">
        <f t="shared" ca="1" si="7"/>
        <v>157</v>
      </c>
      <c r="N28" s="111">
        <f t="shared" ca="1" si="7"/>
        <v>1655</v>
      </c>
      <c r="O28" s="111">
        <f t="shared" ca="1" si="7"/>
        <v>201</v>
      </c>
      <c r="P28" s="115">
        <f t="shared" ca="1" si="8"/>
        <v>59</v>
      </c>
      <c r="Q28" s="116">
        <f t="shared" ca="1" si="9"/>
        <v>491</v>
      </c>
      <c r="R28" s="122">
        <f t="shared" ca="1" si="10"/>
        <v>2.6836283185840708</v>
      </c>
      <c r="S28" s="35"/>
    </row>
    <row r="29" spans="1:19" ht="35.1" customHeight="1">
      <c r="A29" s="10" t="s">
        <v>7</v>
      </c>
      <c r="B29" s="117">
        <f t="shared" ca="1" si="0"/>
        <v>2399</v>
      </c>
      <c r="C29" s="118">
        <f t="shared" ca="1" si="1"/>
        <v>2367</v>
      </c>
      <c r="D29" s="111">
        <f t="shared" ca="1" si="2"/>
        <v>2011</v>
      </c>
      <c r="E29" s="111">
        <f t="shared" ca="1" si="2"/>
        <v>136</v>
      </c>
      <c r="F29" s="111">
        <f t="shared" ca="1" si="2"/>
        <v>158</v>
      </c>
      <c r="G29" s="111">
        <f t="shared" ca="1" si="2"/>
        <v>40</v>
      </c>
      <c r="H29" s="115">
        <f t="shared" ca="1" si="3"/>
        <v>22</v>
      </c>
      <c r="I29" s="116">
        <f t="shared" ca="1" si="4"/>
        <v>32</v>
      </c>
      <c r="J29" s="117">
        <f t="shared" ca="1" si="5"/>
        <v>7027</v>
      </c>
      <c r="K29" s="118">
        <f t="shared" ca="1" si="6"/>
        <v>6983</v>
      </c>
      <c r="L29" s="111">
        <f t="shared" ca="1" si="7"/>
        <v>6154</v>
      </c>
      <c r="M29" s="111">
        <f t="shared" ca="1" si="7"/>
        <v>340</v>
      </c>
      <c r="N29" s="111">
        <f t="shared" ca="1" si="7"/>
        <v>329</v>
      </c>
      <c r="O29" s="111">
        <f t="shared" ca="1" si="7"/>
        <v>108</v>
      </c>
      <c r="P29" s="115">
        <f t="shared" ca="1" si="8"/>
        <v>52</v>
      </c>
      <c r="Q29" s="116">
        <f t="shared" ca="1" si="9"/>
        <v>44</v>
      </c>
      <c r="R29" s="122">
        <f t="shared" ca="1" si="10"/>
        <v>2.9501478664976766</v>
      </c>
      <c r="S29" s="35"/>
    </row>
    <row r="30" spans="1:19" ht="6.75" customHeight="1" thickBot="1">
      <c r="A30" s="14"/>
      <c r="B30" s="15"/>
      <c r="C30" s="2"/>
      <c r="D30" s="16"/>
      <c r="E30" s="2"/>
      <c r="F30" s="16"/>
      <c r="G30" s="2"/>
      <c r="H30" s="2"/>
      <c r="I30" s="8"/>
      <c r="J30" s="2"/>
      <c r="K30" s="2"/>
      <c r="L30" s="16"/>
      <c r="M30" s="2"/>
      <c r="N30" s="2"/>
      <c r="O30" s="16"/>
      <c r="P30" s="17"/>
      <c r="Q30" s="18"/>
      <c r="R30" s="19"/>
      <c r="S30" s="9"/>
    </row>
    <row r="31" spans="1:19" ht="16.5" customHeight="1">
      <c r="A31" s="34" t="s">
        <v>57</v>
      </c>
      <c r="B31" s="4"/>
      <c r="C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5"/>
      <c r="S31" s="9"/>
    </row>
    <row r="32" spans="1:19" ht="18.75" customHeight="1">
      <c r="A32" s="20" t="s">
        <v>30</v>
      </c>
      <c r="B32" s="4"/>
      <c r="C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5"/>
      <c r="S32" s="9"/>
    </row>
    <row r="33" spans="1:19">
      <c r="A33" s="28" t="s">
        <v>54</v>
      </c>
      <c r="R33" s="27" t="s">
        <v>55</v>
      </c>
      <c r="S33" s="9"/>
    </row>
    <row r="34" spans="1:19" s="33" customFormat="1" ht="33" customHeight="1">
      <c r="A34" s="29"/>
      <c r="B34" s="30"/>
      <c r="C34" s="31"/>
      <c r="D34" s="53" t="s">
        <v>51</v>
      </c>
      <c r="E34" s="53"/>
      <c r="F34" s="53"/>
      <c r="G34" s="53"/>
      <c r="H34" s="53"/>
      <c r="I34" s="53"/>
      <c r="J34" s="32" t="s">
        <v>32</v>
      </c>
      <c r="K34" s="31"/>
      <c r="L34" s="31"/>
      <c r="M34" s="31"/>
      <c r="N34" s="31"/>
      <c r="P34" s="31"/>
      <c r="Q34" s="31"/>
      <c r="R34" s="31"/>
    </row>
    <row r="35" spans="1:19" s="11" customFormat="1" ht="12.75" thickBot="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21" t="s">
        <v>49</v>
      </c>
      <c r="R35" s="123" t="str">
        <f>$R$3</f>
        <v>令和2年10月1日現在</v>
      </c>
    </row>
    <row r="36" spans="1:19" ht="27.75" customHeight="1">
      <c r="A36" s="47" t="s">
        <v>17</v>
      </c>
      <c r="B36" s="54" t="s">
        <v>28</v>
      </c>
      <c r="C36" s="56" t="s">
        <v>18</v>
      </c>
      <c r="D36" s="57"/>
      <c r="E36" s="57"/>
      <c r="F36" s="57"/>
      <c r="G36" s="57"/>
      <c r="H36" s="58"/>
      <c r="I36" s="112" t="s">
        <v>72</v>
      </c>
      <c r="J36" s="45" t="s">
        <v>27</v>
      </c>
      <c r="K36" s="56" t="s">
        <v>65</v>
      </c>
      <c r="L36" s="57"/>
      <c r="M36" s="57"/>
      <c r="N36" s="57"/>
      <c r="O36" s="57"/>
      <c r="P36" s="58"/>
      <c r="Q36" s="54" t="s">
        <v>72</v>
      </c>
      <c r="R36" s="50" t="s">
        <v>47</v>
      </c>
      <c r="S36" s="9"/>
    </row>
    <row r="37" spans="1:19" ht="36" customHeight="1">
      <c r="A37" s="48"/>
      <c r="B37" s="55"/>
      <c r="C37" s="110" t="s">
        <v>26</v>
      </c>
      <c r="D37" s="59" t="s">
        <v>20</v>
      </c>
      <c r="E37" s="60"/>
      <c r="F37" s="60"/>
      <c r="G37" s="61"/>
      <c r="H37" s="43" t="s">
        <v>23</v>
      </c>
      <c r="I37" s="113" t="s">
        <v>72</v>
      </c>
      <c r="J37" s="46"/>
      <c r="K37" s="110" t="s">
        <v>64</v>
      </c>
      <c r="L37" s="40" t="s">
        <v>66</v>
      </c>
      <c r="M37" s="41"/>
      <c r="N37" s="41"/>
      <c r="O37" s="42"/>
      <c r="P37" s="43" t="s">
        <v>71</v>
      </c>
      <c r="Q37" s="119" t="s">
        <v>72</v>
      </c>
      <c r="R37" s="51"/>
      <c r="S37" s="9"/>
    </row>
    <row r="38" spans="1:19" ht="36" customHeight="1">
      <c r="A38" s="49"/>
      <c r="B38" s="44"/>
      <c r="C38" s="44"/>
      <c r="D38" s="13" t="s">
        <v>21</v>
      </c>
      <c r="E38" s="23" t="s">
        <v>68</v>
      </c>
      <c r="F38" s="13" t="s">
        <v>69</v>
      </c>
      <c r="G38" s="13" t="s">
        <v>25</v>
      </c>
      <c r="H38" s="44"/>
      <c r="I38" s="114" t="s">
        <v>72</v>
      </c>
      <c r="J38" s="36"/>
      <c r="K38" s="44"/>
      <c r="L38" s="13" t="s">
        <v>67</v>
      </c>
      <c r="M38" s="23" t="s">
        <v>68</v>
      </c>
      <c r="N38" s="13" t="s">
        <v>69</v>
      </c>
      <c r="O38" s="13" t="s">
        <v>70</v>
      </c>
      <c r="P38" s="44"/>
      <c r="Q38" s="120" t="s">
        <v>72</v>
      </c>
      <c r="R38" s="52"/>
      <c r="S38" s="9"/>
    </row>
    <row r="39" spans="1:19" ht="35.1" customHeight="1">
      <c r="A39" s="10" t="s">
        <v>31</v>
      </c>
      <c r="B39" s="117">
        <f ca="1">SUM(C39,I39)</f>
        <v>1979</v>
      </c>
      <c r="C39" s="118">
        <f ca="1">SUM(D39:H39)</f>
        <v>1876</v>
      </c>
      <c r="D39" s="111">
        <f ca="1">VALUE(OFFSET(INDIRECT("'"&amp;$U$1&amp;"'!A1"),MATCH($A39,INDIRECT("'"&amp;$U$1&amp;"'!"&amp;$U$5),0)-1,MATCH(D$6,INDIRECT("'"&amp;$U$1&amp;"'!"&amp;$V$5),0)-1))</f>
        <v>1612</v>
      </c>
      <c r="E39" s="111">
        <f ca="1">VALUE(OFFSET(INDIRECT("'"&amp;$U$1&amp;"'!A1"),MATCH($A39,INDIRECT("'"&amp;$U$1&amp;"'!"&amp;$U$5),0)-1,MATCH(E$6,INDIRECT("'"&amp;$U$1&amp;"'!"&amp;$V$5),0)-1))</f>
        <v>188</v>
      </c>
      <c r="F39" s="111">
        <f ca="1">VALUE(OFFSET(INDIRECT("'"&amp;$U$1&amp;"'!A1"),MATCH($A39,INDIRECT("'"&amp;$U$1&amp;"'!"&amp;$U$5),0)-1,MATCH(F$6,INDIRECT("'"&amp;$U$1&amp;"'!"&amp;$V$5),0)-1))</f>
        <v>50</v>
      </c>
      <c r="G39" s="111">
        <f ca="1">VALUE(OFFSET(INDIRECT("'"&amp;$U$1&amp;"'!A1"),MATCH($A39,INDIRECT("'"&amp;$U$1&amp;"'!"&amp;$U$5),0)-1,MATCH(G$6,INDIRECT("'"&amp;$U$1&amp;"'!"&amp;$V$5),0)-1))</f>
        <v>10</v>
      </c>
      <c r="H39" s="115">
        <f ca="1">VALUE(OFFSET(INDIRECT("'"&amp;$U$1&amp;"'!A1"),MATCH($A39,INDIRECT("'"&amp;$U$1&amp;"'!"&amp;$U$5),0)-1,MATCH(H$5,INDIRECT("'"&amp;$U$1&amp;"'!"&amp;$V$5),0)-1))</f>
        <v>16</v>
      </c>
      <c r="I39" s="116">
        <f ca="1">VALUE(OFFSET(INDIRECT("'"&amp;$U$1&amp;"'!A1"),MATCH($A39,INDIRECT("'"&amp;$U$1&amp;"'!"&amp;$U$5),0)-1,MATCH(I$4,INDIRECT("'"&amp;$U$1&amp;"'!"&amp;$V$5),0)-1))</f>
        <v>103</v>
      </c>
      <c r="J39" s="117">
        <f ca="1">SUM(K39,Q39)</f>
        <v>4966</v>
      </c>
      <c r="K39" s="118">
        <f ca="1">SUM(L39:P39)</f>
        <v>4854</v>
      </c>
      <c r="L39" s="111">
        <f ca="1">VALUE(OFFSET(INDIRECT("'"&amp;$U$2&amp;"'!A1"),MATCH($A39,INDIRECT("'"&amp;$U$2&amp;"'!"&amp;$U$5),0)-1,MATCH(L$6,INDIRECT("'"&amp;$U$2&amp;"'!"&amp;$V$5),0)-1))</f>
        <v>4275</v>
      </c>
      <c r="M39" s="111">
        <f ca="1">VALUE(OFFSET(INDIRECT("'"&amp;$U$2&amp;"'!A1"),MATCH($A39,INDIRECT("'"&amp;$U$2&amp;"'!"&amp;$U$5),0)-1,MATCH(M$6,INDIRECT("'"&amp;$U$2&amp;"'!"&amp;$V$5),0)-1))</f>
        <v>408</v>
      </c>
      <c r="N39" s="111">
        <f ca="1">VALUE(OFFSET(INDIRECT("'"&amp;$U$2&amp;"'!A1"),MATCH($A39,INDIRECT("'"&amp;$U$2&amp;"'!"&amp;$U$5),0)-1,MATCH(N$6,INDIRECT("'"&amp;$U$2&amp;"'!"&amp;$V$5),0)-1))</f>
        <v>121</v>
      </c>
      <c r="O39" s="111">
        <f ca="1">VALUE(OFFSET(INDIRECT("'"&amp;$U$2&amp;"'!A1"),MATCH($A39,INDIRECT("'"&amp;$U$2&amp;"'!"&amp;$U$5),0)-1,MATCH(O$6,INDIRECT("'"&amp;$U$2&amp;"'!"&amp;$V$5),0)-1))</f>
        <v>14</v>
      </c>
      <c r="P39" s="115">
        <f ca="1">VALUE(OFFSET(INDIRECT("'"&amp;$U$2&amp;"'!A1"),MATCH($A39,INDIRECT("'"&amp;$U$2&amp;"'!"&amp;$U$5),0)-1,MATCH(P$5,INDIRECT("'"&amp;$U$2&amp;"'!"&amp;$V$5),0)-1))</f>
        <v>36</v>
      </c>
      <c r="Q39" s="116">
        <f ca="1">VALUE(OFFSET(INDIRECT("'"&amp;$U$2&amp;"'!A1"),MATCH($A39,INDIRECT("'"&amp;$U$2&amp;"'!"&amp;$U$5),0)-1,MATCH(Q$4,INDIRECT("'"&amp;$U$2&amp;"'!"&amp;$V$5),0)-1))</f>
        <v>112</v>
      </c>
      <c r="R39" s="122">
        <f ca="1">K39/C39</f>
        <v>2.5874200426439233</v>
      </c>
      <c r="S39" s="9"/>
    </row>
    <row r="40" spans="1:19" ht="35.1" customHeight="1">
      <c r="A40" s="10" t="s">
        <v>8</v>
      </c>
      <c r="B40" s="117">
        <f t="shared" ref="B40:B49" ca="1" si="11">SUM(C40,I40)</f>
        <v>4522</v>
      </c>
      <c r="C40" s="118">
        <f t="shared" ref="C40:C49" ca="1" si="12">SUM(D40:H40)</f>
        <v>4468</v>
      </c>
      <c r="D40" s="111">
        <f t="shared" ref="D40:G49" ca="1" si="13">VALUE(OFFSET(INDIRECT("'"&amp;$U$1&amp;"'!A1"),MATCH($A40,INDIRECT("'"&amp;$U$1&amp;"'!"&amp;$U$5),0)-1,MATCH(D$6,INDIRECT("'"&amp;$U$1&amp;"'!"&amp;$V$5),0)-1))</f>
        <v>3285</v>
      </c>
      <c r="E40" s="111">
        <f t="shared" ca="1" si="13"/>
        <v>859</v>
      </c>
      <c r="F40" s="111">
        <f t="shared" ca="1" si="13"/>
        <v>212</v>
      </c>
      <c r="G40" s="111">
        <f t="shared" ca="1" si="13"/>
        <v>91</v>
      </c>
      <c r="H40" s="115">
        <f t="shared" ref="H40:H49" ca="1" si="14">VALUE(OFFSET(INDIRECT("'"&amp;$U$1&amp;"'!A1"),MATCH($A40,INDIRECT("'"&amp;$U$1&amp;"'!"&amp;$U$5),0)-1,MATCH(H$5,INDIRECT("'"&amp;$U$1&amp;"'!"&amp;$V$5),0)-1))</f>
        <v>21</v>
      </c>
      <c r="I40" s="116">
        <f t="shared" ref="I40:I49" ca="1" si="15">VALUE(OFFSET(INDIRECT("'"&amp;$U$1&amp;"'!A1"),MATCH($A40,INDIRECT("'"&amp;$U$1&amp;"'!"&amp;$U$5),0)-1,MATCH(I$4,INDIRECT("'"&amp;$U$1&amp;"'!"&amp;$V$5),0)-1))</f>
        <v>54</v>
      </c>
      <c r="J40" s="117">
        <f t="shared" ref="J40:J49" ca="1" si="16">SUM(K40,Q40)</f>
        <v>10754</v>
      </c>
      <c r="K40" s="118">
        <f t="shared" ref="K40:K49" ca="1" si="17">SUM(L40:P40)</f>
        <v>10684</v>
      </c>
      <c r="L40" s="111">
        <f t="shared" ref="L40:O49" ca="1" si="18">VALUE(OFFSET(INDIRECT("'"&amp;$U$2&amp;"'!A1"),MATCH($A40,INDIRECT("'"&amp;$U$2&amp;"'!"&amp;$U$5),0)-1,MATCH(L$6,INDIRECT("'"&amp;$U$2&amp;"'!"&amp;$V$5),0)-1))</f>
        <v>8636</v>
      </c>
      <c r="M40" s="111">
        <f t="shared" ca="1" si="18"/>
        <v>1507</v>
      </c>
      <c r="N40" s="111">
        <f t="shared" ca="1" si="18"/>
        <v>369</v>
      </c>
      <c r="O40" s="111">
        <f t="shared" ca="1" si="18"/>
        <v>133</v>
      </c>
      <c r="P40" s="115">
        <f t="shared" ref="P40:P49" ca="1" si="19">VALUE(OFFSET(INDIRECT("'"&amp;$U$2&amp;"'!A1"),MATCH($A40,INDIRECT("'"&amp;$U$2&amp;"'!"&amp;$U$5),0)-1,MATCH(P$5,INDIRECT("'"&amp;$U$2&amp;"'!"&amp;$V$5),0)-1))</f>
        <v>39</v>
      </c>
      <c r="Q40" s="116">
        <f t="shared" ref="Q40:Q49" ca="1" si="20">VALUE(OFFSET(INDIRECT("'"&amp;$U$2&amp;"'!A1"),MATCH($A40,INDIRECT("'"&amp;$U$2&amp;"'!"&amp;$U$5),0)-1,MATCH(Q$4,INDIRECT("'"&amp;$U$2&amp;"'!"&amp;$V$5),0)-1))</f>
        <v>70</v>
      </c>
      <c r="R40" s="122">
        <f t="shared" ref="R40:R49" ca="1" si="21">K40/C40</f>
        <v>2.3912264995523724</v>
      </c>
      <c r="S40" s="9"/>
    </row>
    <row r="41" spans="1:19" ht="35.1" customHeight="1">
      <c r="A41" s="10" t="s">
        <v>9</v>
      </c>
      <c r="B41" s="117">
        <f t="shared" ca="1" si="11"/>
        <v>5633</v>
      </c>
      <c r="C41" s="118">
        <f t="shared" ca="1" si="12"/>
        <v>5599</v>
      </c>
      <c r="D41" s="111">
        <f t="shared" ca="1" si="13"/>
        <v>4375</v>
      </c>
      <c r="E41" s="111">
        <f t="shared" ca="1" si="13"/>
        <v>658</v>
      </c>
      <c r="F41" s="111">
        <f t="shared" ca="1" si="13"/>
        <v>437</v>
      </c>
      <c r="G41" s="111">
        <f t="shared" ca="1" si="13"/>
        <v>92</v>
      </c>
      <c r="H41" s="115">
        <f t="shared" ca="1" si="14"/>
        <v>37</v>
      </c>
      <c r="I41" s="116">
        <f t="shared" ca="1" si="15"/>
        <v>34</v>
      </c>
      <c r="J41" s="117">
        <f t="shared" ca="1" si="16"/>
        <v>14018</v>
      </c>
      <c r="K41" s="118">
        <f t="shared" ca="1" si="17"/>
        <v>13962</v>
      </c>
      <c r="L41" s="111">
        <f t="shared" ca="1" si="18"/>
        <v>11675</v>
      </c>
      <c r="M41" s="111">
        <f t="shared" ca="1" si="18"/>
        <v>1152</v>
      </c>
      <c r="N41" s="111">
        <f t="shared" ca="1" si="18"/>
        <v>892</v>
      </c>
      <c r="O41" s="111">
        <f t="shared" ca="1" si="18"/>
        <v>165</v>
      </c>
      <c r="P41" s="115">
        <f t="shared" ca="1" si="19"/>
        <v>78</v>
      </c>
      <c r="Q41" s="116">
        <f t="shared" ca="1" si="20"/>
        <v>56</v>
      </c>
      <c r="R41" s="122">
        <f t="shared" ca="1" si="21"/>
        <v>2.4936595820682266</v>
      </c>
      <c r="S41" s="9"/>
    </row>
    <row r="42" spans="1:19" ht="24.95" customHeight="1">
      <c r="A42" s="10" t="s">
        <v>10</v>
      </c>
      <c r="B42" s="117">
        <f t="shared" ca="1" si="11"/>
        <v>3943</v>
      </c>
      <c r="C42" s="118">
        <f t="shared" ca="1" si="12"/>
        <v>3773</v>
      </c>
      <c r="D42" s="111">
        <f t="shared" ca="1" si="13"/>
        <v>2917</v>
      </c>
      <c r="E42" s="111">
        <f t="shared" ca="1" si="13"/>
        <v>273</v>
      </c>
      <c r="F42" s="111">
        <f t="shared" ca="1" si="13"/>
        <v>394</v>
      </c>
      <c r="G42" s="111">
        <f t="shared" ca="1" si="13"/>
        <v>151</v>
      </c>
      <c r="H42" s="115">
        <f t="shared" ca="1" si="14"/>
        <v>38</v>
      </c>
      <c r="I42" s="116">
        <f t="shared" ca="1" si="15"/>
        <v>170</v>
      </c>
      <c r="J42" s="117">
        <f t="shared" ca="1" si="16"/>
        <v>8435</v>
      </c>
      <c r="K42" s="118">
        <f t="shared" ca="1" si="17"/>
        <v>8237</v>
      </c>
      <c r="L42" s="111">
        <f t="shared" ca="1" si="18"/>
        <v>6695</v>
      </c>
      <c r="M42" s="111">
        <f t="shared" ca="1" si="18"/>
        <v>532</v>
      </c>
      <c r="N42" s="111">
        <f t="shared" ca="1" si="18"/>
        <v>750</v>
      </c>
      <c r="O42" s="111">
        <f t="shared" ca="1" si="18"/>
        <v>193</v>
      </c>
      <c r="P42" s="115">
        <f t="shared" ca="1" si="19"/>
        <v>67</v>
      </c>
      <c r="Q42" s="116">
        <f t="shared" ca="1" si="20"/>
        <v>198</v>
      </c>
      <c r="R42" s="122">
        <f t="shared" ca="1" si="21"/>
        <v>2.1831433872250199</v>
      </c>
      <c r="S42" s="9"/>
    </row>
    <row r="43" spans="1:19" ht="24.95" customHeight="1">
      <c r="A43" s="10" t="s">
        <v>11</v>
      </c>
      <c r="B43" s="117">
        <f t="shared" ca="1" si="11"/>
        <v>1229</v>
      </c>
      <c r="C43" s="118">
        <f t="shared" ca="1" si="12"/>
        <v>1178</v>
      </c>
      <c r="D43" s="111">
        <f t="shared" ca="1" si="13"/>
        <v>1002</v>
      </c>
      <c r="E43" s="111">
        <f t="shared" ca="1" si="13"/>
        <v>98</v>
      </c>
      <c r="F43" s="111">
        <f t="shared" ca="1" si="13"/>
        <v>46</v>
      </c>
      <c r="G43" s="111">
        <f t="shared" ca="1" si="13"/>
        <v>20</v>
      </c>
      <c r="H43" s="115">
        <f t="shared" ca="1" si="14"/>
        <v>12</v>
      </c>
      <c r="I43" s="116">
        <f t="shared" ca="1" si="15"/>
        <v>51</v>
      </c>
      <c r="J43" s="117">
        <f t="shared" ca="1" si="16"/>
        <v>2954</v>
      </c>
      <c r="K43" s="118">
        <f t="shared" ca="1" si="17"/>
        <v>2900</v>
      </c>
      <c r="L43" s="111">
        <f t="shared" ca="1" si="18"/>
        <v>2553</v>
      </c>
      <c r="M43" s="111">
        <f t="shared" ca="1" si="18"/>
        <v>215</v>
      </c>
      <c r="N43" s="111">
        <f t="shared" ca="1" si="18"/>
        <v>89</v>
      </c>
      <c r="O43" s="111">
        <f t="shared" ca="1" si="18"/>
        <v>24</v>
      </c>
      <c r="P43" s="115">
        <f t="shared" ca="1" si="19"/>
        <v>19</v>
      </c>
      <c r="Q43" s="116">
        <f t="shared" ca="1" si="20"/>
        <v>54</v>
      </c>
      <c r="R43" s="122">
        <f t="shared" ca="1" si="21"/>
        <v>2.4617996604414261</v>
      </c>
      <c r="S43" s="9"/>
    </row>
    <row r="44" spans="1:19" ht="24.95" customHeight="1">
      <c r="A44" s="10" t="s">
        <v>12</v>
      </c>
      <c r="B44" s="117">
        <f t="shared" ca="1" si="11"/>
        <v>985</v>
      </c>
      <c r="C44" s="118">
        <f t="shared" ca="1" si="12"/>
        <v>932</v>
      </c>
      <c r="D44" s="111">
        <f t="shared" ca="1" si="13"/>
        <v>775</v>
      </c>
      <c r="E44" s="111">
        <f t="shared" ca="1" si="13"/>
        <v>62</v>
      </c>
      <c r="F44" s="111">
        <f t="shared" ca="1" si="13"/>
        <v>76</v>
      </c>
      <c r="G44" s="111">
        <f t="shared" ca="1" si="13"/>
        <v>7</v>
      </c>
      <c r="H44" s="115">
        <f t="shared" ca="1" si="14"/>
        <v>12</v>
      </c>
      <c r="I44" s="116">
        <f t="shared" ca="1" si="15"/>
        <v>53</v>
      </c>
      <c r="J44" s="117">
        <f t="shared" ca="1" si="16"/>
        <v>2351</v>
      </c>
      <c r="K44" s="118">
        <f t="shared" ca="1" si="17"/>
        <v>2297</v>
      </c>
      <c r="L44" s="111">
        <f t="shared" ca="1" si="18"/>
        <v>1937</v>
      </c>
      <c r="M44" s="111">
        <f t="shared" ca="1" si="18"/>
        <v>123</v>
      </c>
      <c r="N44" s="111">
        <f t="shared" ca="1" si="18"/>
        <v>200</v>
      </c>
      <c r="O44" s="111">
        <f t="shared" ca="1" si="18"/>
        <v>12</v>
      </c>
      <c r="P44" s="115">
        <f t="shared" ca="1" si="19"/>
        <v>25</v>
      </c>
      <c r="Q44" s="116">
        <f t="shared" ca="1" si="20"/>
        <v>54</v>
      </c>
      <c r="R44" s="122">
        <f t="shared" ca="1" si="21"/>
        <v>2.4645922746781115</v>
      </c>
      <c r="S44" s="9"/>
    </row>
    <row r="45" spans="1:19" s="1" customFormat="1" ht="35.1" customHeight="1">
      <c r="A45" s="10" t="s">
        <v>13</v>
      </c>
      <c r="B45" s="117">
        <f t="shared" ref="B45:B49" ca="1" si="22">SUM(C45,I45)</f>
        <v>3269</v>
      </c>
      <c r="C45" s="118">
        <f t="shared" ref="C45:C49" ca="1" si="23">SUM(D45:H45)</f>
        <v>3208</v>
      </c>
      <c r="D45" s="111">
        <f t="shared" ca="1" si="13"/>
        <v>2800</v>
      </c>
      <c r="E45" s="111">
        <f t="shared" ca="1" si="13"/>
        <v>98</v>
      </c>
      <c r="F45" s="111">
        <f t="shared" ca="1" si="13"/>
        <v>205</v>
      </c>
      <c r="G45" s="111">
        <f t="shared" ca="1" si="13"/>
        <v>36</v>
      </c>
      <c r="H45" s="115">
        <f t="shared" ca="1" si="14"/>
        <v>69</v>
      </c>
      <c r="I45" s="116">
        <f t="shared" ca="1" si="15"/>
        <v>61</v>
      </c>
      <c r="J45" s="117">
        <f t="shared" ref="J45:J49" ca="1" si="24">SUM(K45,Q45)</f>
        <v>8179</v>
      </c>
      <c r="K45" s="118">
        <f t="shared" ref="K45:K49" ca="1" si="25">SUM(L45:P45)</f>
        <v>8101</v>
      </c>
      <c r="L45" s="111">
        <f t="shared" ca="1" si="18"/>
        <v>7260</v>
      </c>
      <c r="M45" s="111">
        <f t="shared" ca="1" si="18"/>
        <v>195</v>
      </c>
      <c r="N45" s="111">
        <f t="shared" ca="1" si="18"/>
        <v>469</v>
      </c>
      <c r="O45" s="111">
        <f t="shared" ca="1" si="18"/>
        <v>57</v>
      </c>
      <c r="P45" s="115">
        <f t="shared" ca="1" si="19"/>
        <v>120</v>
      </c>
      <c r="Q45" s="116">
        <f t="shared" ca="1" si="20"/>
        <v>78</v>
      </c>
      <c r="R45" s="122">
        <f t="shared" ref="R45:R49" ca="1" si="26">K45/C45</f>
        <v>2.5252493765586035</v>
      </c>
      <c r="S45" s="9"/>
    </row>
    <row r="46" spans="1:19" ht="24.95" customHeight="1">
      <c r="A46" s="10" t="s">
        <v>14</v>
      </c>
      <c r="B46" s="117">
        <f t="shared" ca="1" si="22"/>
        <v>1499</v>
      </c>
      <c r="C46" s="118">
        <f t="shared" ca="1" si="23"/>
        <v>1469</v>
      </c>
      <c r="D46" s="111">
        <f t="shared" ca="1" si="13"/>
        <v>1202</v>
      </c>
      <c r="E46" s="111">
        <f t="shared" ca="1" si="13"/>
        <v>121</v>
      </c>
      <c r="F46" s="111">
        <f t="shared" ca="1" si="13"/>
        <v>102</v>
      </c>
      <c r="G46" s="111">
        <f t="shared" ca="1" si="13"/>
        <v>30</v>
      </c>
      <c r="H46" s="115">
        <f t="shared" ca="1" si="14"/>
        <v>14</v>
      </c>
      <c r="I46" s="116">
        <f t="shared" ca="1" si="15"/>
        <v>30</v>
      </c>
      <c r="J46" s="117">
        <f t="shared" ca="1" si="24"/>
        <v>3831</v>
      </c>
      <c r="K46" s="118">
        <f t="shared" ca="1" si="25"/>
        <v>3792</v>
      </c>
      <c r="L46" s="111">
        <f t="shared" ca="1" si="18"/>
        <v>3199</v>
      </c>
      <c r="M46" s="111">
        <f t="shared" ca="1" si="18"/>
        <v>264</v>
      </c>
      <c r="N46" s="111">
        <f t="shared" ca="1" si="18"/>
        <v>253</v>
      </c>
      <c r="O46" s="111">
        <f t="shared" ca="1" si="18"/>
        <v>38</v>
      </c>
      <c r="P46" s="115">
        <f t="shared" ca="1" si="19"/>
        <v>38</v>
      </c>
      <c r="Q46" s="116">
        <f t="shared" ca="1" si="20"/>
        <v>39</v>
      </c>
      <c r="R46" s="122">
        <f t="shared" ca="1" si="26"/>
        <v>2.5813478556841387</v>
      </c>
      <c r="S46" s="9"/>
    </row>
    <row r="47" spans="1:19" ht="24.95" customHeight="1">
      <c r="A47" s="10" t="s">
        <v>15</v>
      </c>
      <c r="B47" s="117">
        <f t="shared" ca="1" si="22"/>
        <v>1919</v>
      </c>
      <c r="C47" s="118">
        <f t="shared" ca="1" si="23"/>
        <v>1903</v>
      </c>
      <c r="D47" s="111">
        <f t="shared" ca="1" si="13"/>
        <v>1701</v>
      </c>
      <c r="E47" s="111">
        <f t="shared" ca="1" si="13"/>
        <v>126</v>
      </c>
      <c r="F47" s="111">
        <f t="shared" ca="1" si="13"/>
        <v>49</v>
      </c>
      <c r="G47" s="111">
        <f t="shared" ca="1" si="13"/>
        <v>20</v>
      </c>
      <c r="H47" s="115">
        <f t="shared" ca="1" si="14"/>
        <v>7</v>
      </c>
      <c r="I47" s="116">
        <f t="shared" ca="1" si="15"/>
        <v>16</v>
      </c>
      <c r="J47" s="117">
        <f t="shared" ca="1" si="24"/>
        <v>5246</v>
      </c>
      <c r="K47" s="118">
        <f t="shared" ca="1" si="25"/>
        <v>5209</v>
      </c>
      <c r="L47" s="111">
        <f t="shared" ca="1" si="18"/>
        <v>4747</v>
      </c>
      <c r="M47" s="111">
        <f t="shared" ca="1" si="18"/>
        <v>319</v>
      </c>
      <c r="N47" s="111">
        <f t="shared" ca="1" si="18"/>
        <v>100</v>
      </c>
      <c r="O47" s="111">
        <f t="shared" ca="1" si="18"/>
        <v>26</v>
      </c>
      <c r="P47" s="115">
        <f t="shared" ca="1" si="19"/>
        <v>17</v>
      </c>
      <c r="Q47" s="116">
        <f t="shared" ca="1" si="20"/>
        <v>37</v>
      </c>
      <c r="R47" s="122">
        <f t="shared" ca="1" si="26"/>
        <v>2.7372569626904886</v>
      </c>
      <c r="S47" s="9"/>
    </row>
    <row r="48" spans="1:19" ht="24.95" customHeight="1">
      <c r="A48" s="24" t="s">
        <v>46</v>
      </c>
      <c r="B48" s="117">
        <f t="shared" ca="1" si="22"/>
        <v>5775</v>
      </c>
      <c r="C48" s="118">
        <f t="shared" ca="1" si="23"/>
        <v>5730</v>
      </c>
      <c r="D48" s="111">
        <f t="shared" ca="1" si="13"/>
        <v>5152</v>
      </c>
      <c r="E48" s="111">
        <f t="shared" ca="1" si="13"/>
        <v>205</v>
      </c>
      <c r="F48" s="111">
        <f t="shared" ca="1" si="13"/>
        <v>267</v>
      </c>
      <c r="G48" s="111">
        <f t="shared" ca="1" si="13"/>
        <v>46</v>
      </c>
      <c r="H48" s="115">
        <f t="shared" ca="1" si="14"/>
        <v>60</v>
      </c>
      <c r="I48" s="116">
        <f t="shared" ca="1" si="15"/>
        <v>45</v>
      </c>
      <c r="J48" s="117">
        <f t="shared" ca="1" si="24"/>
        <v>14673</v>
      </c>
      <c r="K48" s="118">
        <f t="shared" ca="1" si="25"/>
        <v>14602</v>
      </c>
      <c r="L48" s="111">
        <f t="shared" ca="1" si="18"/>
        <v>13368</v>
      </c>
      <c r="M48" s="111">
        <f t="shared" ca="1" si="18"/>
        <v>474</v>
      </c>
      <c r="N48" s="111">
        <f t="shared" ca="1" si="18"/>
        <v>556</v>
      </c>
      <c r="O48" s="111">
        <f t="shared" ca="1" si="18"/>
        <v>74</v>
      </c>
      <c r="P48" s="115">
        <f t="shared" ca="1" si="19"/>
        <v>130</v>
      </c>
      <c r="Q48" s="116">
        <f t="shared" ca="1" si="20"/>
        <v>71</v>
      </c>
      <c r="R48" s="122">
        <f t="shared" ca="1" si="26"/>
        <v>2.5483420593368238</v>
      </c>
      <c r="S48" s="9"/>
    </row>
    <row r="49" spans="1:19" s="1" customFormat="1" ht="35.1" customHeight="1">
      <c r="A49" s="10" t="s">
        <v>16</v>
      </c>
      <c r="B49" s="117">
        <f t="shared" ca="1" si="22"/>
        <v>4521</v>
      </c>
      <c r="C49" s="118">
        <f t="shared" ca="1" si="23"/>
        <v>4439</v>
      </c>
      <c r="D49" s="111">
        <f t="shared" ca="1" si="13"/>
        <v>3652</v>
      </c>
      <c r="E49" s="111">
        <f t="shared" ca="1" si="13"/>
        <v>131</v>
      </c>
      <c r="F49" s="111">
        <f t="shared" ca="1" si="13"/>
        <v>495</v>
      </c>
      <c r="G49" s="111">
        <f t="shared" ca="1" si="13"/>
        <v>112</v>
      </c>
      <c r="H49" s="115">
        <f t="shared" ca="1" si="14"/>
        <v>49</v>
      </c>
      <c r="I49" s="116">
        <f t="shared" ca="1" si="15"/>
        <v>82</v>
      </c>
      <c r="J49" s="117">
        <f t="shared" ca="1" si="24"/>
        <v>10788</v>
      </c>
      <c r="K49" s="118">
        <f t="shared" ca="1" si="25"/>
        <v>10692</v>
      </c>
      <c r="L49" s="111">
        <f t="shared" ca="1" si="18"/>
        <v>9084</v>
      </c>
      <c r="M49" s="111">
        <f t="shared" ca="1" si="18"/>
        <v>339</v>
      </c>
      <c r="N49" s="111">
        <f t="shared" ca="1" si="18"/>
        <v>1029</v>
      </c>
      <c r="O49" s="111">
        <f t="shared" ca="1" si="18"/>
        <v>156</v>
      </c>
      <c r="P49" s="115">
        <f t="shared" ca="1" si="19"/>
        <v>84</v>
      </c>
      <c r="Q49" s="116">
        <f t="shared" ca="1" si="20"/>
        <v>96</v>
      </c>
      <c r="R49" s="122">
        <f t="shared" ca="1" si="26"/>
        <v>2.4086505969813019</v>
      </c>
      <c r="S49" s="9"/>
    </row>
    <row r="50" spans="1:19" ht="27" customHeight="1" thickBot="1">
      <c r="A50" s="14"/>
      <c r="B50" s="16"/>
      <c r="C50" s="2"/>
      <c r="D50" s="2"/>
      <c r="E50" s="2"/>
      <c r="F50" s="2"/>
      <c r="G50" s="2"/>
      <c r="H50" s="2"/>
      <c r="I50" s="2"/>
      <c r="J50" s="25"/>
      <c r="K50" s="2"/>
      <c r="L50" s="2"/>
      <c r="M50" s="2"/>
      <c r="N50" s="2"/>
      <c r="O50" s="2"/>
      <c r="P50" s="2"/>
      <c r="Q50" s="2"/>
      <c r="R50" s="3"/>
      <c r="S50" s="1"/>
    </row>
    <row r="51" spans="1:19" ht="16.5" customHeight="1">
      <c r="A51" s="34" t="s">
        <v>57</v>
      </c>
      <c r="B51" s="4"/>
      <c r="C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5"/>
      <c r="S51" s="9"/>
    </row>
    <row r="52" spans="1:19" ht="18.75" customHeight="1">
      <c r="A52" s="20" t="s">
        <v>30</v>
      </c>
      <c r="B52" s="4"/>
      <c r="C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5"/>
      <c r="S52" s="9"/>
    </row>
    <row r="53" spans="1:19" ht="15" customHeight="1">
      <c r="S53" s="1"/>
    </row>
    <row r="54" spans="1:19">
      <c r="S54" s="1"/>
    </row>
    <row r="55" spans="1:19">
      <c r="S55" s="1"/>
    </row>
    <row r="56" spans="1:19">
      <c r="S56" s="1"/>
    </row>
    <row r="57" spans="1:19">
      <c r="S57" s="1"/>
    </row>
    <row r="58" spans="1:19">
      <c r="S58" s="1"/>
    </row>
    <row r="59" spans="1:19">
      <c r="S59" s="1"/>
    </row>
    <row r="60" spans="1:19">
      <c r="S60" s="1"/>
    </row>
    <row r="61" spans="1:19">
      <c r="S61" s="1"/>
    </row>
    <row r="62" spans="1:19">
      <c r="S62" s="1"/>
    </row>
    <row r="63" spans="1:19">
      <c r="S63" s="1"/>
    </row>
    <row r="64" spans="1:19">
      <c r="S64" s="1"/>
    </row>
    <row r="65" spans="19:19">
      <c r="S65" s="1"/>
    </row>
    <row r="66" spans="19:19">
      <c r="S66" s="1"/>
    </row>
    <row r="67" spans="19:19">
      <c r="S67" s="1"/>
    </row>
    <row r="68" spans="19:19">
      <c r="S68" s="1"/>
    </row>
    <row r="69" spans="19:19">
      <c r="S69" s="1"/>
    </row>
    <row r="70" spans="19:19">
      <c r="S70" s="1"/>
    </row>
    <row r="71" spans="19:19">
      <c r="S71" s="1"/>
    </row>
    <row r="72" spans="19:19">
      <c r="S72" s="1"/>
    </row>
    <row r="73" spans="19:19">
      <c r="S73" s="1"/>
    </row>
    <row r="74" spans="19:19">
      <c r="S74" s="1"/>
    </row>
    <row r="75" spans="19:19">
      <c r="S75" s="1"/>
    </row>
    <row r="76" spans="19:19">
      <c r="S76" s="1"/>
    </row>
    <row r="77" spans="19:19">
      <c r="S77" s="1"/>
    </row>
    <row r="78" spans="19:19">
      <c r="S78" s="1"/>
    </row>
    <row r="79" spans="19:19">
      <c r="S79" s="1"/>
    </row>
    <row r="80" spans="19:19">
      <c r="S80" s="1"/>
    </row>
    <row r="81" spans="19:19">
      <c r="S81" s="1"/>
    </row>
    <row r="82" spans="19:19">
      <c r="S82" s="1"/>
    </row>
    <row r="83" spans="19:19">
      <c r="S83" s="1"/>
    </row>
    <row r="84" spans="19:19">
      <c r="S84" s="1"/>
    </row>
    <row r="85" spans="19:19">
      <c r="S85" s="1"/>
    </row>
    <row r="86" spans="19:19">
      <c r="S86" s="1"/>
    </row>
    <row r="87" spans="19:19">
      <c r="S87" s="1"/>
    </row>
    <row r="88" spans="19:19">
      <c r="S88" s="1"/>
    </row>
    <row r="89" spans="19:19">
      <c r="S89" s="1"/>
    </row>
    <row r="90" spans="19:19">
      <c r="S90" s="1"/>
    </row>
    <row r="91" spans="19:19">
      <c r="S91" s="1"/>
    </row>
    <row r="92" spans="19:19">
      <c r="S92" s="1"/>
    </row>
    <row r="93" spans="19:19">
      <c r="S93" s="1"/>
    </row>
    <row r="94" spans="19:19">
      <c r="S94" s="1"/>
    </row>
    <row r="95" spans="19:19">
      <c r="S95" s="1"/>
    </row>
    <row r="96" spans="19:19">
      <c r="S96" s="1"/>
    </row>
    <row r="97" spans="19:19">
      <c r="S97" s="1"/>
    </row>
    <row r="98" spans="19:19">
      <c r="S98" s="1"/>
    </row>
    <row r="99" spans="19:19">
      <c r="S99" s="1"/>
    </row>
    <row r="100" spans="19:19">
      <c r="S100" s="1"/>
    </row>
    <row r="101" spans="19:19">
      <c r="S101" s="1"/>
    </row>
    <row r="102" spans="19:19">
      <c r="S102" s="1"/>
    </row>
    <row r="103" spans="19:19">
      <c r="S103" s="1"/>
    </row>
    <row r="104" spans="19:19">
      <c r="S104" s="1"/>
    </row>
    <row r="105" spans="19:19">
      <c r="S105" s="1"/>
    </row>
    <row r="106" spans="19:19">
      <c r="S106" s="1"/>
    </row>
    <row r="107" spans="19:19">
      <c r="S107" s="1"/>
    </row>
    <row r="108" spans="19:19">
      <c r="S108" s="1"/>
    </row>
    <row r="109" spans="19:19">
      <c r="S109" s="1"/>
    </row>
    <row r="110" spans="19:19">
      <c r="S110" s="1"/>
    </row>
    <row r="111" spans="19:19">
      <c r="S111" s="1"/>
    </row>
    <row r="112" spans="19:19">
      <c r="S112" s="1"/>
    </row>
    <row r="113" spans="19:19">
      <c r="S113" s="1"/>
    </row>
    <row r="114" spans="19:19">
      <c r="S114" s="1"/>
    </row>
    <row r="115" spans="19:19">
      <c r="S115" s="1"/>
    </row>
    <row r="116" spans="19:19">
      <c r="S116" s="1"/>
    </row>
    <row r="117" spans="19:19">
      <c r="S117" s="1"/>
    </row>
    <row r="118" spans="19:19">
      <c r="S118" s="1"/>
    </row>
    <row r="119" spans="19:19">
      <c r="S119" s="1"/>
    </row>
    <row r="120" spans="19:19">
      <c r="S120" s="1"/>
    </row>
    <row r="121" spans="19:19">
      <c r="S121" s="1"/>
    </row>
    <row r="122" spans="19:19">
      <c r="S122" s="1"/>
    </row>
    <row r="123" spans="19:19">
      <c r="S123" s="1"/>
    </row>
    <row r="124" spans="19:19">
      <c r="S124" s="1"/>
    </row>
    <row r="125" spans="19:19">
      <c r="S125" s="1"/>
    </row>
    <row r="126" spans="19:19">
      <c r="S126" s="1"/>
    </row>
    <row r="127" spans="19:19">
      <c r="S127" s="1"/>
    </row>
    <row r="128" spans="19:19">
      <c r="S128" s="1"/>
    </row>
    <row r="129" spans="19:19">
      <c r="S129" s="1"/>
    </row>
    <row r="130" spans="19:19">
      <c r="S130" s="1"/>
    </row>
    <row r="131" spans="19:19">
      <c r="S131" s="1"/>
    </row>
    <row r="132" spans="19:19">
      <c r="S132" s="1"/>
    </row>
    <row r="133" spans="19:19">
      <c r="S133" s="1"/>
    </row>
    <row r="134" spans="19:19">
      <c r="S134" s="1"/>
    </row>
    <row r="135" spans="19:19">
      <c r="S135" s="1"/>
    </row>
    <row r="136" spans="19:19">
      <c r="S136" s="1"/>
    </row>
    <row r="137" spans="19:19">
      <c r="S137" s="1"/>
    </row>
    <row r="138" spans="19:19">
      <c r="S138" s="1"/>
    </row>
    <row r="139" spans="19:19">
      <c r="S139" s="1"/>
    </row>
    <row r="140" spans="19:19">
      <c r="S140" s="1"/>
    </row>
    <row r="141" spans="19:19">
      <c r="S141" s="1"/>
    </row>
    <row r="142" spans="19:19">
      <c r="S142" s="1"/>
    </row>
    <row r="143" spans="19:19">
      <c r="S143" s="1"/>
    </row>
    <row r="144" spans="19:19">
      <c r="S144" s="1"/>
    </row>
    <row r="145" spans="19:19">
      <c r="S145" s="1"/>
    </row>
    <row r="146" spans="19:19">
      <c r="S146" s="1"/>
    </row>
    <row r="147" spans="19:19">
      <c r="S147" s="1"/>
    </row>
    <row r="148" spans="19:19">
      <c r="S148" s="1"/>
    </row>
    <row r="149" spans="19:19">
      <c r="S149" s="1"/>
    </row>
    <row r="150" spans="19:19">
      <c r="S150" s="1"/>
    </row>
    <row r="151" spans="19:19">
      <c r="S151" s="1"/>
    </row>
    <row r="152" spans="19:19">
      <c r="S152" s="1"/>
    </row>
    <row r="153" spans="19:19">
      <c r="S153" s="1"/>
    </row>
    <row r="154" spans="19:19">
      <c r="S154" s="1"/>
    </row>
    <row r="155" spans="19:19">
      <c r="S155" s="1"/>
    </row>
    <row r="156" spans="19:19">
      <c r="S156" s="1"/>
    </row>
    <row r="157" spans="19:19">
      <c r="S157" s="1"/>
    </row>
    <row r="158" spans="19:19">
      <c r="S158" s="1"/>
    </row>
    <row r="159" spans="19:19">
      <c r="S159" s="1"/>
    </row>
    <row r="160" spans="19:19">
      <c r="S160" s="1"/>
    </row>
    <row r="161" spans="19:19">
      <c r="S161" s="1"/>
    </row>
    <row r="162" spans="19:19">
      <c r="S162" s="1"/>
    </row>
    <row r="163" spans="19:19">
      <c r="S163" s="1"/>
    </row>
    <row r="164" spans="19:19">
      <c r="S164" s="1"/>
    </row>
    <row r="165" spans="19:19">
      <c r="S165" s="1"/>
    </row>
    <row r="166" spans="19:19">
      <c r="S166" s="1"/>
    </row>
    <row r="167" spans="19:19">
      <c r="S167" s="1"/>
    </row>
    <row r="168" spans="19:19">
      <c r="S168" s="1"/>
    </row>
    <row r="169" spans="19:19">
      <c r="S169" s="1"/>
    </row>
    <row r="170" spans="19:19">
      <c r="S170" s="1"/>
    </row>
    <row r="171" spans="19:19">
      <c r="S171" s="1"/>
    </row>
    <row r="172" spans="19:19">
      <c r="S172" s="1"/>
    </row>
    <row r="173" spans="19:19">
      <c r="S173" s="1"/>
    </row>
    <row r="174" spans="19:19">
      <c r="S174" s="1"/>
    </row>
    <row r="175" spans="19:19">
      <c r="S175" s="1"/>
    </row>
    <row r="176" spans="19:19">
      <c r="S176" s="1"/>
    </row>
    <row r="177" spans="19:19">
      <c r="S177" s="1"/>
    </row>
    <row r="178" spans="19:19">
      <c r="S178" s="1"/>
    </row>
    <row r="179" spans="19:19">
      <c r="S179" s="1"/>
    </row>
    <row r="180" spans="19:19">
      <c r="S180" s="1"/>
    </row>
    <row r="181" spans="19:19">
      <c r="S181" s="1"/>
    </row>
    <row r="182" spans="19:19">
      <c r="S182" s="1"/>
    </row>
    <row r="183" spans="19:19">
      <c r="S183" s="1"/>
    </row>
    <row r="184" spans="19:19">
      <c r="S184" s="1"/>
    </row>
    <row r="185" spans="19:19">
      <c r="S185" s="1"/>
    </row>
    <row r="186" spans="19:19">
      <c r="S186" s="1"/>
    </row>
    <row r="187" spans="19:19">
      <c r="S187" s="1"/>
    </row>
    <row r="188" spans="19:19">
      <c r="S188" s="1"/>
    </row>
    <row r="189" spans="19:19">
      <c r="S189" s="1"/>
    </row>
    <row r="190" spans="19:19">
      <c r="S190" s="1"/>
    </row>
    <row r="191" spans="19:19">
      <c r="S191" s="1"/>
    </row>
    <row r="192" spans="19:19">
      <c r="S192" s="1"/>
    </row>
    <row r="193" spans="19:19">
      <c r="S193" s="1"/>
    </row>
    <row r="194" spans="19:19">
      <c r="S194" s="1"/>
    </row>
    <row r="195" spans="19:19">
      <c r="S195" s="1"/>
    </row>
    <row r="196" spans="19:19">
      <c r="S196" s="1"/>
    </row>
    <row r="197" spans="19:19">
      <c r="S197" s="1"/>
    </row>
    <row r="198" spans="19:19">
      <c r="S198" s="1"/>
    </row>
    <row r="199" spans="19:19">
      <c r="S199" s="1"/>
    </row>
    <row r="200" spans="19:19">
      <c r="S200" s="1"/>
    </row>
    <row r="201" spans="19:19">
      <c r="S201" s="1"/>
    </row>
    <row r="202" spans="19:19">
      <c r="S202" s="1"/>
    </row>
    <row r="203" spans="19:19">
      <c r="S203" s="1"/>
    </row>
    <row r="204" spans="19:19">
      <c r="S204" s="1"/>
    </row>
    <row r="205" spans="19:19">
      <c r="S205" s="1"/>
    </row>
    <row r="206" spans="19:19">
      <c r="S206" s="1"/>
    </row>
    <row r="207" spans="19:19">
      <c r="S207" s="1"/>
    </row>
    <row r="208" spans="19:19">
      <c r="S208" s="1"/>
    </row>
    <row r="209" spans="19:19">
      <c r="S209" s="1"/>
    </row>
    <row r="210" spans="19:19">
      <c r="S210" s="1"/>
    </row>
    <row r="211" spans="19:19">
      <c r="S211" s="1"/>
    </row>
    <row r="212" spans="19:19">
      <c r="S212" s="1"/>
    </row>
    <row r="213" spans="19:19">
      <c r="S213" s="1"/>
    </row>
    <row r="214" spans="19:19">
      <c r="S214" s="1"/>
    </row>
    <row r="215" spans="19:19">
      <c r="S215" s="1"/>
    </row>
    <row r="216" spans="19:19">
      <c r="S216" s="1"/>
    </row>
    <row r="217" spans="19:19">
      <c r="S217" s="1"/>
    </row>
  </sheetData>
  <mergeCells count="30">
    <mergeCell ref="R4:R6"/>
    <mergeCell ref="D2:I2"/>
    <mergeCell ref="D34:I34"/>
    <mergeCell ref="R36:R38"/>
    <mergeCell ref="A4:A6"/>
    <mergeCell ref="B4:B6"/>
    <mergeCell ref="C4:H4"/>
    <mergeCell ref="H5:H6"/>
    <mergeCell ref="C5:C6"/>
    <mergeCell ref="Q4:Q6"/>
    <mergeCell ref="D5:G5"/>
    <mergeCell ref="K4:P4"/>
    <mergeCell ref="L5:O5"/>
    <mergeCell ref="K5:K6"/>
    <mergeCell ref="P5:P6"/>
    <mergeCell ref="I4:I6"/>
    <mergeCell ref="J4:J6"/>
    <mergeCell ref="A36:A38"/>
    <mergeCell ref="B36:B38"/>
    <mergeCell ref="C36:H36"/>
    <mergeCell ref="I36:I38"/>
    <mergeCell ref="C37:C38"/>
    <mergeCell ref="D37:G37"/>
    <mergeCell ref="H37:H38"/>
    <mergeCell ref="J36:J38"/>
    <mergeCell ref="K36:P36"/>
    <mergeCell ref="Q36:Q38"/>
    <mergeCell ref="K37:K38"/>
    <mergeCell ref="L37:O37"/>
    <mergeCell ref="P37:P38"/>
  </mergeCells>
  <phoneticPr fontId="3"/>
  <pageMargins left="0.59055118110236227" right="0.59055118110236227" top="0.39370078740157483" bottom="0.59055118110236227" header="0.51181102362204722" footer="0.51181102362204722"/>
  <pageSetup paperSize="9" scale="94" pageOrder="overThenDown" orientation="portrait" r:id="rId1"/>
  <headerFooter alignWithMargins="0"/>
  <rowBreaks count="1" manualBreakCount="1">
    <brk id="32" max="19" man="1"/>
  </rowBreaks>
  <colBreaks count="1" manualBreakCount="1">
    <brk id="9" max="5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view="pageBreakPreview" zoomScale="60" zoomScaleNormal="100" workbookViewId="0">
      <pane xSplit="2" ySplit="11" topLeftCell="C12" activePane="bottomRight" state="frozen"/>
      <selection pane="topRight"/>
      <selection pane="bottomLeft"/>
      <selection pane="bottomRight" activeCell="C4" sqref="C4"/>
    </sheetView>
  </sheetViews>
  <sheetFormatPr defaultRowHeight="13.5"/>
  <cols>
    <col min="1" max="13" width="12.85546875" style="69" customWidth="1"/>
    <col min="14" max="16384" width="9.140625" style="69"/>
  </cols>
  <sheetData>
    <row r="1" spans="1:13">
      <c r="A1" s="69" t="s">
        <v>741</v>
      </c>
      <c r="B1" s="69" t="s">
        <v>740</v>
      </c>
    </row>
    <row r="2" spans="1:13">
      <c r="A2" s="69" t="s">
        <v>739</v>
      </c>
      <c r="B2" s="69" t="s">
        <v>77</v>
      </c>
    </row>
    <row r="3" spans="1:13">
      <c r="A3" s="69" t="s">
        <v>738</v>
      </c>
      <c r="B3" s="69" t="s">
        <v>737</v>
      </c>
    </row>
    <row r="4" spans="1:13">
      <c r="A4" s="69" t="s">
        <v>736</v>
      </c>
      <c r="B4" s="69" t="s">
        <v>731</v>
      </c>
      <c r="C4" s="69" t="s">
        <v>735</v>
      </c>
    </row>
    <row r="5" spans="1:13">
      <c r="A5" s="69" t="s">
        <v>734</v>
      </c>
      <c r="B5" s="69" t="s">
        <v>58</v>
      </c>
    </row>
    <row r="6" spans="1:13">
      <c r="A6" s="69" t="s">
        <v>733</v>
      </c>
      <c r="B6" s="69" t="s">
        <v>732</v>
      </c>
      <c r="C6" s="69" t="s">
        <v>731</v>
      </c>
    </row>
    <row r="8" spans="1:13" ht="15">
      <c r="A8" s="92"/>
      <c r="B8" s="92"/>
      <c r="C8" s="91" t="s">
        <v>730</v>
      </c>
      <c r="D8" s="90" t="s">
        <v>729</v>
      </c>
      <c r="E8" s="89" t="s">
        <v>726</v>
      </c>
      <c r="F8" s="89" t="s">
        <v>726</v>
      </c>
      <c r="G8" s="89" t="s">
        <v>726</v>
      </c>
      <c r="H8" s="89" t="s">
        <v>726</v>
      </c>
      <c r="I8" s="89" t="s">
        <v>726</v>
      </c>
      <c r="J8" s="89" t="s">
        <v>726</v>
      </c>
      <c r="K8" s="89" t="s">
        <v>726</v>
      </c>
      <c r="L8" s="89" t="s">
        <v>726</v>
      </c>
      <c r="M8" s="88" t="s">
        <v>726</v>
      </c>
    </row>
    <row r="9" spans="1:13" ht="15">
      <c r="A9" s="84"/>
      <c r="B9" s="84"/>
      <c r="C9" s="82" t="s">
        <v>728</v>
      </c>
      <c r="D9" s="87" t="s">
        <v>727</v>
      </c>
      <c r="E9" s="86" t="s">
        <v>726</v>
      </c>
      <c r="F9" s="86" t="s">
        <v>726</v>
      </c>
      <c r="G9" s="86" t="s">
        <v>726</v>
      </c>
      <c r="H9" s="86" t="s">
        <v>726</v>
      </c>
      <c r="I9" s="86" t="s">
        <v>726</v>
      </c>
      <c r="J9" s="86" t="s">
        <v>726</v>
      </c>
      <c r="K9" s="86" t="s">
        <v>726</v>
      </c>
      <c r="L9" s="86" t="s">
        <v>726</v>
      </c>
      <c r="M9" s="85" t="s">
        <v>726</v>
      </c>
    </row>
    <row r="10" spans="1:13" ht="15">
      <c r="A10" s="84"/>
      <c r="B10" s="84"/>
      <c r="C10" s="83" t="s">
        <v>725</v>
      </c>
      <c r="D10" s="81" t="s">
        <v>724</v>
      </c>
      <c r="E10" s="81" t="s">
        <v>298</v>
      </c>
      <c r="F10" s="81" t="s">
        <v>305</v>
      </c>
      <c r="G10" s="81" t="s">
        <v>723</v>
      </c>
      <c r="H10" s="81" t="s">
        <v>85</v>
      </c>
      <c r="I10" s="81" t="s">
        <v>107</v>
      </c>
      <c r="J10" s="81" t="s">
        <v>722</v>
      </c>
      <c r="K10" s="81" t="s">
        <v>153</v>
      </c>
      <c r="L10" s="81" t="s">
        <v>59</v>
      </c>
      <c r="M10" s="80" t="s">
        <v>60</v>
      </c>
    </row>
    <row r="11" spans="1:13" s="97" customFormat="1" ht="135">
      <c r="A11" s="93" t="s">
        <v>721</v>
      </c>
      <c r="B11" s="93" t="s">
        <v>720</v>
      </c>
      <c r="C11" s="94" t="s">
        <v>719</v>
      </c>
      <c r="D11" s="95" t="s">
        <v>64</v>
      </c>
      <c r="E11" s="95" t="s">
        <v>65</v>
      </c>
      <c r="F11" s="95" t="s">
        <v>66</v>
      </c>
      <c r="G11" s="95" t="s">
        <v>67</v>
      </c>
      <c r="H11" s="95" t="s">
        <v>68</v>
      </c>
      <c r="I11" s="95" t="s">
        <v>69</v>
      </c>
      <c r="J11" s="95" t="s">
        <v>70</v>
      </c>
      <c r="K11" s="95" t="s">
        <v>71</v>
      </c>
      <c r="L11" s="95" t="s">
        <v>72</v>
      </c>
      <c r="M11" s="96" t="s">
        <v>73</v>
      </c>
    </row>
    <row r="12" spans="1:13">
      <c r="A12" s="79" t="s">
        <v>718</v>
      </c>
      <c r="B12" s="78" t="s">
        <v>717</v>
      </c>
      <c r="C12" s="77"/>
      <c r="D12" s="76" t="s">
        <v>716</v>
      </c>
      <c r="E12" s="76" t="s">
        <v>715</v>
      </c>
      <c r="F12" s="76" t="s">
        <v>714</v>
      </c>
      <c r="G12" s="76" t="s">
        <v>713</v>
      </c>
      <c r="H12" s="76" t="s">
        <v>712</v>
      </c>
      <c r="I12" s="76" t="s">
        <v>711</v>
      </c>
      <c r="J12" s="76" t="s">
        <v>710</v>
      </c>
      <c r="K12" s="76" t="s">
        <v>709</v>
      </c>
      <c r="L12" s="76" t="s">
        <v>708</v>
      </c>
      <c r="M12" s="75" t="s">
        <v>58</v>
      </c>
    </row>
    <row r="13" spans="1:13">
      <c r="A13" s="79" t="s">
        <v>707</v>
      </c>
      <c r="B13" s="78" t="s">
        <v>706</v>
      </c>
      <c r="C13" s="77"/>
      <c r="D13" s="76" t="s">
        <v>705</v>
      </c>
      <c r="E13" s="76" t="s">
        <v>704</v>
      </c>
      <c r="F13" s="76" t="s">
        <v>703</v>
      </c>
      <c r="G13" s="76" t="s">
        <v>702</v>
      </c>
      <c r="H13" s="76" t="s">
        <v>701</v>
      </c>
      <c r="I13" s="76" t="s">
        <v>700</v>
      </c>
      <c r="J13" s="76" t="s">
        <v>699</v>
      </c>
      <c r="K13" s="76" t="s">
        <v>698</v>
      </c>
      <c r="L13" s="76" t="s">
        <v>697</v>
      </c>
      <c r="M13" s="75" t="s">
        <v>58</v>
      </c>
    </row>
    <row r="14" spans="1:13">
      <c r="A14" s="79" t="s">
        <v>696</v>
      </c>
      <c r="B14" s="78" t="s">
        <v>695</v>
      </c>
      <c r="C14" s="77"/>
      <c r="D14" s="76" t="s">
        <v>694</v>
      </c>
      <c r="E14" s="76" t="s">
        <v>693</v>
      </c>
      <c r="F14" s="76" t="s">
        <v>692</v>
      </c>
      <c r="G14" s="76" t="s">
        <v>691</v>
      </c>
      <c r="H14" s="76" t="s">
        <v>690</v>
      </c>
      <c r="I14" s="76" t="s">
        <v>689</v>
      </c>
      <c r="J14" s="76" t="s">
        <v>688</v>
      </c>
      <c r="K14" s="76" t="s">
        <v>687</v>
      </c>
      <c r="L14" s="76" t="s">
        <v>686</v>
      </c>
      <c r="M14" s="75" t="s">
        <v>58</v>
      </c>
    </row>
    <row r="15" spans="1:13">
      <c r="A15" s="79" t="s">
        <v>685</v>
      </c>
      <c r="B15" s="78" t="s">
        <v>684</v>
      </c>
      <c r="C15" s="77"/>
      <c r="D15" s="76" t="s">
        <v>683</v>
      </c>
      <c r="E15" s="76" t="s">
        <v>682</v>
      </c>
      <c r="F15" s="76" t="s">
        <v>681</v>
      </c>
      <c r="G15" s="76" t="s">
        <v>680</v>
      </c>
      <c r="H15" s="76" t="s">
        <v>240</v>
      </c>
      <c r="I15" s="76" t="s">
        <v>679</v>
      </c>
      <c r="J15" s="76" t="s">
        <v>104</v>
      </c>
      <c r="K15" s="76" t="s">
        <v>177</v>
      </c>
      <c r="L15" s="76" t="s">
        <v>85</v>
      </c>
      <c r="M15" s="75" t="s">
        <v>58</v>
      </c>
    </row>
    <row r="16" spans="1:13">
      <c r="A16" s="79" t="s">
        <v>678</v>
      </c>
      <c r="B16" s="78" t="s">
        <v>1</v>
      </c>
      <c r="C16" s="77"/>
      <c r="D16" s="76" t="s">
        <v>677</v>
      </c>
      <c r="E16" s="76" t="s">
        <v>676</v>
      </c>
      <c r="F16" s="76" t="s">
        <v>675</v>
      </c>
      <c r="G16" s="76" t="s">
        <v>674</v>
      </c>
      <c r="H16" s="76" t="s">
        <v>673</v>
      </c>
      <c r="I16" s="76" t="s">
        <v>672</v>
      </c>
      <c r="J16" s="76" t="s">
        <v>671</v>
      </c>
      <c r="K16" s="76" t="s">
        <v>106</v>
      </c>
      <c r="L16" s="76" t="s">
        <v>487</v>
      </c>
      <c r="M16" s="75" t="s">
        <v>58</v>
      </c>
    </row>
    <row r="17" spans="1:13">
      <c r="A17" s="79" t="s">
        <v>670</v>
      </c>
      <c r="B17" s="78" t="s">
        <v>669</v>
      </c>
      <c r="C17" s="77"/>
      <c r="D17" s="76" t="s">
        <v>668</v>
      </c>
      <c r="E17" s="76" t="s">
        <v>667</v>
      </c>
      <c r="F17" s="76" t="s">
        <v>666</v>
      </c>
      <c r="G17" s="76" t="s">
        <v>665</v>
      </c>
      <c r="H17" s="76" t="s">
        <v>664</v>
      </c>
      <c r="I17" s="76" t="s">
        <v>663</v>
      </c>
      <c r="J17" s="76" t="s">
        <v>662</v>
      </c>
      <c r="K17" s="76" t="s">
        <v>661</v>
      </c>
      <c r="L17" s="76" t="s">
        <v>594</v>
      </c>
      <c r="M17" s="75" t="s">
        <v>58</v>
      </c>
    </row>
    <row r="18" spans="1:13">
      <c r="A18" s="79" t="s">
        <v>660</v>
      </c>
      <c r="B18" s="78" t="s">
        <v>659</v>
      </c>
      <c r="C18" s="77"/>
      <c r="D18" s="76" t="s">
        <v>658</v>
      </c>
      <c r="E18" s="76" t="s">
        <v>657</v>
      </c>
      <c r="F18" s="76" t="s">
        <v>656</v>
      </c>
      <c r="G18" s="76" t="s">
        <v>655</v>
      </c>
      <c r="H18" s="76" t="s">
        <v>654</v>
      </c>
      <c r="I18" s="76" t="s">
        <v>615</v>
      </c>
      <c r="J18" s="76" t="s">
        <v>305</v>
      </c>
      <c r="K18" s="76" t="s">
        <v>93</v>
      </c>
      <c r="L18" s="76" t="s">
        <v>305</v>
      </c>
      <c r="M18" s="75" t="s">
        <v>58</v>
      </c>
    </row>
    <row r="19" spans="1:13">
      <c r="A19" s="79" t="s">
        <v>653</v>
      </c>
      <c r="B19" s="78" t="s">
        <v>652</v>
      </c>
      <c r="C19" s="77"/>
      <c r="D19" s="76" t="s">
        <v>228</v>
      </c>
      <c r="E19" s="76" t="s">
        <v>651</v>
      </c>
      <c r="F19" s="76" t="s">
        <v>650</v>
      </c>
      <c r="G19" s="76" t="s">
        <v>649</v>
      </c>
      <c r="H19" s="76" t="s">
        <v>513</v>
      </c>
      <c r="I19" s="76" t="s">
        <v>307</v>
      </c>
      <c r="J19" s="76" t="s">
        <v>196</v>
      </c>
      <c r="K19" s="76" t="s">
        <v>126</v>
      </c>
      <c r="L19" s="76" t="s">
        <v>225</v>
      </c>
      <c r="M19" s="75" t="s">
        <v>58</v>
      </c>
    </row>
    <row r="20" spans="1:13">
      <c r="A20" s="79" t="s">
        <v>648</v>
      </c>
      <c r="B20" s="78" t="s">
        <v>647</v>
      </c>
      <c r="C20" s="77"/>
      <c r="D20" s="76" t="s">
        <v>646</v>
      </c>
      <c r="E20" s="76" t="s">
        <v>429</v>
      </c>
      <c r="F20" s="76" t="s">
        <v>645</v>
      </c>
      <c r="G20" s="76" t="s">
        <v>644</v>
      </c>
      <c r="H20" s="76" t="s">
        <v>368</v>
      </c>
      <c r="I20" s="76" t="s">
        <v>205</v>
      </c>
      <c r="J20" s="76" t="s">
        <v>314</v>
      </c>
      <c r="K20" s="76" t="s">
        <v>196</v>
      </c>
      <c r="L20" s="76" t="s">
        <v>125</v>
      </c>
      <c r="M20" s="75" t="s">
        <v>58</v>
      </c>
    </row>
    <row r="21" spans="1:13">
      <c r="A21" s="79" t="s">
        <v>643</v>
      </c>
      <c r="B21" s="78" t="s">
        <v>642</v>
      </c>
      <c r="C21" s="77"/>
      <c r="D21" s="76" t="s">
        <v>641</v>
      </c>
      <c r="E21" s="76" t="s">
        <v>557</v>
      </c>
      <c r="F21" s="76" t="s">
        <v>640</v>
      </c>
      <c r="G21" s="76" t="s">
        <v>639</v>
      </c>
      <c r="H21" s="76" t="s">
        <v>638</v>
      </c>
      <c r="I21" s="76" t="s">
        <v>637</v>
      </c>
      <c r="J21" s="76" t="s">
        <v>636</v>
      </c>
      <c r="K21" s="76" t="s">
        <v>635</v>
      </c>
      <c r="L21" s="76" t="s">
        <v>634</v>
      </c>
      <c r="M21" s="75" t="s">
        <v>58</v>
      </c>
    </row>
    <row r="22" spans="1:13">
      <c r="A22" s="79" t="s">
        <v>633</v>
      </c>
      <c r="B22" s="78" t="s">
        <v>632</v>
      </c>
      <c r="C22" s="77"/>
      <c r="D22" s="76" t="s">
        <v>631</v>
      </c>
      <c r="E22" s="76" t="s">
        <v>630</v>
      </c>
      <c r="F22" s="76" t="s">
        <v>629</v>
      </c>
      <c r="G22" s="76" t="s">
        <v>628</v>
      </c>
      <c r="H22" s="76" t="s">
        <v>627</v>
      </c>
      <c r="I22" s="76" t="s">
        <v>626</v>
      </c>
      <c r="J22" s="76" t="s">
        <v>625</v>
      </c>
      <c r="K22" s="76" t="s">
        <v>624</v>
      </c>
      <c r="L22" s="76" t="s">
        <v>623</v>
      </c>
      <c r="M22" s="75" t="s">
        <v>58</v>
      </c>
    </row>
    <row r="23" spans="1:13">
      <c r="A23" s="79" t="s">
        <v>622</v>
      </c>
      <c r="B23" s="78" t="s">
        <v>621</v>
      </c>
      <c r="C23" s="77"/>
      <c r="D23" s="76" t="s">
        <v>620</v>
      </c>
      <c r="E23" s="76" t="s">
        <v>619</v>
      </c>
      <c r="F23" s="76" t="s">
        <v>618</v>
      </c>
      <c r="G23" s="76" t="s">
        <v>617</v>
      </c>
      <c r="H23" s="76" t="s">
        <v>378</v>
      </c>
      <c r="I23" s="76" t="s">
        <v>616</v>
      </c>
      <c r="J23" s="76" t="s">
        <v>615</v>
      </c>
      <c r="K23" s="76" t="s">
        <v>306</v>
      </c>
      <c r="L23" s="76" t="s">
        <v>615</v>
      </c>
      <c r="M23" s="75" t="s">
        <v>58</v>
      </c>
    </row>
    <row r="24" spans="1:13">
      <c r="A24" s="79" t="s">
        <v>614</v>
      </c>
      <c r="B24" s="78" t="s">
        <v>613</v>
      </c>
      <c r="C24" s="77"/>
      <c r="D24" s="76" t="s">
        <v>612</v>
      </c>
      <c r="E24" s="76" t="s">
        <v>611</v>
      </c>
      <c r="F24" s="76" t="s">
        <v>610</v>
      </c>
      <c r="G24" s="76" t="s">
        <v>609</v>
      </c>
      <c r="H24" s="76" t="s">
        <v>608</v>
      </c>
      <c r="I24" s="76" t="s">
        <v>607</v>
      </c>
      <c r="J24" s="76" t="s">
        <v>606</v>
      </c>
      <c r="K24" s="76" t="s">
        <v>605</v>
      </c>
      <c r="L24" s="76" t="s">
        <v>604</v>
      </c>
      <c r="M24" s="75" t="s">
        <v>58</v>
      </c>
    </row>
    <row r="25" spans="1:13">
      <c r="A25" s="79" t="s">
        <v>603</v>
      </c>
      <c r="B25" s="78" t="s">
        <v>602</v>
      </c>
      <c r="C25" s="77"/>
      <c r="D25" s="76" t="s">
        <v>601</v>
      </c>
      <c r="E25" s="76" t="s">
        <v>600</v>
      </c>
      <c r="F25" s="76" t="s">
        <v>599</v>
      </c>
      <c r="G25" s="76" t="s">
        <v>598</v>
      </c>
      <c r="H25" s="76" t="s">
        <v>597</v>
      </c>
      <c r="I25" s="76" t="s">
        <v>596</v>
      </c>
      <c r="J25" s="76" t="s">
        <v>595</v>
      </c>
      <c r="K25" s="76" t="s">
        <v>594</v>
      </c>
      <c r="L25" s="76" t="s">
        <v>593</v>
      </c>
      <c r="M25" s="75" t="s">
        <v>58</v>
      </c>
    </row>
    <row r="26" spans="1:13">
      <c r="A26" s="79" t="s">
        <v>592</v>
      </c>
      <c r="B26" s="78" t="s">
        <v>591</v>
      </c>
      <c r="C26" s="77"/>
      <c r="D26" s="76" t="s">
        <v>590</v>
      </c>
      <c r="E26" s="76" t="s">
        <v>589</v>
      </c>
      <c r="F26" s="76" t="s">
        <v>588</v>
      </c>
      <c r="G26" s="76" t="s">
        <v>587</v>
      </c>
      <c r="H26" s="76" t="s">
        <v>278</v>
      </c>
      <c r="I26" s="76" t="s">
        <v>480</v>
      </c>
      <c r="J26" s="76" t="s">
        <v>271</v>
      </c>
      <c r="K26" s="76" t="s">
        <v>126</v>
      </c>
      <c r="L26" s="76" t="s">
        <v>586</v>
      </c>
      <c r="M26" s="75" t="s">
        <v>58</v>
      </c>
    </row>
    <row r="27" spans="1:13">
      <c r="A27" s="79" t="s">
        <v>585</v>
      </c>
      <c r="B27" s="78" t="s">
        <v>584</v>
      </c>
      <c r="C27" s="77"/>
      <c r="D27" s="76" t="s">
        <v>583</v>
      </c>
      <c r="E27" s="76" t="s">
        <v>582</v>
      </c>
      <c r="F27" s="76" t="s">
        <v>581</v>
      </c>
      <c r="G27" s="76" t="s">
        <v>580</v>
      </c>
      <c r="H27" s="76" t="s">
        <v>579</v>
      </c>
      <c r="I27" s="76" t="s">
        <v>578</v>
      </c>
      <c r="J27" s="76" t="s">
        <v>95</v>
      </c>
      <c r="K27" s="76" t="s">
        <v>306</v>
      </c>
      <c r="L27" s="76" t="s">
        <v>93</v>
      </c>
      <c r="M27" s="75" t="s">
        <v>58</v>
      </c>
    </row>
    <row r="28" spans="1:13">
      <c r="A28" s="79" t="s">
        <v>577</v>
      </c>
      <c r="B28" s="78" t="s">
        <v>576</v>
      </c>
      <c r="C28" s="77"/>
      <c r="D28" s="76" t="s">
        <v>575</v>
      </c>
      <c r="E28" s="76" t="s">
        <v>574</v>
      </c>
      <c r="F28" s="76" t="s">
        <v>573</v>
      </c>
      <c r="G28" s="76" t="s">
        <v>572</v>
      </c>
      <c r="H28" s="76" t="s">
        <v>255</v>
      </c>
      <c r="I28" s="76" t="s">
        <v>405</v>
      </c>
      <c r="J28" s="76" t="s">
        <v>226</v>
      </c>
      <c r="K28" s="76" t="s">
        <v>360</v>
      </c>
      <c r="L28" s="76" t="s">
        <v>314</v>
      </c>
      <c r="M28" s="75" t="s">
        <v>58</v>
      </c>
    </row>
    <row r="29" spans="1:13">
      <c r="A29" s="79" t="s">
        <v>571</v>
      </c>
      <c r="B29" s="78" t="s">
        <v>570</v>
      </c>
      <c r="C29" s="77"/>
      <c r="D29" s="76" t="s">
        <v>569</v>
      </c>
      <c r="E29" s="76" t="s">
        <v>568</v>
      </c>
      <c r="F29" s="76" t="s">
        <v>567</v>
      </c>
      <c r="G29" s="76" t="s">
        <v>566</v>
      </c>
      <c r="H29" s="76" t="s">
        <v>565</v>
      </c>
      <c r="I29" s="76" t="s">
        <v>564</v>
      </c>
      <c r="J29" s="76" t="s">
        <v>563</v>
      </c>
      <c r="K29" s="76" t="s">
        <v>562</v>
      </c>
      <c r="L29" s="76" t="s">
        <v>561</v>
      </c>
      <c r="M29" s="75" t="s">
        <v>58</v>
      </c>
    </row>
    <row r="30" spans="1:13">
      <c r="A30" s="79" t="s">
        <v>560</v>
      </c>
      <c r="B30" s="78" t="s">
        <v>559</v>
      </c>
      <c r="C30" s="77"/>
      <c r="D30" s="76" t="s">
        <v>558</v>
      </c>
      <c r="E30" s="76" t="s">
        <v>557</v>
      </c>
      <c r="F30" s="76" t="s">
        <v>556</v>
      </c>
      <c r="G30" s="76" t="s">
        <v>555</v>
      </c>
      <c r="H30" s="76" t="s">
        <v>554</v>
      </c>
      <c r="I30" s="76" t="s">
        <v>553</v>
      </c>
      <c r="J30" s="76" t="s">
        <v>552</v>
      </c>
      <c r="K30" s="76" t="s">
        <v>551</v>
      </c>
      <c r="L30" s="76" t="s">
        <v>550</v>
      </c>
      <c r="M30" s="75" t="s">
        <v>58</v>
      </c>
    </row>
    <row r="31" spans="1:13">
      <c r="A31" s="79" t="s">
        <v>549</v>
      </c>
      <c r="B31" s="78" t="s">
        <v>548</v>
      </c>
      <c r="C31" s="77"/>
      <c r="D31" s="76" t="s">
        <v>547</v>
      </c>
      <c r="E31" s="76" t="s">
        <v>546</v>
      </c>
      <c r="F31" s="76" t="s">
        <v>545</v>
      </c>
      <c r="G31" s="76" t="s">
        <v>544</v>
      </c>
      <c r="H31" s="76" t="s">
        <v>216</v>
      </c>
      <c r="I31" s="76" t="s">
        <v>543</v>
      </c>
      <c r="J31" s="76" t="s">
        <v>542</v>
      </c>
      <c r="K31" s="76" t="s">
        <v>541</v>
      </c>
      <c r="L31" s="76" t="s">
        <v>540</v>
      </c>
      <c r="M31" s="75" t="s">
        <v>58</v>
      </c>
    </row>
    <row r="32" spans="1:13">
      <c r="A32" s="79" t="s">
        <v>539</v>
      </c>
      <c r="B32" s="78" t="s">
        <v>538</v>
      </c>
      <c r="C32" s="77"/>
      <c r="D32" s="76" t="s">
        <v>537</v>
      </c>
      <c r="E32" s="76" t="s">
        <v>536</v>
      </c>
      <c r="F32" s="76" t="s">
        <v>535</v>
      </c>
      <c r="G32" s="76" t="s">
        <v>534</v>
      </c>
      <c r="H32" s="76" t="s">
        <v>135</v>
      </c>
      <c r="I32" s="76" t="s">
        <v>360</v>
      </c>
      <c r="J32" s="76" t="s">
        <v>153</v>
      </c>
      <c r="K32" s="76" t="s">
        <v>126</v>
      </c>
      <c r="L32" s="76" t="s">
        <v>533</v>
      </c>
      <c r="M32" s="75" t="s">
        <v>58</v>
      </c>
    </row>
    <row r="33" spans="1:13">
      <c r="A33" s="79" t="s">
        <v>532</v>
      </c>
      <c r="B33" s="78" t="s">
        <v>531</v>
      </c>
      <c r="C33" s="77"/>
      <c r="D33" s="76" t="s">
        <v>530</v>
      </c>
      <c r="E33" s="76" t="s">
        <v>529</v>
      </c>
      <c r="F33" s="76" t="s">
        <v>528</v>
      </c>
      <c r="G33" s="76" t="s">
        <v>527</v>
      </c>
      <c r="H33" s="76" t="s">
        <v>526</v>
      </c>
      <c r="I33" s="76" t="s">
        <v>525</v>
      </c>
      <c r="J33" s="76" t="s">
        <v>524</v>
      </c>
      <c r="K33" s="76" t="s">
        <v>83</v>
      </c>
      <c r="L33" s="76" t="s">
        <v>523</v>
      </c>
      <c r="M33" s="75" t="s">
        <v>58</v>
      </c>
    </row>
    <row r="34" spans="1:13">
      <c r="A34" s="79" t="s">
        <v>522</v>
      </c>
      <c r="B34" s="78" t="s">
        <v>521</v>
      </c>
      <c r="C34" s="77"/>
      <c r="D34" s="76" t="s">
        <v>520</v>
      </c>
      <c r="E34" s="76" t="s">
        <v>519</v>
      </c>
      <c r="F34" s="76" t="s">
        <v>518</v>
      </c>
      <c r="G34" s="76" t="s">
        <v>517</v>
      </c>
      <c r="H34" s="76" t="s">
        <v>516</v>
      </c>
      <c r="I34" s="76" t="s">
        <v>515</v>
      </c>
      <c r="J34" s="76" t="s">
        <v>514</v>
      </c>
      <c r="K34" s="76" t="s">
        <v>513</v>
      </c>
      <c r="L34" s="76" t="s">
        <v>272</v>
      </c>
      <c r="M34" s="75" t="s">
        <v>58</v>
      </c>
    </row>
    <row r="35" spans="1:13">
      <c r="A35" s="79" t="s">
        <v>512</v>
      </c>
      <c r="B35" s="78" t="s">
        <v>511</v>
      </c>
      <c r="C35" s="77"/>
      <c r="D35" s="76" t="s">
        <v>510</v>
      </c>
      <c r="E35" s="76" t="s">
        <v>509</v>
      </c>
      <c r="F35" s="76" t="s">
        <v>390</v>
      </c>
      <c r="G35" s="76" t="s">
        <v>508</v>
      </c>
      <c r="H35" s="76" t="s">
        <v>115</v>
      </c>
      <c r="I35" s="76" t="s">
        <v>178</v>
      </c>
      <c r="J35" s="76" t="s">
        <v>271</v>
      </c>
      <c r="K35" s="76" t="s">
        <v>153</v>
      </c>
      <c r="L35" s="76" t="s">
        <v>94</v>
      </c>
      <c r="M35" s="75" t="s">
        <v>58</v>
      </c>
    </row>
    <row r="36" spans="1:13">
      <c r="A36" s="79" t="s">
        <v>507</v>
      </c>
      <c r="B36" s="78" t="s">
        <v>506</v>
      </c>
      <c r="C36" s="77"/>
      <c r="D36" s="76" t="s">
        <v>505</v>
      </c>
      <c r="E36" s="76" t="s">
        <v>504</v>
      </c>
      <c r="F36" s="76" t="s">
        <v>503</v>
      </c>
      <c r="G36" s="76" t="s">
        <v>502</v>
      </c>
      <c r="H36" s="76" t="s">
        <v>501</v>
      </c>
      <c r="I36" s="76" t="s">
        <v>500</v>
      </c>
      <c r="J36" s="76" t="s">
        <v>499</v>
      </c>
      <c r="K36" s="76" t="s">
        <v>498</v>
      </c>
      <c r="L36" s="76" t="s">
        <v>497</v>
      </c>
      <c r="M36" s="75" t="s">
        <v>58</v>
      </c>
    </row>
    <row r="37" spans="1:13">
      <c r="A37" s="79" t="s">
        <v>496</v>
      </c>
      <c r="B37" s="78" t="s">
        <v>495</v>
      </c>
      <c r="C37" s="77"/>
      <c r="D37" s="76" t="s">
        <v>494</v>
      </c>
      <c r="E37" s="76" t="s">
        <v>493</v>
      </c>
      <c r="F37" s="76" t="s">
        <v>492</v>
      </c>
      <c r="G37" s="76" t="s">
        <v>491</v>
      </c>
      <c r="H37" s="76" t="s">
        <v>490</v>
      </c>
      <c r="I37" s="76" t="s">
        <v>489</v>
      </c>
      <c r="J37" s="76" t="s">
        <v>488</v>
      </c>
      <c r="K37" s="76" t="s">
        <v>487</v>
      </c>
      <c r="L37" s="76" t="s">
        <v>406</v>
      </c>
      <c r="M37" s="75" t="s">
        <v>58</v>
      </c>
    </row>
    <row r="38" spans="1:13">
      <c r="A38" s="79" t="s">
        <v>486</v>
      </c>
      <c r="B38" s="78" t="s">
        <v>485</v>
      </c>
      <c r="C38" s="77"/>
      <c r="D38" s="76" t="s">
        <v>484</v>
      </c>
      <c r="E38" s="76" t="s">
        <v>483</v>
      </c>
      <c r="F38" s="76" t="s">
        <v>482</v>
      </c>
      <c r="G38" s="76" t="s">
        <v>481</v>
      </c>
      <c r="H38" s="76" t="s">
        <v>480</v>
      </c>
      <c r="I38" s="76" t="s">
        <v>479</v>
      </c>
      <c r="J38" s="76" t="s">
        <v>103</v>
      </c>
      <c r="K38" s="76" t="s">
        <v>134</v>
      </c>
      <c r="L38" s="76" t="s">
        <v>104</v>
      </c>
      <c r="M38" s="75" t="s">
        <v>58</v>
      </c>
    </row>
    <row r="39" spans="1:13">
      <c r="A39" s="79" t="s">
        <v>478</v>
      </c>
      <c r="B39" s="78" t="s">
        <v>477</v>
      </c>
      <c r="C39" s="77"/>
      <c r="D39" s="76" t="s">
        <v>476</v>
      </c>
      <c r="E39" s="76" t="s">
        <v>475</v>
      </c>
      <c r="F39" s="76" t="s">
        <v>474</v>
      </c>
      <c r="G39" s="76" t="s">
        <v>473</v>
      </c>
      <c r="H39" s="76" t="s">
        <v>322</v>
      </c>
      <c r="I39" s="76" t="s">
        <v>472</v>
      </c>
      <c r="J39" s="76" t="s">
        <v>437</v>
      </c>
      <c r="K39" s="76" t="s">
        <v>207</v>
      </c>
      <c r="L39" s="76" t="s">
        <v>471</v>
      </c>
      <c r="M39" s="75" t="s">
        <v>58</v>
      </c>
    </row>
    <row r="40" spans="1:13">
      <c r="A40" s="79" t="s">
        <v>470</v>
      </c>
      <c r="B40" s="78" t="s">
        <v>469</v>
      </c>
      <c r="C40" s="77"/>
      <c r="D40" s="76" t="s">
        <v>468</v>
      </c>
      <c r="E40" s="76" t="s">
        <v>467</v>
      </c>
      <c r="F40" s="76" t="s">
        <v>466</v>
      </c>
      <c r="G40" s="76" t="s">
        <v>465</v>
      </c>
      <c r="H40" s="76" t="s">
        <v>168</v>
      </c>
      <c r="I40" s="76" t="s">
        <v>464</v>
      </c>
      <c r="J40" s="76" t="s">
        <v>196</v>
      </c>
      <c r="K40" s="76" t="s">
        <v>206</v>
      </c>
      <c r="L40" s="76" t="s">
        <v>152</v>
      </c>
      <c r="M40" s="75" t="s">
        <v>58</v>
      </c>
    </row>
    <row r="41" spans="1:13">
      <c r="A41" s="79" t="s">
        <v>463</v>
      </c>
      <c r="B41" s="78" t="s">
        <v>462</v>
      </c>
      <c r="C41" s="77"/>
      <c r="D41" s="76" t="s">
        <v>461</v>
      </c>
      <c r="E41" s="76" t="s">
        <v>460</v>
      </c>
      <c r="F41" s="76" t="s">
        <v>459</v>
      </c>
      <c r="G41" s="76" t="s">
        <v>458</v>
      </c>
      <c r="H41" s="76" t="s">
        <v>114</v>
      </c>
      <c r="I41" s="76" t="s">
        <v>457</v>
      </c>
      <c r="J41" s="76" t="s">
        <v>394</v>
      </c>
      <c r="K41" s="76" t="s">
        <v>135</v>
      </c>
      <c r="L41" s="76" t="s">
        <v>306</v>
      </c>
      <c r="M41" s="75" t="s">
        <v>58</v>
      </c>
    </row>
    <row r="42" spans="1:13">
      <c r="A42" s="79" t="s">
        <v>456</v>
      </c>
      <c r="B42" s="78" t="s">
        <v>455</v>
      </c>
      <c r="C42" s="77"/>
      <c r="D42" s="76" t="s">
        <v>454</v>
      </c>
      <c r="E42" s="76" t="s">
        <v>453</v>
      </c>
      <c r="F42" s="76" t="s">
        <v>452</v>
      </c>
      <c r="G42" s="76" t="s">
        <v>451</v>
      </c>
      <c r="H42" s="76" t="s">
        <v>370</v>
      </c>
      <c r="I42" s="76" t="s">
        <v>450</v>
      </c>
      <c r="J42" s="76" t="s">
        <v>307</v>
      </c>
      <c r="K42" s="76" t="s">
        <v>314</v>
      </c>
      <c r="L42" s="76" t="s">
        <v>103</v>
      </c>
      <c r="M42" s="75" t="s">
        <v>58</v>
      </c>
    </row>
    <row r="43" spans="1:13">
      <c r="A43" s="79" t="s">
        <v>449</v>
      </c>
      <c r="B43" s="78" t="s">
        <v>448</v>
      </c>
      <c r="C43" s="77"/>
      <c r="D43" s="76" t="s">
        <v>447</v>
      </c>
      <c r="E43" s="76" t="s">
        <v>446</v>
      </c>
      <c r="F43" s="76" t="s">
        <v>445</v>
      </c>
      <c r="G43" s="76" t="s">
        <v>444</v>
      </c>
      <c r="H43" s="76" t="s">
        <v>116</v>
      </c>
      <c r="I43" s="76" t="s">
        <v>94</v>
      </c>
      <c r="J43" s="76" t="s">
        <v>94</v>
      </c>
      <c r="K43" s="76" t="s">
        <v>126</v>
      </c>
      <c r="L43" s="76" t="s">
        <v>443</v>
      </c>
      <c r="M43" s="75" t="s">
        <v>58</v>
      </c>
    </row>
    <row r="44" spans="1:13">
      <c r="A44" s="79" t="s">
        <v>442</v>
      </c>
      <c r="B44" s="78" t="s">
        <v>441</v>
      </c>
      <c r="C44" s="77"/>
      <c r="D44" s="76" t="s">
        <v>440</v>
      </c>
      <c r="E44" s="76" t="s">
        <v>440</v>
      </c>
      <c r="F44" s="76" t="s">
        <v>439</v>
      </c>
      <c r="G44" s="76" t="s">
        <v>438</v>
      </c>
      <c r="H44" s="76" t="s">
        <v>437</v>
      </c>
      <c r="I44" s="76" t="s">
        <v>93</v>
      </c>
      <c r="J44" s="76" t="s">
        <v>436</v>
      </c>
      <c r="K44" s="76" t="s">
        <v>225</v>
      </c>
      <c r="L44" s="78" t="s">
        <v>58</v>
      </c>
      <c r="M44" s="75" t="s">
        <v>58</v>
      </c>
    </row>
    <row r="45" spans="1:13">
      <c r="A45" s="79" t="s">
        <v>435</v>
      </c>
      <c r="B45" s="78" t="s">
        <v>434</v>
      </c>
      <c r="C45" s="77"/>
      <c r="D45" s="76" t="s">
        <v>433</v>
      </c>
      <c r="E45" s="76" t="s">
        <v>432</v>
      </c>
      <c r="F45" s="76" t="s">
        <v>431</v>
      </c>
      <c r="G45" s="76" t="s">
        <v>430</v>
      </c>
      <c r="H45" s="76" t="s">
        <v>429</v>
      </c>
      <c r="I45" s="76" t="s">
        <v>428</v>
      </c>
      <c r="J45" s="76" t="s">
        <v>427</v>
      </c>
      <c r="K45" s="76" t="s">
        <v>279</v>
      </c>
      <c r="L45" s="76" t="s">
        <v>426</v>
      </c>
      <c r="M45" s="75" t="s">
        <v>58</v>
      </c>
    </row>
    <row r="46" spans="1:13">
      <c r="A46" s="79" t="s">
        <v>425</v>
      </c>
      <c r="B46" s="78" t="s">
        <v>424</v>
      </c>
      <c r="C46" s="77"/>
      <c r="D46" s="76" t="s">
        <v>423</v>
      </c>
      <c r="E46" s="76" t="s">
        <v>422</v>
      </c>
      <c r="F46" s="76" t="s">
        <v>421</v>
      </c>
      <c r="G46" s="76" t="s">
        <v>420</v>
      </c>
      <c r="H46" s="76" t="s">
        <v>419</v>
      </c>
      <c r="I46" s="76" t="s">
        <v>418</v>
      </c>
      <c r="J46" s="76" t="s">
        <v>417</v>
      </c>
      <c r="K46" s="76" t="s">
        <v>416</v>
      </c>
      <c r="L46" s="76" t="s">
        <v>415</v>
      </c>
      <c r="M46" s="75" t="s">
        <v>58</v>
      </c>
    </row>
    <row r="47" spans="1:13">
      <c r="A47" s="79" t="s">
        <v>414</v>
      </c>
      <c r="B47" s="78" t="s">
        <v>413</v>
      </c>
      <c r="C47" s="77"/>
      <c r="D47" s="76" t="s">
        <v>412</v>
      </c>
      <c r="E47" s="76" t="s">
        <v>411</v>
      </c>
      <c r="F47" s="76" t="s">
        <v>410</v>
      </c>
      <c r="G47" s="76" t="s">
        <v>409</v>
      </c>
      <c r="H47" s="76" t="s">
        <v>408</v>
      </c>
      <c r="I47" s="76" t="s">
        <v>407</v>
      </c>
      <c r="J47" s="76" t="s">
        <v>406</v>
      </c>
      <c r="K47" s="76" t="s">
        <v>405</v>
      </c>
      <c r="L47" s="76" t="s">
        <v>87</v>
      </c>
      <c r="M47" s="75" t="s">
        <v>58</v>
      </c>
    </row>
    <row r="48" spans="1:13">
      <c r="A48" s="79" t="s">
        <v>404</v>
      </c>
      <c r="B48" s="78" t="s">
        <v>403</v>
      </c>
      <c r="C48" s="77"/>
      <c r="D48" s="76" t="s">
        <v>402</v>
      </c>
      <c r="E48" s="76" t="s">
        <v>401</v>
      </c>
      <c r="F48" s="76" t="s">
        <v>400</v>
      </c>
      <c r="G48" s="76" t="s">
        <v>399</v>
      </c>
      <c r="H48" s="76" t="s">
        <v>398</v>
      </c>
      <c r="I48" s="76" t="s">
        <v>397</v>
      </c>
      <c r="J48" s="76" t="s">
        <v>396</v>
      </c>
      <c r="K48" s="76" t="s">
        <v>395</v>
      </c>
      <c r="L48" s="76" t="s">
        <v>394</v>
      </c>
      <c r="M48" s="75" t="s">
        <v>58</v>
      </c>
    </row>
    <row r="49" spans="1:13">
      <c r="A49" s="79" t="s">
        <v>393</v>
      </c>
      <c r="B49" s="78" t="s">
        <v>392</v>
      </c>
      <c r="C49" s="77"/>
      <c r="D49" s="76" t="s">
        <v>391</v>
      </c>
      <c r="E49" s="76" t="s">
        <v>390</v>
      </c>
      <c r="F49" s="76" t="s">
        <v>389</v>
      </c>
      <c r="G49" s="76" t="s">
        <v>388</v>
      </c>
      <c r="H49" s="76" t="s">
        <v>387</v>
      </c>
      <c r="I49" s="76" t="s">
        <v>145</v>
      </c>
      <c r="J49" s="76" t="s">
        <v>271</v>
      </c>
      <c r="K49" s="76" t="s">
        <v>225</v>
      </c>
      <c r="L49" s="76" t="s">
        <v>135</v>
      </c>
      <c r="M49" s="75" t="s">
        <v>58</v>
      </c>
    </row>
    <row r="50" spans="1:13">
      <c r="A50" s="79" t="s">
        <v>386</v>
      </c>
      <c r="B50" s="78" t="s">
        <v>385</v>
      </c>
      <c r="C50" s="77"/>
      <c r="D50" s="76" t="s">
        <v>384</v>
      </c>
      <c r="E50" s="76" t="s">
        <v>383</v>
      </c>
      <c r="F50" s="76" t="s">
        <v>382</v>
      </c>
      <c r="G50" s="76" t="s">
        <v>381</v>
      </c>
      <c r="H50" s="76" t="s">
        <v>380</v>
      </c>
      <c r="I50" s="76" t="s">
        <v>379</v>
      </c>
      <c r="J50" s="76" t="s">
        <v>378</v>
      </c>
      <c r="K50" s="76" t="s">
        <v>152</v>
      </c>
      <c r="L50" s="76" t="s">
        <v>377</v>
      </c>
      <c r="M50" s="75" t="s">
        <v>58</v>
      </c>
    </row>
    <row r="51" spans="1:13">
      <c r="A51" s="79" t="s">
        <v>376</v>
      </c>
      <c r="B51" s="78" t="s">
        <v>375</v>
      </c>
      <c r="C51" s="77"/>
      <c r="D51" s="76" t="s">
        <v>374</v>
      </c>
      <c r="E51" s="76" t="s">
        <v>373</v>
      </c>
      <c r="F51" s="76" t="s">
        <v>372</v>
      </c>
      <c r="G51" s="76" t="s">
        <v>371</v>
      </c>
      <c r="H51" s="76" t="s">
        <v>370</v>
      </c>
      <c r="I51" s="76" t="s">
        <v>157</v>
      </c>
      <c r="J51" s="76" t="s">
        <v>369</v>
      </c>
      <c r="K51" s="76" t="s">
        <v>368</v>
      </c>
      <c r="L51" s="76" t="s">
        <v>127</v>
      </c>
      <c r="M51" s="75" t="s">
        <v>58</v>
      </c>
    </row>
    <row r="52" spans="1:13">
      <c r="A52" s="79" t="s">
        <v>367</v>
      </c>
      <c r="B52" s="78" t="s">
        <v>366</v>
      </c>
      <c r="C52" s="77"/>
      <c r="D52" s="76" t="s">
        <v>365</v>
      </c>
      <c r="E52" s="76" t="s">
        <v>364</v>
      </c>
      <c r="F52" s="76" t="s">
        <v>363</v>
      </c>
      <c r="G52" s="76" t="s">
        <v>362</v>
      </c>
      <c r="H52" s="76" t="s">
        <v>361</v>
      </c>
      <c r="I52" s="76" t="s">
        <v>279</v>
      </c>
      <c r="J52" s="76" t="s">
        <v>360</v>
      </c>
      <c r="K52" s="76" t="s">
        <v>314</v>
      </c>
      <c r="L52" s="76" t="s">
        <v>232</v>
      </c>
      <c r="M52" s="75" t="s">
        <v>58</v>
      </c>
    </row>
    <row r="53" spans="1:13">
      <c r="A53" s="79" t="s">
        <v>359</v>
      </c>
      <c r="B53" s="78" t="s">
        <v>358</v>
      </c>
      <c r="C53" s="77"/>
      <c r="D53" s="76" t="s">
        <v>357</v>
      </c>
      <c r="E53" s="76" t="s">
        <v>356</v>
      </c>
      <c r="F53" s="76" t="s">
        <v>355</v>
      </c>
      <c r="G53" s="76" t="s">
        <v>354</v>
      </c>
      <c r="H53" s="76" t="s">
        <v>94</v>
      </c>
      <c r="I53" s="76" t="s">
        <v>278</v>
      </c>
      <c r="J53" s="76" t="s">
        <v>307</v>
      </c>
      <c r="K53" s="76" t="s">
        <v>126</v>
      </c>
      <c r="L53" s="76" t="s">
        <v>353</v>
      </c>
      <c r="M53" s="75" t="s">
        <v>58</v>
      </c>
    </row>
    <row r="54" spans="1:13">
      <c r="A54" s="79" t="s">
        <v>352</v>
      </c>
      <c r="B54" s="78" t="s">
        <v>351</v>
      </c>
      <c r="C54" s="77"/>
      <c r="D54" s="76" t="s">
        <v>350</v>
      </c>
      <c r="E54" s="76" t="s">
        <v>349</v>
      </c>
      <c r="F54" s="76" t="s">
        <v>348</v>
      </c>
      <c r="G54" s="76" t="s">
        <v>347</v>
      </c>
      <c r="H54" s="76" t="s">
        <v>346</v>
      </c>
      <c r="I54" s="76" t="s">
        <v>345</v>
      </c>
      <c r="J54" s="76" t="s">
        <v>344</v>
      </c>
      <c r="K54" s="76" t="s">
        <v>343</v>
      </c>
      <c r="L54" s="76" t="s">
        <v>342</v>
      </c>
      <c r="M54" s="75" t="s">
        <v>58</v>
      </c>
    </row>
    <row r="55" spans="1:13">
      <c r="A55" s="79" t="s">
        <v>341</v>
      </c>
      <c r="B55" s="78" t="s">
        <v>340</v>
      </c>
      <c r="C55" s="77"/>
      <c r="D55" s="76" t="s">
        <v>339</v>
      </c>
      <c r="E55" s="76" t="s">
        <v>338</v>
      </c>
      <c r="F55" s="76" t="s">
        <v>337</v>
      </c>
      <c r="G55" s="76" t="s">
        <v>336</v>
      </c>
      <c r="H55" s="76" t="s">
        <v>335</v>
      </c>
      <c r="I55" s="76" t="s">
        <v>334</v>
      </c>
      <c r="J55" s="76" t="s">
        <v>180</v>
      </c>
      <c r="K55" s="76" t="s">
        <v>333</v>
      </c>
      <c r="L55" s="76" t="s">
        <v>332</v>
      </c>
      <c r="M55" s="75" t="s">
        <v>58</v>
      </c>
    </row>
    <row r="56" spans="1:13">
      <c r="A56" s="79" t="s">
        <v>331</v>
      </c>
      <c r="B56" s="78" t="s">
        <v>330</v>
      </c>
      <c r="C56" s="77"/>
      <c r="D56" s="76" t="s">
        <v>329</v>
      </c>
      <c r="E56" s="76" t="s">
        <v>328</v>
      </c>
      <c r="F56" s="76" t="s">
        <v>327</v>
      </c>
      <c r="G56" s="76" t="s">
        <v>326</v>
      </c>
      <c r="H56" s="76" t="s">
        <v>107</v>
      </c>
      <c r="I56" s="76" t="s">
        <v>325</v>
      </c>
      <c r="J56" s="76" t="s">
        <v>324</v>
      </c>
      <c r="K56" s="76" t="s">
        <v>323</v>
      </c>
      <c r="L56" s="76" t="s">
        <v>322</v>
      </c>
      <c r="M56" s="75" t="s">
        <v>58</v>
      </c>
    </row>
    <row r="57" spans="1:13">
      <c r="A57" s="79" t="s">
        <v>321</v>
      </c>
      <c r="B57" s="78" t="s">
        <v>320</v>
      </c>
      <c r="C57" s="77"/>
      <c r="D57" s="76" t="s">
        <v>319</v>
      </c>
      <c r="E57" s="76" t="s">
        <v>318</v>
      </c>
      <c r="F57" s="76" t="s">
        <v>317</v>
      </c>
      <c r="G57" s="76" t="s">
        <v>316</v>
      </c>
      <c r="H57" s="76" t="s">
        <v>84</v>
      </c>
      <c r="I57" s="76" t="s">
        <v>315</v>
      </c>
      <c r="J57" s="76" t="s">
        <v>116</v>
      </c>
      <c r="K57" s="76" t="s">
        <v>232</v>
      </c>
      <c r="L57" s="76" t="s">
        <v>314</v>
      </c>
      <c r="M57" s="75" t="s">
        <v>58</v>
      </c>
    </row>
    <row r="58" spans="1:13">
      <c r="A58" s="79" t="s">
        <v>313</v>
      </c>
      <c r="B58" s="78" t="s">
        <v>312</v>
      </c>
      <c r="C58" s="77"/>
      <c r="D58" s="76" t="s">
        <v>281</v>
      </c>
      <c r="E58" s="76" t="s">
        <v>311</v>
      </c>
      <c r="F58" s="76" t="s">
        <v>310</v>
      </c>
      <c r="G58" s="76" t="s">
        <v>309</v>
      </c>
      <c r="H58" s="76" t="s">
        <v>271</v>
      </c>
      <c r="I58" s="76" t="s">
        <v>308</v>
      </c>
      <c r="J58" s="76" t="s">
        <v>307</v>
      </c>
      <c r="K58" s="76" t="s">
        <v>306</v>
      </c>
      <c r="L58" s="76" t="s">
        <v>305</v>
      </c>
      <c r="M58" s="75" t="s">
        <v>58</v>
      </c>
    </row>
    <row r="59" spans="1:13">
      <c r="A59" s="79" t="s">
        <v>304</v>
      </c>
      <c r="B59" s="78" t="s">
        <v>303</v>
      </c>
      <c r="C59" s="77"/>
      <c r="D59" s="76" t="s">
        <v>302</v>
      </c>
      <c r="E59" s="76" t="s">
        <v>301</v>
      </c>
      <c r="F59" s="76" t="s">
        <v>300</v>
      </c>
      <c r="G59" s="76" t="s">
        <v>299</v>
      </c>
      <c r="H59" s="76" t="s">
        <v>144</v>
      </c>
      <c r="I59" s="76" t="s">
        <v>225</v>
      </c>
      <c r="J59" s="76" t="s">
        <v>298</v>
      </c>
      <c r="K59" s="76" t="s">
        <v>298</v>
      </c>
      <c r="L59" s="76" t="s">
        <v>103</v>
      </c>
      <c r="M59" s="75" t="s">
        <v>58</v>
      </c>
    </row>
    <row r="60" spans="1:13">
      <c r="A60" s="79" t="s">
        <v>297</v>
      </c>
      <c r="B60" s="78" t="s">
        <v>296</v>
      </c>
      <c r="C60" s="77"/>
      <c r="D60" s="76" t="s">
        <v>293</v>
      </c>
      <c r="E60" s="76" t="s">
        <v>292</v>
      </c>
      <c r="F60" s="76" t="s">
        <v>291</v>
      </c>
      <c r="G60" s="76" t="s">
        <v>290</v>
      </c>
      <c r="H60" s="76" t="s">
        <v>233</v>
      </c>
      <c r="I60" s="76" t="s">
        <v>289</v>
      </c>
      <c r="J60" s="76" t="s">
        <v>288</v>
      </c>
      <c r="K60" s="76" t="s">
        <v>287</v>
      </c>
      <c r="L60" s="76" t="s">
        <v>286</v>
      </c>
      <c r="M60" s="75" t="s">
        <v>58</v>
      </c>
    </row>
    <row r="61" spans="1:13">
      <c r="A61" s="79" t="s">
        <v>295</v>
      </c>
      <c r="B61" s="78" t="s">
        <v>294</v>
      </c>
      <c r="C61" s="77"/>
      <c r="D61" s="76" t="s">
        <v>293</v>
      </c>
      <c r="E61" s="76" t="s">
        <v>292</v>
      </c>
      <c r="F61" s="76" t="s">
        <v>291</v>
      </c>
      <c r="G61" s="76" t="s">
        <v>290</v>
      </c>
      <c r="H61" s="76" t="s">
        <v>233</v>
      </c>
      <c r="I61" s="76" t="s">
        <v>289</v>
      </c>
      <c r="J61" s="76" t="s">
        <v>288</v>
      </c>
      <c r="K61" s="76" t="s">
        <v>287</v>
      </c>
      <c r="L61" s="76" t="s">
        <v>286</v>
      </c>
      <c r="M61" s="75" t="s">
        <v>58</v>
      </c>
    </row>
    <row r="62" spans="1:13">
      <c r="A62" s="79" t="s">
        <v>285</v>
      </c>
      <c r="B62" s="78" t="s">
        <v>2</v>
      </c>
      <c r="C62" s="77"/>
      <c r="D62" s="76" t="s">
        <v>284</v>
      </c>
      <c r="E62" s="76" t="s">
        <v>283</v>
      </c>
      <c r="F62" s="76" t="s">
        <v>282</v>
      </c>
      <c r="G62" s="76" t="s">
        <v>281</v>
      </c>
      <c r="H62" s="76" t="s">
        <v>249</v>
      </c>
      <c r="I62" s="76" t="s">
        <v>280</v>
      </c>
      <c r="J62" s="76" t="s">
        <v>279</v>
      </c>
      <c r="K62" s="76" t="s">
        <v>152</v>
      </c>
      <c r="L62" s="76" t="s">
        <v>278</v>
      </c>
      <c r="M62" s="75" t="s">
        <v>58</v>
      </c>
    </row>
    <row r="63" spans="1:13">
      <c r="A63" s="79" t="s">
        <v>277</v>
      </c>
      <c r="B63" s="78" t="s">
        <v>3</v>
      </c>
      <c r="C63" s="77"/>
      <c r="D63" s="76" t="s">
        <v>276</v>
      </c>
      <c r="E63" s="76" t="s">
        <v>275</v>
      </c>
      <c r="F63" s="76" t="s">
        <v>274</v>
      </c>
      <c r="G63" s="76" t="s">
        <v>273</v>
      </c>
      <c r="H63" s="76" t="s">
        <v>96</v>
      </c>
      <c r="I63" s="76" t="s">
        <v>272</v>
      </c>
      <c r="J63" s="76" t="s">
        <v>95</v>
      </c>
      <c r="K63" s="76" t="s">
        <v>232</v>
      </c>
      <c r="L63" s="76" t="s">
        <v>271</v>
      </c>
      <c r="M63" s="75" t="s">
        <v>58</v>
      </c>
    </row>
    <row r="64" spans="1:13">
      <c r="A64" s="79" t="s">
        <v>270</v>
      </c>
      <c r="B64" s="78" t="s">
        <v>4</v>
      </c>
      <c r="C64" s="77"/>
      <c r="D64" s="76" t="s">
        <v>269</v>
      </c>
      <c r="E64" s="76" t="s">
        <v>268</v>
      </c>
      <c r="F64" s="76" t="s">
        <v>267</v>
      </c>
      <c r="G64" s="76" t="s">
        <v>266</v>
      </c>
      <c r="H64" s="76" t="s">
        <v>265</v>
      </c>
      <c r="I64" s="76" t="s">
        <v>264</v>
      </c>
      <c r="J64" s="76" t="s">
        <v>155</v>
      </c>
      <c r="K64" s="76" t="s">
        <v>177</v>
      </c>
      <c r="L64" s="76" t="s">
        <v>263</v>
      </c>
      <c r="M64" s="75" t="s">
        <v>58</v>
      </c>
    </row>
    <row r="65" spans="1:13">
      <c r="A65" s="79" t="s">
        <v>262</v>
      </c>
      <c r="B65" s="78" t="s">
        <v>5</v>
      </c>
      <c r="C65" s="77"/>
      <c r="D65" s="76" t="s">
        <v>261</v>
      </c>
      <c r="E65" s="76" t="s">
        <v>260</v>
      </c>
      <c r="F65" s="76" t="s">
        <v>259</v>
      </c>
      <c r="G65" s="76" t="s">
        <v>258</v>
      </c>
      <c r="H65" s="76" t="s">
        <v>257</v>
      </c>
      <c r="I65" s="76" t="s">
        <v>256</v>
      </c>
      <c r="J65" s="76" t="s">
        <v>255</v>
      </c>
      <c r="K65" s="76" t="s">
        <v>128</v>
      </c>
      <c r="L65" s="76" t="s">
        <v>116</v>
      </c>
      <c r="M65" s="75" t="s">
        <v>58</v>
      </c>
    </row>
    <row r="66" spans="1:13">
      <c r="A66" s="79" t="s">
        <v>254</v>
      </c>
      <c r="B66" s="78" t="s">
        <v>6</v>
      </c>
      <c r="C66" s="77"/>
      <c r="D66" s="76" t="s">
        <v>253</v>
      </c>
      <c r="E66" s="76" t="s">
        <v>252</v>
      </c>
      <c r="F66" s="76" t="s">
        <v>251</v>
      </c>
      <c r="G66" s="76" t="s">
        <v>250</v>
      </c>
      <c r="H66" s="76" t="s">
        <v>249</v>
      </c>
      <c r="I66" s="76" t="s">
        <v>248</v>
      </c>
      <c r="J66" s="76" t="s">
        <v>85</v>
      </c>
      <c r="K66" s="76" t="s">
        <v>146</v>
      </c>
      <c r="L66" s="76" t="s">
        <v>247</v>
      </c>
      <c r="M66" s="75" t="s">
        <v>58</v>
      </c>
    </row>
    <row r="67" spans="1:13">
      <c r="A67" s="79" t="s">
        <v>246</v>
      </c>
      <c r="B67" s="78" t="s">
        <v>245</v>
      </c>
      <c r="C67" s="77"/>
      <c r="D67" s="76" t="s">
        <v>244</v>
      </c>
      <c r="E67" s="76" t="s">
        <v>243</v>
      </c>
      <c r="F67" s="76" t="s">
        <v>242</v>
      </c>
      <c r="G67" s="76" t="s">
        <v>241</v>
      </c>
      <c r="H67" s="76" t="s">
        <v>240</v>
      </c>
      <c r="I67" s="76" t="s">
        <v>154</v>
      </c>
      <c r="J67" s="76" t="s">
        <v>145</v>
      </c>
      <c r="K67" s="76" t="s">
        <v>135</v>
      </c>
      <c r="L67" s="76" t="s">
        <v>105</v>
      </c>
      <c r="M67" s="75" t="s">
        <v>58</v>
      </c>
    </row>
    <row r="68" spans="1:13">
      <c r="A68" s="79" t="s">
        <v>239</v>
      </c>
      <c r="B68" s="78" t="s">
        <v>238</v>
      </c>
      <c r="C68" s="77"/>
      <c r="D68" s="76" t="s">
        <v>237</v>
      </c>
      <c r="E68" s="76" t="s">
        <v>236</v>
      </c>
      <c r="F68" s="76" t="s">
        <v>235</v>
      </c>
      <c r="G68" s="76" t="s">
        <v>234</v>
      </c>
      <c r="H68" s="76" t="s">
        <v>115</v>
      </c>
      <c r="I68" s="76" t="s">
        <v>152</v>
      </c>
      <c r="J68" s="76" t="s">
        <v>93</v>
      </c>
      <c r="K68" s="76" t="s">
        <v>233</v>
      </c>
      <c r="L68" s="76" t="s">
        <v>232</v>
      </c>
      <c r="M68" s="75" t="s">
        <v>58</v>
      </c>
    </row>
    <row r="69" spans="1:13">
      <c r="A69" s="79" t="s">
        <v>231</v>
      </c>
      <c r="B69" s="78" t="s">
        <v>230</v>
      </c>
      <c r="C69" s="77"/>
      <c r="D69" s="76" t="s">
        <v>229</v>
      </c>
      <c r="E69" s="76" t="s">
        <v>158</v>
      </c>
      <c r="F69" s="76" t="s">
        <v>228</v>
      </c>
      <c r="G69" s="76" t="s">
        <v>227</v>
      </c>
      <c r="H69" s="76" t="s">
        <v>105</v>
      </c>
      <c r="I69" s="76" t="s">
        <v>226</v>
      </c>
      <c r="J69" s="76" t="s">
        <v>153</v>
      </c>
      <c r="K69" s="76" t="s">
        <v>225</v>
      </c>
      <c r="L69" s="76" t="s">
        <v>59</v>
      </c>
      <c r="M69" s="75" t="s">
        <v>58</v>
      </c>
    </row>
    <row r="70" spans="1:13">
      <c r="A70" s="79" t="s">
        <v>224</v>
      </c>
      <c r="B70" s="78" t="s">
        <v>223</v>
      </c>
      <c r="C70" s="77"/>
      <c r="D70" s="76" t="s">
        <v>222</v>
      </c>
      <c r="E70" s="76" t="s">
        <v>221</v>
      </c>
      <c r="F70" s="76" t="s">
        <v>220</v>
      </c>
      <c r="G70" s="76" t="s">
        <v>219</v>
      </c>
      <c r="H70" s="76" t="s">
        <v>218</v>
      </c>
      <c r="I70" s="76" t="s">
        <v>217</v>
      </c>
      <c r="J70" s="76" t="s">
        <v>216</v>
      </c>
      <c r="K70" s="76" t="s">
        <v>134</v>
      </c>
      <c r="L70" s="76" t="s">
        <v>215</v>
      </c>
      <c r="M70" s="75" t="s">
        <v>58</v>
      </c>
    </row>
    <row r="71" spans="1:13">
      <c r="A71" s="79" t="s">
        <v>214</v>
      </c>
      <c r="B71" s="78" t="s">
        <v>7</v>
      </c>
      <c r="C71" s="77"/>
      <c r="D71" s="76" t="s">
        <v>213</v>
      </c>
      <c r="E71" s="76" t="s">
        <v>212</v>
      </c>
      <c r="F71" s="76" t="s">
        <v>211</v>
      </c>
      <c r="G71" s="76" t="s">
        <v>210</v>
      </c>
      <c r="H71" s="76" t="s">
        <v>209</v>
      </c>
      <c r="I71" s="76" t="s">
        <v>208</v>
      </c>
      <c r="J71" s="76" t="s">
        <v>207</v>
      </c>
      <c r="K71" s="76" t="s">
        <v>206</v>
      </c>
      <c r="L71" s="76" t="s">
        <v>205</v>
      </c>
      <c r="M71" s="75" t="s">
        <v>58</v>
      </c>
    </row>
    <row r="72" spans="1:13">
      <c r="A72" s="79" t="s">
        <v>204</v>
      </c>
      <c r="B72" s="78" t="s">
        <v>203</v>
      </c>
      <c r="C72" s="77"/>
      <c r="D72" s="76" t="s">
        <v>202</v>
      </c>
      <c r="E72" s="76" t="s">
        <v>201</v>
      </c>
      <c r="F72" s="76" t="s">
        <v>200</v>
      </c>
      <c r="G72" s="76" t="s">
        <v>199</v>
      </c>
      <c r="H72" s="76" t="s">
        <v>198</v>
      </c>
      <c r="I72" s="76" t="s">
        <v>197</v>
      </c>
      <c r="J72" s="76" t="s">
        <v>196</v>
      </c>
      <c r="K72" s="76" t="s">
        <v>125</v>
      </c>
      <c r="L72" s="76" t="s">
        <v>195</v>
      </c>
      <c r="M72" s="75" t="s">
        <v>58</v>
      </c>
    </row>
    <row r="73" spans="1:13">
      <c r="A73" s="79" t="s">
        <v>194</v>
      </c>
      <c r="B73" s="78" t="s">
        <v>8</v>
      </c>
      <c r="C73" s="77"/>
      <c r="D73" s="76" t="s">
        <v>193</v>
      </c>
      <c r="E73" s="76" t="s">
        <v>192</v>
      </c>
      <c r="F73" s="76" t="s">
        <v>191</v>
      </c>
      <c r="G73" s="76" t="s">
        <v>190</v>
      </c>
      <c r="H73" s="76" t="s">
        <v>189</v>
      </c>
      <c r="I73" s="76" t="s">
        <v>188</v>
      </c>
      <c r="J73" s="76" t="s">
        <v>187</v>
      </c>
      <c r="K73" s="76" t="s">
        <v>103</v>
      </c>
      <c r="L73" s="76" t="s">
        <v>186</v>
      </c>
      <c r="M73" s="75" t="s">
        <v>58</v>
      </c>
    </row>
    <row r="74" spans="1:13">
      <c r="A74" s="79" t="s">
        <v>185</v>
      </c>
      <c r="B74" s="78" t="s">
        <v>9</v>
      </c>
      <c r="C74" s="77"/>
      <c r="D74" s="76" t="s">
        <v>184</v>
      </c>
      <c r="E74" s="76" t="s">
        <v>183</v>
      </c>
      <c r="F74" s="76" t="s">
        <v>182</v>
      </c>
      <c r="G74" s="76" t="s">
        <v>181</v>
      </c>
      <c r="H74" s="76" t="s">
        <v>180</v>
      </c>
      <c r="I74" s="76" t="s">
        <v>179</v>
      </c>
      <c r="J74" s="76" t="s">
        <v>96</v>
      </c>
      <c r="K74" s="76" t="s">
        <v>178</v>
      </c>
      <c r="L74" s="76" t="s">
        <v>177</v>
      </c>
      <c r="M74" s="75" t="s">
        <v>58</v>
      </c>
    </row>
    <row r="75" spans="1:13">
      <c r="A75" s="79" t="s">
        <v>176</v>
      </c>
      <c r="B75" s="78" t="s">
        <v>10</v>
      </c>
      <c r="C75" s="77"/>
      <c r="D75" s="76" t="s">
        <v>175</v>
      </c>
      <c r="E75" s="76" t="s">
        <v>174</v>
      </c>
      <c r="F75" s="76" t="s">
        <v>173</v>
      </c>
      <c r="G75" s="76" t="s">
        <v>172</v>
      </c>
      <c r="H75" s="76" t="s">
        <v>171</v>
      </c>
      <c r="I75" s="76" t="s">
        <v>170</v>
      </c>
      <c r="J75" s="76" t="s">
        <v>169</v>
      </c>
      <c r="K75" s="76" t="s">
        <v>168</v>
      </c>
      <c r="L75" s="76" t="s">
        <v>167</v>
      </c>
      <c r="M75" s="75" t="s">
        <v>58</v>
      </c>
    </row>
    <row r="76" spans="1:13">
      <c r="A76" s="79" t="s">
        <v>166</v>
      </c>
      <c r="B76" s="78" t="s">
        <v>11</v>
      </c>
      <c r="C76" s="77"/>
      <c r="D76" s="76" t="s">
        <v>165</v>
      </c>
      <c r="E76" s="76" t="s">
        <v>164</v>
      </c>
      <c r="F76" s="76" t="s">
        <v>163</v>
      </c>
      <c r="G76" s="76" t="s">
        <v>162</v>
      </c>
      <c r="H76" s="76" t="s">
        <v>146</v>
      </c>
      <c r="I76" s="76" t="s">
        <v>116</v>
      </c>
      <c r="J76" s="76" t="s">
        <v>127</v>
      </c>
      <c r="K76" s="76" t="s">
        <v>153</v>
      </c>
      <c r="L76" s="76" t="s">
        <v>161</v>
      </c>
      <c r="M76" s="75" t="s">
        <v>58</v>
      </c>
    </row>
    <row r="77" spans="1:13">
      <c r="A77" s="79" t="s">
        <v>160</v>
      </c>
      <c r="B77" s="78" t="s">
        <v>12</v>
      </c>
      <c r="C77" s="77"/>
      <c r="D77" s="76" t="s">
        <v>159</v>
      </c>
      <c r="E77" s="76" t="s">
        <v>158</v>
      </c>
      <c r="F77" s="76" t="s">
        <v>157</v>
      </c>
      <c r="G77" s="76" t="s">
        <v>156</v>
      </c>
      <c r="H77" s="76" t="s">
        <v>155</v>
      </c>
      <c r="I77" s="76" t="s">
        <v>154</v>
      </c>
      <c r="J77" s="76" t="s">
        <v>126</v>
      </c>
      <c r="K77" s="76" t="s">
        <v>153</v>
      </c>
      <c r="L77" s="76" t="s">
        <v>152</v>
      </c>
      <c r="M77" s="75" t="s">
        <v>58</v>
      </c>
    </row>
    <row r="78" spans="1:13">
      <c r="A78" s="79" t="s">
        <v>151</v>
      </c>
      <c r="B78" s="78" t="s">
        <v>13</v>
      </c>
      <c r="C78" s="77"/>
      <c r="D78" s="76" t="s">
        <v>150</v>
      </c>
      <c r="E78" s="76" t="s">
        <v>149</v>
      </c>
      <c r="F78" s="76" t="s">
        <v>148</v>
      </c>
      <c r="G78" s="76" t="s">
        <v>147</v>
      </c>
      <c r="H78" s="76" t="s">
        <v>146</v>
      </c>
      <c r="I78" s="76" t="s">
        <v>118</v>
      </c>
      <c r="J78" s="76" t="s">
        <v>145</v>
      </c>
      <c r="K78" s="76" t="s">
        <v>144</v>
      </c>
      <c r="L78" s="76" t="s">
        <v>143</v>
      </c>
      <c r="M78" s="75" t="s">
        <v>58</v>
      </c>
    </row>
    <row r="79" spans="1:13">
      <c r="A79" s="79" t="s">
        <v>142</v>
      </c>
      <c r="B79" s="78" t="s">
        <v>14</v>
      </c>
      <c r="C79" s="77"/>
      <c r="D79" s="76" t="s">
        <v>141</v>
      </c>
      <c r="E79" s="76" t="s">
        <v>140</v>
      </c>
      <c r="F79" s="76" t="s">
        <v>139</v>
      </c>
      <c r="G79" s="76" t="s">
        <v>138</v>
      </c>
      <c r="H79" s="76" t="s">
        <v>137</v>
      </c>
      <c r="I79" s="76" t="s">
        <v>136</v>
      </c>
      <c r="J79" s="76" t="s">
        <v>134</v>
      </c>
      <c r="K79" s="76" t="s">
        <v>135</v>
      </c>
      <c r="L79" s="76" t="s">
        <v>134</v>
      </c>
      <c r="M79" s="75" t="s">
        <v>58</v>
      </c>
    </row>
    <row r="80" spans="1:13">
      <c r="A80" s="79" t="s">
        <v>133</v>
      </c>
      <c r="B80" s="78" t="s">
        <v>15</v>
      </c>
      <c r="C80" s="77"/>
      <c r="D80" s="76" t="s">
        <v>132</v>
      </c>
      <c r="E80" s="76" t="s">
        <v>131</v>
      </c>
      <c r="F80" s="76" t="s">
        <v>130</v>
      </c>
      <c r="G80" s="76" t="s">
        <v>129</v>
      </c>
      <c r="H80" s="76" t="s">
        <v>128</v>
      </c>
      <c r="I80" s="76" t="s">
        <v>84</v>
      </c>
      <c r="J80" s="76" t="s">
        <v>127</v>
      </c>
      <c r="K80" s="76" t="s">
        <v>126</v>
      </c>
      <c r="L80" s="76" t="s">
        <v>125</v>
      </c>
      <c r="M80" s="75" t="s">
        <v>58</v>
      </c>
    </row>
    <row r="81" spans="1:13">
      <c r="A81" s="79" t="s">
        <v>124</v>
      </c>
      <c r="B81" s="78" t="s">
        <v>123</v>
      </c>
      <c r="C81" s="77"/>
      <c r="D81" s="76" t="s">
        <v>122</v>
      </c>
      <c r="E81" s="76" t="s">
        <v>121</v>
      </c>
      <c r="F81" s="76" t="s">
        <v>120</v>
      </c>
      <c r="G81" s="76" t="s">
        <v>119</v>
      </c>
      <c r="H81" s="76" t="s">
        <v>118</v>
      </c>
      <c r="I81" s="76" t="s">
        <v>117</v>
      </c>
      <c r="J81" s="76" t="s">
        <v>116</v>
      </c>
      <c r="K81" s="76" t="s">
        <v>115</v>
      </c>
      <c r="L81" s="76" t="s">
        <v>114</v>
      </c>
      <c r="M81" s="75" t="s">
        <v>58</v>
      </c>
    </row>
    <row r="82" spans="1:13">
      <c r="A82" s="79" t="s">
        <v>113</v>
      </c>
      <c r="B82" s="78" t="s">
        <v>112</v>
      </c>
      <c r="C82" s="77"/>
      <c r="D82" s="76" t="s">
        <v>111</v>
      </c>
      <c r="E82" s="76" t="s">
        <v>110</v>
      </c>
      <c r="F82" s="76" t="s">
        <v>109</v>
      </c>
      <c r="G82" s="76" t="s">
        <v>108</v>
      </c>
      <c r="H82" s="76" t="s">
        <v>107</v>
      </c>
      <c r="I82" s="76" t="s">
        <v>106</v>
      </c>
      <c r="J82" s="76" t="s">
        <v>105</v>
      </c>
      <c r="K82" s="76" t="s">
        <v>104</v>
      </c>
      <c r="L82" s="76" t="s">
        <v>103</v>
      </c>
      <c r="M82" s="75" t="s">
        <v>58</v>
      </c>
    </row>
    <row r="83" spans="1:13">
      <c r="A83" s="79" t="s">
        <v>102</v>
      </c>
      <c r="B83" s="78" t="s">
        <v>101</v>
      </c>
      <c r="C83" s="77"/>
      <c r="D83" s="76" t="s">
        <v>100</v>
      </c>
      <c r="E83" s="76" t="s">
        <v>99</v>
      </c>
      <c r="F83" s="76" t="s">
        <v>98</v>
      </c>
      <c r="G83" s="76" t="s">
        <v>97</v>
      </c>
      <c r="H83" s="76" t="s">
        <v>96</v>
      </c>
      <c r="I83" s="76" t="s">
        <v>95</v>
      </c>
      <c r="J83" s="76" t="s">
        <v>94</v>
      </c>
      <c r="K83" s="76" t="s">
        <v>94</v>
      </c>
      <c r="L83" s="76" t="s">
        <v>93</v>
      </c>
      <c r="M83" s="75" t="s">
        <v>58</v>
      </c>
    </row>
    <row r="84" spans="1:13">
      <c r="A84" s="74" t="s">
        <v>92</v>
      </c>
      <c r="B84" s="73" t="s">
        <v>16</v>
      </c>
      <c r="C84" s="72"/>
      <c r="D84" s="71" t="s">
        <v>91</v>
      </c>
      <c r="E84" s="71" t="s">
        <v>90</v>
      </c>
      <c r="F84" s="71" t="s">
        <v>89</v>
      </c>
      <c r="G84" s="71" t="s">
        <v>88</v>
      </c>
      <c r="H84" s="71" t="s">
        <v>87</v>
      </c>
      <c r="I84" s="71" t="s">
        <v>86</v>
      </c>
      <c r="J84" s="71" t="s">
        <v>85</v>
      </c>
      <c r="K84" s="71" t="s">
        <v>84</v>
      </c>
      <c r="L84" s="71" t="s">
        <v>83</v>
      </c>
      <c r="M84" s="70" t="s">
        <v>58</v>
      </c>
    </row>
    <row r="86" spans="1:13">
      <c r="A86" s="69" t="s">
        <v>82</v>
      </c>
      <c r="B86" s="69" t="s">
        <v>81</v>
      </c>
    </row>
    <row r="87" spans="1:13">
      <c r="A87" s="69" t="s">
        <v>58</v>
      </c>
      <c r="B87" s="69" t="s">
        <v>81</v>
      </c>
    </row>
  </sheetData>
  <mergeCells count="2">
    <mergeCell ref="D8:M8"/>
    <mergeCell ref="D9:M9"/>
  </mergeCells>
  <phoneticPr fontId="3"/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view="pageBreakPreview" zoomScale="60" zoomScaleNormal="100" workbookViewId="0">
      <pane xSplit="2" ySplit="11" topLeftCell="C59" activePane="bottomRight" state="frozen"/>
      <selection pane="topRight"/>
      <selection pane="bottomLeft"/>
      <selection pane="bottomRight" activeCell="I6" sqref="I6"/>
    </sheetView>
  </sheetViews>
  <sheetFormatPr defaultRowHeight="13.5"/>
  <cols>
    <col min="1" max="13" width="13" style="69" customWidth="1"/>
    <col min="14" max="16384" width="9.140625" style="69"/>
  </cols>
  <sheetData>
    <row r="1" spans="1:13">
      <c r="A1" s="69" t="s">
        <v>741</v>
      </c>
      <c r="B1" s="69" t="s">
        <v>740</v>
      </c>
    </row>
    <row r="2" spans="1:13">
      <c r="A2" s="69" t="s">
        <v>739</v>
      </c>
      <c r="B2" s="69" t="s">
        <v>79</v>
      </c>
    </row>
    <row r="3" spans="1:13">
      <c r="A3" s="69" t="s">
        <v>738</v>
      </c>
      <c r="B3" s="69" t="s">
        <v>1206</v>
      </c>
    </row>
    <row r="4" spans="1:13">
      <c r="A4" s="69" t="s">
        <v>736</v>
      </c>
      <c r="B4" s="69" t="s">
        <v>731</v>
      </c>
      <c r="C4" s="69" t="s">
        <v>735</v>
      </c>
    </row>
    <row r="5" spans="1:13">
      <c r="A5" s="69" t="s">
        <v>734</v>
      </c>
      <c r="B5" s="69" t="s">
        <v>58</v>
      </c>
    </row>
    <row r="6" spans="1:13">
      <c r="A6" s="69" t="s">
        <v>733</v>
      </c>
      <c r="B6" s="69" t="s">
        <v>732</v>
      </c>
      <c r="C6" s="69" t="s">
        <v>731</v>
      </c>
    </row>
    <row r="8" spans="1:13" ht="15">
      <c r="A8" s="92"/>
      <c r="B8" s="92"/>
      <c r="C8" s="91" t="s">
        <v>730</v>
      </c>
      <c r="D8" s="90" t="s">
        <v>1205</v>
      </c>
      <c r="E8" s="89" t="s">
        <v>726</v>
      </c>
      <c r="F8" s="89" t="s">
        <v>726</v>
      </c>
      <c r="G8" s="89" t="s">
        <v>726</v>
      </c>
      <c r="H8" s="89" t="s">
        <v>726</v>
      </c>
      <c r="I8" s="89" t="s">
        <v>726</v>
      </c>
      <c r="J8" s="89" t="s">
        <v>726</v>
      </c>
      <c r="K8" s="89" t="s">
        <v>726</v>
      </c>
      <c r="L8" s="89" t="s">
        <v>726</v>
      </c>
      <c r="M8" s="88" t="s">
        <v>726</v>
      </c>
    </row>
    <row r="9" spans="1:13" ht="15">
      <c r="A9" s="84"/>
      <c r="B9" s="84"/>
      <c r="C9" s="82" t="s">
        <v>728</v>
      </c>
      <c r="D9" s="87" t="s">
        <v>1204</v>
      </c>
      <c r="E9" s="86" t="s">
        <v>726</v>
      </c>
      <c r="F9" s="86" t="s">
        <v>726</v>
      </c>
      <c r="G9" s="86" t="s">
        <v>726</v>
      </c>
      <c r="H9" s="86" t="s">
        <v>726</v>
      </c>
      <c r="I9" s="86" t="s">
        <v>726</v>
      </c>
      <c r="J9" s="86" t="s">
        <v>726</v>
      </c>
      <c r="K9" s="86" t="s">
        <v>726</v>
      </c>
      <c r="L9" s="86" t="s">
        <v>726</v>
      </c>
      <c r="M9" s="85" t="s">
        <v>726</v>
      </c>
    </row>
    <row r="10" spans="1:13" s="97" customFormat="1" ht="45">
      <c r="A10" s="98"/>
      <c r="B10" s="98"/>
      <c r="C10" s="99" t="s">
        <v>725</v>
      </c>
      <c r="D10" s="95" t="s">
        <v>724</v>
      </c>
      <c r="E10" s="95" t="s">
        <v>298</v>
      </c>
      <c r="F10" s="95" t="s">
        <v>305</v>
      </c>
      <c r="G10" s="95" t="s">
        <v>723</v>
      </c>
      <c r="H10" s="95" t="s">
        <v>85</v>
      </c>
      <c r="I10" s="95" t="s">
        <v>107</v>
      </c>
      <c r="J10" s="95" t="s">
        <v>722</v>
      </c>
      <c r="K10" s="95" t="s">
        <v>153</v>
      </c>
      <c r="L10" s="95" t="s">
        <v>59</v>
      </c>
      <c r="M10" s="96" t="s">
        <v>60</v>
      </c>
    </row>
    <row r="11" spans="1:13" s="97" customFormat="1" ht="90">
      <c r="A11" s="93" t="s">
        <v>721</v>
      </c>
      <c r="B11" s="93" t="s">
        <v>720</v>
      </c>
      <c r="C11" s="94" t="s">
        <v>719</v>
      </c>
      <c r="D11" s="95" t="s">
        <v>64</v>
      </c>
      <c r="E11" s="95" t="s">
        <v>65</v>
      </c>
      <c r="F11" s="95" t="s">
        <v>66</v>
      </c>
      <c r="G11" s="95" t="s">
        <v>67</v>
      </c>
      <c r="H11" s="95" t="s">
        <v>68</v>
      </c>
      <c r="I11" s="95" t="s">
        <v>69</v>
      </c>
      <c r="J11" s="95" t="s">
        <v>70</v>
      </c>
      <c r="K11" s="95" t="s">
        <v>71</v>
      </c>
      <c r="L11" s="95" t="s">
        <v>72</v>
      </c>
      <c r="M11" s="96" t="s">
        <v>73</v>
      </c>
    </row>
    <row r="12" spans="1:13">
      <c r="A12" s="79" t="s">
        <v>718</v>
      </c>
      <c r="B12" s="78" t="s">
        <v>717</v>
      </c>
      <c r="C12" s="77"/>
      <c r="D12" s="76" t="s">
        <v>1203</v>
      </c>
      <c r="E12" s="76" t="s">
        <v>1202</v>
      </c>
      <c r="F12" s="76" t="s">
        <v>1201</v>
      </c>
      <c r="G12" s="76" t="s">
        <v>1200</v>
      </c>
      <c r="H12" s="76" t="s">
        <v>1199</v>
      </c>
      <c r="I12" s="76" t="s">
        <v>1198</v>
      </c>
      <c r="J12" s="76" t="s">
        <v>1197</v>
      </c>
      <c r="K12" s="76" t="s">
        <v>1196</v>
      </c>
      <c r="L12" s="76" t="s">
        <v>1195</v>
      </c>
      <c r="M12" s="75" t="s">
        <v>58</v>
      </c>
    </row>
    <row r="13" spans="1:13">
      <c r="A13" s="79" t="s">
        <v>707</v>
      </c>
      <c r="B13" s="78" t="s">
        <v>706</v>
      </c>
      <c r="C13" s="77"/>
      <c r="D13" s="76" t="s">
        <v>1194</v>
      </c>
      <c r="E13" s="76" t="s">
        <v>1193</v>
      </c>
      <c r="F13" s="76" t="s">
        <v>1192</v>
      </c>
      <c r="G13" s="76" t="s">
        <v>1191</v>
      </c>
      <c r="H13" s="76" t="s">
        <v>1190</v>
      </c>
      <c r="I13" s="76" t="s">
        <v>1189</v>
      </c>
      <c r="J13" s="76" t="s">
        <v>1188</v>
      </c>
      <c r="K13" s="76" t="s">
        <v>1187</v>
      </c>
      <c r="L13" s="76" t="s">
        <v>1186</v>
      </c>
      <c r="M13" s="75" t="s">
        <v>58</v>
      </c>
    </row>
    <row r="14" spans="1:13">
      <c r="A14" s="79" t="s">
        <v>696</v>
      </c>
      <c r="B14" s="78" t="s">
        <v>695</v>
      </c>
      <c r="C14" s="77"/>
      <c r="D14" s="76" t="s">
        <v>1185</v>
      </c>
      <c r="E14" s="76" t="s">
        <v>1184</v>
      </c>
      <c r="F14" s="76" t="s">
        <v>1183</v>
      </c>
      <c r="G14" s="76" t="s">
        <v>1182</v>
      </c>
      <c r="H14" s="76" t="s">
        <v>1181</v>
      </c>
      <c r="I14" s="76" t="s">
        <v>1180</v>
      </c>
      <c r="J14" s="76" t="s">
        <v>1179</v>
      </c>
      <c r="K14" s="76" t="s">
        <v>1178</v>
      </c>
      <c r="L14" s="76" t="s">
        <v>1177</v>
      </c>
      <c r="M14" s="75" t="s">
        <v>58</v>
      </c>
    </row>
    <row r="15" spans="1:13">
      <c r="A15" s="79" t="s">
        <v>685</v>
      </c>
      <c r="B15" s="78" t="s">
        <v>684</v>
      </c>
      <c r="C15" s="77"/>
      <c r="D15" s="76" t="s">
        <v>821</v>
      </c>
      <c r="E15" s="76" t="s">
        <v>1176</v>
      </c>
      <c r="F15" s="76" t="s">
        <v>1175</v>
      </c>
      <c r="G15" s="76" t="s">
        <v>1174</v>
      </c>
      <c r="H15" s="76" t="s">
        <v>257</v>
      </c>
      <c r="I15" s="76" t="s">
        <v>1173</v>
      </c>
      <c r="J15" s="76" t="s">
        <v>885</v>
      </c>
      <c r="K15" s="76" t="s">
        <v>443</v>
      </c>
      <c r="L15" s="76" t="s">
        <v>361</v>
      </c>
      <c r="M15" s="75" t="s">
        <v>58</v>
      </c>
    </row>
    <row r="16" spans="1:13">
      <c r="A16" s="79" t="s">
        <v>678</v>
      </c>
      <c r="B16" s="78" t="s">
        <v>1</v>
      </c>
      <c r="C16" s="77"/>
      <c r="D16" s="76" t="s">
        <v>1172</v>
      </c>
      <c r="E16" s="76" t="s">
        <v>1171</v>
      </c>
      <c r="F16" s="76" t="s">
        <v>1170</v>
      </c>
      <c r="G16" s="76" t="s">
        <v>1169</v>
      </c>
      <c r="H16" s="76" t="s">
        <v>1168</v>
      </c>
      <c r="I16" s="76" t="s">
        <v>1167</v>
      </c>
      <c r="J16" s="76" t="s">
        <v>1166</v>
      </c>
      <c r="K16" s="76" t="s">
        <v>1165</v>
      </c>
      <c r="L16" s="76" t="s">
        <v>1164</v>
      </c>
      <c r="M16" s="75" t="s">
        <v>58</v>
      </c>
    </row>
    <row r="17" spans="1:13">
      <c r="A17" s="79" t="s">
        <v>670</v>
      </c>
      <c r="B17" s="78" t="s">
        <v>669</v>
      </c>
      <c r="C17" s="77"/>
      <c r="D17" s="76" t="s">
        <v>1163</v>
      </c>
      <c r="E17" s="76" t="s">
        <v>1162</v>
      </c>
      <c r="F17" s="76" t="s">
        <v>1161</v>
      </c>
      <c r="G17" s="76" t="s">
        <v>1160</v>
      </c>
      <c r="H17" s="76" t="s">
        <v>1159</v>
      </c>
      <c r="I17" s="76" t="s">
        <v>1158</v>
      </c>
      <c r="J17" s="76" t="s">
        <v>1157</v>
      </c>
      <c r="K17" s="76" t="s">
        <v>1156</v>
      </c>
      <c r="L17" s="76" t="s">
        <v>1155</v>
      </c>
      <c r="M17" s="75" t="s">
        <v>58</v>
      </c>
    </row>
    <row r="18" spans="1:13">
      <c r="A18" s="79" t="s">
        <v>660</v>
      </c>
      <c r="B18" s="78" t="s">
        <v>659</v>
      </c>
      <c r="C18" s="77"/>
      <c r="D18" s="76" t="s">
        <v>1154</v>
      </c>
      <c r="E18" s="76" t="s">
        <v>1153</v>
      </c>
      <c r="F18" s="76" t="s">
        <v>1152</v>
      </c>
      <c r="G18" s="76" t="s">
        <v>1151</v>
      </c>
      <c r="H18" s="76" t="s">
        <v>1150</v>
      </c>
      <c r="I18" s="76" t="s">
        <v>105</v>
      </c>
      <c r="J18" s="76" t="s">
        <v>360</v>
      </c>
      <c r="K18" s="76" t="s">
        <v>116</v>
      </c>
      <c r="L18" s="76" t="s">
        <v>226</v>
      </c>
      <c r="M18" s="75" t="s">
        <v>58</v>
      </c>
    </row>
    <row r="19" spans="1:13">
      <c r="A19" s="79" t="s">
        <v>653</v>
      </c>
      <c r="B19" s="78" t="s">
        <v>652</v>
      </c>
      <c r="C19" s="77"/>
      <c r="D19" s="76" t="s">
        <v>1149</v>
      </c>
      <c r="E19" s="76" t="s">
        <v>418</v>
      </c>
      <c r="F19" s="76" t="s">
        <v>1148</v>
      </c>
      <c r="G19" s="76" t="s">
        <v>1147</v>
      </c>
      <c r="H19" s="76" t="s">
        <v>272</v>
      </c>
      <c r="I19" s="76" t="s">
        <v>145</v>
      </c>
      <c r="J19" s="76" t="s">
        <v>94</v>
      </c>
      <c r="K19" s="76" t="s">
        <v>153</v>
      </c>
      <c r="L19" s="76" t="s">
        <v>153</v>
      </c>
      <c r="M19" s="75" t="s">
        <v>58</v>
      </c>
    </row>
    <row r="20" spans="1:13">
      <c r="A20" s="79" t="s">
        <v>648</v>
      </c>
      <c r="B20" s="78" t="s">
        <v>647</v>
      </c>
      <c r="C20" s="77"/>
      <c r="D20" s="76" t="s">
        <v>1146</v>
      </c>
      <c r="E20" s="76" t="s">
        <v>1145</v>
      </c>
      <c r="F20" s="76" t="s">
        <v>1144</v>
      </c>
      <c r="G20" s="76" t="s">
        <v>241</v>
      </c>
      <c r="H20" s="76" t="s">
        <v>480</v>
      </c>
      <c r="I20" s="76" t="s">
        <v>161</v>
      </c>
      <c r="J20" s="76" t="s">
        <v>306</v>
      </c>
      <c r="K20" s="76" t="s">
        <v>314</v>
      </c>
      <c r="L20" s="76" t="s">
        <v>103</v>
      </c>
      <c r="M20" s="75" t="s">
        <v>58</v>
      </c>
    </row>
    <row r="21" spans="1:13">
      <c r="A21" s="79" t="s">
        <v>643</v>
      </c>
      <c r="B21" s="78" t="s">
        <v>642</v>
      </c>
      <c r="C21" s="77"/>
      <c r="D21" s="76" t="s">
        <v>1143</v>
      </c>
      <c r="E21" s="76" t="s">
        <v>1142</v>
      </c>
      <c r="F21" s="76" t="s">
        <v>1141</v>
      </c>
      <c r="G21" s="76" t="s">
        <v>1140</v>
      </c>
      <c r="H21" s="76" t="s">
        <v>1139</v>
      </c>
      <c r="I21" s="76" t="s">
        <v>1138</v>
      </c>
      <c r="J21" s="76" t="s">
        <v>1137</v>
      </c>
      <c r="K21" s="76" t="s">
        <v>426</v>
      </c>
      <c r="L21" s="76" t="s">
        <v>816</v>
      </c>
      <c r="M21" s="75" t="s">
        <v>58</v>
      </c>
    </row>
    <row r="22" spans="1:13">
      <c r="A22" s="79" t="s">
        <v>633</v>
      </c>
      <c r="B22" s="78" t="s">
        <v>632</v>
      </c>
      <c r="C22" s="77"/>
      <c r="D22" s="76" t="s">
        <v>1136</v>
      </c>
      <c r="E22" s="76" t="s">
        <v>1135</v>
      </c>
      <c r="F22" s="76" t="s">
        <v>1134</v>
      </c>
      <c r="G22" s="76" t="s">
        <v>1133</v>
      </c>
      <c r="H22" s="76" t="s">
        <v>1132</v>
      </c>
      <c r="I22" s="76" t="s">
        <v>1131</v>
      </c>
      <c r="J22" s="76" t="s">
        <v>1130</v>
      </c>
      <c r="K22" s="76" t="s">
        <v>859</v>
      </c>
      <c r="L22" s="76" t="s">
        <v>1129</v>
      </c>
      <c r="M22" s="75" t="s">
        <v>58</v>
      </c>
    </row>
    <row r="23" spans="1:13">
      <c r="A23" s="79" t="s">
        <v>622</v>
      </c>
      <c r="B23" s="78" t="s">
        <v>621</v>
      </c>
      <c r="C23" s="77"/>
      <c r="D23" s="76" t="s">
        <v>1128</v>
      </c>
      <c r="E23" s="76" t="s">
        <v>220</v>
      </c>
      <c r="F23" s="76" t="s">
        <v>1127</v>
      </c>
      <c r="G23" s="76" t="s">
        <v>1126</v>
      </c>
      <c r="H23" s="76" t="s">
        <v>1125</v>
      </c>
      <c r="I23" s="76" t="s">
        <v>723</v>
      </c>
      <c r="J23" s="76" t="s">
        <v>232</v>
      </c>
      <c r="K23" s="76" t="s">
        <v>437</v>
      </c>
      <c r="L23" s="76" t="s">
        <v>307</v>
      </c>
      <c r="M23" s="75" t="s">
        <v>58</v>
      </c>
    </row>
    <row r="24" spans="1:13">
      <c r="A24" s="79" t="s">
        <v>614</v>
      </c>
      <c r="B24" s="78" t="s">
        <v>613</v>
      </c>
      <c r="C24" s="77"/>
      <c r="D24" s="76" t="s">
        <v>1124</v>
      </c>
      <c r="E24" s="76" t="s">
        <v>1123</v>
      </c>
      <c r="F24" s="76" t="s">
        <v>1122</v>
      </c>
      <c r="G24" s="76" t="s">
        <v>1121</v>
      </c>
      <c r="H24" s="76" t="s">
        <v>1120</v>
      </c>
      <c r="I24" s="76" t="s">
        <v>1119</v>
      </c>
      <c r="J24" s="76" t="s">
        <v>1118</v>
      </c>
      <c r="K24" s="76" t="s">
        <v>1117</v>
      </c>
      <c r="L24" s="76" t="s">
        <v>1116</v>
      </c>
      <c r="M24" s="75" t="s">
        <v>58</v>
      </c>
    </row>
    <row r="25" spans="1:13">
      <c r="A25" s="79" t="s">
        <v>603</v>
      </c>
      <c r="B25" s="78" t="s">
        <v>602</v>
      </c>
      <c r="C25" s="77"/>
      <c r="D25" s="76" t="s">
        <v>1115</v>
      </c>
      <c r="E25" s="76" t="s">
        <v>1114</v>
      </c>
      <c r="F25" s="76" t="s">
        <v>1113</v>
      </c>
      <c r="G25" s="76" t="s">
        <v>1112</v>
      </c>
      <c r="H25" s="76" t="s">
        <v>1111</v>
      </c>
      <c r="I25" s="76" t="s">
        <v>1110</v>
      </c>
      <c r="J25" s="76" t="s">
        <v>1109</v>
      </c>
      <c r="K25" s="76" t="s">
        <v>1108</v>
      </c>
      <c r="L25" s="76" t="s">
        <v>1107</v>
      </c>
      <c r="M25" s="75" t="s">
        <v>58</v>
      </c>
    </row>
    <row r="26" spans="1:13">
      <c r="A26" s="79" t="s">
        <v>592</v>
      </c>
      <c r="B26" s="78" t="s">
        <v>591</v>
      </c>
      <c r="C26" s="77"/>
      <c r="D26" s="76" t="s">
        <v>1106</v>
      </c>
      <c r="E26" s="76" t="s">
        <v>1105</v>
      </c>
      <c r="F26" s="76" t="s">
        <v>1104</v>
      </c>
      <c r="G26" s="76" t="s">
        <v>1103</v>
      </c>
      <c r="H26" s="76" t="s">
        <v>209</v>
      </c>
      <c r="I26" s="76" t="s">
        <v>815</v>
      </c>
      <c r="J26" s="76" t="s">
        <v>615</v>
      </c>
      <c r="K26" s="76" t="s">
        <v>196</v>
      </c>
      <c r="L26" s="76" t="s">
        <v>196</v>
      </c>
      <c r="M26" s="75" t="s">
        <v>58</v>
      </c>
    </row>
    <row r="27" spans="1:13">
      <c r="A27" s="79" t="s">
        <v>585</v>
      </c>
      <c r="B27" s="78" t="s">
        <v>584</v>
      </c>
      <c r="C27" s="77"/>
      <c r="D27" s="76" t="s">
        <v>1102</v>
      </c>
      <c r="E27" s="76" t="s">
        <v>1101</v>
      </c>
      <c r="F27" s="76" t="s">
        <v>1100</v>
      </c>
      <c r="G27" s="76" t="s">
        <v>1099</v>
      </c>
      <c r="H27" s="76" t="s">
        <v>785</v>
      </c>
      <c r="I27" s="76" t="s">
        <v>595</v>
      </c>
      <c r="J27" s="76" t="s">
        <v>155</v>
      </c>
      <c r="K27" s="76" t="s">
        <v>177</v>
      </c>
      <c r="L27" s="76" t="s">
        <v>178</v>
      </c>
      <c r="M27" s="75" t="s">
        <v>58</v>
      </c>
    </row>
    <row r="28" spans="1:13">
      <c r="A28" s="79" t="s">
        <v>577</v>
      </c>
      <c r="B28" s="78" t="s">
        <v>576</v>
      </c>
      <c r="C28" s="77"/>
      <c r="D28" s="76" t="s">
        <v>1098</v>
      </c>
      <c r="E28" s="76" t="s">
        <v>1097</v>
      </c>
      <c r="F28" s="76" t="s">
        <v>1096</v>
      </c>
      <c r="G28" s="76" t="s">
        <v>1095</v>
      </c>
      <c r="H28" s="76" t="s">
        <v>605</v>
      </c>
      <c r="I28" s="76" t="s">
        <v>1094</v>
      </c>
      <c r="J28" s="76" t="s">
        <v>368</v>
      </c>
      <c r="K28" s="76" t="s">
        <v>387</v>
      </c>
      <c r="L28" s="76" t="s">
        <v>205</v>
      </c>
      <c r="M28" s="75" t="s">
        <v>58</v>
      </c>
    </row>
    <row r="29" spans="1:13">
      <c r="A29" s="79" t="s">
        <v>571</v>
      </c>
      <c r="B29" s="78" t="s">
        <v>570</v>
      </c>
      <c r="C29" s="77"/>
      <c r="D29" s="76" t="s">
        <v>1093</v>
      </c>
      <c r="E29" s="76" t="s">
        <v>1092</v>
      </c>
      <c r="F29" s="76" t="s">
        <v>1091</v>
      </c>
      <c r="G29" s="76" t="s">
        <v>1090</v>
      </c>
      <c r="H29" s="76" t="s">
        <v>1089</v>
      </c>
      <c r="I29" s="76" t="s">
        <v>1088</v>
      </c>
      <c r="J29" s="76" t="s">
        <v>1087</v>
      </c>
      <c r="K29" s="76" t="s">
        <v>1086</v>
      </c>
      <c r="L29" s="76" t="s">
        <v>1085</v>
      </c>
      <c r="M29" s="75" t="s">
        <v>58</v>
      </c>
    </row>
    <row r="30" spans="1:13">
      <c r="A30" s="79" t="s">
        <v>560</v>
      </c>
      <c r="B30" s="78" t="s">
        <v>559</v>
      </c>
      <c r="C30" s="77"/>
      <c r="D30" s="76" t="s">
        <v>1084</v>
      </c>
      <c r="E30" s="76" t="s">
        <v>1083</v>
      </c>
      <c r="F30" s="76" t="s">
        <v>1082</v>
      </c>
      <c r="G30" s="76" t="s">
        <v>1081</v>
      </c>
      <c r="H30" s="76" t="s">
        <v>829</v>
      </c>
      <c r="I30" s="76" t="s">
        <v>1080</v>
      </c>
      <c r="J30" s="76" t="s">
        <v>1079</v>
      </c>
      <c r="K30" s="76" t="s">
        <v>1078</v>
      </c>
      <c r="L30" s="76" t="s">
        <v>1077</v>
      </c>
      <c r="M30" s="75" t="s">
        <v>58</v>
      </c>
    </row>
    <row r="31" spans="1:13">
      <c r="A31" s="79" t="s">
        <v>549</v>
      </c>
      <c r="B31" s="78" t="s">
        <v>548</v>
      </c>
      <c r="C31" s="77"/>
      <c r="D31" s="76" t="s">
        <v>1076</v>
      </c>
      <c r="E31" s="76" t="s">
        <v>1075</v>
      </c>
      <c r="F31" s="76" t="s">
        <v>1074</v>
      </c>
      <c r="G31" s="76" t="s">
        <v>1073</v>
      </c>
      <c r="H31" s="76" t="s">
        <v>915</v>
      </c>
      <c r="I31" s="76" t="s">
        <v>1072</v>
      </c>
      <c r="J31" s="76" t="s">
        <v>537</v>
      </c>
      <c r="K31" s="76" t="s">
        <v>1032</v>
      </c>
      <c r="L31" s="76" t="s">
        <v>1071</v>
      </c>
      <c r="M31" s="75" t="s">
        <v>58</v>
      </c>
    </row>
    <row r="32" spans="1:13">
      <c r="A32" s="79" t="s">
        <v>539</v>
      </c>
      <c r="B32" s="78" t="s">
        <v>538</v>
      </c>
      <c r="C32" s="77"/>
      <c r="D32" s="76" t="s">
        <v>1070</v>
      </c>
      <c r="E32" s="76" t="s">
        <v>397</v>
      </c>
      <c r="F32" s="76" t="s">
        <v>1069</v>
      </c>
      <c r="G32" s="76" t="s">
        <v>1068</v>
      </c>
      <c r="H32" s="76" t="s">
        <v>168</v>
      </c>
      <c r="I32" s="76" t="s">
        <v>278</v>
      </c>
      <c r="J32" s="76" t="s">
        <v>127</v>
      </c>
      <c r="K32" s="76" t="s">
        <v>135</v>
      </c>
      <c r="L32" s="76" t="s">
        <v>177</v>
      </c>
      <c r="M32" s="75" t="s">
        <v>58</v>
      </c>
    </row>
    <row r="33" spans="1:13">
      <c r="A33" s="79" t="s">
        <v>532</v>
      </c>
      <c r="B33" s="78" t="s">
        <v>531</v>
      </c>
      <c r="C33" s="77"/>
      <c r="D33" s="76" t="s">
        <v>1067</v>
      </c>
      <c r="E33" s="76" t="s">
        <v>1066</v>
      </c>
      <c r="F33" s="76" t="s">
        <v>980</v>
      </c>
      <c r="G33" s="76" t="s">
        <v>1065</v>
      </c>
      <c r="H33" s="76" t="s">
        <v>978</v>
      </c>
      <c r="I33" s="76" t="s">
        <v>1064</v>
      </c>
      <c r="J33" s="76" t="s">
        <v>1063</v>
      </c>
      <c r="K33" s="76" t="s">
        <v>815</v>
      </c>
      <c r="L33" s="76" t="s">
        <v>1062</v>
      </c>
      <c r="M33" s="75" t="s">
        <v>58</v>
      </c>
    </row>
    <row r="34" spans="1:13">
      <c r="A34" s="79" t="s">
        <v>522</v>
      </c>
      <c r="B34" s="78" t="s">
        <v>521</v>
      </c>
      <c r="C34" s="77"/>
      <c r="D34" s="76" t="s">
        <v>1061</v>
      </c>
      <c r="E34" s="76" t="s">
        <v>1060</v>
      </c>
      <c r="F34" s="76" t="s">
        <v>1059</v>
      </c>
      <c r="G34" s="76" t="s">
        <v>1058</v>
      </c>
      <c r="H34" s="76" t="s">
        <v>756</v>
      </c>
      <c r="I34" s="76" t="s">
        <v>1057</v>
      </c>
      <c r="J34" s="76" t="s">
        <v>1056</v>
      </c>
      <c r="K34" s="76" t="s">
        <v>1055</v>
      </c>
      <c r="L34" s="76" t="s">
        <v>198</v>
      </c>
      <c r="M34" s="75" t="s">
        <v>58</v>
      </c>
    </row>
    <row r="35" spans="1:13">
      <c r="A35" s="79" t="s">
        <v>512</v>
      </c>
      <c r="B35" s="78" t="s">
        <v>511</v>
      </c>
      <c r="C35" s="77"/>
      <c r="D35" s="76" t="s">
        <v>1054</v>
      </c>
      <c r="E35" s="76" t="s">
        <v>1053</v>
      </c>
      <c r="F35" s="76" t="s">
        <v>1052</v>
      </c>
      <c r="G35" s="76" t="s">
        <v>1051</v>
      </c>
      <c r="H35" s="76" t="s">
        <v>1050</v>
      </c>
      <c r="I35" s="76" t="s">
        <v>1049</v>
      </c>
      <c r="J35" s="76" t="s">
        <v>307</v>
      </c>
      <c r="K35" s="76" t="s">
        <v>205</v>
      </c>
      <c r="L35" s="76" t="s">
        <v>103</v>
      </c>
      <c r="M35" s="75" t="s">
        <v>58</v>
      </c>
    </row>
    <row r="36" spans="1:13">
      <c r="A36" s="79" t="s">
        <v>507</v>
      </c>
      <c r="B36" s="78" t="s">
        <v>506</v>
      </c>
      <c r="C36" s="77"/>
      <c r="D36" s="76" t="s">
        <v>1048</v>
      </c>
      <c r="E36" s="76" t="s">
        <v>1047</v>
      </c>
      <c r="F36" s="76" t="s">
        <v>1046</v>
      </c>
      <c r="G36" s="76" t="s">
        <v>1045</v>
      </c>
      <c r="H36" s="76" t="s">
        <v>1044</v>
      </c>
      <c r="I36" s="76" t="s">
        <v>1043</v>
      </c>
      <c r="J36" s="76" t="s">
        <v>1042</v>
      </c>
      <c r="K36" s="76" t="s">
        <v>1041</v>
      </c>
      <c r="L36" s="76" t="s">
        <v>1040</v>
      </c>
      <c r="M36" s="75" t="s">
        <v>58</v>
      </c>
    </row>
    <row r="37" spans="1:13">
      <c r="A37" s="79" t="s">
        <v>496</v>
      </c>
      <c r="B37" s="78" t="s">
        <v>495</v>
      </c>
      <c r="C37" s="77"/>
      <c r="D37" s="76" t="s">
        <v>1039</v>
      </c>
      <c r="E37" s="76" t="s">
        <v>1038</v>
      </c>
      <c r="F37" s="76" t="s">
        <v>1037</v>
      </c>
      <c r="G37" s="76" t="s">
        <v>1036</v>
      </c>
      <c r="H37" s="76" t="s">
        <v>1035</v>
      </c>
      <c r="I37" s="76" t="s">
        <v>1034</v>
      </c>
      <c r="J37" s="76" t="s">
        <v>1033</v>
      </c>
      <c r="K37" s="76" t="s">
        <v>1032</v>
      </c>
      <c r="L37" s="76" t="s">
        <v>1031</v>
      </c>
      <c r="M37" s="75" t="s">
        <v>58</v>
      </c>
    </row>
    <row r="38" spans="1:13">
      <c r="A38" s="79" t="s">
        <v>486</v>
      </c>
      <c r="B38" s="78" t="s">
        <v>485</v>
      </c>
      <c r="C38" s="77"/>
      <c r="D38" s="76" t="s">
        <v>1030</v>
      </c>
      <c r="E38" s="76" t="s">
        <v>1029</v>
      </c>
      <c r="F38" s="76" t="s">
        <v>1028</v>
      </c>
      <c r="G38" s="76" t="s">
        <v>1027</v>
      </c>
      <c r="H38" s="76" t="s">
        <v>791</v>
      </c>
      <c r="I38" s="76" t="s">
        <v>1026</v>
      </c>
      <c r="J38" s="76" t="s">
        <v>104</v>
      </c>
      <c r="K38" s="76" t="s">
        <v>801</v>
      </c>
      <c r="L38" s="76" t="s">
        <v>154</v>
      </c>
      <c r="M38" s="75" t="s">
        <v>58</v>
      </c>
    </row>
    <row r="39" spans="1:13">
      <c r="A39" s="79" t="s">
        <v>478</v>
      </c>
      <c r="B39" s="78" t="s">
        <v>477</v>
      </c>
      <c r="C39" s="77"/>
      <c r="D39" s="76" t="s">
        <v>1025</v>
      </c>
      <c r="E39" s="76" t="s">
        <v>1024</v>
      </c>
      <c r="F39" s="76" t="s">
        <v>1023</v>
      </c>
      <c r="G39" s="76" t="s">
        <v>1022</v>
      </c>
      <c r="H39" s="76" t="s">
        <v>332</v>
      </c>
      <c r="I39" s="76" t="s">
        <v>968</v>
      </c>
      <c r="J39" s="76" t="s">
        <v>387</v>
      </c>
      <c r="K39" s="76" t="s">
        <v>762</v>
      </c>
      <c r="L39" s="76" t="s">
        <v>279</v>
      </c>
      <c r="M39" s="75" t="s">
        <v>58</v>
      </c>
    </row>
    <row r="40" spans="1:13">
      <c r="A40" s="79" t="s">
        <v>470</v>
      </c>
      <c r="B40" s="78" t="s">
        <v>469</v>
      </c>
      <c r="C40" s="77"/>
      <c r="D40" s="76" t="s">
        <v>1021</v>
      </c>
      <c r="E40" s="76" t="s">
        <v>1020</v>
      </c>
      <c r="F40" s="76" t="s">
        <v>1019</v>
      </c>
      <c r="G40" s="76" t="s">
        <v>1018</v>
      </c>
      <c r="H40" s="76" t="s">
        <v>781</v>
      </c>
      <c r="I40" s="76" t="s">
        <v>308</v>
      </c>
      <c r="J40" s="76" t="s">
        <v>135</v>
      </c>
      <c r="K40" s="76" t="s">
        <v>178</v>
      </c>
      <c r="L40" s="76" t="s">
        <v>1017</v>
      </c>
      <c r="M40" s="75" t="s">
        <v>58</v>
      </c>
    </row>
    <row r="41" spans="1:13">
      <c r="A41" s="79" t="s">
        <v>463</v>
      </c>
      <c r="B41" s="78" t="s">
        <v>462</v>
      </c>
      <c r="C41" s="77"/>
      <c r="D41" s="76" t="s">
        <v>1016</v>
      </c>
      <c r="E41" s="76" t="s">
        <v>1015</v>
      </c>
      <c r="F41" s="76" t="s">
        <v>1014</v>
      </c>
      <c r="G41" s="76" t="s">
        <v>1013</v>
      </c>
      <c r="H41" s="76" t="s">
        <v>763</v>
      </c>
      <c r="I41" s="76" t="s">
        <v>1012</v>
      </c>
      <c r="J41" s="76" t="s">
        <v>1011</v>
      </c>
      <c r="K41" s="76" t="s">
        <v>846</v>
      </c>
      <c r="L41" s="76" t="s">
        <v>145</v>
      </c>
      <c r="M41" s="75" t="s">
        <v>58</v>
      </c>
    </row>
    <row r="42" spans="1:13">
      <c r="A42" s="79" t="s">
        <v>456</v>
      </c>
      <c r="B42" s="78" t="s">
        <v>455</v>
      </c>
      <c r="C42" s="77"/>
      <c r="D42" s="76" t="s">
        <v>1010</v>
      </c>
      <c r="E42" s="76" t="s">
        <v>1009</v>
      </c>
      <c r="F42" s="76" t="s">
        <v>1008</v>
      </c>
      <c r="G42" s="76" t="s">
        <v>1007</v>
      </c>
      <c r="H42" s="76" t="s">
        <v>1006</v>
      </c>
      <c r="I42" s="76" t="s">
        <v>216</v>
      </c>
      <c r="J42" s="76" t="s">
        <v>437</v>
      </c>
      <c r="K42" s="76" t="s">
        <v>846</v>
      </c>
      <c r="L42" s="76" t="s">
        <v>177</v>
      </c>
      <c r="M42" s="75" t="s">
        <v>58</v>
      </c>
    </row>
    <row r="43" spans="1:13">
      <c r="A43" s="79" t="s">
        <v>449</v>
      </c>
      <c r="B43" s="78" t="s">
        <v>448</v>
      </c>
      <c r="C43" s="77"/>
      <c r="D43" s="76" t="s">
        <v>1005</v>
      </c>
      <c r="E43" s="76" t="s">
        <v>1004</v>
      </c>
      <c r="F43" s="76" t="s">
        <v>1003</v>
      </c>
      <c r="G43" s="76" t="s">
        <v>1002</v>
      </c>
      <c r="H43" s="76" t="s">
        <v>755</v>
      </c>
      <c r="I43" s="76" t="s">
        <v>827</v>
      </c>
      <c r="J43" s="76" t="s">
        <v>846</v>
      </c>
      <c r="K43" s="76" t="s">
        <v>306</v>
      </c>
      <c r="L43" s="76" t="s">
        <v>450</v>
      </c>
      <c r="M43" s="75" t="s">
        <v>58</v>
      </c>
    </row>
    <row r="44" spans="1:13">
      <c r="A44" s="79" t="s">
        <v>442</v>
      </c>
      <c r="B44" s="78" t="s">
        <v>441</v>
      </c>
      <c r="C44" s="77"/>
      <c r="D44" s="76" t="s">
        <v>1001</v>
      </c>
      <c r="E44" s="76" t="s">
        <v>1001</v>
      </c>
      <c r="F44" s="76" t="s">
        <v>1000</v>
      </c>
      <c r="G44" s="76" t="s">
        <v>999</v>
      </c>
      <c r="H44" s="76" t="s">
        <v>763</v>
      </c>
      <c r="I44" s="76" t="s">
        <v>998</v>
      </c>
      <c r="J44" s="76" t="s">
        <v>436</v>
      </c>
      <c r="K44" s="76" t="s">
        <v>126</v>
      </c>
      <c r="L44" s="78" t="s">
        <v>58</v>
      </c>
      <c r="M44" s="75" t="s">
        <v>58</v>
      </c>
    </row>
    <row r="45" spans="1:13">
      <c r="A45" s="79" t="s">
        <v>435</v>
      </c>
      <c r="B45" s="78" t="s">
        <v>434</v>
      </c>
      <c r="C45" s="77"/>
      <c r="D45" s="76" t="s">
        <v>997</v>
      </c>
      <c r="E45" s="76" t="s">
        <v>996</v>
      </c>
      <c r="F45" s="76" t="s">
        <v>995</v>
      </c>
      <c r="G45" s="76" t="s">
        <v>994</v>
      </c>
      <c r="H45" s="76" t="s">
        <v>993</v>
      </c>
      <c r="I45" s="76" t="s">
        <v>992</v>
      </c>
      <c r="J45" s="76" t="s">
        <v>991</v>
      </c>
      <c r="K45" s="76" t="s">
        <v>322</v>
      </c>
      <c r="L45" s="76" t="s">
        <v>516</v>
      </c>
      <c r="M45" s="75" t="s">
        <v>58</v>
      </c>
    </row>
    <row r="46" spans="1:13">
      <c r="A46" s="79" t="s">
        <v>425</v>
      </c>
      <c r="B46" s="78" t="s">
        <v>424</v>
      </c>
      <c r="C46" s="77"/>
      <c r="D46" s="76" t="s">
        <v>990</v>
      </c>
      <c r="E46" s="76" t="s">
        <v>989</v>
      </c>
      <c r="F46" s="76" t="s">
        <v>988</v>
      </c>
      <c r="G46" s="76" t="s">
        <v>987</v>
      </c>
      <c r="H46" s="76" t="s">
        <v>986</v>
      </c>
      <c r="I46" s="76" t="s">
        <v>985</v>
      </c>
      <c r="J46" s="76" t="s">
        <v>984</v>
      </c>
      <c r="K46" s="76" t="s">
        <v>983</v>
      </c>
      <c r="L46" s="76" t="s">
        <v>594</v>
      </c>
      <c r="M46" s="75" t="s">
        <v>58</v>
      </c>
    </row>
    <row r="47" spans="1:13">
      <c r="A47" s="79" t="s">
        <v>414</v>
      </c>
      <c r="B47" s="78" t="s">
        <v>413</v>
      </c>
      <c r="C47" s="77"/>
      <c r="D47" s="76" t="s">
        <v>982</v>
      </c>
      <c r="E47" s="76" t="s">
        <v>981</v>
      </c>
      <c r="F47" s="76" t="s">
        <v>980</v>
      </c>
      <c r="G47" s="76" t="s">
        <v>979</v>
      </c>
      <c r="H47" s="76" t="s">
        <v>978</v>
      </c>
      <c r="I47" s="76" t="s">
        <v>977</v>
      </c>
      <c r="J47" s="76" t="s">
        <v>976</v>
      </c>
      <c r="K47" s="76" t="s">
        <v>975</v>
      </c>
      <c r="L47" s="76" t="s">
        <v>785</v>
      </c>
      <c r="M47" s="75" t="s">
        <v>58</v>
      </c>
    </row>
    <row r="48" spans="1:13">
      <c r="A48" s="79" t="s">
        <v>404</v>
      </c>
      <c r="B48" s="78" t="s">
        <v>403</v>
      </c>
      <c r="C48" s="77"/>
      <c r="D48" s="76" t="s">
        <v>974</v>
      </c>
      <c r="E48" s="76" t="s">
        <v>973</v>
      </c>
      <c r="F48" s="76" t="s">
        <v>972</v>
      </c>
      <c r="G48" s="76" t="s">
        <v>971</v>
      </c>
      <c r="H48" s="76" t="s">
        <v>970</v>
      </c>
      <c r="I48" s="76" t="s">
        <v>969</v>
      </c>
      <c r="J48" s="76" t="s">
        <v>968</v>
      </c>
      <c r="K48" s="76" t="s">
        <v>332</v>
      </c>
      <c r="L48" s="76" t="s">
        <v>967</v>
      </c>
      <c r="M48" s="75" t="s">
        <v>58</v>
      </c>
    </row>
    <row r="49" spans="1:13">
      <c r="A49" s="79" t="s">
        <v>393</v>
      </c>
      <c r="B49" s="78" t="s">
        <v>392</v>
      </c>
      <c r="C49" s="77"/>
      <c r="D49" s="76" t="s">
        <v>966</v>
      </c>
      <c r="E49" s="76" t="s">
        <v>965</v>
      </c>
      <c r="F49" s="76" t="s">
        <v>964</v>
      </c>
      <c r="G49" s="76" t="s">
        <v>963</v>
      </c>
      <c r="H49" s="76" t="s">
        <v>962</v>
      </c>
      <c r="I49" s="76" t="s">
        <v>155</v>
      </c>
      <c r="J49" s="76" t="s">
        <v>271</v>
      </c>
      <c r="K49" s="76" t="s">
        <v>271</v>
      </c>
      <c r="L49" s="76" t="s">
        <v>103</v>
      </c>
      <c r="M49" s="75" t="s">
        <v>58</v>
      </c>
    </row>
    <row r="50" spans="1:13">
      <c r="A50" s="79" t="s">
        <v>386</v>
      </c>
      <c r="B50" s="78" t="s">
        <v>385</v>
      </c>
      <c r="C50" s="77"/>
      <c r="D50" s="76" t="s">
        <v>961</v>
      </c>
      <c r="E50" s="76" t="s">
        <v>960</v>
      </c>
      <c r="F50" s="76" t="s">
        <v>959</v>
      </c>
      <c r="G50" s="76" t="s">
        <v>958</v>
      </c>
      <c r="H50" s="76" t="s">
        <v>957</v>
      </c>
      <c r="I50" s="76" t="s">
        <v>956</v>
      </c>
      <c r="J50" s="76" t="s">
        <v>353</v>
      </c>
      <c r="K50" s="76" t="s">
        <v>722</v>
      </c>
      <c r="L50" s="76" t="s">
        <v>955</v>
      </c>
      <c r="M50" s="75" t="s">
        <v>58</v>
      </c>
    </row>
    <row r="51" spans="1:13">
      <c r="A51" s="79" t="s">
        <v>376</v>
      </c>
      <c r="B51" s="78" t="s">
        <v>375</v>
      </c>
      <c r="C51" s="77"/>
      <c r="D51" s="76" t="s">
        <v>954</v>
      </c>
      <c r="E51" s="76" t="s">
        <v>953</v>
      </c>
      <c r="F51" s="76" t="s">
        <v>952</v>
      </c>
      <c r="G51" s="76" t="s">
        <v>951</v>
      </c>
      <c r="H51" s="76" t="s">
        <v>287</v>
      </c>
      <c r="I51" s="76" t="s">
        <v>950</v>
      </c>
      <c r="J51" s="76" t="s">
        <v>763</v>
      </c>
      <c r="K51" s="76" t="s">
        <v>949</v>
      </c>
      <c r="L51" s="76" t="s">
        <v>145</v>
      </c>
      <c r="M51" s="75" t="s">
        <v>58</v>
      </c>
    </row>
    <row r="52" spans="1:13">
      <c r="A52" s="79" t="s">
        <v>367</v>
      </c>
      <c r="B52" s="78" t="s">
        <v>366</v>
      </c>
      <c r="C52" s="77"/>
      <c r="D52" s="76" t="s">
        <v>948</v>
      </c>
      <c r="E52" s="76" t="s">
        <v>947</v>
      </c>
      <c r="F52" s="76" t="s">
        <v>946</v>
      </c>
      <c r="G52" s="76" t="s">
        <v>945</v>
      </c>
      <c r="H52" s="76" t="s">
        <v>944</v>
      </c>
      <c r="I52" s="76" t="s">
        <v>654</v>
      </c>
      <c r="J52" s="76" t="s">
        <v>207</v>
      </c>
      <c r="K52" s="76" t="s">
        <v>533</v>
      </c>
      <c r="L52" s="76" t="s">
        <v>177</v>
      </c>
      <c r="M52" s="75" t="s">
        <v>58</v>
      </c>
    </row>
    <row r="53" spans="1:13">
      <c r="A53" s="79" t="s">
        <v>359</v>
      </c>
      <c r="B53" s="78" t="s">
        <v>358</v>
      </c>
      <c r="C53" s="77"/>
      <c r="D53" s="76" t="s">
        <v>943</v>
      </c>
      <c r="E53" s="76" t="s">
        <v>942</v>
      </c>
      <c r="F53" s="76" t="s">
        <v>941</v>
      </c>
      <c r="G53" s="76" t="s">
        <v>940</v>
      </c>
      <c r="H53" s="76" t="s">
        <v>95</v>
      </c>
      <c r="I53" s="76" t="s">
        <v>939</v>
      </c>
      <c r="J53" s="76" t="s">
        <v>846</v>
      </c>
      <c r="K53" s="76" t="s">
        <v>307</v>
      </c>
      <c r="L53" s="76" t="s">
        <v>938</v>
      </c>
      <c r="M53" s="75" t="s">
        <v>58</v>
      </c>
    </row>
    <row r="54" spans="1:13">
      <c r="A54" s="79" t="s">
        <v>352</v>
      </c>
      <c r="B54" s="78" t="s">
        <v>351</v>
      </c>
      <c r="C54" s="77"/>
      <c r="D54" s="76" t="s">
        <v>937</v>
      </c>
      <c r="E54" s="76" t="s">
        <v>936</v>
      </c>
      <c r="F54" s="76" t="s">
        <v>935</v>
      </c>
      <c r="G54" s="76" t="s">
        <v>934</v>
      </c>
      <c r="H54" s="76" t="s">
        <v>933</v>
      </c>
      <c r="I54" s="76" t="s">
        <v>932</v>
      </c>
      <c r="J54" s="76" t="s">
        <v>931</v>
      </c>
      <c r="K54" s="76" t="s">
        <v>561</v>
      </c>
      <c r="L54" s="76" t="s">
        <v>930</v>
      </c>
      <c r="M54" s="75" t="s">
        <v>58</v>
      </c>
    </row>
    <row r="55" spans="1:13">
      <c r="A55" s="79" t="s">
        <v>341</v>
      </c>
      <c r="B55" s="78" t="s">
        <v>340</v>
      </c>
      <c r="C55" s="77"/>
      <c r="D55" s="76" t="s">
        <v>929</v>
      </c>
      <c r="E55" s="76" t="s">
        <v>928</v>
      </c>
      <c r="F55" s="76" t="s">
        <v>927</v>
      </c>
      <c r="G55" s="76" t="s">
        <v>926</v>
      </c>
      <c r="H55" s="76" t="s">
        <v>925</v>
      </c>
      <c r="I55" s="76" t="s">
        <v>924</v>
      </c>
      <c r="J55" s="76" t="s">
        <v>923</v>
      </c>
      <c r="K55" s="76" t="s">
        <v>922</v>
      </c>
      <c r="L55" s="76" t="s">
        <v>526</v>
      </c>
      <c r="M55" s="75" t="s">
        <v>58</v>
      </c>
    </row>
    <row r="56" spans="1:13">
      <c r="A56" s="79" t="s">
        <v>331</v>
      </c>
      <c r="B56" s="78" t="s">
        <v>330</v>
      </c>
      <c r="C56" s="77"/>
      <c r="D56" s="76" t="s">
        <v>921</v>
      </c>
      <c r="E56" s="76" t="s">
        <v>920</v>
      </c>
      <c r="F56" s="76" t="s">
        <v>919</v>
      </c>
      <c r="G56" s="76" t="s">
        <v>918</v>
      </c>
      <c r="H56" s="76" t="s">
        <v>917</v>
      </c>
      <c r="I56" s="76" t="s">
        <v>916</v>
      </c>
      <c r="J56" s="76" t="s">
        <v>915</v>
      </c>
      <c r="K56" s="76" t="s">
        <v>195</v>
      </c>
      <c r="L56" s="76" t="s">
        <v>914</v>
      </c>
      <c r="M56" s="75" t="s">
        <v>58</v>
      </c>
    </row>
    <row r="57" spans="1:13">
      <c r="A57" s="79" t="s">
        <v>321</v>
      </c>
      <c r="B57" s="78" t="s">
        <v>320</v>
      </c>
      <c r="C57" s="77"/>
      <c r="D57" s="76" t="s">
        <v>913</v>
      </c>
      <c r="E57" s="76" t="s">
        <v>912</v>
      </c>
      <c r="F57" s="76" t="s">
        <v>911</v>
      </c>
      <c r="G57" s="76" t="s">
        <v>910</v>
      </c>
      <c r="H57" s="76" t="s">
        <v>395</v>
      </c>
      <c r="I57" s="76" t="s">
        <v>909</v>
      </c>
      <c r="J57" s="76" t="s">
        <v>908</v>
      </c>
      <c r="K57" s="76" t="s">
        <v>783</v>
      </c>
      <c r="L57" s="76" t="s">
        <v>161</v>
      </c>
      <c r="M57" s="75" t="s">
        <v>58</v>
      </c>
    </row>
    <row r="58" spans="1:13">
      <c r="A58" s="79" t="s">
        <v>313</v>
      </c>
      <c r="B58" s="78" t="s">
        <v>312</v>
      </c>
      <c r="C58" s="77"/>
      <c r="D58" s="76" t="s">
        <v>907</v>
      </c>
      <c r="E58" s="76" t="s">
        <v>906</v>
      </c>
      <c r="F58" s="76" t="s">
        <v>905</v>
      </c>
      <c r="G58" s="76" t="s">
        <v>904</v>
      </c>
      <c r="H58" s="76" t="s">
        <v>153</v>
      </c>
      <c r="I58" s="76" t="s">
        <v>903</v>
      </c>
      <c r="J58" s="76" t="s">
        <v>95</v>
      </c>
      <c r="K58" s="76" t="s">
        <v>104</v>
      </c>
      <c r="L58" s="76" t="s">
        <v>360</v>
      </c>
      <c r="M58" s="75" t="s">
        <v>58</v>
      </c>
    </row>
    <row r="59" spans="1:13">
      <c r="A59" s="79" t="s">
        <v>304</v>
      </c>
      <c r="B59" s="78" t="s">
        <v>303</v>
      </c>
      <c r="C59" s="77"/>
      <c r="D59" s="76" t="s">
        <v>902</v>
      </c>
      <c r="E59" s="76" t="s">
        <v>901</v>
      </c>
      <c r="F59" s="76" t="s">
        <v>900</v>
      </c>
      <c r="G59" s="76" t="s">
        <v>899</v>
      </c>
      <c r="H59" s="76" t="s">
        <v>815</v>
      </c>
      <c r="I59" s="76" t="s">
        <v>233</v>
      </c>
      <c r="J59" s="76" t="s">
        <v>60</v>
      </c>
      <c r="K59" s="76" t="s">
        <v>298</v>
      </c>
      <c r="L59" s="76" t="s">
        <v>206</v>
      </c>
      <c r="M59" s="75" t="s">
        <v>58</v>
      </c>
    </row>
    <row r="60" spans="1:13">
      <c r="A60" s="79" t="s">
        <v>297</v>
      </c>
      <c r="B60" s="78" t="s">
        <v>296</v>
      </c>
      <c r="C60" s="77"/>
      <c r="D60" s="76" t="s">
        <v>898</v>
      </c>
      <c r="E60" s="76" t="s">
        <v>897</v>
      </c>
      <c r="F60" s="76" t="s">
        <v>896</v>
      </c>
      <c r="G60" s="76" t="s">
        <v>895</v>
      </c>
      <c r="H60" s="76" t="s">
        <v>206</v>
      </c>
      <c r="I60" s="76" t="s">
        <v>894</v>
      </c>
      <c r="J60" s="76" t="s">
        <v>893</v>
      </c>
      <c r="K60" s="76" t="s">
        <v>892</v>
      </c>
      <c r="L60" s="76" t="s">
        <v>891</v>
      </c>
      <c r="M60" s="75" t="s">
        <v>58</v>
      </c>
    </row>
    <row r="61" spans="1:13">
      <c r="A61" s="79" t="s">
        <v>295</v>
      </c>
      <c r="B61" s="78" t="s">
        <v>294</v>
      </c>
      <c r="C61" s="77"/>
      <c r="D61" s="76" t="s">
        <v>898</v>
      </c>
      <c r="E61" s="76" t="s">
        <v>897</v>
      </c>
      <c r="F61" s="76" t="s">
        <v>896</v>
      </c>
      <c r="G61" s="76" t="s">
        <v>895</v>
      </c>
      <c r="H61" s="76" t="s">
        <v>206</v>
      </c>
      <c r="I61" s="76" t="s">
        <v>894</v>
      </c>
      <c r="J61" s="76" t="s">
        <v>893</v>
      </c>
      <c r="K61" s="76" t="s">
        <v>892</v>
      </c>
      <c r="L61" s="76" t="s">
        <v>891</v>
      </c>
      <c r="M61" s="75" t="s">
        <v>58</v>
      </c>
    </row>
    <row r="62" spans="1:13">
      <c r="A62" s="79" t="s">
        <v>285</v>
      </c>
      <c r="B62" s="78" t="s">
        <v>2</v>
      </c>
      <c r="C62" s="77"/>
      <c r="D62" s="76" t="s">
        <v>890</v>
      </c>
      <c r="E62" s="76" t="s">
        <v>889</v>
      </c>
      <c r="F62" s="76" t="s">
        <v>888</v>
      </c>
      <c r="G62" s="76" t="s">
        <v>887</v>
      </c>
      <c r="H62" s="76" t="s">
        <v>562</v>
      </c>
      <c r="I62" s="76" t="s">
        <v>886</v>
      </c>
      <c r="J62" s="76" t="s">
        <v>885</v>
      </c>
      <c r="K62" s="76" t="s">
        <v>255</v>
      </c>
      <c r="L62" s="76" t="s">
        <v>187</v>
      </c>
      <c r="M62" s="75" t="s">
        <v>58</v>
      </c>
    </row>
    <row r="63" spans="1:13">
      <c r="A63" s="79" t="s">
        <v>277</v>
      </c>
      <c r="B63" s="78" t="s">
        <v>3</v>
      </c>
      <c r="C63" s="77"/>
      <c r="D63" s="76" t="s">
        <v>884</v>
      </c>
      <c r="E63" s="76" t="s">
        <v>883</v>
      </c>
      <c r="F63" s="76" t="s">
        <v>882</v>
      </c>
      <c r="G63" s="76" t="s">
        <v>881</v>
      </c>
      <c r="H63" s="76" t="s">
        <v>333</v>
      </c>
      <c r="I63" s="76" t="s">
        <v>880</v>
      </c>
      <c r="J63" s="76" t="s">
        <v>879</v>
      </c>
      <c r="K63" s="76" t="s">
        <v>471</v>
      </c>
      <c r="L63" s="76" t="s">
        <v>125</v>
      </c>
      <c r="M63" s="75" t="s">
        <v>58</v>
      </c>
    </row>
    <row r="64" spans="1:13">
      <c r="A64" s="79" t="s">
        <v>270</v>
      </c>
      <c r="B64" s="78" t="s">
        <v>4</v>
      </c>
      <c r="C64" s="77"/>
      <c r="D64" s="76" t="s">
        <v>878</v>
      </c>
      <c r="E64" s="76" t="s">
        <v>877</v>
      </c>
      <c r="F64" s="76" t="s">
        <v>876</v>
      </c>
      <c r="G64" s="76" t="s">
        <v>875</v>
      </c>
      <c r="H64" s="76" t="s">
        <v>874</v>
      </c>
      <c r="I64" s="76" t="s">
        <v>534</v>
      </c>
      <c r="J64" s="76" t="s">
        <v>96</v>
      </c>
      <c r="K64" s="76" t="s">
        <v>115</v>
      </c>
      <c r="L64" s="76" t="s">
        <v>873</v>
      </c>
      <c r="M64" s="75" t="s">
        <v>58</v>
      </c>
    </row>
    <row r="65" spans="1:13">
      <c r="A65" s="79" t="s">
        <v>262</v>
      </c>
      <c r="B65" s="78" t="s">
        <v>5</v>
      </c>
      <c r="C65" s="77"/>
      <c r="D65" s="76" t="s">
        <v>872</v>
      </c>
      <c r="E65" s="76" t="s">
        <v>871</v>
      </c>
      <c r="F65" s="76" t="s">
        <v>870</v>
      </c>
      <c r="G65" s="76" t="s">
        <v>869</v>
      </c>
      <c r="H65" s="76" t="s">
        <v>868</v>
      </c>
      <c r="I65" s="76" t="s">
        <v>867</v>
      </c>
      <c r="J65" s="76" t="s">
        <v>216</v>
      </c>
      <c r="K65" s="76" t="s">
        <v>866</v>
      </c>
      <c r="L65" s="76" t="s">
        <v>255</v>
      </c>
      <c r="M65" s="75" t="s">
        <v>58</v>
      </c>
    </row>
    <row r="66" spans="1:13">
      <c r="A66" s="79" t="s">
        <v>254</v>
      </c>
      <c r="B66" s="78" t="s">
        <v>6</v>
      </c>
      <c r="C66" s="77"/>
      <c r="D66" s="76" t="s">
        <v>865</v>
      </c>
      <c r="E66" s="76" t="s">
        <v>864</v>
      </c>
      <c r="F66" s="76" t="s">
        <v>863</v>
      </c>
      <c r="G66" s="76" t="s">
        <v>862</v>
      </c>
      <c r="H66" s="76" t="s">
        <v>861</v>
      </c>
      <c r="I66" s="76" t="s">
        <v>860</v>
      </c>
      <c r="J66" s="76" t="s">
        <v>859</v>
      </c>
      <c r="K66" s="76" t="s">
        <v>858</v>
      </c>
      <c r="L66" s="76" t="s">
        <v>857</v>
      </c>
      <c r="M66" s="75" t="s">
        <v>58</v>
      </c>
    </row>
    <row r="67" spans="1:13">
      <c r="A67" s="79" t="s">
        <v>246</v>
      </c>
      <c r="B67" s="78" t="s">
        <v>245</v>
      </c>
      <c r="C67" s="77"/>
      <c r="D67" s="76" t="s">
        <v>856</v>
      </c>
      <c r="E67" s="76" t="s">
        <v>855</v>
      </c>
      <c r="F67" s="76" t="s">
        <v>854</v>
      </c>
      <c r="G67" s="76" t="s">
        <v>853</v>
      </c>
      <c r="H67" s="76" t="s">
        <v>852</v>
      </c>
      <c r="I67" s="76" t="s">
        <v>394</v>
      </c>
      <c r="J67" s="76" t="s">
        <v>387</v>
      </c>
      <c r="K67" s="76" t="s">
        <v>232</v>
      </c>
      <c r="L67" s="76" t="s">
        <v>134</v>
      </c>
      <c r="M67" s="75" t="s">
        <v>58</v>
      </c>
    </row>
    <row r="68" spans="1:13">
      <c r="A68" s="79" t="s">
        <v>239</v>
      </c>
      <c r="B68" s="78" t="s">
        <v>238</v>
      </c>
      <c r="C68" s="77"/>
      <c r="D68" s="76" t="s">
        <v>851</v>
      </c>
      <c r="E68" s="76" t="s">
        <v>850</v>
      </c>
      <c r="F68" s="76" t="s">
        <v>849</v>
      </c>
      <c r="G68" s="76" t="s">
        <v>848</v>
      </c>
      <c r="H68" s="76" t="s">
        <v>828</v>
      </c>
      <c r="I68" s="76" t="s">
        <v>847</v>
      </c>
      <c r="J68" s="76" t="s">
        <v>846</v>
      </c>
      <c r="K68" s="76" t="s">
        <v>135</v>
      </c>
      <c r="L68" s="76" t="s">
        <v>437</v>
      </c>
      <c r="M68" s="75" t="s">
        <v>58</v>
      </c>
    </row>
    <row r="69" spans="1:13">
      <c r="A69" s="79" t="s">
        <v>231</v>
      </c>
      <c r="B69" s="78" t="s">
        <v>230</v>
      </c>
      <c r="C69" s="77"/>
      <c r="D69" s="76" t="s">
        <v>845</v>
      </c>
      <c r="E69" s="76" t="s">
        <v>844</v>
      </c>
      <c r="F69" s="76" t="s">
        <v>843</v>
      </c>
      <c r="G69" s="76" t="s">
        <v>842</v>
      </c>
      <c r="H69" s="76" t="s">
        <v>836</v>
      </c>
      <c r="I69" s="76" t="s">
        <v>178</v>
      </c>
      <c r="J69" s="76" t="s">
        <v>94</v>
      </c>
      <c r="K69" s="76" t="s">
        <v>305</v>
      </c>
      <c r="L69" s="76" t="s">
        <v>59</v>
      </c>
      <c r="M69" s="75" t="s">
        <v>58</v>
      </c>
    </row>
    <row r="70" spans="1:13">
      <c r="A70" s="79" t="s">
        <v>224</v>
      </c>
      <c r="B70" s="78" t="s">
        <v>223</v>
      </c>
      <c r="C70" s="77"/>
      <c r="D70" s="76" t="s">
        <v>841</v>
      </c>
      <c r="E70" s="76" t="s">
        <v>840</v>
      </c>
      <c r="F70" s="76" t="s">
        <v>839</v>
      </c>
      <c r="G70" s="76" t="s">
        <v>838</v>
      </c>
      <c r="H70" s="76" t="s">
        <v>416</v>
      </c>
      <c r="I70" s="76" t="s">
        <v>589</v>
      </c>
      <c r="J70" s="76" t="s">
        <v>837</v>
      </c>
      <c r="K70" s="76" t="s">
        <v>836</v>
      </c>
      <c r="L70" s="76" t="s">
        <v>835</v>
      </c>
      <c r="M70" s="75" t="s">
        <v>58</v>
      </c>
    </row>
    <row r="71" spans="1:13">
      <c r="A71" s="79" t="s">
        <v>214</v>
      </c>
      <c r="B71" s="78" t="s">
        <v>7</v>
      </c>
      <c r="C71" s="77"/>
      <c r="D71" s="76" t="s">
        <v>834</v>
      </c>
      <c r="E71" s="76" t="s">
        <v>833</v>
      </c>
      <c r="F71" s="76" t="s">
        <v>832</v>
      </c>
      <c r="G71" s="76" t="s">
        <v>831</v>
      </c>
      <c r="H71" s="76" t="s">
        <v>830</v>
      </c>
      <c r="I71" s="76" t="s">
        <v>829</v>
      </c>
      <c r="J71" s="76" t="s">
        <v>828</v>
      </c>
      <c r="K71" s="76" t="s">
        <v>387</v>
      </c>
      <c r="L71" s="76" t="s">
        <v>827</v>
      </c>
      <c r="M71" s="75" t="s">
        <v>58</v>
      </c>
    </row>
    <row r="72" spans="1:13">
      <c r="A72" s="79" t="s">
        <v>204</v>
      </c>
      <c r="B72" s="78" t="s">
        <v>203</v>
      </c>
      <c r="C72" s="77"/>
      <c r="D72" s="76" t="s">
        <v>826</v>
      </c>
      <c r="E72" s="76" t="s">
        <v>825</v>
      </c>
      <c r="F72" s="76" t="s">
        <v>824</v>
      </c>
      <c r="G72" s="76" t="s">
        <v>823</v>
      </c>
      <c r="H72" s="76" t="s">
        <v>822</v>
      </c>
      <c r="I72" s="76" t="s">
        <v>137</v>
      </c>
      <c r="J72" s="76" t="s">
        <v>135</v>
      </c>
      <c r="K72" s="76" t="s">
        <v>145</v>
      </c>
      <c r="L72" s="76" t="s">
        <v>85</v>
      </c>
      <c r="M72" s="75" t="s">
        <v>58</v>
      </c>
    </row>
    <row r="73" spans="1:13">
      <c r="A73" s="79" t="s">
        <v>194</v>
      </c>
      <c r="B73" s="78" t="s">
        <v>8</v>
      </c>
      <c r="C73" s="77"/>
      <c r="D73" s="76" t="s">
        <v>821</v>
      </c>
      <c r="E73" s="76" t="s">
        <v>820</v>
      </c>
      <c r="F73" s="76" t="s">
        <v>819</v>
      </c>
      <c r="G73" s="76" t="s">
        <v>818</v>
      </c>
      <c r="H73" s="76" t="s">
        <v>817</v>
      </c>
      <c r="I73" s="76" t="s">
        <v>816</v>
      </c>
      <c r="J73" s="76" t="s">
        <v>815</v>
      </c>
      <c r="K73" s="76" t="s">
        <v>95</v>
      </c>
      <c r="L73" s="76" t="s">
        <v>513</v>
      </c>
      <c r="M73" s="75" t="s">
        <v>58</v>
      </c>
    </row>
    <row r="74" spans="1:13">
      <c r="A74" s="79" t="s">
        <v>185</v>
      </c>
      <c r="B74" s="78" t="s">
        <v>9</v>
      </c>
      <c r="C74" s="77"/>
      <c r="D74" s="76" t="s">
        <v>814</v>
      </c>
      <c r="E74" s="76" t="s">
        <v>813</v>
      </c>
      <c r="F74" s="76" t="s">
        <v>812</v>
      </c>
      <c r="G74" s="76" t="s">
        <v>811</v>
      </c>
      <c r="H74" s="76" t="s">
        <v>810</v>
      </c>
      <c r="I74" s="76" t="s">
        <v>499</v>
      </c>
      <c r="J74" s="76" t="s">
        <v>809</v>
      </c>
      <c r="K74" s="76" t="s">
        <v>781</v>
      </c>
      <c r="L74" s="76" t="s">
        <v>808</v>
      </c>
      <c r="M74" s="75" t="s">
        <v>58</v>
      </c>
    </row>
    <row r="75" spans="1:13">
      <c r="A75" s="79" t="s">
        <v>176</v>
      </c>
      <c r="B75" s="78" t="s">
        <v>10</v>
      </c>
      <c r="C75" s="77"/>
      <c r="D75" s="76" t="s">
        <v>807</v>
      </c>
      <c r="E75" s="76" t="s">
        <v>806</v>
      </c>
      <c r="F75" s="76" t="s">
        <v>805</v>
      </c>
      <c r="G75" s="76" t="s">
        <v>804</v>
      </c>
      <c r="H75" s="76" t="s">
        <v>803</v>
      </c>
      <c r="I75" s="76" t="s">
        <v>802</v>
      </c>
      <c r="J75" s="76" t="s">
        <v>257</v>
      </c>
      <c r="K75" s="76" t="s">
        <v>801</v>
      </c>
      <c r="L75" s="76" t="s">
        <v>800</v>
      </c>
      <c r="M75" s="75" t="s">
        <v>58</v>
      </c>
    </row>
    <row r="76" spans="1:13">
      <c r="A76" s="79" t="s">
        <v>166</v>
      </c>
      <c r="B76" s="78" t="s">
        <v>11</v>
      </c>
      <c r="C76" s="77"/>
      <c r="D76" s="76" t="s">
        <v>799</v>
      </c>
      <c r="E76" s="76" t="s">
        <v>798</v>
      </c>
      <c r="F76" s="76" t="s">
        <v>797</v>
      </c>
      <c r="G76" s="76" t="s">
        <v>796</v>
      </c>
      <c r="H76" s="76" t="s">
        <v>332</v>
      </c>
      <c r="I76" s="76" t="s">
        <v>755</v>
      </c>
      <c r="J76" s="76" t="s">
        <v>93</v>
      </c>
      <c r="K76" s="76" t="s">
        <v>94</v>
      </c>
      <c r="L76" s="76" t="s">
        <v>186</v>
      </c>
      <c r="M76" s="75" t="s">
        <v>58</v>
      </c>
    </row>
    <row r="77" spans="1:13">
      <c r="A77" s="79" t="s">
        <v>160</v>
      </c>
      <c r="B77" s="78" t="s">
        <v>12</v>
      </c>
      <c r="C77" s="77"/>
      <c r="D77" s="76" t="s">
        <v>795</v>
      </c>
      <c r="E77" s="76" t="s">
        <v>794</v>
      </c>
      <c r="F77" s="76" t="s">
        <v>793</v>
      </c>
      <c r="G77" s="76" t="s">
        <v>792</v>
      </c>
      <c r="H77" s="76" t="s">
        <v>791</v>
      </c>
      <c r="I77" s="76" t="s">
        <v>790</v>
      </c>
      <c r="J77" s="76" t="s">
        <v>153</v>
      </c>
      <c r="K77" s="76" t="s">
        <v>232</v>
      </c>
      <c r="L77" s="76" t="s">
        <v>186</v>
      </c>
      <c r="M77" s="75" t="s">
        <v>58</v>
      </c>
    </row>
    <row r="78" spans="1:13">
      <c r="A78" s="79" t="s">
        <v>151</v>
      </c>
      <c r="B78" s="78" t="s">
        <v>13</v>
      </c>
      <c r="C78" s="77"/>
      <c r="D78" s="76" t="s">
        <v>789</v>
      </c>
      <c r="E78" s="76" t="s">
        <v>788</v>
      </c>
      <c r="F78" s="76" t="s">
        <v>787</v>
      </c>
      <c r="G78" s="76" t="s">
        <v>786</v>
      </c>
      <c r="H78" s="76" t="s">
        <v>785</v>
      </c>
      <c r="I78" s="76" t="s">
        <v>784</v>
      </c>
      <c r="J78" s="76" t="s">
        <v>783</v>
      </c>
      <c r="K78" s="76" t="s">
        <v>782</v>
      </c>
      <c r="L78" s="76" t="s">
        <v>781</v>
      </c>
      <c r="M78" s="75" t="s">
        <v>58</v>
      </c>
    </row>
    <row r="79" spans="1:13">
      <c r="A79" s="79" t="s">
        <v>142</v>
      </c>
      <c r="B79" s="78" t="s">
        <v>14</v>
      </c>
      <c r="C79" s="77"/>
      <c r="D79" s="76" t="s">
        <v>780</v>
      </c>
      <c r="E79" s="76" t="s">
        <v>779</v>
      </c>
      <c r="F79" s="76" t="s">
        <v>778</v>
      </c>
      <c r="G79" s="76" t="s">
        <v>777</v>
      </c>
      <c r="H79" s="76" t="s">
        <v>776</v>
      </c>
      <c r="I79" s="76" t="s">
        <v>775</v>
      </c>
      <c r="J79" s="76" t="s">
        <v>168</v>
      </c>
      <c r="K79" s="76" t="s">
        <v>168</v>
      </c>
      <c r="L79" s="76" t="s">
        <v>95</v>
      </c>
      <c r="M79" s="75" t="s">
        <v>58</v>
      </c>
    </row>
    <row r="80" spans="1:13">
      <c r="A80" s="79" t="s">
        <v>133</v>
      </c>
      <c r="B80" s="78" t="s">
        <v>15</v>
      </c>
      <c r="C80" s="77"/>
      <c r="D80" s="76" t="s">
        <v>774</v>
      </c>
      <c r="E80" s="76" t="s">
        <v>773</v>
      </c>
      <c r="F80" s="76" t="s">
        <v>772</v>
      </c>
      <c r="G80" s="76" t="s">
        <v>771</v>
      </c>
      <c r="H80" s="76" t="s">
        <v>770</v>
      </c>
      <c r="I80" s="76" t="s">
        <v>255</v>
      </c>
      <c r="J80" s="76" t="s">
        <v>360</v>
      </c>
      <c r="K80" s="76" t="s">
        <v>307</v>
      </c>
      <c r="L80" s="76" t="s">
        <v>178</v>
      </c>
      <c r="M80" s="75" t="s">
        <v>58</v>
      </c>
    </row>
    <row r="81" spans="1:13">
      <c r="A81" s="79" t="s">
        <v>124</v>
      </c>
      <c r="B81" s="78" t="s">
        <v>123</v>
      </c>
      <c r="C81" s="77"/>
      <c r="D81" s="76" t="s">
        <v>769</v>
      </c>
      <c r="E81" s="76" t="s">
        <v>768</v>
      </c>
      <c r="F81" s="76" t="s">
        <v>767</v>
      </c>
      <c r="G81" s="76" t="s">
        <v>766</v>
      </c>
      <c r="H81" s="76" t="s">
        <v>765</v>
      </c>
      <c r="I81" s="76" t="s">
        <v>764</v>
      </c>
      <c r="J81" s="76" t="s">
        <v>763</v>
      </c>
      <c r="K81" s="76" t="s">
        <v>263</v>
      </c>
      <c r="L81" s="76" t="s">
        <v>762</v>
      </c>
      <c r="M81" s="75" t="s">
        <v>58</v>
      </c>
    </row>
    <row r="82" spans="1:13">
      <c r="A82" s="79" t="s">
        <v>113</v>
      </c>
      <c r="B82" s="78" t="s">
        <v>112</v>
      </c>
      <c r="C82" s="77"/>
      <c r="D82" s="76" t="s">
        <v>761</v>
      </c>
      <c r="E82" s="76" t="s">
        <v>760</v>
      </c>
      <c r="F82" s="76" t="s">
        <v>759</v>
      </c>
      <c r="G82" s="76" t="s">
        <v>758</v>
      </c>
      <c r="H82" s="76" t="s">
        <v>757</v>
      </c>
      <c r="I82" s="76" t="s">
        <v>756</v>
      </c>
      <c r="J82" s="76" t="s">
        <v>114</v>
      </c>
      <c r="K82" s="76" t="s">
        <v>755</v>
      </c>
      <c r="L82" s="76" t="s">
        <v>104</v>
      </c>
      <c r="M82" s="75" t="s">
        <v>58</v>
      </c>
    </row>
    <row r="83" spans="1:13">
      <c r="A83" s="79" t="s">
        <v>102</v>
      </c>
      <c r="B83" s="78" t="s">
        <v>101</v>
      </c>
      <c r="C83" s="77"/>
      <c r="D83" s="76" t="s">
        <v>754</v>
      </c>
      <c r="E83" s="76" t="s">
        <v>753</v>
      </c>
      <c r="F83" s="76" t="s">
        <v>752</v>
      </c>
      <c r="G83" s="76" t="s">
        <v>751</v>
      </c>
      <c r="H83" s="76" t="s">
        <v>472</v>
      </c>
      <c r="I83" s="76" t="s">
        <v>154</v>
      </c>
      <c r="J83" s="76" t="s">
        <v>533</v>
      </c>
      <c r="K83" s="76" t="s">
        <v>104</v>
      </c>
      <c r="L83" s="76" t="s">
        <v>134</v>
      </c>
      <c r="M83" s="75" t="s">
        <v>58</v>
      </c>
    </row>
    <row r="84" spans="1:13">
      <c r="A84" s="74" t="s">
        <v>92</v>
      </c>
      <c r="B84" s="73" t="s">
        <v>16</v>
      </c>
      <c r="C84" s="72"/>
      <c r="D84" s="71" t="s">
        <v>750</v>
      </c>
      <c r="E84" s="71" t="s">
        <v>749</v>
      </c>
      <c r="F84" s="71" t="s">
        <v>748</v>
      </c>
      <c r="G84" s="71" t="s">
        <v>747</v>
      </c>
      <c r="H84" s="71" t="s">
        <v>746</v>
      </c>
      <c r="I84" s="71" t="s">
        <v>745</v>
      </c>
      <c r="J84" s="71" t="s">
        <v>744</v>
      </c>
      <c r="K84" s="71" t="s">
        <v>743</v>
      </c>
      <c r="L84" s="71" t="s">
        <v>742</v>
      </c>
      <c r="M84" s="70" t="s">
        <v>58</v>
      </c>
    </row>
    <row r="86" spans="1:13">
      <c r="A86" s="69" t="s">
        <v>82</v>
      </c>
      <c r="B86" s="69" t="s">
        <v>81</v>
      </c>
    </row>
    <row r="87" spans="1:13">
      <c r="A87" s="69" t="s">
        <v>58</v>
      </c>
      <c r="B87" s="69" t="s">
        <v>81</v>
      </c>
    </row>
  </sheetData>
  <mergeCells count="2">
    <mergeCell ref="D8:M8"/>
    <mergeCell ref="D9:M9"/>
  </mergeCells>
  <phoneticPr fontId="3"/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workbookViewId="0">
      <selection activeCell="L15" sqref="L15"/>
    </sheetView>
  </sheetViews>
  <sheetFormatPr defaultRowHeight="12"/>
  <sheetData>
    <row r="1" spans="1:20">
      <c r="A1" s="45"/>
      <c r="B1" s="54" t="s">
        <v>28</v>
      </c>
      <c r="C1" s="56" t="s">
        <v>18</v>
      </c>
      <c r="D1" s="57"/>
      <c r="E1" s="57"/>
      <c r="F1" s="57"/>
      <c r="G1" s="57"/>
      <c r="H1" s="58"/>
      <c r="I1" s="50" t="s">
        <v>48</v>
      </c>
      <c r="J1" s="45" t="s">
        <v>27</v>
      </c>
      <c r="K1" s="56" t="s">
        <v>24</v>
      </c>
      <c r="L1" s="57"/>
      <c r="M1" s="57"/>
      <c r="N1" s="57"/>
      <c r="O1" s="57"/>
      <c r="P1" s="58"/>
      <c r="Q1" s="37" t="s">
        <v>50</v>
      </c>
      <c r="R1" s="50" t="s">
        <v>47</v>
      </c>
      <c r="T1" t="s">
        <v>62</v>
      </c>
    </row>
    <row r="2" spans="1:20">
      <c r="A2" s="46"/>
      <c r="B2" s="55"/>
      <c r="C2" s="43" t="s">
        <v>19</v>
      </c>
      <c r="D2" s="59" t="s">
        <v>20</v>
      </c>
      <c r="E2" s="60"/>
      <c r="F2" s="60"/>
      <c r="G2" s="61"/>
      <c r="H2" s="43" t="s">
        <v>23</v>
      </c>
      <c r="I2" s="51"/>
      <c r="J2" s="46"/>
      <c r="K2" s="43" t="s">
        <v>19</v>
      </c>
      <c r="L2" s="40" t="s">
        <v>20</v>
      </c>
      <c r="M2" s="41"/>
      <c r="N2" s="41"/>
      <c r="O2" s="42"/>
      <c r="P2" s="43" t="s">
        <v>23</v>
      </c>
      <c r="Q2" s="38"/>
      <c r="R2" s="51"/>
    </row>
    <row r="3" spans="1:20" ht="24">
      <c r="A3" s="36"/>
      <c r="B3" s="44"/>
      <c r="C3" s="44"/>
      <c r="D3" s="13" t="s">
        <v>21</v>
      </c>
      <c r="E3" s="23" t="s">
        <v>34</v>
      </c>
      <c r="F3" s="13" t="s">
        <v>22</v>
      </c>
      <c r="G3" s="13" t="s">
        <v>25</v>
      </c>
      <c r="H3" s="44"/>
      <c r="I3" s="52"/>
      <c r="J3" s="36"/>
      <c r="K3" s="44"/>
      <c r="L3" s="13" t="s">
        <v>21</v>
      </c>
      <c r="M3" s="23" t="s">
        <v>34</v>
      </c>
      <c r="N3" s="13" t="s">
        <v>22</v>
      </c>
      <c r="O3" s="13" t="s">
        <v>25</v>
      </c>
      <c r="P3" s="44"/>
      <c r="Q3" s="39"/>
      <c r="R3" s="52"/>
    </row>
    <row r="4" spans="1:20" ht="12.75" thickBot="1"/>
    <row r="5" spans="1:20" ht="12.75" thickBot="1">
      <c r="A5" s="68" t="s">
        <v>78</v>
      </c>
      <c r="B5" s="65" t="s">
        <v>63</v>
      </c>
      <c r="C5" s="66"/>
      <c r="D5" s="66"/>
      <c r="E5" s="66"/>
      <c r="F5" s="66"/>
      <c r="G5" s="66"/>
      <c r="H5" s="66"/>
      <c r="I5" s="66"/>
      <c r="J5" s="66"/>
      <c r="K5" s="67"/>
    </row>
    <row r="6" spans="1:20" ht="36.75" thickBot="1">
      <c r="B6" s="62" t="s">
        <v>64</v>
      </c>
      <c r="C6" s="63" t="s">
        <v>65</v>
      </c>
      <c r="J6" s="63" t="s">
        <v>72</v>
      </c>
      <c r="K6" s="64" t="s">
        <v>73</v>
      </c>
    </row>
    <row r="7" spans="1:20" ht="12.75" thickBot="1">
      <c r="D7" s="63" t="s">
        <v>66</v>
      </c>
      <c r="I7" s="63" t="s">
        <v>71</v>
      </c>
      <c r="K7" t="s">
        <v>74</v>
      </c>
    </row>
    <row r="8" spans="1:20" ht="48.75" thickBot="1">
      <c r="E8" s="63" t="s">
        <v>67</v>
      </c>
      <c r="F8" s="63" t="s">
        <v>68</v>
      </c>
      <c r="G8" s="63" t="s">
        <v>69</v>
      </c>
      <c r="H8" s="63" t="s">
        <v>70</v>
      </c>
      <c r="M8" t="s">
        <v>76</v>
      </c>
    </row>
    <row r="10" spans="1:20" ht="12.75" thickBot="1"/>
    <row r="11" spans="1:20" ht="12.75" thickBot="1">
      <c r="B11" s="65" t="s">
        <v>75</v>
      </c>
      <c r="C11" s="66"/>
      <c r="D11" s="66"/>
      <c r="E11" s="66"/>
      <c r="F11" s="66"/>
      <c r="G11" s="66"/>
      <c r="H11" s="66"/>
      <c r="I11" s="66"/>
      <c r="J11" s="66"/>
      <c r="K11" s="67"/>
    </row>
    <row r="12" spans="1:20" ht="36.75" thickBot="1">
      <c r="A12" s="68" t="s">
        <v>80</v>
      </c>
      <c r="B12" s="62" t="s">
        <v>64</v>
      </c>
      <c r="C12" s="63" t="s">
        <v>65</v>
      </c>
      <c r="J12" s="63" t="s">
        <v>72</v>
      </c>
      <c r="K12" s="64" t="s">
        <v>73</v>
      </c>
    </row>
    <row r="13" spans="1:20" ht="12.75" thickBot="1">
      <c r="D13" s="63" t="s">
        <v>66</v>
      </c>
      <c r="I13" s="63" t="s">
        <v>71</v>
      </c>
      <c r="K13" t="s">
        <v>74</v>
      </c>
    </row>
    <row r="14" spans="1:20" ht="48.75" thickBot="1">
      <c r="E14" s="63" t="s">
        <v>67</v>
      </c>
      <c r="F14" s="63" t="s">
        <v>68</v>
      </c>
      <c r="G14" s="63" t="s">
        <v>69</v>
      </c>
      <c r="H14" s="63" t="s">
        <v>70</v>
      </c>
    </row>
  </sheetData>
  <mergeCells count="16">
    <mergeCell ref="B5:K5"/>
    <mergeCell ref="B11:K11"/>
    <mergeCell ref="Q1:Q3"/>
    <mergeCell ref="R1:R3"/>
    <mergeCell ref="C2:C3"/>
    <mergeCell ref="D2:G2"/>
    <mergeCell ref="H2:H3"/>
    <mergeCell ref="K2:K3"/>
    <mergeCell ref="L2:O2"/>
    <mergeCell ref="P2:P3"/>
    <mergeCell ref="A1:A3"/>
    <mergeCell ref="B1:B3"/>
    <mergeCell ref="C1:H1"/>
    <mergeCell ref="I1:I3"/>
    <mergeCell ref="J1:J3"/>
    <mergeCell ref="K1:P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03-03</vt:lpstr>
      <vt:lpstr>世帯</vt:lpstr>
      <vt:lpstr>人員</vt:lpstr>
      <vt:lpstr>作業</vt:lpstr>
      <vt:lpstr>'03-03'!Print_Area</vt:lpstr>
      <vt:lpstr>作業!Print_Area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調査統計課</dc:creator>
  <cp:lastModifiedBy>003170</cp:lastModifiedBy>
  <cp:lastPrinted>2022-03-15T11:22:55Z</cp:lastPrinted>
  <dcterms:created xsi:type="dcterms:W3CDTF">2001-01-16T02:59:32Z</dcterms:created>
  <dcterms:modified xsi:type="dcterms:W3CDTF">2022-03-15T11:23:45Z</dcterms:modified>
</cp:coreProperties>
</file>