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0.30\disk1\190_統計年鑑\R05統計年鑑\11_外部照会回答完成\"/>
    </mc:Choice>
  </mc:AlternateContent>
  <bookViews>
    <workbookView xWindow="0" yWindow="0" windowWidth="23040" windowHeight="9096"/>
  </bookViews>
  <sheets>
    <sheet name="16-01" sheetId="11" r:id="rId1"/>
  </sheets>
  <definedNames>
    <definedName name="_xlnm.Print_Area" localSheetId="0">'16-01'!$A$1:$U$15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11" l="1"/>
  <c r="A9" i="11"/>
  <c r="A8" i="11"/>
  <c r="A7" i="11"/>
  <c r="A6" i="11"/>
</calcChain>
</file>

<file path=xl/sharedStrings.xml><?xml version="1.0" encoding="utf-8"?>
<sst xmlns="http://schemas.openxmlformats.org/spreadsheetml/2006/main" count="24" uniqueCount="20">
  <si>
    <t>郵便局</t>
    <rPh sb="0" eb="3">
      <t>ユウビンキョク</t>
    </rPh>
    <phoneticPr fontId="1"/>
  </si>
  <si>
    <t>農業協同組合等</t>
    <rPh sb="0" eb="2">
      <t>ノウギョウ</t>
    </rPh>
    <rPh sb="2" eb="3">
      <t>キョウ</t>
    </rPh>
    <rPh sb="3" eb="4">
      <t>ドウ</t>
    </rPh>
    <rPh sb="4" eb="6">
      <t>クミアイ</t>
    </rPh>
    <rPh sb="6" eb="7">
      <t>トウ</t>
    </rPh>
    <phoneticPr fontId="1"/>
  </si>
  <si>
    <t>16－１　主要金融機関店舗数</t>
    <rPh sb="5" eb="6">
      <t>シュ</t>
    </rPh>
    <rPh sb="6" eb="7">
      <t>カナメ</t>
    </rPh>
    <rPh sb="7" eb="8">
      <t>キン</t>
    </rPh>
    <rPh sb="8" eb="9">
      <t>トオル</t>
    </rPh>
    <rPh sb="9" eb="10">
      <t>キ</t>
    </rPh>
    <rPh sb="10" eb="11">
      <t>セキ</t>
    </rPh>
    <rPh sb="11" eb="12">
      <t>ミセ</t>
    </rPh>
    <rPh sb="12" eb="13">
      <t>ミセ</t>
    </rPh>
    <rPh sb="13" eb="14">
      <t>カズ</t>
    </rPh>
    <phoneticPr fontId="1"/>
  </si>
  <si>
    <t>国内銀行</t>
    <rPh sb="0" eb="2">
      <t>コクナイ</t>
    </rPh>
    <rPh sb="2" eb="4">
      <t>ギンコウ</t>
    </rPh>
    <phoneticPr fontId="1"/>
  </si>
  <si>
    <t>計</t>
    <rPh sb="0" eb="1">
      <t>ケイ</t>
    </rPh>
    <phoneticPr fontId="1"/>
  </si>
  <si>
    <t>都市銀行</t>
    <rPh sb="0" eb="2">
      <t>トシ</t>
    </rPh>
    <rPh sb="2" eb="4">
      <t>ギンコウ</t>
    </rPh>
    <phoneticPr fontId="1"/>
  </si>
  <si>
    <t>地方銀行</t>
    <rPh sb="0" eb="2">
      <t>チホウ</t>
    </rPh>
    <rPh sb="2" eb="4">
      <t>ギンコウ</t>
    </rPh>
    <phoneticPr fontId="1"/>
  </si>
  <si>
    <t>信託銀行</t>
    <rPh sb="0" eb="2">
      <t>シンタク</t>
    </rPh>
    <rPh sb="2" eb="4">
      <t>ギンコウ</t>
    </rPh>
    <phoneticPr fontId="1"/>
  </si>
  <si>
    <t>信用金庫</t>
    <rPh sb="0" eb="2">
      <t>シンヨウ</t>
    </rPh>
    <rPh sb="2" eb="4">
      <t>キンコ</t>
    </rPh>
    <phoneticPr fontId="1"/>
  </si>
  <si>
    <t>信用組合</t>
    <rPh sb="0" eb="2">
      <t>シンヨウ</t>
    </rPh>
    <rPh sb="2" eb="4">
      <t>クミアイ</t>
    </rPh>
    <phoneticPr fontId="1"/>
  </si>
  <si>
    <t>第二地方銀行</t>
    <rPh sb="0" eb="2">
      <t>ダイニ</t>
    </rPh>
    <rPh sb="2" eb="4">
      <t>チホウ</t>
    </rPh>
    <rPh sb="4" eb="6">
      <t>ギンコウ</t>
    </rPh>
    <phoneticPr fontId="1"/>
  </si>
  <si>
    <t>（注1）（　）内は本店（所）数。</t>
    <rPh sb="1" eb="2">
      <t>チュウ</t>
    </rPh>
    <rPh sb="7" eb="8">
      <t>ナイ</t>
    </rPh>
    <rPh sb="9" eb="11">
      <t>ホンテン</t>
    </rPh>
    <rPh sb="12" eb="13">
      <t>ショ</t>
    </rPh>
    <rPh sb="14" eb="15">
      <t>スウ</t>
    </rPh>
    <phoneticPr fontId="1"/>
  </si>
  <si>
    <t>（注2）農業協同組合等は、岩手県信連（本所）を含む。</t>
    <rPh sb="1" eb="2">
      <t>チュウ</t>
    </rPh>
    <rPh sb="4" eb="6">
      <t>ノウギョウ</t>
    </rPh>
    <rPh sb="6" eb="8">
      <t>キョウドウ</t>
    </rPh>
    <rPh sb="8" eb="10">
      <t>クミアイ</t>
    </rPh>
    <rPh sb="10" eb="11">
      <t>トウ</t>
    </rPh>
    <rPh sb="13" eb="16">
      <t>イワテケン</t>
    </rPh>
    <rPh sb="16" eb="18">
      <t>シンレン</t>
    </rPh>
    <rPh sb="19" eb="20">
      <t>ホン</t>
    </rPh>
    <rPh sb="20" eb="21">
      <t>ショ</t>
    </rPh>
    <rPh sb="23" eb="24">
      <t>フク</t>
    </rPh>
    <phoneticPr fontId="1"/>
  </si>
  <si>
    <t>（注3）インターネット店舗分を含む。</t>
    <rPh sb="1" eb="2">
      <t>チュウ</t>
    </rPh>
    <phoneticPr fontId="1"/>
  </si>
  <si>
    <t>（単位：店舗） 各年度３月31日現在</t>
    <rPh sb="1" eb="3">
      <t>タンイ</t>
    </rPh>
    <rPh sb="4" eb="6">
      <t>テンポ</t>
    </rPh>
    <rPh sb="8" eb="11">
      <t>カクネンド</t>
    </rPh>
    <rPh sb="12" eb="13">
      <t>ガツ</t>
    </rPh>
    <rPh sb="15" eb="16">
      <t>ニチ</t>
    </rPh>
    <rPh sb="16" eb="18">
      <t>ゲンザイ</t>
    </rPh>
    <phoneticPr fontId="1"/>
  </si>
  <si>
    <t>年度</t>
    <rPh sb="0" eb="1">
      <t>ネン</t>
    </rPh>
    <rPh sb="1" eb="2">
      <t>ド</t>
    </rPh>
    <phoneticPr fontId="1"/>
  </si>
  <si>
    <t>労働金庫</t>
    <rPh sb="0" eb="2">
      <t>ロウドウ</t>
    </rPh>
    <rPh sb="2" eb="4">
      <t>キンコ</t>
    </rPh>
    <phoneticPr fontId="1"/>
  </si>
  <si>
    <t>資料：岩手県銀行協会、岩手県信用金庫協会、岩手県信用組合協会、東北労働金庫岩手県本部、</t>
  </si>
  <si>
    <t>　　  岩手県信用農業協同組合連合会、日本郵便株式会社東北支社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</si>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</sst>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(&quot;0&quot;)&quot;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16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theme="1"/>
      </bottom>
      <diagonal/>
    </border>
  </borders>
  <cellStyleXfs count="2">
    <xf numFmtId="0" fontId="0" fillId="0" borderId="0"/>
    <xf numFmtId="0" fontId="9" fillId="0" borderId="0"/>
  </cellStyleXfs>
  <cellXfs count="71">
    <xf numFmtId="0" fontId="0" fillId="0" borderId="0" xfId="0"/>
    <xf numFmtId="0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horizontal="right"/>
    </xf>
    <xf numFmtId="176" fontId="4" fillId="0" borderId="0" xfId="0" applyNumberFormat="1" applyFont="1" applyFill="1" applyBorder="1" applyAlignment="1">
      <alignment horizontal="right"/>
    </xf>
    <xf numFmtId="176" fontId="5" fillId="0" borderId="1" xfId="0" applyNumberFormat="1" applyFont="1" applyFill="1" applyBorder="1" applyAlignment="1">
      <alignment horizontal="right" wrapText="1"/>
    </xf>
    <xf numFmtId="176" fontId="6" fillId="0" borderId="0" xfId="0" applyNumberFormat="1" applyFont="1" applyFill="1" applyAlignment="1">
      <alignment horizontal="right" wrapText="1"/>
    </xf>
    <xf numFmtId="176" fontId="6" fillId="0" borderId="0" xfId="0" applyNumberFormat="1" applyFont="1" applyFill="1" applyBorder="1" applyAlignment="1">
      <alignment horizontal="right" wrapText="1"/>
    </xf>
    <xf numFmtId="176" fontId="4" fillId="0" borderId="0" xfId="0" applyNumberFormat="1" applyFont="1" applyFill="1" applyAlignment="1">
      <alignment horizontal="right" wrapText="1"/>
    </xf>
    <xf numFmtId="176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/>
    <xf numFmtId="176" fontId="4" fillId="0" borderId="0" xfId="0" applyNumberFormat="1" applyFont="1" applyFill="1"/>
    <xf numFmtId="0" fontId="2" fillId="0" borderId="0" xfId="0" applyFont="1" applyFill="1" applyAlignment="1">
      <alignment vertical="center"/>
    </xf>
    <xf numFmtId="0" fontId="2" fillId="0" borderId="1" xfId="0" applyFont="1" applyFill="1" applyBorder="1"/>
    <xf numFmtId="176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6" fillId="0" borderId="2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176" fontId="6" fillId="0" borderId="0" xfId="0" applyNumberFormat="1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76" fontId="4" fillId="0" borderId="0" xfId="0" applyNumberFormat="1" applyFont="1" applyFill="1" applyBorder="1" applyAlignment="1">
      <alignment horizontal="left"/>
    </xf>
    <xf numFmtId="176" fontId="2" fillId="0" borderId="0" xfId="0" applyNumberFormat="1" applyFont="1" applyFill="1"/>
    <xf numFmtId="0" fontId="4" fillId="0" borderId="0" xfId="0" applyNumberFormat="1" applyFont="1" applyFill="1"/>
    <xf numFmtId="0" fontId="2" fillId="0" borderId="1" xfId="0" applyNumberFormat="1" applyFont="1" applyFill="1" applyBorder="1"/>
    <xf numFmtId="0" fontId="5" fillId="0" borderId="1" xfId="0" applyNumberFormat="1" applyFont="1" applyFill="1" applyBorder="1" applyAlignment="1">
      <alignment horizontal="right" wrapText="1"/>
    </xf>
    <xf numFmtId="0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/>
    <xf numFmtId="0" fontId="6" fillId="0" borderId="0" xfId="0" applyNumberFormat="1" applyFont="1" applyFill="1" applyAlignment="1">
      <alignment horizontal="right" wrapText="1"/>
    </xf>
    <xf numFmtId="0" fontId="6" fillId="0" borderId="0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right"/>
    </xf>
    <xf numFmtId="0" fontId="4" fillId="0" borderId="0" xfId="0" applyNumberFormat="1" applyFont="1" applyFill="1" applyAlignment="1">
      <alignment horizontal="right" wrapText="1"/>
    </xf>
    <xf numFmtId="0" fontId="4" fillId="0" borderId="0" xfId="0" applyNumberFormat="1" applyFont="1" applyFill="1" applyBorder="1" applyAlignment="1">
      <alignment horizontal="right" wrapText="1"/>
    </xf>
    <xf numFmtId="176" fontId="4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8" fillId="0" borderId="14" xfId="0" applyNumberFormat="1" applyFont="1" applyFill="1" applyBorder="1" applyAlignment="1">
      <alignment horizontal="right"/>
    </xf>
    <xf numFmtId="176" fontId="8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0" fontId="5" fillId="0" borderId="1" xfId="0" applyNumberFormat="1" applyFont="1" applyFill="1" applyBorder="1" applyAlignment="1">
      <alignment horizontal="distributed" wrapText="1"/>
    </xf>
    <xf numFmtId="176" fontId="5" fillId="0" borderId="1" xfId="0" applyNumberFormat="1" applyFont="1" applyFill="1" applyBorder="1" applyAlignment="1">
      <alignment horizontal="distributed" wrapText="1"/>
    </xf>
    <xf numFmtId="0" fontId="7" fillId="0" borderId="1" xfId="0" applyNumberFormat="1" applyFont="1" applyFill="1" applyBorder="1" applyAlignment="1">
      <alignment horizontal="right" wrapText="1"/>
    </xf>
    <xf numFmtId="176" fontId="7" fillId="0" borderId="1" xfId="0" applyNumberFormat="1" applyFont="1" applyFill="1" applyBorder="1" applyAlignment="1">
      <alignment horizontal="right" wrapText="1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left" vertical="center" indent="2"/>
    </xf>
    <xf numFmtId="0" fontId="4" fillId="0" borderId="2" xfId="0" applyFont="1" applyFill="1" applyBorder="1" applyAlignment="1">
      <alignment horizontal="distributed" wrapText="1"/>
    </xf>
    <xf numFmtId="0" fontId="5" fillId="0" borderId="3" xfId="0" applyFont="1" applyFill="1" applyBorder="1" applyAlignment="1">
      <alignment horizontal="distributed" wrapText="1"/>
    </xf>
    <xf numFmtId="0" fontId="5" fillId="0" borderId="15" xfId="0" applyNumberFormat="1" applyFont="1" applyFill="1" applyBorder="1" applyAlignment="1">
      <alignment wrapText="1"/>
    </xf>
    <xf numFmtId="176" fontId="5" fillId="0" borderId="15" xfId="0" applyNumberFormat="1" applyFont="1" applyFill="1" applyBorder="1" applyAlignment="1">
      <alignment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66CCFF"/>
      <color rgb="FF99CCFF"/>
      <color rgb="FFFF99FF"/>
      <color rgb="FFFFCC99"/>
      <color rgb="FFCCCCFF"/>
      <color rgb="FF66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"/>
  <sheetViews>
    <sheetView tabSelected="1" zoomScaleNormal="100" zoomScaleSheetLayoutView="100" workbookViewId="0"/>
  </sheetViews>
  <sheetFormatPr defaultColWidth="9" defaultRowHeight="13.2" x14ac:dyDescent="0.2"/>
  <cols>
    <col min="1" max="1" width="10.6640625" style="16" customWidth="1"/>
    <col min="2" max="2" width="4.33203125" style="33" customWidth="1"/>
    <col min="3" max="3" width="3.44140625" style="27" customWidth="1"/>
    <col min="4" max="4" width="4.33203125" style="33" customWidth="1"/>
    <col min="5" max="5" width="3.44140625" style="27" customWidth="1"/>
    <col min="6" max="6" width="4.33203125" style="33" customWidth="1"/>
    <col min="7" max="7" width="3.44140625" style="27" customWidth="1"/>
    <col min="8" max="8" width="4.33203125" style="33" customWidth="1"/>
    <col min="9" max="9" width="3.44140625" style="27" customWidth="1"/>
    <col min="10" max="10" width="4.33203125" style="16" customWidth="1"/>
    <col min="11" max="11" width="3.44140625" style="27" customWidth="1"/>
    <col min="12" max="12" width="5.109375" style="33" customWidth="1"/>
    <col min="13" max="13" width="4.88671875" style="27" bestFit="1" customWidth="1"/>
    <col min="14" max="14" width="4.33203125" style="33" customWidth="1"/>
    <col min="15" max="15" width="3.44140625" style="27" customWidth="1"/>
    <col min="16" max="16" width="4.33203125" style="33" customWidth="1"/>
    <col min="17" max="17" width="3.44140625" style="27" customWidth="1"/>
    <col min="18" max="18" width="4.33203125" style="33" customWidth="1"/>
    <col min="19" max="19" width="4.88671875" style="27" bestFit="1" customWidth="1"/>
    <col min="20" max="20" width="4.33203125" style="33" customWidth="1"/>
    <col min="21" max="21" width="3.44140625" style="27" customWidth="1"/>
    <col min="22" max="22" width="2.109375" style="16" customWidth="1"/>
    <col min="23" max="16384" width="9" style="16"/>
  </cols>
  <sheetData>
    <row r="1" spans="1:23" s="9" customFormat="1" ht="19.2" x14ac:dyDescent="0.15">
      <c r="A1" s="48"/>
      <c r="B1" s="48"/>
      <c r="C1" s="48"/>
      <c r="D1" s="48"/>
      <c r="E1" s="48"/>
      <c r="F1" s="48"/>
      <c r="G1" s="48"/>
      <c r="H1" s="28"/>
      <c r="I1" s="10"/>
      <c r="K1" s="10"/>
      <c r="L1" s="28"/>
      <c r="M1" s="10"/>
      <c r="N1" s="28"/>
      <c r="O1" s="10"/>
      <c r="P1" s="28"/>
      <c r="Q1" s="10"/>
      <c r="R1" s="28"/>
      <c r="S1" s="10"/>
      <c r="T1" s="28"/>
      <c r="U1" s="10"/>
    </row>
    <row r="2" spans="1:23" s="11" customFormat="1" ht="33" customHeight="1" x14ac:dyDescent="0.2">
      <c r="A2" s="56" t="s">
        <v>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40"/>
      <c r="W2" s="48"/>
    </row>
    <row r="3" spans="1:23" ht="19.8" thickBot="1" x14ac:dyDescent="0.25">
      <c r="A3" s="12"/>
      <c r="B3" s="29"/>
      <c r="C3" s="13"/>
      <c r="D3" s="29"/>
      <c r="E3" s="13"/>
      <c r="F3" s="29"/>
      <c r="G3" s="13"/>
      <c r="H3" s="29"/>
      <c r="I3" s="13"/>
      <c r="J3" s="12"/>
      <c r="K3" s="13"/>
      <c r="L3" s="29"/>
      <c r="M3" s="13"/>
      <c r="N3" s="29"/>
      <c r="O3" s="13"/>
      <c r="P3" s="29"/>
      <c r="Q3" s="13"/>
      <c r="R3" s="29"/>
      <c r="S3" s="13"/>
      <c r="T3" s="36"/>
      <c r="U3" s="14" t="s">
        <v>14</v>
      </c>
      <c r="V3" s="15"/>
      <c r="W3" s="49"/>
    </row>
    <row r="4" spans="1:23" s="17" customFormat="1" ht="29.25" customHeight="1" x14ac:dyDescent="0.2">
      <c r="A4" s="57" t="s">
        <v>15</v>
      </c>
      <c r="B4" s="59" t="s">
        <v>3</v>
      </c>
      <c r="C4" s="60"/>
      <c r="D4" s="60"/>
      <c r="E4" s="60"/>
      <c r="F4" s="60"/>
      <c r="G4" s="60"/>
      <c r="H4" s="60"/>
      <c r="I4" s="60"/>
      <c r="J4" s="60"/>
      <c r="K4" s="61"/>
      <c r="L4" s="59" t="s">
        <v>8</v>
      </c>
      <c r="M4" s="61"/>
      <c r="N4" s="59" t="s">
        <v>9</v>
      </c>
      <c r="O4" s="61"/>
      <c r="P4" s="59" t="s">
        <v>16</v>
      </c>
      <c r="Q4" s="61"/>
      <c r="R4" s="66" t="s">
        <v>1</v>
      </c>
      <c r="S4" s="67"/>
      <c r="T4" s="62" t="s">
        <v>0</v>
      </c>
      <c r="U4" s="63"/>
    </row>
    <row r="5" spans="1:23" s="17" customFormat="1" ht="33.75" customHeight="1" x14ac:dyDescent="0.2">
      <c r="A5" s="58"/>
      <c r="B5" s="54" t="s">
        <v>4</v>
      </c>
      <c r="C5" s="55"/>
      <c r="D5" s="54" t="s">
        <v>5</v>
      </c>
      <c r="E5" s="55"/>
      <c r="F5" s="54" t="s">
        <v>6</v>
      </c>
      <c r="G5" s="55"/>
      <c r="H5" s="54" t="s">
        <v>10</v>
      </c>
      <c r="I5" s="55"/>
      <c r="J5" s="54" t="s">
        <v>7</v>
      </c>
      <c r="K5" s="55"/>
      <c r="L5" s="69"/>
      <c r="M5" s="70"/>
      <c r="N5" s="69"/>
      <c r="O5" s="70"/>
      <c r="P5" s="69"/>
      <c r="Q5" s="70"/>
      <c r="R5" s="64"/>
      <c r="S5" s="68"/>
      <c r="T5" s="64"/>
      <c r="U5" s="65"/>
    </row>
    <row r="6" spans="1:23" s="18" customFormat="1" ht="24" customHeight="1" x14ac:dyDescent="0.15">
      <c r="A6" s="50" t="str">
        <f ca="1">TEXT(EDATE(TODAY(),-3)-365*5,"ggg")&amp;IF(TEXT(EDATE(TODAY(),-3)-365*5,"e")="1","元",TEXT(EDATE(TODAY(),-3)-365*5,"e"))&amp;"年度"</f>
        <v>平成30年度</v>
      </c>
      <c r="B6" s="2">
        <v>204</v>
      </c>
      <c r="C6" s="3">
        <v>3</v>
      </c>
      <c r="D6" s="1">
        <v>1</v>
      </c>
      <c r="E6" s="3"/>
      <c r="F6" s="1">
        <v>146</v>
      </c>
      <c r="G6" s="3">
        <v>2</v>
      </c>
      <c r="H6" s="1">
        <v>57</v>
      </c>
      <c r="I6" s="3">
        <v>1</v>
      </c>
      <c r="J6" s="2" t="s">
        <v>19</v>
      </c>
      <c r="K6" s="3"/>
      <c r="L6" s="1">
        <v>74</v>
      </c>
      <c r="M6" s="3">
        <v>6</v>
      </c>
      <c r="N6" s="1">
        <v>2</v>
      </c>
      <c r="O6" s="3"/>
      <c r="P6" s="1">
        <v>13</v>
      </c>
      <c r="Q6" s="3"/>
      <c r="R6" s="34">
        <v>121</v>
      </c>
      <c r="S6" s="5">
        <v>8</v>
      </c>
      <c r="T6" s="37">
        <v>433</v>
      </c>
      <c r="U6" s="7"/>
    </row>
    <row r="7" spans="1:23" s="18" customFormat="1" ht="24" customHeight="1" x14ac:dyDescent="0.15">
      <c r="A7" s="50" t="str">
        <f ca="1">TEXT(EDATE(TODAY(),-3)-365*4,"ggg")&amp;IF(TEXT(EDATE(TODAY(),-3)-365*4,"e")="1","元",TEXT(EDATE(TODAY(),-3)-365*4,"e"))&amp;"年度"</f>
        <v>令和元年度</v>
      </c>
      <c r="B7" s="1">
        <v>205</v>
      </c>
      <c r="C7" s="3">
        <v>3</v>
      </c>
      <c r="D7" s="1">
        <v>1</v>
      </c>
      <c r="E7" s="3"/>
      <c r="F7" s="1">
        <v>147</v>
      </c>
      <c r="G7" s="3">
        <v>2</v>
      </c>
      <c r="H7" s="1">
        <v>57</v>
      </c>
      <c r="I7" s="3">
        <v>1</v>
      </c>
      <c r="J7" s="2" t="s">
        <v>19</v>
      </c>
      <c r="K7" s="3"/>
      <c r="L7" s="1">
        <v>74</v>
      </c>
      <c r="M7" s="3">
        <v>6</v>
      </c>
      <c r="N7" s="1">
        <v>2</v>
      </c>
      <c r="O7" s="3"/>
      <c r="P7" s="1">
        <v>13</v>
      </c>
      <c r="Q7" s="3"/>
      <c r="R7" s="34">
        <v>108</v>
      </c>
      <c r="S7" s="5">
        <v>8</v>
      </c>
      <c r="T7" s="37">
        <v>432</v>
      </c>
      <c r="U7" s="7"/>
    </row>
    <row r="8" spans="1:23" s="18" customFormat="1" ht="24" customHeight="1" x14ac:dyDescent="0.15">
      <c r="A8" s="50" t="str">
        <f ca="1">TEXT(EDATE(TODAY(),-3)-365*3,"ggg")&amp;IF(TEXT(EDATE(TODAY(),-3)-365*3,"e")="1","元",TEXT(EDATE(TODAY(),-3)-365*3,"e"))&amp;"年度"</f>
        <v>令和2年度</v>
      </c>
      <c r="B8" s="1">
        <v>203</v>
      </c>
      <c r="C8" s="3">
        <v>3</v>
      </c>
      <c r="D8" s="1">
        <v>1</v>
      </c>
      <c r="E8" s="3"/>
      <c r="F8" s="1">
        <v>145</v>
      </c>
      <c r="G8" s="3">
        <v>2</v>
      </c>
      <c r="H8" s="1">
        <v>57</v>
      </c>
      <c r="I8" s="3">
        <v>1</v>
      </c>
      <c r="J8" s="2" t="s">
        <v>19</v>
      </c>
      <c r="K8" s="3"/>
      <c r="L8" s="1">
        <v>74</v>
      </c>
      <c r="M8" s="3">
        <v>6</v>
      </c>
      <c r="N8" s="1">
        <v>2</v>
      </c>
      <c r="O8" s="3"/>
      <c r="P8" s="1">
        <v>13</v>
      </c>
      <c r="Q8" s="3"/>
      <c r="R8" s="35">
        <v>95</v>
      </c>
      <c r="S8" s="6">
        <v>8</v>
      </c>
      <c r="T8" s="38">
        <v>432</v>
      </c>
      <c r="U8" s="8"/>
    </row>
    <row r="9" spans="1:23" s="19" customFormat="1" ht="24" customHeight="1" x14ac:dyDescent="0.15">
      <c r="A9" s="50" t="str">
        <f ca="1">TEXT(EDATE(TODAY(),-3)-365*2,"ggg")&amp;IF(TEXT(EDATE(TODAY(),-3)-365*2,"e")="1","元",TEXT(EDATE(TODAY(),-3)-365*2,"e"))&amp;"年度"</f>
        <v>令和3年度</v>
      </c>
      <c r="B9" s="1">
        <v>203</v>
      </c>
      <c r="C9" s="3">
        <v>3</v>
      </c>
      <c r="D9" s="1">
        <v>1</v>
      </c>
      <c r="E9" s="3"/>
      <c r="F9" s="1">
        <v>145</v>
      </c>
      <c r="G9" s="3">
        <v>2</v>
      </c>
      <c r="H9" s="1">
        <v>57</v>
      </c>
      <c r="I9" s="3">
        <v>1</v>
      </c>
      <c r="J9" s="2" t="s">
        <v>19</v>
      </c>
      <c r="K9" s="3"/>
      <c r="L9" s="1">
        <v>74</v>
      </c>
      <c r="M9" s="3">
        <v>6</v>
      </c>
      <c r="N9" s="1">
        <v>2</v>
      </c>
      <c r="O9" s="3"/>
      <c r="P9" s="1">
        <v>13</v>
      </c>
      <c r="Q9" s="3"/>
      <c r="R9" s="35">
        <v>83</v>
      </c>
      <c r="S9" s="6">
        <v>8</v>
      </c>
      <c r="T9" s="38">
        <v>432</v>
      </c>
      <c r="U9" s="8"/>
    </row>
    <row r="10" spans="1:23" s="20" customFormat="1" ht="24" customHeight="1" thickBot="1" x14ac:dyDescent="0.2">
      <c r="A10" s="51" t="str">
        <f ca="1">TEXT(EDATE(TODAY(),-3)-365*1,"ggg")&amp;IF(TEXT(EDATE(TODAY(),-3)-365*1,"e")="1","元",TEXT(EDATE(TODAY(),-3)-365*1,"e"))&amp;"年度"</f>
        <v>令和4年度</v>
      </c>
      <c r="B10" s="41">
        <v>203</v>
      </c>
      <c r="C10" s="42">
        <v>3</v>
      </c>
      <c r="D10" s="30">
        <v>1</v>
      </c>
      <c r="E10" s="4"/>
      <c r="F10" s="30">
        <v>145</v>
      </c>
      <c r="G10" s="30">
        <v>2</v>
      </c>
      <c r="H10" s="30">
        <v>57</v>
      </c>
      <c r="I10" s="39">
        <v>1</v>
      </c>
      <c r="J10" s="43" t="s">
        <v>19</v>
      </c>
      <c r="K10" s="4"/>
      <c r="L10" s="52">
        <v>74</v>
      </c>
      <c r="M10" s="53">
        <v>6</v>
      </c>
      <c r="N10" s="44">
        <v>2</v>
      </c>
      <c r="O10" s="45"/>
      <c r="P10" s="44">
        <v>12</v>
      </c>
      <c r="Q10" s="45"/>
      <c r="R10" s="46">
        <v>80</v>
      </c>
      <c r="S10" s="47">
        <v>8</v>
      </c>
      <c r="T10" s="30">
        <v>431</v>
      </c>
      <c r="U10" s="4"/>
    </row>
    <row r="11" spans="1:23" s="9" customFormat="1" ht="14.25" customHeight="1" x14ac:dyDescent="0.15">
      <c r="A11" s="21" t="s">
        <v>11</v>
      </c>
      <c r="B11" s="31"/>
      <c r="C11" s="23"/>
      <c r="D11" s="31"/>
      <c r="E11" s="23"/>
      <c r="F11" s="31"/>
      <c r="G11" s="23"/>
      <c r="H11" s="31"/>
      <c r="I11" s="23"/>
      <c r="J11" s="22"/>
      <c r="K11" s="23"/>
      <c r="L11" s="31"/>
      <c r="M11" s="23"/>
      <c r="N11" s="31"/>
      <c r="O11" s="23"/>
      <c r="P11" s="31"/>
      <c r="Q11" s="23"/>
      <c r="R11" s="28"/>
      <c r="S11" s="10"/>
      <c r="T11" s="28"/>
      <c r="U11" s="10"/>
    </row>
    <row r="12" spans="1:23" s="9" customFormat="1" ht="14.25" customHeight="1" x14ac:dyDescent="0.15">
      <c r="A12" s="21" t="s">
        <v>12</v>
      </c>
      <c r="B12" s="31"/>
      <c r="C12" s="23"/>
      <c r="D12" s="31"/>
      <c r="E12" s="23"/>
      <c r="F12" s="31"/>
      <c r="G12" s="23"/>
      <c r="H12" s="31"/>
      <c r="I12" s="23"/>
      <c r="J12" s="22"/>
      <c r="K12" s="23"/>
      <c r="L12" s="31"/>
      <c r="M12" s="23"/>
      <c r="N12" s="31"/>
      <c r="O12" s="23"/>
      <c r="P12" s="31"/>
      <c r="Q12" s="23"/>
      <c r="R12" s="28"/>
      <c r="S12" s="10"/>
      <c r="T12" s="28"/>
      <c r="U12" s="10"/>
    </row>
    <row r="13" spans="1:23" s="9" customFormat="1" ht="14.25" customHeight="1" x14ac:dyDescent="0.15">
      <c r="A13" s="21" t="s">
        <v>13</v>
      </c>
      <c r="B13" s="31"/>
      <c r="C13" s="23"/>
      <c r="D13" s="31"/>
      <c r="E13" s="23"/>
      <c r="F13" s="31"/>
      <c r="G13" s="23"/>
      <c r="H13" s="31"/>
      <c r="I13" s="23"/>
      <c r="J13" s="22"/>
      <c r="K13" s="23"/>
      <c r="L13" s="31"/>
      <c r="M13" s="23"/>
      <c r="N13" s="31"/>
      <c r="O13" s="23"/>
      <c r="P13" s="31"/>
      <c r="Q13" s="23"/>
      <c r="R13" s="28"/>
      <c r="S13" s="10"/>
      <c r="T13" s="28"/>
      <c r="U13" s="10"/>
    </row>
    <row r="14" spans="1:23" s="9" customFormat="1" ht="18.75" customHeight="1" x14ac:dyDescent="0.15">
      <c r="A14" s="24" t="s">
        <v>17</v>
      </c>
      <c r="B14" s="32"/>
      <c r="C14" s="26"/>
      <c r="D14" s="32"/>
      <c r="E14" s="26"/>
      <c r="F14" s="32"/>
      <c r="G14" s="26"/>
      <c r="H14" s="32"/>
      <c r="I14" s="26"/>
      <c r="J14" s="25"/>
      <c r="K14" s="26"/>
      <c r="L14" s="32"/>
      <c r="M14" s="26"/>
      <c r="N14" s="32"/>
      <c r="O14" s="26"/>
      <c r="P14" s="32"/>
      <c r="Q14" s="26"/>
      <c r="R14" s="28"/>
      <c r="S14" s="10"/>
      <c r="T14" s="28"/>
      <c r="U14" s="10"/>
    </row>
    <row r="15" spans="1:23" x14ac:dyDescent="0.2">
      <c r="A15" s="9" t="s">
        <v>18</v>
      </c>
    </row>
  </sheetData>
  <mergeCells count="13">
    <mergeCell ref="J5:K5"/>
    <mergeCell ref="H5:I5"/>
    <mergeCell ref="F5:G5"/>
    <mergeCell ref="A2:U2"/>
    <mergeCell ref="A4:A5"/>
    <mergeCell ref="B5:C5"/>
    <mergeCell ref="D5:E5"/>
    <mergeCell ref="B4:K4"/>
    <mergeCell ref="T4:U5"/>
    <mergeCell ref="R4:S5"/>
    <mergeCell ref="P4:Q5"/>
    <mergeCell ref="N4:O5"/>
    <mergeCell ref="L4:M5"/>
  </mergeCells>
  <phoneticPr fontId="1"/>
  <pageMargins left="0.59055118110236227" right="0.59055118110236227" top="0.39370078740157483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16-01</vt:lpstr>
      <vt:lpstr>'16-01'!Print_Area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C0844</dc:creator>
  <cp:lastModifiedBy>100433</cp:lastModifiedBy>
  <cp:lastPrinted>2023-02-14T22:51:28Z</cp:lastPrinted>
  <dcterms:created xsi:type="dcterms:W3CDTF">1997-01-08T22:48:59Z</dcterms:created>
  <dcterms:modified xsi:type="dcterms:W3CDTF">2024-03-22T05:15:44Z</dcterms:modified>
</cp:coreProperties>
</file>