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1_外部照会回答完成\"/>
    </mc:Choice>
  </mc:AlternateContent>
  <bookViews>
    <workbookView xWindow="0" yWindow="0" windowWidth="23040" windowHeight="9096"/>
  </bookViews>
  <sheets>
    <sheet name="16-04" sheetId="10" r:id="rId1"/>
  </sheets>
  <calcPr calcId="162913"/>
</workbook>
</file>

<file path=xl/calcChain.xml><?xml version="1.0" encoding="utf-8"?>
<calcChain xmlns="http://schemas.openxmlformats.org/spreadsheetml/2006/main">
  <c r="A12" i="10" l="1"/>
  <c r="A11" i="10"/>
  <c r="A10" i="10"/>
  <c r="A9" i="10"/>
  <c r="A8" i="10"/>
  <c r="A7" i="10"/>
</calcChain>
</file>

<file path=xl/sharedStrings.xml><?xml version="1.0" encoding="utf-8"?>
<sst xmlns="http://schemas.openxmlformats.org/spreadsheetml/2006/main" count="20" uniqueCount="16">
  <si>
    <t>年</t>
    <rPh sb="0" eb="1">
      <t>ネン</t>
    </rPh>
    <phoneticPr fontId="1"/>
  </si>
  <si>
    <t>（百万円）</t>
    <rPh sb="1" eb="4">
      <t>ヒャクマンエン</t>
    </rPh>
    <phoneticPr fontId="1"/>
  </si>
  <si>
    <t>（人）</t>
    <rPh sb="1" eb="2">
      <t>ニン</t>
    </rPh>
    <phoneticPr fontId="1"/>
  </si>
  <si>
    <t>（枚）</t>
    <rPh sb="1" eb="2">
      <t>マイ</t>
    </rPh>
    <phoneticPr fontId="1"/>
  </si>
  <si>
    <t>（億円）</t>
    <rPh sb="1" eb="3">
      <t>オクエン</t>
    </rPh>
    <phoneticPr fontId="1"/>
  </si>
  <si>
    <t>金額</t>
    <rPh sb="0" eb="2">
      <t>キンガク</t>
    </rPh>
    <phoneticPr fontId="1"/>
  </si>
  <si>
    <t>人員</t>
    <rPh sb="0" eb="2">
      <t>ジンイン</t>
    </rPh>
    <phoneticPr fontId="1"/>
  </si>
  <si>
    <t>枚数</t>
    <rPh sb="0" eb="2">
      <t>マイスウ</t>
    </rPh>
    <phoneticPr fontId="1"/>
  </si>
  <si>
    <t>取引停止処分</t>
    <rPh sb="0" eb="2">
      <t>トリヒキ</t>
    </rPh>
    <rPh sb="2" eb="4">
      <t>テイシ</t>
    </rPh>
    <rPh sb="4" eb="6">
      <t>ショブン</t>
    </rPh>
    <phoneticPr fontId="1"/>
  </si>
  <si>
    <t>不渡手形</t>
    <rPh sb="0" eb="2">
      <t>フワタリ</t>
    </rPh>
    <rPh sb="2" eb="4">
      <t>テガタ</t>
    </rPh>
    <phoneticPr fontId="1"/>
  </si>
  <si>
    <t>手形交換高</t>
    <rPh sb="0" eb="2">
      <t>テガタ</t>
    </rPh>
    <rPh sb="2" eb="4">
      <t>コウカン</t>
    </rPh>
    <rPh sb="4" eb="5">
      <t>タカ</t>
    </rPh>
    <phoneticPr fontId="1"/>
  </si>
  <si>
    <t>（千枚）</t>
    <rPh sb="1" eb="2">
      <t>セン</t>
    </rPh>
    <rPh sb="2" eb="3">
      <t>マイ</t>
    </rPh>
    <phoneticPr fontId="1"/>
  </si>
  <si>
    <t>資料：岩手県銀行協会</t>
  </si>
  <si>
    <t>16－４　手形交換</t>
    <rPh sb="5" eb="6">
      <t>テ</t>
    </rPh>
    <rPh sb="6" eb="7">
      <t>カタチ</t>
    </rPh>
    <rPh sb="7" eb="8">
      <t>コウ</t>
    </rPh>
    <rPh sb="8" eb="9">
      <t>ガン</t>
    </rPh>
    <phoneticPr fontId="1"/>
  </si>
  <si>
    <t>県内８手形交換所</t>
    <rPh sb="0" eb="2">
      <t>ケンナイ</t>
    </rPh>
    <rPh sb="3" eb="5">
      <t>テガタ</t>
    </rPh>
    <rPh sb="5" eb="8">
      <t>コウカンジョ</t>
    </rPh>
    <phoneticPr fontId="1"/>
  </si>
  <si>
    <t>令和4年11月2日をもちまして手形交換所は終了しておます。</t>
    <rPh sb="0" eb="2">
      <t>レイワ</t>
    </rPh>
    <rPh sb="3" eb="4">
      <t>ネン</t>
    </rPh>
    <rPh sb="6" eb="7">
      <t>ガツ</t>
    </rPh>
    <rPh sb="8" eb="9">
      <t>ニチ</t>
    </rPh>
    <rPh sb="15" eb="20">
      <t>テガタコウカンジョ</t>
    </rPh>
    <rPh sb="21" eb="23">
      <t>シュウリョウ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</si>
</sst>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distributed" wrapText="1"/>
    </xf>
    <xf numFmtId="176" fontId="3" fillId="0" borderId="0" xfId="0" applyNumberFormat="1" applyFont="1" applyFill="1" applyAlignment="1">
      <alignment horizontal="right" wrapText="1"/>
    </xf>
    <xf numFmtId="0" fontId="6" fillId="0" borderId="5" xfId="0" applyFont="1" applyFill="1" applyBorder="1" applyAlignment="1">
      <alignment horizontal="distributed" wrapText="1"/>
    </xf>
    <xf numFmtId="176" fontId="6" fillId="0" borderId="1" xfId="0" applyNumberFormat="1" applyFont="1" applyFill="1" applyBorder="1" applyAlignment="1">
      <alignment horizontal="right" wrapText="1"/>
    </xf>
    <xf numFmtId="0" fontId="3" fillId="0" borderId="12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11.6640625" style="1" customWidth="1"/>
    <col min="2" max="3" width="10.77734375" style="1" customWidth="1"/>
    <col min="4" max="4" width="8.109375" style="1" customWidth="1"/>
    <col min="5" max="5" width="8" style="1" customWidth="1"/>
    <col min="6" max="6" width="8.109375" style="1" customWidth="1"/>
    <col min="7" max="7" width="8" style="1" customWidth="1"/>
    <col min="8" max="8" width="8.109375" style="1" customWidth="1"/>
    <col min="9" max="9" width="10.77734375" style="1" customWidth="1"/>
    <col min="10" max="10" width="10.109375" style="1" customWidth="1"/>
    <col min="11" max="11" width="9.21875" style="1" customWidth="1"/>
    <col min="12" max="16384" width="9" style="1"/>
  </cols>
  <sheetData>
    <row r="1" spans="1:10" ht="12.75" customHeight="1" x14ac:dyDescent="0.2">
      <c r="A1" s="10"/>
      <c r="B1" s="10"/>
      <c r="C1" s="10"/>
      <c r="D1" s="10"/>
      <c r="E1" s="10"/>
      <c r="F1" s="10"/>
      <c r="G1" s="11"/>
      <c r="H1" s="10"/>
      <c r="I1" s="10"/>
      <c r="J1" s="2"/>
    </row>
    <row r="2" spans="1:10" ht="33" customHeight="1" x14ac:dyDescent="0.2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7"/>
    </row>
    <row r="3" spans="1:10" ht="15.75" customHeight="1" thickBot="1" x14ac:dyDescent="0.25">
      <c r="A3" s="13"/>
      <c r="B3" s="13"/>
      <c r="C3" s="13"/>
      <c r="D3" s="13"/>
      <c r="E3" s="13"/>
      <c r="F3" s="13"/>
      <c r="G3" s="14"/>
      <c r="H3" s="13"/>
      <c r="I3" s="14" t="s">
        <v>14</v>
      </c>
    </row>
    <row r="4" spans="1:10" s="3" customFormat="1" ht="18" customHeight="1" x14ac:dyDescent="0.2">
      <c r="A4" s="15" t="s">
        <v>0</v>
      </c>
      <c r="B4" s="16" t="s">
        <v>10</v>
      </c>
      <c r="C4" s="16"/>
      <c r="D4" s="17" t="s">
        <v>9</v>
      </c>
      <c r="E4" s="18"/>
      <c r="F4" s="18"/>
      <c r="G4" s="19" t="s">
        <v>8</v>
      </c>
      <c r="H4" s="20"/>
      <c r="I4" s="20"/>
    </row>
    <row r="5" spans="1:10" s="3" customFormat="1" ht="13.5" customHeight="1" x14ac:dyDescent="0.2">
      <c r="A5" s="21"/>
      <c r="B5" s="22" t="s">
        <v>7</v>
      </c>
      <c r="C5" s="22" t="s">
        <v>5</v>
      </c>
      <c r="D5" s="22" t="s">
        <v>7</v>
      </c>
      <c r="E5" s="23" t="s">
        <v>5</v>
      </c>
      <c r="F5" s="24"/>
      <c r="G5" s="22" t="s">
        <v>6</v>
      </c>
      <c r="H5" s="23" t="s">
        <v>5</v>
      </c>
      <c r="I5" s="25"/>
    </row>
    <row r="6" spans="1:10" s="3" customFormat="1" ht="24" customHeight="1" x14ac:dyDescent="0.2">
      <c r="A6" s="21"/>
      <c r="B6" s="26" t="s">
        <v>11</v>
      </c>
      <c r="C6" s="26" t="s">
        <v>4</v>
      </c>
      <c r="D6" s="26" t="s">
        <v>3</v>
      </c>
      <c r="E6" s="27" t="s">
        <v>1</v>
      </c>
      <c r="F6" s="28"/>
      <c r="G6" s="26" t="s">
        <v>2</v>
      </c>
      <c r="H6" s="27" t="s">
        <v>1</v>
      </c>
      <c r="I6" s="28"/>
    </row>
    <row r="7" spans="1:10" s="3" customFormat="1" ht="21" customHeight="1" x14ac:dyDescent="0.15">
      <c r="A7" s="29" t="str">
        <f ca="1">TEXT(EDATE(TODAY(),-3)-365*5,"ggg")&amp;IF(TEXT(EDATE(TODAY(),-3)-365*5,"e")="1","元",TEXT(EDATE(TODAY(),-3)-365*5,"e"))&amp;"年"</f>
        <v>平成30年</v>
      </c>
      <c r="B7" s="30">
        <v>196</v>
      </c>
      <c r="C7" s="30">
        <v>2541</v>
      </c>
      <c r="D7" s="30">
        <v>192</v>
      </c>
      <c r="E7" s="30"/>
      <c r="F7" s="30">
        <v>82</v>
      </c>
      <c r="G7" s="30">
        <v>4</v>
      </c>
      <c r="H7" s="30"/>
      <c r="I7" s="30">
        <v>5</v>
      </c>
    </row>
    <row r="8" spans="1:10" s="4" customFormat="1" ht="21" customHeight="1" x14ac:dyDescent="0.15">
      <c r="A8" s="29" t="str">
        <f ca="1">TEXT(EDATE(TODAY(),-3)-365*4,"ggg")&amp;IF(TEXT(EDATE(TODAY(),-3)-365*4,"e")="1","元",TEXT(EDATE(TODAY(),-3)-365*4,"e"))&amp;"年"</f>
        <v>令和元年</v>
      </c>
      <c r="B8" s="30">
        <v>181</v>
      </c>
      <c r="C8" s="30">
        <v>2390</v>
      </c>
      <c r="D8" s="30">
        <v>160</v>
      </c>
      <c r="E8" s="30"/>
      <c r="F8" s="30">
        <v>98</v>
      </c>
      <c r="G8" s="30">
        <v>8</v>
      </c>
      <c r="H8" s="30"/>
      <c r="I8" s="30">
        <v>24</v>
      </c>
    </row>
    <row r="9" spans="1:10" s="5" customFormat="1" ht="21" customHeight="1" x14ac:dyDescent="0.15">
      <c r="A9" s="29" t="str">
        <f ca="1">TEXT(EDATE(TODAY(),-3)-365*3,"ggg")&amp;IF(TEXT(EDATE(TODAY(),-3)-365*3,"e")="1","元",TEXT(EDATE(TODAY(),-3)-365*3,"e"))&amp;"年"</f>
        <v>令和2年</v>
      </c>
      <c r="B9" s="30">
        <v>155</v>
      </c>
      <c r="C9" s="30">
        <v>2074</v>
      </c>
      <c r="D9" s="30">
        <v>11</v>
      </c>
      <c r="E9" s="30"/>
      <c r="F9" s="30">
        <v>22</v>
      </c>
      <c r="G9" s="30">
        <v>1</v>
      </c>
      <c r="H9" s="30"/>
      <c r="I9" s="30">
        <v>1</v>
      </c>
    </row>
    <row r="10" spans="1:10" s="5" customFormat="1" ht="21" customHeight="1" x14ac:dyDescent="0.15">
      <c r="A10" s="29" t="str">
        <f ca="1">TEXT(EDATE(TODAY(),-3)-365*2,"ggg")&amp;IF(TEXT(EDATE(TODAY(),-3)-365*2,"e")="1","元",TEXT(EDATE(TODAY(),-3)-365*2,"e"))&amp;"年"</f>
        <v>令和3年</v>
      </c>
      <c r="B10" s="30">
        <v>136</v>
      </c>
      <c r="C10" s="30">
        <v>1788</v>
      </c>
      <c r="D10" s="30">
        <v>2</v>
      </c>
      <c r="E10" s="30"/>
      <c r="F10" s="30">
        <v>38</v>
      </c>
      <c r="G10" s="30">
        <v>0</v>
      </c>
      <c r="H10" s="30"/>
      <c r="I10" s="30">
        <v>0</v>
      </c>
    </row>
    <row r="11" spans="1:10" s="5" customFormat="1" ht="21" customHeight="1" x14ac:dyDescent="0.15">
      <c r="A11" s="29" t="str">
        <f ca="1">TEXT(EDATE(TODAY(),-3)-365*1,"ggg")&amp;IF(TEXT(EDATE(TODAY(),-3)-365*1,"e")="1","元",TEXT(EDATE(TODAY(),-3)-365*1,"e"))&amp;"年"</f>
        <v>令和4年</v>
      </c>
      <c r="B11" s="30">
        <v>104</v>
      </c>
      <c r="C11" s="30">
        <v>1376</v>
      </c>
      <c r="D11" s="30">
        <v>189</v>
      </c>
      <c r="E11" s="30"/>
      <c r="F11" s="30">
        <v>121</v>
      </c>
      <c r="G11" s="30">
        <v>2</v>
      </c>
      <c r="H11" s="30"/>
      <c r="I11" s="30">
        <v>3</v>
      </c>
    </row>
    <row r="12" spans="1:10" s="5" customFormat="1" ht="21" customHeight="1" thickBot="1" x14ac:dyDescent="0.2">
      <c r="A12" s="31" t="str">
        <f ca="1">TEXT(EDATE(TODAY(),-3),"ggg")&amp;IF(TEXT(EDATE(TODAY(),-3),"e")="1","元",TEXT(EDATE(TODAY(),-3),"e"))&amp;"年"</f>
        <v>令和5年</v>
      </c>
      <c r="B12" s="32"/>
      <c r="C12" s="32"/>
      <c r="D12" s="32"/>
      <c r="E12" s="32"/>
      <c r="F12" s="32"/>
      <c r="G12" s="32"/>
      <c r="H12" s="32"/>
      <c r="I12" s="32"/>
    </row>
    <row r="13" spans="1:10" s="8" customFormat="1" ht="17.25" customHeight="1" x14ac:dyDescent="0.2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9"/>
    </row>
    <row r="14" spans="1:10" s="5" customFormat="1" ht="20.25" customHeight="1" x14ac:dyDescent="0.15">
      <c r="A14" s="34" t="s">
        <v>12</v>
      </c>
      <c r="B14" s="35"/>
      <c r="C14" s="35"/>
      <c r="D14" s="35"/>
      <c r="E14" s="35"/>
      <c r="F14" s="35"/>
      <c r="G14" s="35"/>
      <c r="H14" s="35"/>
      <c r="I14" s="35"/>
    </row>
    <row r="15" spans="1:10" s="5" customFormat="1" ht="10.5" customHeight="1" x14ac:dyDescent="0.15">
      <c r="A15" s="6"/>
    </row>
    <row r="16" spans="1:10" ht="10.5" customHeight="1" x14ac:dyDescent="0.2">
      <c r="A16" s="6"/>
    </row>
  </sheetData>
  <mergeCells count="10">
    <mergeCell ref="A2:I2"/>
    <mergeCell ref="D4:F4"/>
    <mergeCell ref="H5:I5"/>
    <mergeCell ref="B4:C4"/>
    <mergeCell ref="A13:I13"/>
    <mergeCell ref="A4:A6"/>
    <mergeCell ref="E5:F5"/>
    <mergeCell ref="E6:F6"/>
    <mergeCell ref="G4:I4"/>
    <mergeCell ref="H6:I6"/>
  </mergeCells>
  <phoneticPr fontId="1"/>
  <pageMargins left="0.59055118110236227" right="0.39370078740157483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岩手県銀行協会</dc:creator>
  <cp:lastModifiedBy>100433</cp:lastModifiedBy>
  <cp:lastPrinted>2024-01-16T05:27:40Z</cp:lastPrinted>
  <dcterms:created xsi:type="dcterms:W3CDTF">1997-01-08T22:48:59Z</dcterms:created>
  <dcterms:modified xsi:type="dcterms:W3CDTF">2024-03-22T05:16:04Z</dcterms:modified>
</cp:coreProperties>
</file>