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defaultThemeVersion="124226"/>
  <mc:AlternateContent xmlns:mc="http://schemas.openxmlformats.org/markup-compatibility/2006">
    <mc:Choice Requires="x15">
      <x15ac:absPath xmlns:x15ac="http://schemas.microsoft.com/office/spreadsheetml/2010/11/ac" url="\\10.1.110.30\disk1\190_統計年鑑\R04統計年鑑\99-01-2_資料収集\★②更新中(R4)\09-03～09＜岩手県鉱工業生産指数＞\変更案\"/>
    </mc:Choice>
  </mc:AlternateContent>
  <bookViews>
    <workbookView xWindow="0" yWindow="0" windowWidth="28800" windowHeight="12045"/>
  </bookViews>
  <sheets>
    <sheet name="第7表 (2)" sheetId="13" r:id="rId1"/>
    <sheet name="第7表" sheetId="12" r:id="rId2"/>
    <sheet name="09-07" sheetId="9" r:id="rId3"/>
    <sheet name="もと第7表" sheetId="10" r:id="rId4"/>
    <sheet name="比較検討" sheetId="11" r:id="rId5"/>
  </sheets>
  <definedNames>
    <definedName name="_xlnm.Print_Area" localSheetId="2">'09-07'!$A$1:$M$43</definedName>
    <definedName name="_xlnm.Print_Area" localSheetId="3">もと第7表!$B$3:$N$38</definedName>
    <definedName name="_xlnm.Print_Area" localSheetId="1">第7表!$B$1:$N$31</definedName>
    <definedName name="_xlnm.Print_Area" localSheetId="0">'第7表 (2)'!$B$1:$N$35</definedName>
  </definedNames>
  <calcPr calcId="162913"/>
</workbook>
</file>

<file path=xl/calcChain.xml><?xml version="1.0" encoding="utf-8"?>
<calcChain xmlns="http://schemas.openxmlformats.org/spreadsheetml/2006/main">
  <c r="N1" i="10" l="1"/>
  <c r="M1" i="10"/>
  <c r="L1" i="10"/>
  <c r="K1" i="10"/>
  <c r="J1" i="10"/>
  <c r="I1" i="10"/>
  <c r="H1" i="10"/>
  <c r="G1" i="10"/>
  <c r="F1" i="10"/>
  <c r="E1" i="10"/>
  <c r="D1" i="10"/>
  <c r="C14" i="9" s="1"/>
  <c r="L12" i="9" l="1"/>
  <c r="M12" i="9"/>
  <c r="J12" i="9"/>
  <c r="H12" i="9"/>
  <c r="K12" i="9"/>
  <c r="I12" i="9"/>
  <c r="G12" i="9"/>
  <c r="G39" i="9"/>
  <c r="F12" i="9"/>
  <c r="D12" i="9"/>
  <c r="E12" i="9"/>
  <c r="C12" i="9"/>
  <c r="E38" i="9"/>
  <c r="F38" i="9"/>
  <c r="K38" i="9"/>
  <c r="F39" i="9"/>
  <c r="C41" i="9"/>
  <c r="E26" i="9"/>
  <c r="H40" i="9"/>
  <c r="C30" i="9"/>
  <c r="G38" i="9"/>
  <c r="M38" i="9"/>
  <c r="H39" i="9"/>
  <c r="C40" i="9"/>
  <c r="I40" i="9"/>
  <c r="D41" i="9"/>
  <c r="J41" i="9"/>
  <c r="M40" i="9"/>
  <c r="L38" i="9"/>
  <c r="I41" i="9"/>
  <c r="D32" i="9"/>
  <c r="H38" i="9"/>
  <c r="C39" i="9"/>
  <c r="I39" i="9"/>
  <c r="D40" i="9"/>
  <c r="J40" i="9"/>
  <c r="E41" i="9"/>
  <c r="K41" i="9"/>
  <c r="L39" i="9"/>
  <c r="M39" i="9"/>
  <c r="G23" i="9"/>
  <c r="C38" i="9"/>
  <c r="I38" i="9"/>
  <c r="D39" i="9"/>
  <c r="J39" i="9"/>
  <c r="E40" i="9"/>
  <c r="K40" i="9"/>
  <c r="F41" i="9"/>
  <c r="L41" i="9"/>
  <c r="G40" i="9"/>
  <c r="H41" i="9"/>
  <c r="D38" i="9"/>
  <c r="J38" i="9"/>
  <c r="E39" i="9"/>
  <c r="K39" i="9"/>
  <c r="F40" i="9"/>
  <c r="L40" i="9"/>
  <c r="G41" i="9"/>
  <c r="M41" i="9"/>
  <c r="G28" i="9"/>
  <c r="I30" i="9"/>
  <c r="F34" i="9"/>
  <c r="M35" i="9"/>
  <c r="F26" i="9"/>
  <c r="L26" i="9"/>
  <c r="G27" i="9"/>
  <c r="M27" i="9"/>
  <c r="H28" i="9"/>
  <c r="C29" i="9"/>
  <c r="I29" i="9"/>
  <c r="D30" i="9"/>
  <c r="J30" i="9"/>
  <c r="E32" i="9"/>
  <c r="K32" i="9"/>
  <c r="F33" i="9"/>
  <c r="L33" i="9"/>
  <c r="G34" i="9"/>
  <c r="M34" i="9"/>
  <c r="H35" i="9"/>
  <c r="C36" i="9"/>
  <c r="I36" i="9"/>
  <c r="K26" i="9"/>
  <c r="K33" i="9"/>
  <c r="H36" i="9"/>
  <c r="G26" i="9"/>
  <c r="M26" i="9"/>
  <c r="H27" i="9"/>
  <c r="C28" i="9"/>
  <c r="I28" i="9"/>
  <c r="D29" i="9"/>
  <c r="J29" i="9"/>
  <c r="E30" i="9"/>
  <c r="K30" i="9"/>
  <c r="F32" i="9"/>
  <c r="L32" i="9"/>
  <c r="G33" i="9"/>
  <c r="M33" i="9"/>
  <c r="H34" i="9"/>
  <c r="C35" i="9"/>
  <c r="I35" i="9"/>
  <c r="D36" i="9"/>
  <c r="J36" i="9"/>
  <c r="M28" i="9"/>
  <c r="J32" i="9"/>
  <c r="G35" i="9"/>
  <c r="D20" i="9"/>
  <c r="H26" i="9"/>
  <c r="C27" i="9"/>
  <c r="I27" i="9"/>
  <c r="D28" i="9"/>
  <c r="J28" i="9"/>
  <c r="E29" i="9"/>
  <c r="K29" i="9"/>
  <c r="F30" i="9"/>
  <c r="L30" i="9"/>
  <c r="G32" i="9"/>
  <c r="M32" i="9"/>
  <c r="H33" i="9"/>
  <c r="C34" i="9"/>
  <c r="I34" i="9"/>
  <c r="D35" i="9"/>
  <c r="J35" i="9"/>
  <c r="E36" i="9"/>
  <c r="K36" i="9"/>
  <c r="F27" i="9"/>
  <c r="H29" i="9"/>
  <c r="E33" i="9"/>
  <c r="C26" i="9"/>
  <c r="I26" i="9"/>
  <c r="D27" i="9"/>
  <c r="J27" i="9"/>
  <c r="E28" i="9"/>
  <c r="K28" i="9"/>
  <c r="F29" i="9"/>
  <c r="L29" i="9"/>
  <c r="G30" i="9"/>
  <c r="M30" i="9"/>
  <c r="H32" i="9"/>
  <c r="C33" i="9"/>
  <c r="I33" i="9"/>
  <c r="D34" i="9"/>
  <c r="J34" i="9"/>
  <c r="E35" i="9"/>
  <c r="K35" i="9"/>
  <c r="F36" i="9"/>
  <c r="L36" i="9"/>
  <c r="L27" i="9"/>
  <c r="L34" i="9"/>
  <c r="D26" i="9"/>
  <c r="J26" i="9"/>
  <c r="E27" i="9"/>
  <c r="K27" i="9"/>
  <c r="F28" i="9"/>
  <c r="L28" i="9"/>
  <c r="G29" i="9"/>
  <c r="M29" i="9"/>
  <c r="H30" i="9"/>
  <c r="C32" i="9"/>
  <c r="I32" i="9"/>
  <c r="D33" i="9"/>
  <c r="J33" i="9"/>
  <c r="E34" i="9"/>
  <c r="K34" i="9"/>
  <c r="F35" i="9"/>
  <c r="L35" i="9"/>
  <c r="G36" i="9"/>
  <c r="M36" i="9"/>
  <c r="K21" i="9"/>
  <c r="M23" i="9"/>
  <c r="H24" i="9"/>
  <c r="E20" i="9"/>
  <c r="K20" i="9"/>
  <c r="F21" i="9"/>
  <c r="L21" i="9"/>
  <c r="G22" i="9"/>
  <c r="M22" i="9"/>
  <c r="H23" i="9"/>
  <c r="C24" i="9"/>
  <c r="I24" i="9"/>
  <c r="F22" i="9"/>
  <c r="G18" i="9"/>
  <c r="F20" i="9"/>
  <c r="L20" i="9"/>
  <c r="G21" i="9"/>
  <c r="M21" i="9"/>
  <c r="H22" i="9"/>
  <c r="C23" i="9"/>
  <c r="I23" i="9"/>
  <c r="D24" i="9"/>
  <c r="J24" i="9"/>
  <c r="L22" i="9"/>
  <c r="H17" i="9"/>
  <c r="C15" i="9"/>
  <c r="G20" i="9"/>
  <c r="M20" i="9"/>
  <c r="H21" i="9"/>
  <c r="C22" i="9"/>
  <c r="I22" i="9"/>
  <c r="D23" i="9"/>
  <c r="J23" i="9"/>
  <c r="E24" i="9"/>
  <c r="K24" i="9"/>
  <c r="J20" i="9"/>
  <c r="F18" i="9"/>
  <c r="H20" i="9"/>
  <c r="C21" i="9"/>
  <c r="I21" i="9"/>
  <c r="D22" i="9"/>
  <c r="J22" i="9"/>
  <c r="E23" i="9"/>
  <c r="K23" i="9"/>
  <c r="F24" i="9"/>
  <c r="L24" i="9"/>
  <c r="E21" i="9"/>
  <c r="C20" i="9"/>
  <c r="I20" i="9"/>
  <c r="D21" i="9"/>
  <c r="J21" i="9"/>
  <c r="E22" i="9"/>
  <c r="K22" i="9"/>
  <c r="F23" i="9"/>
  <c r="L23" i="9"/>
  <c r="G24" i="9"/>
  <c r="M24" i="9"/>
  <c r="K17" i="9"/>
  <c r="H18" i="9"/>
  <c r="C18" i="9"/>
  <c r="I18" i="9"/>
  <c r="D18" i="9"/>
  <c r="J18" i="9"/>
  <c r="E18" i="9"/>
  <c r="K18" i="9"/>
  <c r="L18" i="9"/>
  <c r="M18" i="9"/>
  <c r="C17" i="9"/>
  <c r="I17" i="9"/>
  <c r="D17" i="9"/>
  <c r="J17" i="9"/>
  <c r="F17" i="9"/>
  <c r="L17" i="9"/>
  <c r="E17" i="9"/>
  <c r="H16" i="9"/>
  <c r="G17" i="9"/>
  <c r="M17" i="9"/>
  <c r="C16" i="9"/>
  <c r="I16" i="9"/>
  <c r="D16" i="9"/>
  <c r="J16" i="9"/>
  <c r="H15" i="9"/>
  <c r="E16" i="9"/>
  <c r="K16" i="9"/>
  <c r="F16" i="9"/>
  <c r="L16" i="9"/>
  <c r="G16" i="9"/>
  <c r="M16" i="9"/>
  <c r="I15" i="9"/>
  <c r="D15" i="9"/>
  <c r="J15" i="9"/>
  <c r="E15" i="9"/>
  <c r="K15" i="9"/>
  <c r="F15" i="9"/>
  <c r="L15" i="9"/>
  <c r="G15" i="9"/>
  <c r="M15" i="9"/>
  <c r="M14" i="9"/>
  <c r="L14" i="9"/>
  <c r="K14" i="9"/>
  <c r="J14" i="9"/>
  <c r="I14" i="9"/>
  <c r="H14" i="9"/>
  <c r="G14" i="9"/>
  <c r="F14" i="9"/>
  <c r="E14" i="9"/>
  <c r="D14" i="9"/>
</calcChain>
</file>

<file path=xl/sharedStrings.xml><?xml version="1.0" encoding="utf-8"?>
<sst xmlns="http://schemas.openxmlformats.org/spreadsheetml/2006/main" count="368" uniqueCount="69">
  <si>
    <t>09</t>
    <phoneticPr fontId="2"/>
  </si>
  <si>
    <t>（単位：人・万円）</t>
    <rPh sb="1" eb="3">
      <t>タンイ</t>
    </rPh>
    <rPh sb="4" eb="5">
      <t>ニン</t>
    </rPh>
    <rPh sb="6" eb="8">
      <t>マンエン</t>
    </rPh>
    <phoneticPr fontId="2"/>
  </si>
  <si>
    <t>-</t>
  </si>
  <si>
    <t>資料：県調査統計課「工業統計調査結果報告書」、「岩手県の工業（確報）」、「経済センサス-活動調査産業別集計（製</t>
    <phoneticPr fontId="2"/>
  </si>
  <si>
    <t>造業）報告書」</t>
    <phoneticPr fontId="2"/>
  </si>
  <si>
    <t>（注）「事業所数」及び「従業者数」の項目は翌年6月1日現在、その他は各年12月31日現在の数値である。</t>
    <phoneticPr fontId="2"/>
  </si>
  <si>
    <t>Ｘ</t>
  </si>
  <si>
    <t>従業者数</t>
    <rPh sb="0" eb="1">
      <t>ジュウ</t>
    </rPh>
    <rPh sb="1" eb="4">
      <t>ギョウシャスウ</t>
    </rPh>
    <phoneticPr fontId="11"/>
  </si>
  <si>
    <t>原材料使用額等</t>
    <rPh sb="0" eb="3">
      <t>ゲンザイリョウ</t>
    </rPh>
    <rPh sb="3" eb="5">
      <t>シヨウ</t>
    </rPh>
    <rPh sb="5" eb="7">
      <t>ガクトウ</t>
    </rPh>
    <phoneticPr fontId="11"/>
  </si>
  <si>
    <t>製造品出荷額等</t>
    <rPh sb="0" eb="3">
      <t>セイゾウヒン</t>
    </rPh>
    <rPh sb="3" eb="5">
      <t>シュッカ</t>
    </rPh>
    <rPh sb="5" eb="7">
      <t>ガクトウ</t>
    </rPh>
    <phoneticPr fontId="11"/>
  </si>
  <si>
    <t>生産額</t>
    <rPh sb="0" eb="3">
      <t>セイサンガク</t>
    </rPh>
    <phoneticPr fontId="11"/>
  </si>
  <si>
    <t>付加価値額</t>
    <rPh sb="0" eb="2">
      <t>フカ</t>
    </rPh>
    <rPh sb="2" eb="4">
      <t>カチ</t>
    </rPh>
    <rPh sb="4" eb="5">
      <t>ガク</t>
    </rPh>
    <phoneticPr fontId="11"/>
  </si>
  <si>
    <t>有形固定資産
投資総額</t>
    <rPh sb="0" eb="2">
      <t>ユウケイ</t>
    </rPh>
    <rPh sb="2" eb="4">
      <t>コテイ</t>
    </rPh>
    <rPh sb="4" eb="6">
      <t>シサン</t>
    </rPh>
    <rPh sb="7" eb="9">
      <t>トウシ</t>
    </rPh>
    <rPh sb="9" eb="11">
      <t>ソウガク</t>
    </rPh>
    <phoneticPr fontId="11"/>
  </si>
  <si>
    <t>（人）</t>
    <rPh sb="1" eb="2">
      <t>ニン</t>
    </rPh>
    <phoneticPr fontId="11"/>
  </si>
  <si>
    <t>（万円）</t>
    <rPh sb="1" eb="3">
      <t>マンエン</t>
    </rPh>
    <phoneticPr fontId="11"/>
  </si>
  <si>
    <t>区分</t>
    <rPh sb="0" eb="2">
      <t>クブン</t>
    </rPh>
    <phoneticPr fontId="2"/>
  </si>
  <si>
    <t>１事業所当たり</t>
    <rPh sb="1" eb="4">
      <t>ジギョウショ</t>
    </rPh>
    <rPh sb="4" eb="5">
      <t>アタ</t>
    </rPh>
    <phoneticPr fontId="11"/>
  </si>
  <si>
    <t>従業者１人当たり</t>
    <rPh sb="0" eb="3">
      <t>ジュウギョウシャ</t>
    </rPh>
    <rPh sb="4" eb="5">
      <t>ニン</t>
    </rPh>
    <rPh sb="5" eb="6">
      <t>アタ</t>
    </rPh>
    <phoneticPr fontId="11"/>
  </si>
  <si>
    <t>原材料使用額等</t>
    <rPh sb="0" eb="3">
      <t>ゲンザイリョウ</t>
    </rPh>
    <rPh sb="3" eb="5">
      <t>シヨウ</t>
    </rPh>
    <rPh sb="5" eb="6">
      <t>ガク</t>
    </rPh>
    <rPh sb="6" eb="7">
      <t>トウ</t>
    </rPh>
    <phoneticPr fontId="11"/>
  </si>
  <si>
    <t>現金給与総額</t>
    <rPh sb="0" eb="2">
      <t>ゲンキン</t>
    </rPh>
    <rPh sb="2" eb="4">
      <t>キュウヨ</t>
    </rPh>
    <rPh sb="4" eb="6">
      <t>ソウガク</t>
    </rPh>
    <phoneticPr fontId="11"/>
  </si>
  <si>
    <t>平成27年</t>
  </si>
  <si>
    <t>平成28年</t>
  </si>
  <si>
    <t>平成29年</t>
  </si>
  <si>
    <t>平成30年</t>
  </si>
  <si>
    <t>食料品</t>
    <rPh sb="0" eb="3">
      <t>ショクリョウヒン</t>
    </rPh>
    <phoneticPr fontId="11"/>
  </si>
  <si>
    <t>飲料・飼料</t>
    <rPh sb="0" eb="2">
      <t>インリョウ</t>
    </rPh>
    <rPh sb="3" eb="5">
      <t>シリョウ</t>
    </rPh>
    <phoneticPr fontId="11"/>
  </si>
  <si>
    <t>繊維</t>
    <rPh sb="0" eb="2">
      <t>センイ</t>
    </rPh>
    <phoneticPr fontId="11"/>
  </si>
  <si>
    <t>木材</t>
    <rPh sb="0" eb="2">
      <t>モクザイ</t>
    </rPh>
    <phoneticPr fontId="11"/>
  </si>
  <si>
    <t>家具</t>
    <rPh sb="0" eb="2">
      <t>カグ</t>
    </rPh>
    <phoneticPr fontId="11"/>
  </si>
  <si>
    <t>パルプ・紙</t>
    <rPh sb="4" eb="5">
      <t>カミ</t>
    </rPh>
    <phoneticPr fontId="11"/>
  </si>
  <si>
    <t>印刷</t>
    <rPh sb="0" eb="2">
      <t>インサツ</t>
    </rPh>
    <phoneticPr fontId="11"/>
  </si>
  <si>
    <t>化学</t>
    <rPh sb="0" eb="2">
      <t>カガク</t>
    </rPh>
    <phoneticPr fontId="11"/>
  </si>
  <si>
    <t>石油</t>
    <rPh sb="0" eb="2">
      <t>セキユ</t>
    </rPh>
    <phoneticPr fontId="11"/>
  </si>
  <si>
    <t>プラスチック</t>
    <phoneticPr fontId="11"/>
  </si>
  <si>
    <t>ゴム</t>
    <phoneticPr fontId="11"/>
  </si>
  <si>
    <t>皮革</t>
    <rPh sb="0" eb="2">
      <t>ヒカク</t>
    </rPh>
    <phoneticPr fontId="11"/>
  </si>
  <si>
    <t>窯業</t>
    <rPh sb="0" eb="2">
      <t>ヨウギョウ</t>
    </rPh>
    <phoneticPr fontId="11"/>
  </si>
  <si>
    <t>鉄鋼</t>
    <rPh sb="0" eb="2">
      <t>テッコウ</t>
    </rPh>
    <phoneticPr fontId="11"/>
  </si>
  <si>
    <t>非鉄</t>
    <rPh sb="0" eb="2">
      <t>ヒテツ</t>
    </rPh>
    <phoneticPr fontId="11"/>
  </si>
  <si>
    <t>金属</t>
    <rPh sb="0" eb="2">
      <t>キンゾク</t>
    </rPh>
    <phoneticPr fontId="11"/>
  </si>
  <si>
    <t>はん用</t>
    <rPh sb="2" eb="3">
      <t>ヨウ</t>
    </rPh>
    <phoneticPr fontId="11"/>
  </si>
  <si>
    <t>生産用</t>
    <rPh sb="0" eb="3">
      <t>セイサンヨウ</t>
    </rPh>
    <phoneticPr fontId="11"/>
  </si>
  <si>
    <t>業務用</t>
    <rPh sb="0" eb="3">
      <t>ギョウムヨウ</t>
    </rPh>
    <phoneticPr fontId="11"/>
  </si>
  <si>
    <t>電子</t>
    <rPh sb="0" eb="2">
      <t>デンシ</t>
    </rPh>
    <phoneticPr fontId="11"/>
  </si>
  <si>
    <t>電気</t>
    <rPh sb="0" eb="2">
      <t>デンキ</t>
    </rPh>
    <phoneticPr fontId="11"/>
  </si>
  <si>
    <t>情報</t>
    <rPh sb="0" eb="2">
      <t>ジョウホウ</t>
    </rPh>
    <phoneticPr fontId="11"/>
  </si>
  <si>
    <t>輸送</t>
    <rPh sb="0" eb="2">
      <t>ユソウ</t>
    </rPh>
    <phoneticPr fontId="11"/>
  </si>
  <si>
    <t>その他</t>
    <rPh sb="2" eb="3">
      <t>タ</t>
    </rPh>
    <phoneticPr fontId="11"/>
  </si>
  <si>
    <t>２　従業者30人以上の事業所に関する統計表</t>
    <rPh sb="2" eb="5">
      <t>ジュウギョウシャ</t>
    </rPh>
    <rPh sb="7" eb="8">
      <t>ニン</t>
    </rPh>
    <rPh sb="8" eb="10">
      <t>イジョウ</t>
    </rPh>
    <rPh sb="11" eb="14">
      <t>ジギョウショ</t>
    </rPh>
    <rPh sb="15" eb="16">
      <t>カン</t>
    </rPh>
    <rPh sb="18" eb="21">
      <t>トウケイヒョウ</t>
    </rPh>
    <phoneticPr fontId="11"/>
  </si>
  <si>
    <t>第７表　産業中分類別１事業所当たり従業者数等、従業者１人当たり原材料使用額等等</t>
    <rPh sb="0" eb="1">
      <t>ダイ</t>
    </rPh>
    <rPh sb="2" eb="3">
      <t>ヒョウ</t>
    </rPh>
    <rPh sb="4" eb="6">
      <t>サンギョウ</t>
    </rPh>
    <rPh sb="6" eb="7">
      <t>チュウ</t>
    </rPh>
    <rPh sb="7" eb="9">
      <t>ブンルイ</t>
    </rPh>
    <rPh sb="9" eb="10">
      <t>ベツ</t>
    </rPh>
    <rPh sb="11" eb="14">
      <t>ジギョウショ</t>
    </rPh>
    <rPh sb="14" eb="15">
      <t>アタ</t>
    </rPh>
    <rPh sb="17" eb="20">
      <t>ジュウギョウシャ</t>
    </rPh>
    <rPh sb="20" eb="21">
      <t>スウ</t>
    </rPh>
    <rPh sb="21" eb="22">
      <t>トウ</t>
    </rPh>
    <rPh sb="23" eb="26">
      <t>ジュウギョウシャ</t>
    </rPh>
    <rPh sb="27" eb="28">
      <t>ニン</t>
    </rPh>
    <rPh sb="28" eb="29">
      <t>アタ</t>
    </rPh>
    <rPh sb="31" eb="34">
      <t>ゲンザイリョウ</t>
    </rPh>
    <rPh sb="34" eb="36">
      <t>シヨウ</t>
    </rPh>
    <rPh sb="36" eb="37">
      <t>ガク</t>
    </rPh>
    <rPh sb="37" eb="38">
      <t>トウ</t>
    </rPh>
    <rPh sb="38" eb="39">
      <t>トウ</t>
    </rPh>
    <phoneticPr fontId="11"/>
  </si>
  <si>
    <t>区分</t>
    <rPh sb="0" eb="2">
      <t>クブン</t>
    </rPh>
    <phoneticPr fontId="11"/>
  </si>
  <si>
    <t>県　　計</t>
    <rPh sb="0" eb="1">
      <t>ケン</t>
    </rPh>
    <rPh sb="3" eb="4">
      <t>ケイ</t>
    </rPh>
    <phoneticPr fontId="11"/>
  </si>
  <si>
    <t>09</t>
    <phoneticPr fontId="11"/>
  </si>
  <si>
    <t>令和元年</t>
    <rPh sb="0" eb="2">
      <t>レイワ</t>
    </rPh>
    <rPh sb="2" eb="4">
      <t>ガンネン</t>
    </rPh>
    <phoneticPr fontId="2"/>
  </si>
  <si>
    <t>年鑑</t>
    <rPh sb="0" eb="2">
      <t>ネンカン</t>
    </rPh>
    <phoneticPr fontId="12"/>
  </si>
  <si>
    <t>工業</t>
    <rPh sb="0" eb="2">
      <t>コウギョウ</t>
    </rPh>
    <phoneticPr fontId="12"/>
  </si>
  <si>
    <t>工業2021</t>
    <rPh sb="0" eb="2">
      <t>コウギョウ</t>
    </rPh>
    <phoneticPr fontId="12"/>
  </si>
  <si>
    <t>第７表</t>
    <rPh sb="0" eb="1">
      <t>ダイ</t>
    </rPh>
    <rPh sb="2" eb="3">
      <t>ヒョウ</t>
    </rPh>
    <phoneticPr fontId="12"/>
  </si>
  <si>
    <t>従業
者数</t>
    <rPh sb="0" eb="1">
      <t>ジュウ</t>
    </rPh>
    <rPh sb="1" eb="2">
      <t>ギョウ</t>
    </rPh>
    <rPh sb="3" eb="4">
      <t>シャ</t>
    </rPh>
    <rPh sb="4" eb="5">
      <t>スウ</t>
    </rPh>
    <phoneticPr fontId="11"/>
  </si>
  <si>
    <t>原材料、燃料、電力の使用額等</t>
    <phoneticPr fontId="11"/>
  </si>
  <si>
    <t>製造品
出荷額等</t>
    <rPh sb="0" eb="3">
      <t>セイゾウヒン</t>
    </rPh>
    <rPh sb="4" eb="6">
      <t>シュッカ</t>
    </rPh>
    <rPh sb="6" eb="8">
      <t>ガクトウ</t>
    </rPh>
    <phoneticPr fontId="11"/>
  </si>
  <si>
    <t>事業に従事する者の人件費及び派遣受入者に係る人材派遣会社への支払額</t>
    <phoneticPr fontId="11"/>
  </si>
  <si>
    <t>９－７　産業別、１事業所及び従業者１人当たり製造品出荷額等（従業者３０人以上）</t>
    <rPh sb="4" eb="6">
      <t>サンギョウ</t>
    </rPh>
    <rPh sb="6" eb="7">
      <t>ベツ</t>
    </rPh>
    <rPh sb="9" eb="12">
      <t>ジギョウショ</t>
    </rPh>
    <rPh sb="12" eb="13">
      <t>オヨ</t>
    </rPh>
    <rPh sb="14" eb="17">
      <t>ジュウギョウシャ</t>
    </rPh>
    <rPh sb="17" eb="19">
      <t>ヒトリ</t>
    </rPh>
    <rPh sb="19" eb="20">
      <t>ア</t>
    </rPh>
    <phoneticPr fontId="2"/>
  </si>
  <si>
    <t>第７表　産業中分類別１事業所当たり従業者数等、従業者１人当たり原材料、燃料、電力の使用額等　等</t>
    <rPh sb="0" eb="1">
      <t>ダイ</t>
    </rPh>
    <rPh sb="2" eb="3">
      <t>ヒョウ</t>
    </rPh>
    <rPh sb="4" eb="6">
      <t>サンギョウ</t>
    </rPh>
    <rPh sb="6" eb="7">
      <t>チュウ</t>
    </rPh>
    <rPh sb="7" eb="9">
      <t>ブンルイ</t>
    </rPh>
    <rPh sb="9" eb="10">
      <t>ベツ</t>
    </rPh>
    <rPh sb="11" eb="14">
      <t>ジギョウショ</t>
    </rPh>
    <rPh sb="14" eb="15">
      <t>アタ</t>
    </rPh>
    <rPh sb="17" eb="20">
      <t>ジュウギョウシャ</t>
    </rPh>
    <rPh sb="20" eb="21">
      <t>スウ</t>
    </rPh>
    <rPh sb="21" eb="22">
      <t>トウ</t>
    </rPh>
    <rPh sb="23" eb="26">
      <t>ジュウギョウシャ</t>
    </rPh>
    <rPh sb="27" eb="28">
      <t>ニン</t>
    </rPh>
    <rPh sb="28" eb="29">
      <t>アタ</t>
    </rPh>
    <rPh sb="46" eb="47">
      <t>トウ</t>
    </rPh>
    <phoneticPr fontId="11"/>
  </si>
  <si>
    <t>Ｘ</t>
    <phoneticPr fontId="11"/>
  </si>
  <si>
    <t>９－７　産業中分類別１事業所当たり従業者数等、従業者１人当たり原材料、燃料、
電力の使用額等　等（従業者３０人以上）</t>
    <rPh sb="4" eb="6">
      <t>サンギョウ</t>
    </rPh>
    <rPh sb="6" eb="9">
      <t>チュウブンルイ</t>
    </rPh>
    <rPh sb="9" eb="10">
      <t>ベツ</t>
    </rPh>
    <rPh sb="11" eb="14">
      <t>ジギョウショ</t>
    </rPh>
    <rPh sb="14" eb="15">
      <t>ア</t>
    </rPh>
    <rPh sb="17" eb="18">
      <t>ジュウ</t>
    </rPh>
    <rPh sb="18" eb="22">
      <t>ギョウシャスウナド</t>
    </rPh>
    <rPh sb="23" eb="26">
      <t>ジュウギョウシャ</t>
    </rPh>
    <rPh sb="27" eb="28">
      <t>ニン</t>
    </rPh>
    <rPh sb="28" eb="29">
      <t>ア</t>
    </rPh>
    <rPh sb="31" eb="34">
      <t>ゲンザイリョウ</t>
    </rPh>
    <rPh sb="35" eb="37">
      <t>ネンリョウ</t>
    </rPh>
    <rPh sb="39" eb="41">
      <t>デンリョク</t>
    </rPh>
    <rPh sb="42" eb="44">
      <t>シヨウ</t>
    </rPh>
    <rPh sb="44" eb="46">
      <t>ガクナド</t>
    </rPh>
    <rPh sb="47" eb="48">
      <t>ナド</t>
    </rPh>
    <phoneticPr fontId="2"/>
  </si>
  <si>
    <t>資料：県調査統計課「令和３年（2021年）岩手県の工業　令和３年経済センサス-活動調査の製造業に関する集計」</t>
    <rPh sb="10" eb="12">
      <t>レイワ</t>
    </rPh>
    <rPh sb="13" eb="14">
      <t>ネン</t>
    </rPh>
    <rPh sb="19" eb="20">
      <t>ネン</t>
    </rPh>
    <phoneticPr fontId="12"/>
  </si>
  <si>
    <t>(注1)　事業所数、従業者数の経理外項目については令和３（2021）年６月１日現在、製造品出荷額等、付加価値額などの経理項目については令和２（2020）年１月～令和２（2020）年12月の実績により調査している。</t>
    <phoneticPr fontId="12"/>
  </si>
  <si>
    <t>(注2)　令和３年活動調査においては、個人経営を含まない集計結果であることから、単年度掲載としたもの。</t>
    <rPh sb="40" eb="43">
      <t>タンネンド</t>
    </rPh>
    <rPh sb="43" eb="45">
      <t>ケイサイ</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</si>
</sst>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quot;&quot;#,##0"/>
    <numFmt numFmtId="177" formatCode="#,##0.0;[Red]\-#,##0.0"/>
    <numFmt numFmtId="178" formatCode="#\ ##0.0"/>
    <numFmt numFmtId="179" formatCode="#\ ###\ ##0.0"/>
    <numFmt numFmtId="180" formatCode="_ * ###\ ###\ ##0;_ * \-#,##0_ ;_ * &quot;-&quot;;_ @_ "/>
    <numFmt numFmtId="181" formatCode="#,##0_);[Red]\(#,##0\)"/>
    <numFmt numFmtId="182" formatCode="#,##0.0_);[Red]\(#,##0.0\)"/>
    <numFmt numFmtId="183" formatCode="#,##0.0;&quot;▲ &quot;#,##0.0"/>
    <numFmt numFmtId="184" formatCode="#,##0;&quot;▲ &quot;#,##0"/>
  </numFmts>
  <fonts count="18" x14ac:knownFonts="1">
    <font>
      <sz val="9"/>
      <name val="ＭＳ Ｐ明朝"/>
      <family val="1"/>
      <charset val="128"/>
    </font>
    <font>
      <sz val="11"/>
      <name val="ＭＳ Ｐゴシック"/>
      <family val="3"/>
      <charset val="128"/>
    </font>
    <font>
      <sz val="6"/>
      <name val="ＭＳ Ｐゴシック"/>
      <family val="3"/>
      <charset val="128"/>
    </font>
    <font>
      <sz val="9"/>
      <name val="ＭＳ 明朝"/>
      <family val="1"/>
      <charset val="128"/>
    </font>
    <font>
      <sz val="10"/>
      <name val="ＭＳ 明朝"/>
      <family val="1"/>
      <charset val="128"/>
    </font>
    <font>
      <b/>
      <sz val="16"/>
      <name val="ＭＳ 明朝"/>
      <family val="1"/>
      <charset val="128"/>
    </font>
    <font>
      <b/>
      <sz val="9"/>
      <name val="ＭＳ 明朝"/>
      <family val="1"/>
      <charset val="128"/>
    </font>
    <font>
      <sz val="9"/>
      <color indexed="8"/>
      <name val="ＭＳ 明朝"/>
      <family val="1"/>
      <charset val="128"/>
    </font>
    <font>
      <sz val="9"/>
      <name val="ＭＳ Ｐ明朝"/>
      <family val="1"/>
      <charset val="128"/>
    </font>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明朝"/>
      <family val="1"/>
      <charset val="128"/>
    </font>
    <font>
      <sz val="10"/>
      <name val="ＭＳ Ｐゴシック"/>
      <family val="3"/>
      <charset val="128"/>
    </font>
    <font>
      <b/>
      <sz val="10"/>
      <name val="ＭＳ Ｐ明朝"/>
      <family val="1"/>
      <charset val="128"/>
    </font>
    <font>
      <sz val="8"/>
      <name val="ＭＳ 明朝"/>
      <family val="1"/>
      <charset val="128"/>
    </font>
    <font>
      <sz val="11"/>
      <name val="ＭＳ ゴシック"/>
      <family val="3"/>
      <charset val="128"/>
    </font>
    <font>
      <sz val="10"/>
      <name val="ＭＳ ゴシック"/>
      <family val="3"/>
      <charset val="128"/>
    </font>
  </fonts>
  <fills count="4">
    <fill>
      <patternFill patternType="none"/>
    </fill>
    <fill>
      <patternFill patternType="gray125"/>
    </fill>
    <fill>
      <patternFill patternType="solid">
        <fgColor rgb="FFFFCCCC"/>
        <bgColor indexed="64"/>
      </patternFill>
    </fill>
    <fill>
      <patternFill patternType="solid">
        <fgColor rgb="FFFFFF00"/>
        <bgColor indexed="64"/>
      </patternFill>
    </fill>
  </fills>
  <borders count="30">
    <border>
      <left/>
      <right/>
      <top/>
      <bottom/>
      <diagonal/>
    </border>
    <border>
      <left/>
      <right style="thin">
        <color indexed="64"/>
      </right>
      <top/>
      <bottom/>
      <diagonal/>
    </border>
    <border>
      <left/>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right/>
      <top style="thin">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dotted">
        <color indexed="64"/>
      </bottom>
      <diagonal/>
    </border>
    <border>
      <left/>
      <right style="thin">
        <color indexed="64"/>
      </right>
      <top/>
      <bottom style="dotted">
        <color indexed="64"/>
      </bottom>
      <diagonal/>
    </border>
  </borders>
  <cellStyleXfs count="5">
    <xf numFmtId="176" fontId="0" fillId="0" borderId="0" applyNumberFormat="0"/>
    <xf numFmtId="38" fontId="1" fillId="0" borderId="0" applyFont="0" applyFill="0" applyBorder="0" applyAlignment="0" applyProtection="0"/>
    <xf numFmtId="0" fontId="9" fillId="0" borderId="0">
      <alignment vertical="center"/>
    </xf>
    <xf numFmtId="0" fontId="9" fillId="0" borderId="0">
      <alignment vertical="center"/>
    </xf>
    <xf numFmtId="38" fontId="1" fillId="0" borderId="0" applyFont="0" applyFill="0" applyBorder="0" applyAlignment="0" applyProtection="0"/>
  </cellStyleXfs>
  <cellXfs count="132">
    <xf numFmtId="176" fontId="0" fillId="0" borderId="0" xfId="0"/>
    <xf numFmtId="177" fontId="3" fillId="0" borderId="0" xfId="1" applyNumberFormat="1" applyFont="1" applyFill="1" applyBorder="1" applyAlignment="1">
      <alignment vertical="center"/>
    </xf>
    <xf numFmtId="176" fontId="4" fillId="0" borderId="0" xfId="0" applyFont="1" applyFill="1" applyBorder="1" applyAlignment="1">
      <alignment vertical="center"/>
    </xf>
    <xf numFmtId="176" fontId="4" fillId="0" borderId="0" xfId="0" applyFont="1" applyFill="1" applyAlignment="1">
      <alignment vertical="center"/>
    </xf>
    <xf numFmtId="176" fontId="4" fillId="0" borderId="0" xfId="0" applyFont="1" applyFill="1" applyAlignment="1">
      <alignment horizontal="right" vertical="center"/>
    </xf>
    <xf numFmtId="177" fontId="3" fillId="0" borderId="0" xfId="1" applyNumberFormat="1" applyFont="1" applyFill="1" applyAlignment="1">
      <alignment vertical="center"/>
    </xf>
    <xf numFmtId="177" fontId="4" fillId="0" borderId="0" xfId="1" applyNumberFormat="1" applyFont="1" applyFill="1" applyAlignment="1">
      <alignment vertical="center"/>
    </xf>
    <xf numFmtId="177" fontId="5" fillId="0" borderId="0" xfId="1" applyNumberFormat="1" applyFont="1" applyFill="1" applyAlignment="1">
      <alignment horizontal="right" vertical="center"/>
    </xf>
    <xf numFmtId="177" fontId="5" fillId="0" borderId="0" xfId="1" applyNumberFormat="1" applyFont="1" applyFill="1" applyAlignment="1">
      <alignment vertical="center"/>
    </xf>
    <xf numFmtId="177" fontId="3" fillId="0" borderId="2" xfId="1" applyNumberFormat="1" applyFont="1" applyFill="1" applyBorder="1" applyAlignment="1">
      <alignment vertical="center"/>
    </xf>
    <xf numFmtId="177" fontId="3" fillId="0" borderId="2" xfId="1" applyNumberFormat="1" applyFont="1" applyFill="1" applyBorder="1" applyAlignment="1">
      <alignment horizontal="right" vertical="center"/>
    </xf>
    <xf numFmtId="178" fontId="6" fillId="0" borderId="0" xfId="1" applyNumberFormat="1" applyFont="1" applyFill="1" applyBorder="1" applyAlignment="1">
      <alignment horizontal="right"/>
    </xf>
    <xf numFmtId="177" fontId="6" fillId="0" borderId="0" xfId="1" applyNumberFormat="1" applyFont="1" applyFill="1" applyBorder="1" applyAlignment="1">
      <alignment vertical="center"/>
    </xf>
    <xf numFmtId="177" fontId="6" fillId="0" borderId="0" xfId="1" applyNumberFormat="1" applyFont="1" applyFill="1" applyAlignment="1">
      <alignment vertical="center"/>
    </xf>
    <xf numFmtId="0" fontId="3" fillId="0" borderId="0" xfId="0" applyNumberFormat="1" applyFont="1" applyFill="1" applyBorder="1" applyAlignment="1">
      <alignment horizontal="left" vertical="center"/>
    </xf>
    <xf numFmtId="0" fontId="3" fillId="0" borderId="0" xfId="0" applyNumberFormat="1" applyFont="1" applyFill="1" applyBorder="1" applyAlignment="1">
      <alignment horizontal="distributed" vertical="center"/>
    </xf>
    <xf numFmtId="180" fontId="3" fillId="0" borderId="0" xfId="0" applyNumberFormat="1" applyFont="1" applyFill="1" applyBorder="1"/>
    <xf numFmtId="180" fontId="3" fillId="0" borderId="0" xfId="0" applyNumberFormat="1" applyFont="1" applyFill="1" applyBorder="1" applyAlignment="1">
      <alignment horizontal="right"/>
    </xf>
    <xf numFmtId="0" fontId="3" fillId="0" borderId="0" xfId="0" applyNumberFormat="1" applyFont="1" applyFill="1" applyBorder="1"/>
    <xf numFmtId="0" fontId="3" fillId="0" borderId="0" xfId="0" applyNumberFormat="1" applyFont="1" applyFill="1"/>
    <xf numFmtId="0" fontId="3" fillId="0" borderId="0" xfId="0" applyNumberFormat="1" applyFont="1" applyFill="1" applyAlignment="1">
      <alignment horizontal="right"/>
    </xf>
    <xf numFmtId="176" fontId="3" fillId="0" borderId="0" xfId="0" applyFont="1" applyFill="1" applyBorder="1" applyAlignment="1">
      <alignment vertical="center"/>
    </xf>
    <xf numFmtId="176" fontId="3" fillId="0" borderId="0" xfId="0" applyFont="1" applyFill="1" applyAlignment="1">
      <alignment vertical="center"/>
    </xf>
    <xf numFmtId="180" fontId="3" fillId="0" borderId="0" xfId="0" applyNumberFormat="1" applyFont="1" applyFill="1" applyBorder="1" applyAlignment="1">
      <alignment vertical="center"/>
    </xf>
    <xf numFmtId="179" fontId="3" fillId="0" borderId="0" xfId="0" applyNumberFormat="1" applyFont="1" applyBorder="1" applyAlignment="1">
      <alignment horizontal="right" vertical="center"/>
    </xf>
    <xf numFmtId="181" fontId="10" fillId="0" borderId="6" xfId="2" applyNumberFormat="1" applyFont="1" applyBorder="1" applyAlignment="1">
      <alignment horizontal="right" vertical="center"/>
    </xf>
    <xf numFmtId="49" fontId="7" fillId="0" borderId="0" xfId="0" applyNumberFormat="1" applyFont="1" applyBorder="1" applyAlignment="1">
      <alignment horizontal="center" vertical="center"/>
    </xf>
    <xf numFmtId="181" fontId="10" fillId="0" borderId="1" xfId="2" applyNumberFormat="1" applyFont="1" applyBorder="1" applyAlignment="1">
      <alignment horizontal="distributed" vertical="center"/>
    </xf>
    <xf numFmtId="176" fontId="3" fillId="0" borderId="0" xfId="0" applyFont="1" applyBorder="1" applyAlignment="1">
      <alignment horizontal="center" vertical="center"/>
    </xf>
    <xf numFmtId="176" fontId="3" fillId="0" borderId="1" xfId="0" applyFont="1" applyBorder="1" applyAlignment="1">
      <alignment horizontal="distributed" vertical="center"/>
    </xf>
    <xf numFmtId="181" fontId="8" fillId="0" borderId="1" xfId="2" applyNumberFormat="1" applyFont="1" applyBorder="1" applyAlignment="1">
      <alignment horizontal="distributed" vertical="center"/>
    </xf>
    <xf numFmtId="176" fontId="3" fillId="0" borderId="2" xfId="0" applyFont="1" applyBorder="1" applyAlignment="1">
      <alignment horizontal="center" vertical="center"/>
    </xf>
    <xf numFmtId="181" fontId="10" fillId="0" borderId="9" xfId="2" applyNumberFormat="1" applyFont="1" applyBorder="1" applyAlignment="1">
      <alignment horizontal="distributed" vertical="center"/>
    </xf>
    <xf numFmtId="181" fontId="10" fillId="0" borderId="0" xfId="2" applyNumberFormat="1" applyFont="1">
      <alignment vertical="center"/>
    </xf>
    <xf numFmtId="182" fontId="10" fillId="0" borderId="0" xfId="2" applyNumberFormat="1" applyFont="1">
      <alignment vertical="center"/>
    </xf>
    <xf numFmtId="181" fontId="10" fillId="0" borderId="17" xfId="2" applyNumberFormat="1" applyFont="1" applyBorder="1" applyAlignment="1">
      <alignment vertical="center"/>
    </xf>
    <xf numFmtId="181" fontId="10" fillId="0" borderId="18" xfId="2" applyNumberFormat="1" applyFont="1" applyBorder="1" applyAlignment="1">
      <alignment vertical="center"/>
    </xf>
    <xf numFmtId="183" fontId="10" fillId="0" borderId="0" xfId="2" applyNumberFormat="1" applyFont="1" applyBorder="1" applyAlignment="1">
      <alignment vertical="center"/>
    </xf>
    <xf numFmtId="183" fontId="10" fillId="0" borderId="1" xfId="2" applyNumberFormat="1" applyFont="1" applyBorder="1" applyAlignment="1">
      <alignment vertical="center"/>
    </xf>
    <xf numFmtId="181" fontId="10" fillId="0" borderId="0" xfId="2" applyNumberFormat="1" applyFont="1" applyAlignment="1">
      <alignment vertical="center"/>
    </xf>
    <xf numFmtId="183" fontId="13" fillId="0" borderId="0" xfId="2" applyNumberFormat="1" applyFont="1" applyBorder="1" applyAlignment="1">
      <alignment horizontal="right" vertical="center"/>
    </xf>
    <xf numFmtId="183" fontId="13" fillId="0" borderId="1" xfId="2" applyNumberFormat="1" applyFont="1" applyBorder="1" applyAlignment="1">
      <alignment horizontal="right" vertical="center"/>
    </xf>
    <xf numFmtId="181" fontId="13" fillId="0" borderId="0" xfId="2" applyNumberFormat="1" applyFont="1" applyAlignment="1">
      <alignment vertical="center"/>
    </xf>
    <xf numFmtId="181" fontId="10" fillId="0" borderId="19" xfId="2" applyNumberFormat="1" applyFont="1" applyBorder="1" applyAlignment="1">
      <alignment vertical="center"/>
    </xf>
    <xf numFmtId="181" fontId="10" fillId="0" borderId="1" xfId="2" applyNumberFormat="1" applyFont="1" applyBorder="1" applyAlignment="1">
      <alignment vertical="center"/>
    </xf>
    <xf numFmtId="183" fontId="10" fillId="0" borderId="0" xfId="2" applyNumberFormat="1" applyFont="1" applyBorder="1" applyAlignment="1">
      <alignment horizontal="right" vertical="center"/>
    </xf>
    <xf numFmtId="183" fontId="10" fillId="0" borderId="1" xfId="2" applyNumberFormat="1" applyFont="1" applyBorder="1" applyAlignment="1">
      <alignment horizontal="right" vertical="center"/>
    </xf>
    <xf numFmtId="181" fontId="10" fillId="0" borderId="19" xfId="2" applyNumberFormat="1" applyFont="1" applyBorder="1" applyAlignment="1">
      <alignment horizontal="left" vertical="center"/>
    </xf>
    <xf numFmtId="184" fontId="10" fillId="0" borderId="0" xfId="2" applyNumberFormat="1" applyFont="1" applyBorder="1" applyAlignment="1">
      <alignment horizontal="right" vertical="center"/>
    </xf>
    <xf numFmtId="183" fontId="14" fillId="0" borderId="0" xfId="2" applyNumberFormat="1" applyFont="1" applyBorder="1" applyAlignment="1">
      <alignment horizontal="right" vertical="center"/>
    </xf>
    <xf numFmtId="181" fontId="10" fillId="0" borderId="3" xfId="2" applyNumberFormat="1" applyFont="1" applyBorder="1" applyAlignment="1">
      <alignment horizontal="left" vertical="center"/>
    </xf>
    <xf numFmtId="181" fontId="10" fillId="0" borderId="5" xfId="2" applyNumberFormat="1" applyFont="1" applyBorder="1" applyAlignment="1">
      <alignment horizontal="distributed" vertical="center"/>
    </xf>
    <xf numFmtId="183" fontId="10" fillId="0" borderId="4" xfId="2" applyNumberFormat="1" applyFont="1" applyBorder="1" applyAlignment="1">
      <alignment horizontal="right" vertical="center"/>
    </xf>
    <xf numFmtId="183" fontId="10" fillId="0" borderId="5" xfId="2" applyNumberFormat="1" applyFont="1" applyBorder="1" applyAlignment="1">
      <alignment horizontal="right" vertical="center"/>
    </xf>
    <xf numFmtId="181" fontId="10" fillId="3" borderId="0" xfId="2" applyNumberFormat="1" applyFont="1" applyFill="1">
      <alignment vertical="center"/>
    </xf>
    <xf numFmtId="179" fontId="3" fillId="2" borderId="0" xfId="0" applyNumberFormat="1" applyFont="1" applyFill="1" applyBorder="1" applyAlignment="1">
      <alignment horizontal="right" vertical="center"/>
    </xf>
    <xf numFmtId="179" fontId="3" fillId="2" borderId="20" xfId="0" applyNumberFormat="1" applyFont="1" applyFill="1" applyBorder="1" applyAlignment="1">
      <alignment horizontal="right" vertical="center"/>
    </xf>
    <xf numFmtId="179" fontId="3" fillId="2" borderId="2" xfId="0" applyNumberFormat="1" applyFont="1" applyFill="1" applyBorder="1" applyAlignment="1">
      <alignment horizontal="right" vertical="center"/>
    </xf>
    <xf numFmtId="179" fontId="6" fillId="2" borderId="0" xfId="0" applyNumberFormat="1" applyFont="1" applyFill="1" applyBorder="1" applyAlignment="1">
      <alignment horizontal="right" vertical="center"/>
    </xf>
    <xf numFmtId="178" fontId="3" fillId="0" borderId="0" xfId="1" applyNumberFormat="1" applyFont="1" applyFill="1" applyBorder="1" applyAlignment="1">
      <alignment horizontal="right" vertical="center"/>
    </xf>
    <xf numFmtId="178" fontId="3" fillId="0" borderId="10" xfId="1" applyNumberFormat="1" applyFont="1" applyFill="1" applyBorder="1" applyAlignment="1">
      <alignment horizontal="right" vertical="center"/>
    </xf>
    <xf numFmtId="181" fontId="4" fillId="0" borderId="13" xfId="3" applyNumberFormat="1" applyFont="1" applyFill="1" applyBorder="1" applyAlignment="1">
      <alignment horizontal="center" vertical="center" wrapText="1"/>
    </xf>
    <xf numFmtId="181" fontId="4" fillId="0" borderId="6" xfId="3" applyNumberFormat="1" applyFont="1" applyFill="1" applyBorder="1" applyAlignment="1">
      <alignment horizontal="center" vertical="center" wrapText="1"/>
    </xf>
    <xf numFmtId="181" fontId="15" fillId="0" borderId="19" xfId="3" applyNumberFormat="1" applyFont="1" applyFill="1" applyBorder="1" applyAlignment="1">
      <alignment horizontal="center" vertical="center" wrapText="1"/>
    </xf>
    <xf numFmtId="176" fontId="0" fillId="0" borderId="0" xfId="0" applyAlignment="1">
      <alignment wrapText="1"/>
    </xf>
    <xf numFmtId="181" fontId="10" fillId="0" borderId="6" xfId="2" applyNumberFormat="1" applyFont="1" applyBorder="1" applyAlignment="1">
      <alignment horizontal="right" vertical="center" wrapText="1"/>
    </xf>
    <xf numFmtId="181" fontId="4" fillId="0" borderId="24" xfId="3" applyNumberFormat="1" applyFont="1" applyFill="1" applyBorder="1" applyAlignment="1">
      <alignment horizontal="right" vertical="center" wrapText="1"/>
    </xf>
    <xf numFmtId="181" fontId="4" fillId="0" borderId="20" xfId="3" applyNumberFormat="1" applyFont="1" applyFill="1" applyBorder="1" applyAlignment="1">
      <alignment horizontal="right" vertical="center" wrapText="1"/>
    </xf>
    <xf numFmtId="181" fontId="16" fillId="0" borderId="0" xfId="3" applyNumberFormat="1" applyFont="1" applyFill="1" applyAlignment="1">
      <alignment vertical="center"/>
    </xf>
    <xf numFmtId="181" fontId="17" fillId="0" borderId="0" xfId="3" applyNumberFormat="1" applyFont="1" applyFill="1" applyAlignment="1">
      <alignment vertical="center"/>
    </xf>
    <xf numFmtId="181" fontId="4" fillId="0" borderId="0" xfId="3" applyNumberFormat="1" applyFont="1" applyFill="1" applyBorder="1" applyAlignment="1">
      <alignment vertical="center"/>
    </xf>
    <xf numFmtId="181" fontId="4" fillId="0" borderId="0" xfId="3" applyNumberFormat="1" applyFont="1" applyFill="1" applyAlignment="1">
      <alignment vertical="center"/>
    </xf>
    <xf numFmtId="181" fontId="4" fillId="0" borderId="13" xfId="3" applyNumberFormat="1" applyFont="1" applyFill="1" applyBorder="1" applyAlignment="1">
      <alignment horizontal="center" vertical="center"/>
    </xf>
    <xf numFmtId="181" fontId="4" fillId="0" borderId="6" xfId="3" applyNumberFormat="1" applyFont="1" applyFill="1" applyBorder="1" applyAlignment="1">
      <alignment horizontal="center" vertical="center"/>
    </xf>
    <xf numFmtId="181" fontId="4" fillId="0" borderId="0" xfId="3" applyNumberFormat="1" applyFont="1" applyFill="1" applyBorder="1" applyAlignment="1">
      <alignment horizontal="right" vertical="center"/>
    </xf>
    <xf numFmtId="181" fontId="4" fillId="0" borderId="24" xfId="3" applyNumberFormat="1" applyFont="1" applyFill="1" applyBorder="1" applyAlignment="1">
      <alignment horizontal="right" vertical="center"/>
    </xf>
    <xf numFmtId="181" fontId="4" fillId="0" borderId="20" xfId="3" applyNumberFormat="1" applyFont="1" applyFill="1" applyBorder="1" applyAlignment="1">
      <alignment horizontal="right" vertical="center"/>
    </xf>
    <xf numFmtId="181" fontId="4" fillId="0" borderId="0" xfId="3" applyNumberFormat="1" applyFont="1" applyFill="1" applyAlignment="1">
      <alignment horizontal="right" vertical="center"/>
    </xf>
    <xf numFmtId="181" fontId="17" fillId="0" borderId="0" xfId="3" applyNumberFormat="1" applyFont="1" applyFill="1" applyBorder="1" applyAlignment="1">
      <alignment vertical="center"/>
    </xf>
    <xf numFmtId="183" fontId="17" fillId="0" borderId="4" xfId="3" applyNumberFormat="1" applyFont="1" applyFill="1" applyBorder="1" applyAlignment="1">
      <alignment horizontal="right" vertical="center"/>
    </xf>
    <xf numFmtId="49" fontId="4" fillId="0" borderId="0" xfId="3" applyNumberFormat="1" applyFont="1" applyFill="1" applyBorder="1" applyAlignment="1">
      <alignment horizontal="left" vertical="center"/>
    </xf>
    <xf numFmtId="181" fontId="4" fillId="0" borderId="1" xfId="3" applyNumberFormat="1" applyFont="1" applyFill="1" applyBorder="1" applyAlignment="1">
      <alignment horizontal="distributed" vertical="center"/>
    </xf>
    <xf numFmtId="183" fontId="4" fillId="0" borderId="0" xfId="3" applyNumberFormat="1" applyFont="1" applyFill="1" applyBorder="1" applyAlignment="1">
      <alignment horizontal="right" vertical="center"/>
    </xf>
    <xf numFmtId="49" fontId="4" fillId="0" borderId="28" xfId="3" applyNumberFormat="1" applyFont="1" applyFill="1" applyBorder="1" applyAlignment="1">
      <alignment horizontal="left" vertical="center"/>
    </xf>
    <xf numFmtId="181" fontId="4" fillId="0" borderId="29" xfId="3" applyNumberFormat="1" applyFont="1" applyFill="1" applyBorder="1" applyAlignment="1">
      <alignment horizontal="distributed" vertical="center"/>
    </xf>
    <xf numFmtId="183" fontId="4" fillId="0" borderId="28" xfId="3" applyNumberFormat="1" applyFont="1" applyFill="1" applyBorder="1" applyAlignment="1">
      <alignment horizontal="right" vertical="center"/>
    </xf>
    <xf numFmtId="49" fontId="4" fillId="0" borderId="2" xfId="3" applyNumberFormat="1" applyFont="1" applyFill="1" applyBorder="1" applyAlignment="1">
      <alignment horizontal="left" vertical="center"/>
    </xf>
    <xf numFmtId="181" fontId="4" fillId="0" borderId="9" xfId="3" applyNumberFormat="1" applyFont="1" applyFill="1" applyBorder="1" applyAlignment="1">
      <alignment horizontal="distributed" vertical="center"/>
    </xf>
    <xf numFmtId="183" fontId="4" fillId="0" borderId="2" xfId="3" applyNumberFormat="1" applyFont="1" applyFill="1" applyBorder="1" applyAlignment="1">
      <alignment horizontal="right" vertical="center"/>
    </xf>
    <xf numFmtId="177" fontId="5" fillId="0" borderId="0" xfId="4" applyNumberFormat="1" applyFont="1" applyFill="1" applyAlignment="1">
      <alignment horizontal="right" vertical="center"/>
    </xf>
    <xf numFmtId="0" fontId="4" fillId="0" borderId="0" xfId="3" applyFont="1" applyFill="1" applyAlignment="1">
      <alignment vertical="center"/>
    </xf>
    <xf numFmtId="177" fontId="5" fillId="0" borderId="0" xfId="4" applyNumberFormat="1" applyFont="1" applyFill="1" applyAlignment="1">
      <alignment horizontal="center" vertical="center" wrapText="1"/>
    </xf>
    <xf numFmtId="177" fontId="5" fillId="0" borderId="0" xfId="4" applyNumberFormat="1" applyFont="1" applyFill="1" applyAlignment="1">
      <alignment horizontal="center" vertical="center"/>
    </xf>
    <xf numFmtId="181" fontId="4" fillId="0" borderId="25" xfId="3" applyNumberFormat="1" applyFont="1" applyFill="1" applyBorder="1" applyAlignment="1">
      <alignment horizontal="center" vertical="center"/>
    </xf>
    <xf numFmtId="181" fontId="4" fillId="0" borderId="21" xfId="3" applyNumberFormat="1" applyFont="1" applyFill="1" applyBorder="1" applyAlignment="1">
      <alignment horizontal="center" vertical="center"/>
    </xf>
    <xf numFmtId="181" fontId="4" fillId="0" borderId="8" xfId="3" applyNumberFormat="1" applyFont="1" applyFill="1" applyBorder="1" applyAlignment="1">
      <alignment horizontal="center" vertical="center"/>
    </xf>
    <xf numFmtId="181" fontId="4" fillId="0" borderId="13" xfId="3" applyNumberFormat="1" applyFont="1" applyFill="1" applyBorder="1" applyAlignment="1">
      <alignment horizontal="center" vertical="center"/>
    </xf>
    <xf numFmtId="181" fontId="4" fillId="0" borderId="26" xfId="3" applyNumberFormat="1" applyFont="1" applyFill="1" applyBorder="1" applyAlignment="1">
      <alignment horizontal="center" vertical="center"/>
    </xf>
    <xf numFmtId="181" fontId="4" fillId="0" borderId="27" xfId="3" applyNumberFormat="1" applyFont="1" applyFill="1" applyBorder="1" applyAlignment="1">
      <alignment horizontal="center" vertical="center"/>
    </xf>
    <xf numFmtId="181" fontId="4" fillId="0" borderId="22" xfId="3" applyNumberFormat="1" applyFont="1" applyFill="1" applyBorder="1" applyAlignment="1">
      <alignment horizontal="center" vertical="center"/>
    </xf>
    <xf numFmtId="181" fontId="4" fillId="0" borderId="23" xfId="3" applyNumberFormat="1" applyFont="1" applyFill="1" applyBorder="1" applyAlignment="1">
      <alignment horizontal="center" vertical="center"/>
    </xf>
    <xf numFmtId="181" fontId="17" fillId="0" borderId="4" xfId="3" applyNumberFormat="1" applyFont="1" applyFill="1" applyBorder="1" applyAlignment="1">
      <alignment horizontal="center" vertical="center"/>
    </xf>
    <xf numFmtId="181" fontId="17" fillId="0" borderId="5" xfId="3" applyNumberFormat="1" applyFont="1" applyFill="1" applyBorder="1" applyAlignment="1">
      <alignment horizontal="center" vertical="center"/>
    </xf>
    <xf numFmtId="181" fontId="10" fillId="0" borderId="6" xfId="2" applyNumberFormat="1" applyFont="1" applyBorder="1" applyAlignment="1">
      <alignment horizontal="center" vertical="center"/>
    </xf>
    <xf numFmtId="181" fontId="10" fillId="0" borderId="14" xfId="2" applyNumberFormat="1" applyFont="1" applyBorder="1" applyAlignment="1">
      <alignment horizontal="center" vertical="center"/>
    </xf>
    <xf numFmtId="181" fontId="10" fillId="0" borderId="16" xfId="2" applyNumberFormat="1" applyFont="1" applyBorder="1" applyAlignment="1">
      <alignment horizontal="center" vertical="center" wrapText="1"/>
    </xf>
    <xf numFmtId="176" fontId="6" fillId="0" borderId="0" xfId="0" applyFont="1" applyFill="1" applyBorder="1" applyAlignment="1">
      <alignment horizontal="distributed"/>
    </xf>
    <xf numFmtId="176" fontId="6" fillId="0" borderId="1" xfId="0" applyFont="1" applyFill="1" applyBorder="1" applyAlignment="1">
      <alignment horizontal="distributed"/>
    </xf>
    <xf numFmtId="176" fontId="3" fillId="0" borderId="0" xfId="0" applyFont="1" applyFill="1" applyBorder="1" applyAlignment="1">
      <alignment horizontal="distributed" vertical="center"/>
    </xf>
    <xf numFmtId="176" fontId="3" fillId="0" borderId="1" xfId="0" applyFont="1" applyFill="1" applyBorder="1" applyAlignment="1">
      <alignment horizontal="distributed" vertical="center"/>
    </xf>
    <xf numFmtId="181" fontId="10" fillId="0" borderId="7" xfId="2" applyNumberFormat="1" applyFont="1" applyBorder="1" applyAlignment="1">
      <alignment horizontal="center" vertical="center"/>
    </xf>
    <xf numFmtId="181" fontId="10" fillId="0" borderId="15" xfId="2" applyNumberFormat="1" applyFont="1" applyBorder="1" applyAlignment="1">
      <alignment horizontal="center" vertical="center"/>
    </xf>
    <xf numFmtId="181" fontId="10" fillId="0" borderId="8" xfId="2" applyNumberFormat="1" applyFont="1" applyBorder="1" applyAlignment="1">
      <alignment horizontal="center" vertical="center"/>
    </xf>
    <xf numFmtId="177" fontId="3" fillId="0" borderId="11" xfId="1" applyNumberFormat="1" applyFont="1" applyFill="1" applyBorder="1" applyAlignment="1">
      <alignment horizontal="center" vertical="center"/>
    </xf>
    <xf numFmtId="177" fontId="3" fillId="0" borderId="12" xfId="1" applyNumberFormat="1" applyFont="1" applyFill="1" applyBorder="1" applyAlignment="1">
      <alignment horizontal="center" vertical="center"/>
    </xf>
    <xf numFmtId="177" fontId="3" fillId="0" borderId="0" xfId="1" applyNumberFormat="1" applyFont="1" applyFill="1" applyBorder="1" applyAlignment="1">
      <alignment horizontal="center" vertical="center"/>
    </xf>
    <xf numFmtId="177" fontId="3" fillId="0" borderId="1" xfId="1" applyNumberFormat="1" applyFont="1" applyFill="1" applyBorder="1" applyAlignment="1">
      <alignment horizontal="center" vertical="center"/>
    </xf>
    <xf numFmtId="177" fontId="3" fillId="0" borderId="4" xfId="1" applyNumberFormat="1" applyFont="1" applyFill="1" applyBorder="1" applyAlignment="1">
      <alignment horizontal="center" vertical="center"/>
    </xf>
    <xf numFmtId="177" fontId="3" fillId="0" borderId="5" xfId="1" applyNumberFormat="1" applyFont="1" applyFill="1" applyBorder="1" applyAlignment="1">
      <alignment horizontal="center" vertical="center"/>
    </xf>
    <xf numFmtId="181" fontId="10" fillId="0" borderId="13" xfId="2" applyNumberFormat="1" applyFont="1" applyBorder="1" applyAlignment="1">
      <alignment horizontal="center" vertical="center"/>
    </xf>
    <xf numFmtId="181" fontId="10" fillId="0" borderId="13" xfId="2" applyNumberFormat="1" applyFont="1" applyBorder="1" applyAlignment="1">
      <alignment horizontal="center" vertical="center" wrapText="1"/>
    </xf>
    <xf numFmtId="181" fontId="13" fillId="0" borderId="19" xfId="2" applyNumberFormat="1" applyFont="1" applyBorder="1" applyAlignment="1">
      <alignment horizontal="center" vertical="center"/>
    </xf>
    <xf numFmtId="181" fontId="13" fillId="0" borderId="1" xfId="2" applyNumberFormat="1" applyFont="1" applyBorder="1" applyAlignment="1">
      <alignment horizontal="center" vertical="center"/>
    </xf>
    <xf numFmtId="181" fontId="10" fillId="0" borderId="7" xfId="2" applyNumberFormat="1" applyFont="1" applyBorder="1" applyAlignment="1">
      <alignment horizontal="center" vertical="center" wrapText="1"/>
    </xf>
    <xf numFmtId="181" fontId="10" fillId="0" borderId="15" xfId="2" applyNumberFormat="1" applyFont="1" applyBorder="1" applyAlignment="1">
      <alignment horizontal="center" vertical="center" wrapText="1"/>
    </xf>
    <xf numFmtId="181" fontId="10" fillId="0" borderId="8" xfId="2" applyNumberFormat="1" applyFont="1" applyBorder="1" applyAlignment="1">
      <alignment horizontal="center" vertical="center" wrapText="1"/>
    </xf>
    <xf numFmtId="181" fontId="4" fillId="0" borderId="21" xfId="3" applyNumberFormat="1" applyFont="1" applyFill="1" applyBorder="1" applyAlignment="1">
      <alignment horizontal="center" vertical="center" wrapText="1"/>
    </xf>
    <xf numFmtId="181" fontId="4" fillId="0" borderId="22" xfId="3" applyNumberFormat="1" applyFont="1" applyFill="1" applyBorder="1" applyAlignment="1">
      <alignment horizontal="center" vertical="center" wrapText="1"/>
    </xf>
    <xf numFmtId="181" fontId="4" fillId="0" borderId="23" xfId="3" applyNumberFormat="1" applyFont="1" applyFill="1" applyBorder="1" applyAlignment="1">
      <alignment horizontal="center" vertical="center" wrapText="1"/>
    </xf>
    <xf numFmtId="181" fontId="10" fillId="0" borderId="14" xfId="2" applyNumberFormat="1" applyFont="1" applyBorder="1" applyAlignment="1">
      <alignment horizontal="center" vertical="center" wrapText="1"/>
    </xf>
    <xf numFmtId="181" fontId="10" fillId="0" borderId="6" xfId="2" applyNumberFormat="1" applyFont="1" applyBorder="1" applyAlignment="1">
      <alignment horizontal="center" vertical="center" wrapText="1"/>
    </xf>
    <xf numFmtId="0" fontId="4" fillId="0" borderId="0" xfId="3" applyFont="1" applyFill="1" applyAlignment="1">
      <alignment horizontal="left" vertical="center" wrapText="1"/>
    </xf>
  </cellXfs>
  <cellStyles count="5">
    <cellStyle name="桁区切り" xfId="1" builtinId="6"/>
    <cellStyle name="桁区切り 2" xfId="4"/>
    <cellStyle name="標準" xfId="0" builtinId="0"/>
    <cellStyle name="標準 2" xfId="2"/>
    <cellStyle name="標準 4" xfId="3"/>
  </cellStyles>
  <dxfs count="0"/>
  <tableStyles count="0" defaultTableStyle="TableStyleMedium9"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4"/>
  <sheetViews>
    <sheetView showGridLines="0" tabSelected="1" view="pageBreakPreview" zoomScale="111" zoomScaleNormal="100" workbookViewId="0">
      <selection activeCell="B1" sqref="B1:N1"/>
    </sheetView>
  </sheetViews>
  <sheetFormatPr defaultColWidth="10.83203125" defaultRowHeight="15" customHeight="1" x14ac:dyDescent="0.15"/>
  <cols>
    <col min="1" max="1" width="3.5" style="71" customWidth="1"/>
    <col min="2" max="2" width="3.33203125" style="71" customWidth="1"/>
    <col min="3" max="3" width="16.33203125" style="71" customWidth="1"/>
    <col min="4" max="4" width="9.1640625" style="71" customWidth="1"/>
    <col min="5" max="14" width="15.1640625" style="71" customWidth="1"/>
    <col min="15" max="16" width="12.83203125" style="71" customWidth="1"/>
    <col min="17" max="16384" width="10.83203125" style="71"/>
  </cols>
  <sheetData>
    <row r="1" spans="1:15" s="68" customFormat="1" ht="48" customHeight="1" x14ac:dyDescent="0.15">
      <c r="A1" s="89"/>
      <c r="B1" s="91" t="s">
        <v>65</v>
      </c>
      <c r="C1" s="92"/>
      <c r="D1" s="92"/>
      <c r="E1" s="92"/>
      <c r="F1" s="92"/>
      <c r="G1" s="92"/>
      <c r="H1" s="92"/>
      <c r="I1" s="92"/>
      <c r="J1" s="92"/>
      <c r="K1" s="92"/>
      <c r="L1" s="92"/>
      <c r="M1" s="92"/>
      <c r="N1" s="92"/>
    </row>
    <row r="2" spans="1:15" s="69" customFormat="1" ht="15" customHeight="1" thickBot="1" x14ac:dyDescent="0.2"/>
    <row r="3" spans="1:15" ht="18" customHeight="1" x14ac:dyDescent="0.15">
      <c r="A3" s="70"/>
      <c r="B3" s="93" t="s">
        <v>50</v>
      </c>
      <c r="C3" s="94"/>
      <c r="D3" s="94" t="s">
        <v>16</v>
      </c>
      <c r="E3" s="94"/>
      <c r="F3" s="94"/>
      <c r="G3" s="94"/>
      <c r="H3" s="94"/>
      <c r="I3" s="94"/>
      <c r="J3" s="99" t="s">
        <v>17</v>
      </c>
      <c r="K3" s="100"/>
      <c r="L3" s="100"/>
      <c r="M3" s="100"/>
      <c r="N3" s="100"/>
      <c r="O3" s="70"/>
    </row>
    <row r="4" spans="1:15" ht="52.5" x14ac:dyDescent="0.15">
      <c r="A4" s="70"/>
      <c r="B4" s="95"/>
      <c r="C4" s="96"/>
      <c r="D4" s="61" t="s">
        <v>58</v>
      </c>
      <c r="E4" s="61" t="s">
        <v>59</v>
      </c>
      <c r="F4" s="61" t="s">
        <v>60</v>
      </c>
      <c r="G4" s="72" t="s">
        <v>10</v>
      </c>
      <c r="H4" s="72" t="s">
        <v>11</v>
      </c>
      <c r="I4" s="61" t="s">
        <v>12</v>
      </c>
      <c r="J4" s="62" t="s">
        <v>59</v>
      </c>
      <c r="K4" s="62" t="s">
        <v>60</v>
      </c>
      <c r="L4" s="73" t="s">
        <v>10</v>
      </c>
      <c r="M4" s="73" t="s">
        <v>11</v>
      </c>
      <c r="N4" s="63" t="s">
        <v>61</v>
      </c>
      <c r="O4" s="70"/>
    </row>
    <row r="5" spans="1:15" s="77" customFormat="1" ht="15" customHeight="1" thickBot="1" x14ac:dyDescent="0.2">
      <c r="A5" s="74"/>
      <c r="B5" s="97"/>
      <c r="C5" s="98"/>
      <c r="D5" s="75" t="s">
        <v>13</v>
      </c>
      <c r="E5" s="75" t="s">
        <v>14</v>
      </c>
      <c r="F5" s="75" t="s">
        <v>14</v>
      </c>
      <c r="G5" s="75" t="s">
        <v>14</v>
      </c>
      <c r="H5" s="75" t="s">
        <v>14</v>
      </c>
      <c r="I5" s="75" t="s">
        <v>14</v>
      </c>
      <c r="J5" s="75" t="s">
        <v>14</v>
      </c>
      <c r="K5" s="75" t="s">
        <v>14</v>
      </c>
      <c r="L5" s="75" t="s">
        <v>14</v>
      </c>
      <c r="M5" s="75" t="s">
        <v>14</v>
      </c>
      <c r="N5" s="76" t="s">
        <v>14</v>
      </c>
      <c r="O5" s="74"/>
    </row>
    <row r="6" spans="1:15" s="69" customFormat="1" ht="15" customHeight="1" x14ac:dyDescent="0.15">
      <c r="A6" s="78"/>
      <c r="B6" s="101" t="s">
        <v>51</v>
      </c>
      <c r="C6" s="102"/>
      <c r="D6" s="79">
        <v>110.5</v>
      </c>
      <c r="E6" s="79">
        <v>241662</v>
      </c>
      <c r="F6" s="79">
        <v>351005.9</v>
      </c>
      <c r="G6" s="79">
        <v>349192.2</v>
      </c>
      <c r="H6" s="79">
        <v>97045.6</v>
      </c>
      <c r="I6" s="79">
        <v>14802.1</v>
      </c>
      <c r="J6" s="79">
        <v>2187.5</v>
      </c>
      <c r="K6" s="79">
        <v>3177.3</v>
      </c>
      <c r="L6" s="79">
        <v>3160.9</v>
      </c>
      <c r="M6" s="79">
        <v>878.5</v>
      </c>
      <c r="N6" s="79">
        <v>397.2</v>
      </c>
      <c r="O6" s="78"/>
    </row>
    <row r="7" spans="1:15" ht="15" customHeight="1" x14ac:dyDescent="0.15">
      <c r="A7" s="70"/>
      <c r="B7" s="80" t="s">
        <v>52</v>
      </c>
      <c r="C7" s="81" t="s">
        <v>24</v>
      </c>
      <c r="D7" s="82">
        <v>102</v>
      </c>
      <c r="E7" s="82">
        <v>142592.29999999999</v>
      </c>
      <c r="F7" s="82">
        <v>218631.4</v>
      </c>
      <c r="G7" s="82">
        <v>214617.5</v>
      </c>
      <c r="H7" s="82">
        <v>67945.8</v>
      </c>
      <c r="I7" s="82">
        <v>9305.2000000000007</v>
      </c>
      <c r="J7" s="82">
        <v>1398</v>
      </c>
      <c r="K7" s="82">
        <v>2143.4</v>
      </c>
      <c r="L7" s="82">
        <v>2104.1</v>
      </c>
      <c r="M7" s="82">
        <v>666.1</v>
      </c>
      <c r="N7" s="82">
        <v>286.89999999999998</v>
      </c>
      <c r="O7" s="70"/>
    </row>
    <row r="8" spans="1:15" ht="15" customHeight="1" x14ac:dyDescent="0.15">
      <c r="A8" s="70"/>
      <c r="B8" s="80">
        <v>10</v>
      </c>
      <c r="C8" s="81" t="s">
        <v>25</v>
      </c>
      <c r="D8" s="82">
        <v>55.3</v>
      </c>
      <c r="E8" s="82">
        <v>181415.7</v>
      </c>
      <c r="F8" s="82">
        <v>473079.1</v>
      </c>
      <c r="G8" s="82">
        <v>495834.1</v>
      </c>
      <c r="H8" s="82">
        <v>277215.40000000002</v>
      </c>
      <c r="I8" s="82">
        <v>5148.1000000000004</v>
      </c>
      <c r="J8" s="82">
        <v>3281.4</v>
      </c>
      <c r="K8" s="82">
        <v>8557</v>
      </c>
      <c r="L8" s="82">
        <v>8968.6</v>
      </c>
      <c r="M8" s="82">
        <v>5014.2</v>
      </c>
      <c r="N8" s="82">
        <v>326.2</v>
      </c>
      <c r="O8" s="70"/>
    </row>
    <row r="9" spans="1:15" ht="15" customHeight="1" x14ac:dyDescent="0.15">
      <c r="A9" s="70"/>
      <c r="B9" s="80">
        <v>11</v>
      </c>
      <c r="C9" s="81" t="s">
        <v>26</v>
      </c>
      <c r="D9" s="82">
        <v>60.1</v>
      </c>
      <c r="E9" s="82">
        <v>17809.5</v>
      </c>
      <c r="F9" s="82">
        <v>37042.9</v>
      </c>
      <c r="G9" s="82">
        <v>38661.5</v>
      </c>
      <c r="H9" s="82">
        <v>18467.400000000001</v>
      </c>
      <c r="I9" s="82">
        <v>194.8</v>
      </c>
      <c r="J9" s="82">
        <v>296.2</v>
      </c>
      <c r="K9" s="82">
        <v>616.1</v>
      </c>
      <c r="L9" s="82">
        <v>643</v>
      </c>
      <c r="M9" s="82">
        <v>307.10000000000002</v>
      </c>
      <c r="N9" s="82">
        <v>233.1</v>
      </c>
      <c r="O9" s="70"/>
    </row>
    <row r="10" spans="1:15" ht="15" customHeight="1" x14ac:dyDescent="0.15">
      <c r="A10" s="70"/>
      <c r="B10" s="80">
        <v>12</v>
      </c>
      <c r="C10" s="81" t="s">
        <v>27</v>
      </c>
      <c r="D10" s="82">
        <v>50.8</v>
      </c>
      <c r="E10" s="82">
        <v>132525.20000000001</v>
      </c>
      <c r="F10" s="82">
        <v>181863.1</v>
      </c>
      <c r="G10" s="82">
        <v>175967.5</v>
      </c>
      <c r="H10" s="82">
        <v>41420.300000000003</v>
      </c>
      <c r="I10" s="82">
        <v>2820.3</v>
      </c>
      <c r="J10" s="82">
        <v>2606.6</v>
      </c>
      <c r="K10" s="82">
        <v>3577</v>
      </c>
      <c r="L10" s="82">
        <v>3461.1</v>
      </c>
      <c r="M10" s="82">
        <v>814.7</v>
      </c>
      <c r="N10" s="82">
        <v>347.7</v>
      </c>
      <c r="O10" s="70"/>
    </row>
    <row r="11" spans="1:15" ht="15" customHeight="1" x14ac:dyDescent="0.15">
      <c r="A11" s="70"/>
      <c r="B11" s="83">
        <v>13</v>
      </c>
      <c r="C11" s="84" t="s">
        <v>28</v>
      </c>
      <c r="D11" s="85">
        <v>62.8</v>
      </c>
      <c r="E11" s="85">
        <v>88444.3</v>
      </c>
      <c r="F11" s="85">
        <v>123558.3</v>
      </c>
      <c r="G11" s="85">
        <v>126862.8</v>
      </c>
      <c r="H11" s="85">
        <v>29322.3</v>
      </c>
      <c r="I11" s="85">
        <v>3338</v>
      </c>
      <c r="J11" s="85">
        <v>1409.5</v>
      </c>
      <c r="K11" s="85">
        <v>1969.1</v>
      </c>
      <c r="L11" s="85">
        <v>2021.7</v>
      </c>
      <c r="M11" s="85">
        <v>467.3</v>
      </c>
      <c r="N11" s="85">
        <v>299.10000000000002</v>
      </c>
      <c r="O11" s="70"/>
    </row>
    <row r="12" spans="1:15" ht="15" customHeight="1" x14ac:dyDescent="0.15">
      <c r="A12" s="70"/>
      <c r="B12" s="80">
        <v>14</v>
      </c>
      <c r="C12" s="81" t="s">
        <v>29</v>
      </c>
      <c r="D12" s="82">
        <v>91</v>
      </c>
      <c r="E12" s="82">
        <v>178153.7</v>
      </c>
      <c r="F12" s="82">
        <v>296384.90000000002</v>
      </c>
      <c r="G12" s="82">
        <v>283623.8</v>
      </c>
      <c r="H12" s="82">
        <v>88550.9</v>
      </c>
      <c r="I12" s="82">
        <v>10967.2</v>
      </c>
      <c r="J12" s="82">
        <v>1957.7</v>
      </c>
      <c r="K12" s="82">
        <v>3257</v>
      </c>
      <c r="L12" s="82">
        <v>3116.7</v>
      </c>
      <c r="M12" s="82">
        <v>973.1</v>
      </c>
      <c r="N12" s="82">
        <v>333.7</v>
      </c>
      <c r="O12" s="70"/>
    </row>
    <row r="13" spans="1:15" ht="15" customHeight="1" x14ac:dyDescent="0.15">
      <c r="A13" s="70"/>
      <c r="B13" s="80">
        <v>15</v>
      </c>
      <c r="C13" s="81" t="s">
        <v>30</v>
      </c>
      <c r="D13" s="82">
        <v>63.6</v>
      </c>
      <c r="E13" s="82">
        <v>63371.9</v>
      </c>
      <c r="F13" s="82">
        <v>161190.79999999999</v>
      </c>
      <c r="G13" s="82">
        <v>170946.4</v>
      </c>
      <c r="H13" s="82">
        <v>85066.1</v>
      </c>
      <c r="I13" s="82">
        <v>1900.7</v>
      </c>
      <c r="J13" s="82">
        <v>996</v>
      </c>
      <c r="K13" s="82">
        <v>2533.4</v>
      </c>
      <c r="L13" s="82">
        <v>2686.8</v>
      </c>
      <c r="M13" s="82">
        <v>1337</v>
      </c>
      <c r="N13" s="82">
        <v>374.8</v>
      </c>
      <c r="O13" s="70"/>
    </row>
    <row r="14" spans="1:15" ht="15" customHeight="1" x14ac:dyDescent="0.15">
      <c r="A14" s="70"/>
      <c r="B14" s="80">
        <v>16</v>
      </c>
      <c r="C14" s="81" t="s">
        <v>31</v>
      </c>
      <c r="D14" s="82">
        <v>120.3</v>
      </c>
      <c r="E14" s="82">
        <v>260314.6</v>
      </c>
      <c r="F14" s="82">
        <v>535634.6</v>
      </c>
      <c r="G14" s="82">
        <v>561049.80000000005</v>
      </c>
      <c r="H14" s="82">
        <v>235646.4</v>
      </c>
      <c r="I14" s="82">
        <v>30427.4</v>
      </c>
      <c r="J14" s="82">
        <v>2163.3000000000002</v>
      </c>
      <c r="K14" s="82">
        <v>4451.3</v>
      </c>
      <c r="L14" s="82">
        <v>4662.5</v>
      </c>
      <c r="M14" s="82">
        <v>1958.3</v>
      </c>
      <c r="N14" s="82">
        <v>528.70000000000005</v>
      </c>
      <c r="O14" s="70"/>
    </row>
    <row r="15" spans="1:15" ht="15" customHeight="1" x14ac:dyDescent="0.15">
      <c r="A15" s="70"/>
      <c r="B15" s="80">
        <v>17</v>
      </c>
      <c r="C15" s="81" t="s">
        <v>32</v>
      </c>
      <c r="D15" s="82">
        <v>43</v>
      </c>
      <c r="E15" s="82" t="s">
        <v>6</v>
      </c>
      <c r="F15" s="82" t="s">
        <v>6</v>
      </c>
      <c r="G15" s="82" t="s">
        <v>6</v>
      </c>
      <c r="H15" s="82" t="s">
        <v>6</v>
      </c>
      <c r="I15" s="82" t="s">
        <v>6</v>
      </c>
      <c r="J15" s="82" t="s">
        <v>6</v>
      </c>
      <c r="K15" s="82" t="s">
        <v>6</v>
      </c>
      <c r="L15" s="82" t="s">
        <v>6</v>
      </c>
      <c r="M15" s="82" t="s">
        <v>6</v>
      </c>
      <c r="N15" s="82" t="s">
        <v>6</v>
      </c>
      <c r="O15" s="70"/>
    </row>
    <row r="16" spans="1:15" ht="15" customHeight="1" x14ac:dyDescent="0.15">
      <c r="A16" s="70"/>
      <c r="B16" s="83">
        <v>18</v>
      </c>
      <c r="C16" s="84" t="s">
        <v>33</v>
      </c>
      <c r="D16" s="85">
        <v>77.400000000000006</v>
      </c>
      <c r="E16" s="85">
        <v>104995</v>
      </c>
      <c r="F16" s="85">
        <v>173072.4</v>
      </c>
      <c r="G16" s="85">
        <v>171793.7</v>
      </c>
      <c r="H16" s="85">
        <v>62700.7</v>
      </c>
      <c r="I16" s="85">
        <v>7485.3</v>
      </c>
      <c r="J16" s="85">
        <v>1356.1</v>
      </c>
      <c r="K16" s="85">
        <v>2235.4</v>
      </c>
      <c r="L16" s="85">
        <v>2218.8000000000002</v>
      </c>
      <c r="M16" s="85">
        <v>809.8</v>
      </c>
      <c r="N16" s="85">
        <v>350</v>
      </c>
      <c r="O16" s="70"/>
    </row>
    <row r="17" spans="1:15" ht="15" customHeight="1" x14ac:dyDescent="0.15">
      <c r="A17" s="70"/>
      <c r="B17" s="80">
        <v>19</v>
      </c>
      <c r="C17" s="81" t="s">
        <v>34</v>
      </c>
      <c r="D17" s="82">
        <v>94</v>
      </c>
      <c r="E17" s="82" t="s">
        <v>64</v>
      </c>
      <c r="F17" s="82" t="s">
        <v>64</v>
      </c>
      <c r="G17" s="82" t="s">
        <v>64</v>
      </c>
      <c r="H17" s="82" t="s">
        <v>64</v>
      </c>
      <c r="I17" s="82" t="s">
        <v>64</v>
      </c>
      <c r="J17" s="82" t="s">
        <v>64</v>
      </c>
      <c r="K17" s="82" t="s">
        <v>64</v>
      </c>
      <c r="L17" s="82" t="s">
        <v>64</v>
      </c>
      <c r="M17" s="82" t="s">
        <v>64</v>
      </c>
      <c r="N17" s="82" t="s">
        <v>64</v>
      </c>
      <c r="O17" s="70"/>
    </row>
    <row r="18" spans="1:15" ht="15" customHeight="1" x14ac:dyDescent="0.15">
      <c r="A18" s="70"/>
      <c r="B18" s="80">
        <v>20</v>
      </c>
      <c r="C18" s="81" t="s">
        <v>35</v>
      </c>
      <c r="D18" s="82">
        <v>70.8</v>
      </c>
      <c r="E18" s="82">
        <v>80554.8</v>
      </c>
      <c r="F18" s="82">
        <v>102205</v>
      </c>
      <c r="G18" s="82">
        <v>104908.8</v>
      </c>
      <c r="H18" s="82">
        <v>22089.599999999999</v>
      </c>
      <c r="I18" s="82">
        <v>145.4</v>
      </c>
      <c r="J18" s="82">
        <v>1137.8</v>
      </c>
      <c r="K18" s="82">
        <v>1443.6</v>
      </c>
      <c r="L18" s="82">
        <v>1481.8</v>
      </c>
      <c r="M18" s="82">
        <v>312</v>
      </c>
      <c r="N18" s="82">
        <v>282.39999999999998</v>
      </c>
      <c r="O18" s="70"/>
    </row>
    <row r="19" spans="1:15" ht="15" customHeight="1" x14ac:dyDescent="0.15">
      <c r="A19" s="70"/>
      <c r="B19" s="80">
        <v>21</v>
      </c>
      <c r="C19" s="81" t="s">
        <v>36</v>
      </c>
      <c r="D19" s="82">
        <v>61.8</v>
      </c>
      <c r="E19" s="82">
        <v>118481.8</v>
      </c>
      <c r="F19" s="82">
        <v>213273.2</v>
      </c>
      <c r="G19" s="82">
        <v>184090.5</v>
      </c>
      <c r="H19" s="82">
        <v>80463.600000000006</v>
      </c>
      <c r="I19" s="82">
        <v>35281.5</v>
      </c>
      <c r="J19" s="82">
        <v>1918.7</v>
      </c>
      <c r="K19" s="82">
        <v>3453.8</v>
      </c>
      <c r="L19" s="82">
        <v>2981.2</v>
      </c>
      <c r="M19" s="82">
        <v>1303.0999999999999</v>
      </c>
      <c r="N19" s="82">
        <v>430.4</v>
      </c>
      <c r="O19" s="70"/>
    </row>
    <row r="20" spans="1:15" ht="15" customHeight="1" x14ac:dyDescent="0.15">
      <c r="A20" s="70"/>
      <c r="B20" s="80">
        <v>22</v>
      </c>
      <c r="C20" s="81" t="s">
        <v>37</v>
      </c>
      <c r="D20" s="82">
        <v>101.9</v>
      </c>
      <c r="E20" s="82">
        <v>297868</v>
      </c>
      <c r="F20" s="82">
        <v>414366</v>
      </c>
      <c r="G20" s="82">
        <v>347273.2</v>
      </c>
      <c r="H20" s="82">
        <v>105692.8</v>
      </c>
      <c r="I20" s="82">
        <v>26989.200000000001</v>
      </c>
      <c r="J20" s="82">
        <v>2922</v>
      </c>
      <c r="K20" s="82">
        <v>4064.8</v>
      </c>
      <c r="L20" s="82">
        <v>3406.6</v>
      </c>
      <c r="M20" s="82">
        <v>1036.8</v>
      </c>
      <c r="N20" s="82">
        <v>483.3</v>
      </c>
      <c r="O20" s="70"/>
    </row>
    <row r="21" spans="1:15" ht="15" customHeight="1" x14ac:dyDescent="0.15">
      <c r="A21" s="70"/>
      <c r="B21" s="83">
        <v>23</v>
      </c>
      <c r="C21" s="84" t="s">
        <v>38</v>
      </c>
      <c r="D21" s="85">
        <v>73.400000000000006</v>
      </c>
      <c r="E21" s="85">
        <v>141137.79999999999</v>
      </c>
      <c r="F21" s="85">
        <v>215449.7</v>
      </c>
      <c r="G21" s="85">
        <v>172825.8</v>
      </c>
      <c r="H21" s="85">
        <v>66558.7</v>
      </c>
      <c r="I21" s="85">
        <v>7944.5</v>
      </c>
      <c r="J21" s="85">
        <v>1922.9</v>
      </c>
      <c r="K21" s="85">
        <v>2935.3</v>
      </c>
      <c r="L21" s="85">
        <v>2354.6</v>
      </c>
      <c r="M21" s="85">
        <v>906.8</v>
      </c>
      <c r="N21" s="85">
        <v>388.4</v>
      </c>
      <c r="O21" s="70"/>
    </row>
    <row r="22" spans="1:15" ht="15" customHeight="1" x14ac:dyDescent="0.15">
      <c r="A22" s="70"/>
      <c r="B22" s="80">
        <v>24</v>
      </c>
      <c r="C22" s="81" t="s">
        <v>39</v>
      </c>
      <c r="D22" s="82">
        <v>84</v>
      </c>
      <c r="E22" s="82">
        <v>104608.9</v>
      </c>
      <c r="F22" s="82">
        <v>187084.6</v>
      </c>
      <c r="G22" s="82">
        <v>186034.2</v>
      </c>
      <c r="H22" s="82">
        <v>80338.600000000006</v>
      </c>
      <c r="I22" s="82">
        <v>7274.7</v>
      </c>
      <c r="J22" s="82">
        <v>1245</v>
      </c>
      <c r="K22" s="82">
        <v>2226.6</v>
      </c>
      <c r="L22" s="82">
        <v>2214.1</v>
      </c>
      <c r="M22" s="82">
        <v>956.1</v>
      </c>
      <c r="N22" s="82">
        <v>435.5</v>
      </c>
      <c r="O22" s="70"/>
    </row>
    <row r="23" spans="1:15" ht="15" customHeight="1" x14ac:dyDescent="0.15">
      <c r="A23" s="70"/>
      <c r="B23" s="80">
        <v>25</v>
      </c>
      <c r="C23" s="81" t="s">
        <v>40</v>
      </c>
      <c r="D23" s="82">
        <v>233.7</v>
      </c>
      <c r="E23" s="82">
        <v>318218.09999999998</v>
      </c>
      <c r="F23" s="82">
        <v>685639.9</v>
      </c>
      <c r="G23" s="82">
        <v>685054.3</v>
      </c>
      <c r="H23" s="82">
        <v>345165.1</v>
      </c>
      <c r="I23" s="82">
        <v>16569.3</v>
      </c>
      <c r="J23" s="82">
        <v>1361.8</v>
      </c>
      <c r="K23" s="82">
        <v>2934.3</v>
      </c>
      <c r="L23" s="82">
        <v>2931.8</v>
      </c>
      <c r="M23" s="82">
        <v>1477.2</v>
      </c>
      <c r="N23" s="82">
        <v>416.3</v>
      </c>
      <c r="O23" s="70"/>
    </row>
    <row r="24" spans="1:15" ht="15" customHeight="1" x14ac:dyDescent="0.15">
      <c r="A24" s="70"/>
      <c r="B24" s="80">
        <v>26</v>
      </c>
      <c r="C24" s="81" t="s">
        <v>41</v>
      </c>
      <c r="D24" s="82">
        <v>108.5</v>
      </c>
      <c r="E24" s="82">
        <v>246467.20000000001</v>
      </c>
      <c r="F24" s="82">
        <v>392813.3</v>
      </c>
      <c r="G24" s="82">
        <v>399041.2</v>
      </c>
      <c r="H24" s="82">
        <v>139789.4</v>
      </c>
      <c r="I24" s="82">
        <v>20363.900000000001</v>
      </c>
      <c r="J24" s="82">
        <v>2271.1999999999998</v>
      </c>
      <c r="K24" s="82">
        <v>3619.9</v>
      </c>
      <c r="L24" s="82">
        <v>3677.3</v>
      </c>
      <c r="M24" s="82">
        <v>1288.2</v>
      </c>
      <c r="N24" s="82">
        <v>481.5</v>
      </c>
      <c r="O24" s="70"/>
    </row>
    <row r="25" spans="1:15" ht="15" customHeight="1" x14ac:dyDescent="0.15">
      <c r="A25" s="70"/>
      <c r="B25" s="80">
        <v>27</v>
      </c>
      <c r="C25" s="81" t="s">
        <v>42</v>
      </c>
      <c r="D25" s="82">
        <v>180.2</v>
      </c>
      <c r="E25" s="82">
        <v>434863.1</v>
      </c>
      <c r="F25" s="82">
        <v>612921.4</v>
      </c>
      <c r="G25" s="82">
        <v>625453.30000000005</v>
      </c>
      <c r="H25" s="82">
        <v>166187</v>
      </c>
      <c r="I25" s="82">
        <v>5882</v>
      </c>
      <c r="J25" s="82">
        <v>2413.5</v>
      </c>
      <c r="K25" s="82">
        <v>3401.8</v>
      </c>
      <c r="L25" s="82">
        <v>3471.3</v>
      </c>
      <c r="M25" s="82">
        <v>922.4</v>
      </c>
      <c r="N25" s="82">
        <v>438.2</v>
      </c>
      <c r="O25" s="70"/>
    </row>
    <row r="26" spans="1:15" ht="15" customHeight="1" x14ac:dyDescent="0.15">
      <c r="A26" s="70"/>
      <c r="B26" s="83">
        <v>28</v>
      </c>
      <c r="C26" s="84" t="s">
        <v>43</v>
      </c>
      <c r="D26" s="85">
        <v>188.9</v>
      </c>
      <c r="E26" s="85">
        <v>309867</v>
      </c>
      <c r="F26" s="85">
        <v>531319.30000000005</v>
      </c>
      <c r="G26" s="85">
        <v>552543.80000000005</v>
      </c>
      <c r="H26" s="85">
        <v>189070</v>
      </c>
      <c r="I26" s="85">
        <v>45147.199999999997</v>
      </c>
      <c r="J26" s="85">
        <v>1640.3</v>
      </c>
      <c r="K26" s="85">
        <v>2812.6</v>
      </c>
      <c r="L26" s="85">
        <v>2925</v>
      </c>
      <c r="M26" s="85">
        <v>1000.9</v>
      </c>
      <c r="N26" s="85">
        <v>431.7</v>
      </c>
      <c r="O26" s="70"/>
    </row>
    <row r="27" spans="1:15" ht="15" customHeight="1" x14ac:dyDescent="0.15">
      <c r="A27" s="70"/>
      <c r="B27" s="80">
        <v>29</v>
      </c>
      <c r="C27" s="81" t="s">
        <v>44</v>
      </c>
      <c r="D27" s="82">
        <v>92.6</v>
      </c>
      <c r="E27" s="82">
        <v>96514.5</v>
      </c>
      <c r="F27" s="82">
        <v>169389.2</v>
      </c>
      <c r="G27" s="82">
        <v>173187.7</v>
      </c>
      <c r="H27" s="82">
        <v>66666.399999999994</v>
      </c>
      <c r="I27" s="82">
        <v>5353.1</v>
      </c>
      <c r="J27" s="82">
        <v>1042.4000000000001</v>
      </c>
      <c r="K27" s="82">
        <v>1829.4</v>
      </c>
      <c r="L27" s="82">
        <v>1870.4</v>
      </c>
      <c r="M27" s="82">
        <v>720</v>
      </c>
      <c r="N27" s="82">
        <v>367.9</v>
      </c>
      <c r="O27" s="70"/>
    </row>
    <row r="28" spans="1:15" ht="15" customHeight="1" x14ac:dyDescent="0.15">
      <c r="A28" s="70"/>
      <c r="B28" s="80">
        <v>30</v>
      </c>
      <c r="C28" s="81" t="s">
        <v>45</v>
      </c>
      <c r="D28" s="82">
        <v>104</v>
      </c>
      <c r="E28" s="82">
        <v>131292.70000000001</v>
      </c>
      <c r="F28" s="82">
        <v>220832.5</v>
      </c>
      <c r="G28" s="82">
        <v>195933.7</v>
      </c>
      <c r="H28" s="82">
        <v>52782.5</v>
      </c>
      <c r="I28" s="82">
        <v>2173.5</v>
      </c>
      <c r="J28" s="82">
        <v>1262.4000000000001</v>
      </c>
      <c r="K28" s="82">
        <v>2123.4</v>
      </c>
      <c r="L28" s="82">
        <v>1884</v>
      </c>
      <c r="M28" s="82">
        <v>507.5</v>
      </c>
      <c r="N28" s="82">
        <v>351.9</v>
      </c>
      <c r="O28" s="70"/>
    </row>
    <row r="29" spans="1:15" ht="15" customHeight="1" x14ac:dyDescent="0.15">
      <c r="A29" s="70"/>
      <c r="B29" s="80">
        <v>31</v>
      </c>
      <c r="C29" s="81" t="s">
        <v>46</v>
      </c>
      <c r="D29" s="82">
        <v>249.7</v>
      </c>
      <c r="E29" s="82">
        <v>1657150.8</v>
      </c>
      <c r="F29" s="82">
        <v>1801028.8</v>
      </c>
      <c r="G29" s="82">
        <v>1801506.7</v>
      </c>
      <c r="H29" s="82">
        <v>102485.6</v>
      </c>
      <c r="I29" s="82">
        <v>45651.5</v>
      </c>
      <c r="J29" s="82">
        <v>6636.9</v>
      </c>
      <c r="K29" s="82">
        <v>7213.1</v>
      </c>
      <c r="L29" s="82">
        <v>7215</v>
      </c>
      <c r="M29" s="82">
        <v>410.5</v>
      </c>
      <c r="N29" s="82">
        <v>519.79999999999995</v>
      </c>
      <c r="O29" s="70"/>
    </row>
    <row r="30" spans="1:15" ht="15" customHeight="1" thickBot="1" x14ac:dyDescent="0.2">
      <c r="A30" s="70"/>
      <c r="B30" s="86">
        <v>32</v>
      </c>
      <c r="C30" s="87" t="s">
        <v>47</v>
      </c>
      <c r="D30" s="88">
        <v>154.69999999999999</v>
      </c>
      <c r="E30" s="88">
        <v>221814.5</v>
      </c>
      <c r="F30" s="88">
        <v>333830.7</v>
      </c>
      <c r="G30" s="88">
        <v>341161.8</v>
      </c>
      <c r="H30" s="88">
        <v>101271.9</v>
      </c>
      <c r="I30" s="88">
        <v>11568</v>
      </c>
      <c r="J30" s="88">
        <v>1434.1</v>
      </c>
      <c r="K30" s="88">
        <v>2158.4</v>
      </c>
      <c r="L30" s="88">
        <v>2205.8000000000002</v>
      </c>
      <c r="M30" s="88">
        <v>654.79999999999995</v>
      </c>
      <c r="N30" s="88">
        <v>472</v>
      </c>
      <c r="O30" s="70"/>
    </row>
    <row r="31" spans="1:15" ht="15" customHeight="1" x14ac:dyDescent="0.15">
      <c r="A31" s="70"/>
      <c r="B31" s="90" t="s">
        <v>66</v>
      </c>
      <c r="O31" s="70"/>
    </row>
    <row r="32" spans="1:15" ht="15" customHeight="1" x14ac:dyDescent="0.15">
      <c r="B32" s="90"/>
      <c r="O32" s="70"/>
    </row>
    <row r="33" spans="2:14" ht="27.75" customHeight="1" x14ac:dyDescent="0.15">
      <c r="B33" s="131" t="s">
        <v>67</v>
      </c>
      <c r="C33" s="131"/>
      <c r="D33" s="131"/>
      <c r="E33" s="131"/>
      <c r="F33" s="131"/>
      <c r="G33" s="131"/>
      <c r="H33" s="131"/>
      <c r="I33" s="131"/>
      <c r="J33" s="131"/>
      <c r="K33" s="131"/>
      <c r="L33" s="131"/>
      <c r="M33" s="131"/>
      <c r="N33" s="131"/>
    </row>
    <row r="34" spans="2:14" ht="15" customHeight="1" x14ac:dyDescent="0.15">
      <c r="B34" s="90" t="s">
        <v>68</v>
      </c>
    </row>
  </sheetData>
  <mergeCells count="6">
    <mergeCell ref="B33:N33"/>
    <mergeCell ref="B1:N1"/>
    <mergeCell ref="B3:C5"/>
    <mergeCell ref="D3:I3"/>
    <mergeCell ref="J3:N3"/>
    <mergeCell ref="B6:C6"/>
  </mergeCells>
  <phoneticPr fontId="12"/>
  <pageMargins left="0.78740157480314965" right="0.78740157480314965" top="0.78740157480314965" bottom="0.78740157480314965" header="0.39370078740157483" footer="0.59055118110236227"/>
  <pageSetup paperSize="9" scale="87" firstPageNumber="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3"/>
  <sheetViews>
    <sheetView showGridLines="0" zoomScaleNormal="100" workbookViewId="0">
      <selection activeCell="A2" sqref="A2"/>
    </sheetView>
  </sheetViews>
  <sheetFormatPr defaultColWidth="10.83203125" defaultRowHeight="15" customHeight="1" x14ac:dyDescent="0.15"/>
  <cols>
    <col min="1" max="1" width="3.5" style="71" customWidth="1"/>
    <col min="2" max="2" width="3.33203125" style="71" customWidth="1"/>
    <col min="3" max="3" width="16.33203125" style="71" customWidth="1"/>
    <col min="4" max="4" width="9.1640625" style="71" customWidth="1"/>
    <col min="5" max="14" width="15.1640625" style="71" customWidth="1"/>
    <col min="15" max="16" width="12.83203125" style="71" customWidth="1"/>
    <col min="17" max="16384" width="10.83203125" style="71"/>
  </cols>
  <sheetData>
    <row r="1" spans="1:15" s="68" customFormat="1" ht="15" customHeight="1" x14ac:dyDescent="0.15">
      <c r="B1" s="68" t="s">
        <v>48</v>
      </c>
    </row>
    <row r="3" spans="1:15" s="69" customFormat="1" ht="15" customHeight="1" thickBot="1" x14ac:dyDescent="0.2">
      <c r="B3" s="69" t="s">
        <v>63</v>
      </c>
    </row>
    <row r="4" spans="1:15" ht="18" customHeight="1" x14ac:dyDescent="0.15">
      <c r="A4" s="70"/>
      <c r="B4" s="93" t="s">
        <v>50</v>
      </c>
      <c r="C4" s="94"/>
      <c r="D4" s="94" t="s">
        <v>16</v>
      </c>
      <c r="E4" s="94"/>
      <c r="F4" s="94"/>
      <c r="G4" s="94"/>
      <c r="H4" s="94"/>
      <c r="I4" s="94"/>
      <c r="J4" s="99" t="s">
        <v>17</v>
      </c>
      <c r="K4" s="100"/>
      <c r="L4" s="100"/>
      <c r="M4" s="100"/>
      <c r="N4" s="100"/>
      <c r="O4" s="70"/>
    </row>
    <row r="5" spans="1:15" ht="52.5" x14ac:dyDescent="0.15">
      <c r="A5" s="70"/>
      <c r="B5" s="95"/>
      <c r="C5" s="96"/>
      <c r="D5" s="61" t="s">
        <v>58</v>
      </c>
      <c r="E5" s="61" t="s">
        <v>59</v>
      </c>
      <c r="F5" s="61" t="s">
        <v>60</v>
      </c>
      <c r="G5" s="72" t="s">
        <v>10</v>
      </c>
      <c r="H5" s="72" t="s">
        <v>11</v>
      </c>
      <c r="I5" s="61" t="s">
        <v>12</v>
      </c>
      <c r="J5" s="62" t="s">
        <v>59</v>
      </c>
      <c r="K5" s="62" t="s">
        <v>60</v>
      </c>
      <c r="L5" s="73" t="s">
        <v>10</v>
      </c>
      <c r="M5" s="73" t="s">
        <v>11</v>
      </c>
      <c r="N5" s="63" t="s">
        <v>61</v>
      </c>
      <c r="O5" s="70"/>
    </row>
    <row r="6" spans="1:15" s="77" customFormat="1" ht="15" customHeight="1" thickBot="1" x14ac:dyDescent="0.2">
      <c r="A6" s="74"/>
      <c r="B6" s="97"/>
      <c r="C6" s="98"/>
      <c r="D6" s="75" t="s">
        <v>13</v>
      </c>
      <c r="E6" s="75" t="s">
        <v>14</v>
      </c>
      <c r="F6" s="75" t="s">
        <v>14</v>
      </c>
      <c r="G6" s="75" t="s">
        <v>14</v>
      </c>
      <c r="H6" s="75" t="s">
        <v>14</v>
      </c>
      <c r="I6" s="75" t="s">
        <v>14</v>
      </c>
      <c r="J6" s="75" t="s">
        <v>14</v>
      </c>
      <c r="K6" s="75" t="s">
        <v>14</v>
      </c>
      <c r="L6" s="75" t="s">
        <v>14</v>
      </c>
      <c r="M6" s="75" t="s">
        <v>14</v>
      </c>
      <c r="N6" s="76" t="s">
        <v>14</v>
      </c>
      <c r="O6" s="74"/>
    </row>
    <row r="7" spans="1:15" s="69" customFormat="1" ht="15" customHeight="1" x14ac:dyDescent="0.15">
      <c r="A7" s="78"/>
      <c r="B7" s="101" t="s">
        <v>51</v>
      </c>
      <c r="C7" s="102"/>
      <c r="D7" s="79">
        <v>110.5</v>
      </c>
      <c r="E7" s="79">
        <v>241662</v>
      </c>
      <c r="F7" s="79">
        <v>351005.9</v>
      </c>
      <c r="G7" s="79">
        <v>349192.2</v>
      </c>
      <c r="H7" s="79">
        <v>97045.6</v>
      </c>
      <c r="I7" s="79">
        <v>14802.1</v>
      </c>
      <c r="J7" s="79">
        <v>2187.5</v>
      </c>
      <c r="K7" s="79">
        <v>3177.3</v>
      </c>
      <c r="L7" s="79">
        <v>3160.9</v>
      </c>
      <c r="M7" s="79">
        <v>878.5</v>
      </c>
      <c r="N7" s="79">
        <v>397.2</v>
      </c>
      <c r="O7" s="78"/>
    </row>
    <row r="8" spans="1:15" ht="15" customHeight="1" x14ac:dyDescent="0.15">
      <c r="A8" s="70"/>
      <c r="B8" s="80" t="s">
        <v>52</v>
      </c>
      <c r="C8" s="81" t="s">
        <v>24</v>
      </c>
      <c r="D8" s="82">
        <v>102</v>
      </c>
      <c r="E8" s="82">
        <v>142592.29999999999</v>
      </c>
      <c r="F8" s="82">
        <v>218631.4</v>
      </c>
      <c r="G8" s="82">
        <v>214617.5</v>
      </c>
      <c r="H8" s="82">
        <v>67945.8</v>
      </c>
      <c r="I8" s="82">
        <v>9305.2000000000007</v>
      </c>
      <c r="J8" s="82">
        <v>1398</v>
      </c>
      <c r="K8" s="82">
        <v>2143.4</v>
      </c>
      <c r="L8" s="82">
        <v>2104.1</v>
      </c>
      <c r="M8" s="82">
        <v>666.1</v>
      </c>
      <c r="N8" s="82">
        <v>286.89999999999998</v>
      </c>
      <c r="O8" s="70"/>
    </row>
    <row r="9" spans="1:15" ht="15" customHeight="1" x14ac:dyDescent="0.15">
      <c r="A9" s="70"/>
      <c r="B9" s="80">
        <v>10</v>
      </c>
      <c r="C9" s="81" t="s">
        <v>25</v>
      </c>
      <c r="D9" s="82">
        <v>55.3</v>
      </c>
      <c r="E9" s="82">
        <v>181415.7</v>
      </c>
      <c r="F9" s="82">
        <v>473079.1</v>
      </c>
      <c r="G9" s="82">
        <v>495834.1</v>
      </c>
      <c r="H9" s="82">
        <v>277215.40000000002</v>
      </c>
      <c r="I9" s="82">
        <v>5148.1000000000004</v>
      </c>
      <c r="J9" s="82">
        <v>3281.4</v>
      </c>
      <c r="K9" s="82">
        <v>8557</v>
      </c>
      <c r="L9" s="82">
        <v>8968.6</v>
      </c>
      <c r="M9" s="82">
        <v>5014.2</v>
      </c>
      <c r="N9" s="82">
        <v>326.2</v>
      </c>
      <c r="O9" s="70"/>
    </row>
    <row r="10" spans="1:15" ht="15" customHeight="1" x14ac:dyDescent="0.15">
      <c r="A10" s="70"/>
      <c r="B10" s="80">
        <v>11</v>
      </c>
      <c r="C10" s="81" t="s">
        <v>26</v>
      </c>
      <c r="D10" s="82">
        <v>60.1</v>
      </c>
      <c r="E10" s="82">
        <v>17809.5</v>
      </c>
      <c r="F10" s="82">
        <v>37042.9</v>
      </c>
      <c r="G10" s="82">
        <v>38661.5</v>
      </c>
      <c r="H10" s="82">
        <v>18467.400000000001</v>
      </c>
      <c r="I10" s="82">
        <v>194.8</v>
      </c>
      <c r="J10" s="82">
        <v>296.2</v>
      </c>
      <c r="K10" s="82">
        <v>616.1</v>
      </c>
      <c r="L10" s="82">
        <v>643</v>
      </c>
      <c r="M10" s="82">
        <v>307.10000000000002</v>
      </c>
      <c r="N10" s="82">
        <v>233.1</v>
      </c>
      <c r="O10" s="70"/>
    </row>
    <row r="11" spans="1:15" ht="15" customHeight="1" x14ac:dyDescent="0.15">
      <c r="A11" s="70"/>
      <c r="B11" s="80">
        <v>12</v>
      </c>
      <c r="C11" s="81" t="s">
        <v>27</v>
      </c>
      <c r="D11" s="82">
        <v>50.8</v>
      </c>
      <c r="E11" s="82">
        <v>132525.20000000001</v>
      </c>
      <c r="F11" s="82">
        <v>181863.1</v>
      </c>
      <c r="G11" s="82">
        <v>175967.5</v>
      </c>
      <c r="H11" s="82">
        <v>41420.300000000003</v>
      </c>
      <c r="I11" s="82">
        <v>2820.3</v>
      </c>
      <c r="J11" s="82">
        <v>2606.6</v>
      </c>
      <c r="K11" s="82">
        <v>3577</v>
      </c>
      <c r="L11" s="82">
        <v>3461.1</v>
      </c>
      <c r="M11" s="82">
        <v>814.7</v>
      </c>
      <c r="N11" s="82">
        <v>347.7</v>
      </c>
      <c r="O11" s="70"/>
    </row>
    <row r="12" spans="1:15" ht="15" customHeight="1" x14ac:dyDescent="0.15">
      <c r="A12" s="70"/>
      <c r="B12" s="83">
        <v>13</v>
      </c>
      <c r="C12" s="84" t="s">
        <v>28</v>
      </c>
      <c r="D12" s="85">
        <v>62.8</v>
      </c>
      <c r="E12" s="85">
        <v>88444.3</v>
      </c>
      <c r="F12" s="85">
        <v>123558.3</v>
      </c>
      <c r="G12" s="85">
        <v>126862.8</v>
      </c>
      <c r="H12" s="85">
        <v>29322.3</v>
      </c>
      <c r="I12" s="85">
        <v>3338</v>
      </c>
      <c r="J12" s="85">
        <v>1409.5</v>
      </c>
      <c r="K12" s="85">
        <v>1969.1</v>
      </c>
      <c r="L12" s="85">
        <v>2021.7</v>
      </c>
      <c r="M12" s="85">
        <v>467.3</v>
      </c>
      <c r="N12" s="85">
        <v>299.10000000000002</v>
      </c>
      <c r="O12" s="70"/>
    </row>
    <row r="13" spans="1:15" ht="15" customHeight="1" x14ac:dyDescent="0.15">
      <c r="A13" s="70"/>
      <c r="B13" s="80">
        <v>14</v>
      </c>
      <c r="C13" s="81" t="s">
        <v>29</v>
      </c>
      <c r="D13" s="82">
        <v>91</v>
      </c>
      <c r="E13" s="82">
        <v>178153.7</v>
      </c>
      <c r="F13" s="82">
        <v>296384.90000000002</v>
      </c>
      <c r="G13" s="82">
        <v>283623.8</v>
      </c>
      <c r="H13" s="82">
        <v>88550.9</v>
      </c>
      <c r="I13" s="82">
        <v>10967.2</v>
      </c>
      <c r="J13" s="82">
        <v>1957.7</v>
      </c>
      <c r="K13" s="82">
        <v>3257</v>
      </c>
      <c r="L13" s="82">
        <v>3116.7</v>
      </c>
      <c r="M13" s="82">
        <v>973.1</v>
      </c>
      <c r="N13" s="82">
        <v>333.7</v>
      </c>
      <c r="O13" s="70"/>
    </row>
    <row r="14" spans="1:15" ht="15" customHeight="1" x14ac:dyDescent="0.15">
      <c r="A14" s="70"/>
      <c r="B14" s="80">
        <v>15</v>
      </c>
      <c r="C14" s="81" t="s">
        <v>30</v>
      </c>
      <c r="D14" s="82">
        <v>63.6</v>
      </c>
      <c r="E14" s="82">
        <v>63371.9</v>
      </c>
      <c r="F14" s="82">
        <v>161190.79999999999</v>
      </c>
      <c r="G14" s="82">
        <v>170946.4</v>
      </c>
      <c r="H14" s="82">
        <v>85066.1</v>
      </c>
      <c r="I14" s="82">
        <v>1900.7</v>
      </c>
      <c r="J14" s="82">
        <v>996</v>
      </c>
      <c r="K14" s="82">
        <v>2533.4</v>
      </c>
      <c r="L14" s="82">
        <v>2686.8</v>
      </c>
      <c r="M14" s="82">
        <v>1337</v>
      </c>
      <c r="N14" s="82">
        <v>374.8</v>
      </c>
      <c r="O14" s="70"/>
    </row>
    <row r="15" spans="1:15" ht="15" customHeight="1" x14ac:dyDescent="0.15">
      <c r="A15" s="70"/>
      <c r="B15" s="80">
        <v>16</v>
      </c>
      <c r="C15" s="81" t="s">
        <v>31</v>
      </c>
      <c r="D15" s="82">
        <v>120.3</v>
      </c>
      <c r="E15" s="82">
        <v>260314.6</v>
      </c>
      <c r="F15" s="82">
        <v>535634.6</v>
      </c>
      <c r="G15" s="82">
        <v>561049.80000000005</v>
      </c>
      <c r="H15" s="82">
        <v>235646.4</v>
      </c>
      <c r="I15" s="82">
        <v>30427.4</v>
      </c>
      <c r="J15" s="82">
        <v>2163.3000000000002</v>
      </c>
      <c r="K15" s="82">
        <v>4451.3</v>
      </c>
      <c r="L15" s="82">
        <v>4662.5</v>
      </c>
      <c r="M15" s="82">
        <v>1958.3</v>
      </c>
      <c r="N15" s="82">
        <v>528.70000000000005</v>
      </c>
      <c r="O15" s="70"/>
    </row>
    <row r="16" spans="1:15" ht="15" customHeight="1" x14ac:dyDescent="0.15">
      <c r="A16" s="70"/>
      <c r="B16" s="80">
        <v>17</v>
      </c>
      <c r="C16" s="81" t="s">
        <v>32</v>
      </c>
      <c r="D16" s="82">
        <v>43</v>
      </c>
      <c r="E16" s="82" t="s">
        <v>6</v>
      </c>
      <c r="F16" s="82" t="s">
        <v>6</v>
      </c>
      <c r="G16" s="82" t="s">
        <v>6</v>
      </c>
      <c r="H16" s="82" t="s">
        <v>6</v>
      </c>
      <c r="I16" s="82" t="s">
        <v>6</v>
      </c>
      <c r="J16" s="82" t="s">
        <v>6</v>
      </c>
      <c r="K16" s="82" t="s">
        <v>6</v>
      </c>
      <c r="L16" s="82" t="s">
        <v>6</v>
      </c>
      <c r="M16" s="82" t="s">
        <v>6</v>
      </c>
      <c r="N16" s="82" t="s">
        <v>6</v>
      </c>
      <c r="O16" s="70"/>
    </row>
    <row r="17" spans="1:15" ht="15" customHeight="1" x14ac:dyDescent="0.15">
      <c r="A17" s="70"/>
      <c r="B17" s="83">
        <v>18</v>
      </c>
      <c r="C17" s="84" t="s">
        <v>33</v>
      </c>
      <c r="D17" s="85">
        <v>77.400000000000006</v>
      </c>
      <c r="E17" s="85">
        <v>104995</v>
      </c>
      <c r="F17" s="85">
        <v>173072.4</v>
      </c>
      <c r="G17" s="85">
        <v>171793.7</v>
      </c>
      <c r="H17" s="85">
        <v>62700.7</v>
      </c>
      <c r="I17" s="85">
        <v>7485.3</v>
      </c>
      <c r="J17" s="85">
        <v>1356.1</v>
      </c>
      <c r="K17" s="85">
        <v>2235.4</v>
      </c>
      <c r="L17" s="85">
        <v>2218.8000000000002</v>
      </c>
      <c r="M17" s="85">
        <v>809.8</v>
      </c>
      <c r="N17" s="85">
        <v>350</v>
      </c>
      <c r="O17" s="70"/>
    </row>
    <row r="18" spans="1:15" ht="15" customHeight="1" x14ac:dyDescent="0.15">
      <c r="A18" s="70"/>
      <c r="B18" s="80">
        <v>19</v>
      </c>
      <c r="C18" s="81" t="s">
        <v>34</v>
      </c>
      <c r="D18" s="82">
        <v>94</v>
      </c>
      <c r="E18" s="82" t="s">
        <v>64</v>
      </c>
      <c r="F18" s="82" t="s">
        <v>64</v>
      </c>
      <c r="G18" s="82" t="s">
        <v>64</v>
      </c>
      <c r="H18" s="82" t="s">
        <v>64</v>
      </c>
      <c r="I18" s="82" t="s">
        <v>64</v>
      </c>
      <c r="J18" s="82" t="s">
        <v>64</v>
      </c>
      <c r="K18" s="82" t="s">
        <v>64</v>
      </c>
      <c r="L18" s="82" t="s">
        <v>64</v>
      </c>
      <c r="M18" s="82" t="s">
        <v>64</v>
      </c>
      <c r="N18" s="82" t="s">
        <v>64</v>
      </c>
      <c r="O18" s="70"/>
    </row>
    <row r="19" spans="1:15" ht="15" customHeight="1" x14ac:dyDescent="0.15">
      <c r="A19" s="70"/>
      <c r="B19" s="80">
        <v>20</v>
      </c>
      <c r="C19" s="81" t="s">
        <v>35</v>
      </c>
      <c r="D19" s="82">
        <v>70.8</v>
      </c>
      <c r="E19" s="82">
        <v>80554.8</v>
      </c>
      <c r="F19" s="82">
        <v>102205</v>
      </c>
      <c r="G19" s="82">
        <v>104908.8</v>
      </c>
      <c r="H19" s="82">
        <v>22089.599999999999</v>
      </c>
      <c r="I19" s="82">
        <v>145.4</v>
      </c>
      <c r="J19" s="82">
        <v>1137.8</v>
      </c>
      <c r="K19" s="82">
        <v>1443.6</v>
      </c>
      <c r="L19" s="82">
        <v>1481.8</v>
      </c>
      <c r="M19" s="82">
        <v>312</v>
      </c>
      <c r="N19" s="82">
        <v>282.39999999999998</v>
      </c>
      <c r="O19" s="70"/>
    </row>
    <row r="20" spans="1:15" ht="15" customHeight="1" x14ac:dyDescent="0.15">
      <c r="A20" s="70"/>
      <c r="B20" s="80">
        <v>21</v>
      </c>
      <c r="C20" s="81" t="s">
        <v>36</v>
      </c>
      <c r="D20" s="82">
        <v>61.8</v>
      </c>
      <c r="E20" s="82">
        <v>118481.8</v>
      </c>
      <c r="F20" s="82">
        <v>213273.2</v>
      </c>
      <c r="G20" s="82">
        <v>184090.5</v>
      </c>
      <c r="H20" s="82">
        <v>80463.600000000006</v>
      </c>
      <c r="I20" s="82">
        <v>35281.5</v>
      </c>
      <c r="J20" s="82">
        <v>1918.7</v>
      </c>
      <c r="K20" s="82">
        <v>3453.8</v>
      </c>
      <c r="L20" s="82">
        <v>2981.2</v>
      </c>
      <c r="M20" s="82">
        <v>1303.0999999999999</v>
      </c>
      <c r="N20" s="82">
        <v>430.4</v>
      </c>
      <c r="O20" s="70"/>
    </row>
    <row r="21" spans="1:15" ht="15" customHeight="1" x14ac:dyDescent="0.15">
      <c r="A21" s="70"/>
      <c r="B21" s="80">
        <v>22</v>
      </c>
      <c r="C21" s="81" t="s">
        <v>37</v>
      </c>
      <c r="D21" s="82">
        <v>101.9</v>
      </c>
      <c r="E21" s="82">
        <v>297868</v>
      </c>
      <c r="F21" s="82">
        <v>414366</v>
      </c>
      <c r="G21" s="82">
        <v>347273.2</v>
      </c>
      <c r="H21" s="82">
        <v>105692.8</v>
      </c>
      <c r="I21" s="82">
        <v>26989.200000000001</v>
      </c>
      <c r="J21" s="82">
        <v>2922</v>
      </c>
      <c r="K21" s="82">
        <v>4064.8</v>
      </c>
      <c r="L21" s="82">
        <v>3406.6</v>
      </c>
      <c r="M21" s="82">
        <v>1036.8</v>
      </c>
      <c r="N21" s="82">
        <v>483.3</v>
      </c>
      <c r="O21" s="70"/>
    </row>
    <row r="22" spans="1:15" ht="15" customHeight="1" x14ac:dyDescent="0.15">
      <c r="A22" s="70"/>
      <c r="B22" s="83">
        <v>23</v>
      </c>
      <c r="C22" s="84" t="s">
        <v>38</v>
      </c>
      <c r="D22" s="85">
        <v>73.400000000000006</v>
      </c>
      <c r="E22" s="85">
        <v>141137.79999999999</v>
      </c>
      <c r="F22" s="85">
        <v>215449.7</v>
      </c>
      <c r="G22" s="85">
        <v>172825.8</v>
      </c>
      <c r="H22" s="85">
        <v>66558.7</v>
      </c>
      <c r="I22" s="85">
        <v>7944.5</v>
      </c>
      <c r="J22" s="85">
        <v>1922.9</v>
      </c>
      <c r="K22" s="85">
        <v>2935.3</v>
      </c>
      <c r="L22" s="85">
        <v>2354.6</v>
      </c>
      <c r="M22" s="85">
        <v>906.8</v>
      </c>
      <c r="N22" s="85">
        <v>388.4</v>
      </c>
      <c r="O22" s="70"/>
    </row>
    <row r="23" spans="1:15" ht="15" customHeight="1" x14ac:dyDescent="0.15">
      <c r="A23" s="70"/>
      <c r="B23" s="80">
        <v>24</v>
      </c>
      <c r="C23" s="81" t="s">
        <v>39</v>
      </c>
      <c r="D23" s="82">
        <v>84</v>
      </c>
      <c r="E23" s="82">
        <v>104608.9</v>
      </c>
      <c r="F23" s="82">
        <v>187084.6</v>
      </c>
      <c r="G23" s="82">
        <v>186034.2</v>
      </c>
      <c r="H23" s="82">
        <v>80338.600000000006</v>
      </c>
      <c r="I23" s="82">
        <v>7274.7</v>
      </c>
      <c r="J23" s="82">
        <v>1245</v>
      </c>
      <c r="K23" s="82">
        <v>2226.6</v>
      </c>
      <c r="L23" s="82">
        <v>2214.1</v>
      </c>
      <c r="M23" s="82">
        <v>956.1</v>
      </c>
      <c r="N23" s="82">
        <v>435.5</v>
      </c>
      <c r="O23" s="70"/>
    </row>
    <row r="24" spans="1:15" ht="15" customHeight="1" x14ac:dyDescent="0.15">
      <c r="A24" s="70"/>
      <c r="B24" s="80">
        <v>25</v>
      </c>
      <c r="C24" s="81" t="s">
        <v>40</v>
      </c>
      <c r="D24" s="82">
        <v>233.7</v>
      </c>
      <c r="E24" s="82">
        <v>318218.09999999998</v>
      </c>
      <c r="F24" s="82">
        <v>685639.9</v>
      </c>
      <c r="G24" s="82">
        <v>685054.3</v>
      </c>
      <c r="H24" s="82">
        <v>345165.1</v>
      </c>
      <c r="I24" s="82">
        <v>16569.3</v>
      </c>
      <c r="J24" s="82">
        <v>1361.8</v>
      </c>
      <c r="K24" s="82">
        <v>2934.3</v>
      </c>
      <c r="L24" s="82">
        <v>2931.8</v>
      </c>
      <c r="M24" s="82">
        <v>1477.2</v>
      </c>
      <c r="N24" s="82">
        <v>416.3</v>
      </c>
      <c r="O24" s="70"/>
    </row>
    <row r="25" spans="1:15" ht="15" customHeight="1" x14ac:dyDescent="0.15">
      <c r="A25" s="70"/>
      <c r="B25" s="80">
        <v>26</v>
      </c>
      <c r="C25" s="81" t="s">
        <v>41</v>
      </c>
      <c r="D25" s="82">
        <v>108.5</v>
      </c>
      <c r="E25" s="82">
        <v>246467.20000000001</v>
      </c>
      <c r="F25" s="82">
        <v>392813.3</v>
      </c>
      <c r="G25" s="82">
        <v>399041.2</v>
      </c>
      <c r="H25" s="82">
        <v>139789.4</v>
      </c>
      <c r="I25" s="82">
        <v>20363.900000000001</v>
      </c>
      <c r="J25" s="82">
        <v>2271.1999999999998</v>
      </c>
      <c r="K25" s="82">
        <v>3619.9</v>
      </c>
      <c r="L25" s="82">
        <v>3677.3</v>
      </c>
      <c r="M25" s="82">
        <v>1288.2</v>
      </c>
      <c r="N25" s="82">
        <v>481.5</v>
      </c>
      <c r="O25" s="70"/>
    </row>
    <row r="26" spans="1:15" ht="15" customHeight="1" x14ac:dyDescent="0.15">
      <c r="A26" s="70"/>
      <c r="B26" s="80">
        <v>27</v>
      </c>
      <c r="C26" s="81" t="s">
        <v>42</v>
      </c>
      <c r="D26" s="82">
        <v>180.2</v>
      </c>
      <c r="E26" s="82">
        <v>434863.1</v>
      </c>
      <c r="F26" s="82">
        <v>612921.4</v>
      </c>
      <c r="G26" s="82">
        <v>625453.30000000005</v>
      </c>
      <c r="H26" s="82">
        <v>166187</v>
      </c>
      <c r="I26" s="82">
        <v>5882</v>
      </c>
      <c r="J26" s="82">
        <v>2413.5</v>
      </c>
      <c r="K26" s="82">
        <v>3401.8</v>
      </c>
      <c r="L26" s="82">
        <v>3471.3</v>
      </c>
      <c r="M26" s="82">
        <v>922.4</v>
      </c>
      <c r="N26" s="82">
        <v>438.2</v>
      </c>
      <c r="O26" s="70"/>
    </row>
    <row r="27" spans="1:15" ht="15" customHeight="1" x14ac:dyDescent="0.15">
      <c r="A27" s="70"/>
      <c r="B27" s="83">
        <v>28</v>
      </c>
      <c r="C27" s="84" t="s">
        <v>43</v>
      </c>
      <c r="D27" s="85">
        <v>188.9</v>
      </c>
      <c r="E27" s="85">
        <v>309867</v>
      </c>
      <c r="F27" s="85">
        <v>531319.30000000005</v>
      </c>
      <c r="G27" s="85">
        <v>552543.80000000005</v>
      </c>
      <c r="H27" s="85">
        <v>189070</v>
      </c>
      <c r="I27" s="85">
        <v>45147.199999999997</v>
      </c>
      <c r="J27" s="85">
        <v>1640.3</v>
      </c>
      <c r="K27" s="85">
        <v>2812.6</v>
      </c>
      <c r="L27" s="85">
        <v>2925</v>
      </c>
      <c r="M27" s="85">
        <v>1000.9</v>
      </c>
      <c r="N27" s="85">
        <v>431.7</v>
      </c>
      <c r="O27" s="70"/>
    </row>
    <row r="28" spans="1:15" ht="15" customHeight="1" x14ac:dyDescent="0.15">
      <c r="A28" s="70"/>
      <c r="B28" s="80">
        <v>29</v>
      </c>
      <c r="C28" s="81" t="s">
        <v>44</v>
      </c>
      <c r="D28" s="82">
        <v>92.6</v>
      </c>
      <c r="E28" s="82">
        <v>96514.5</v>
      </c>
      <c r="F28" s="82">
        <v>169389.2</v>
      </c>
      <c r="G28" s="82">
        <v>173187.7</v>
      </c>
      <c r="H28" s="82">
        <v>66666.399999999994</v>
      </c>
      <c r="I28" s="82">
        <v>5353.1</v>
      </c>
      <c r="J28" s="82">
        <v>1042.4000000000001</v>
      </c>
      <c r="K28" s="82">
        <v>1829.4</v>
      </c>
      <c r="L28" s="82">
        <v>1870.4</v>
      </c>
      <c r="M28" s="82">
        <v>720</v>
      </c>
      <c r="N28" s="82">
        <v>367.9</v>
      </c>
      <c r="O28" s="70"/>
    </row>
    <row r="29" spans="1:15" ht="15" customHeight="1" x14ac:dyDescent="0.15">
      <c r="A29" s="70"/>
      <c r="B29" s="80">
        <v>30</v>
      </c>
      <c r="C29" s="81" t="s">
        <v>45</v>
      </c>
      <c r="D29" s="82">
        <v>104</v>
      </c>
      <c r="E29" s="82">
        <v>131292.70000000001</v>
      </c>
      <c r="F29" s="82">
        <v>220832.5</v>
      </c>
      <c r="G29" s="82">
        <v>195933.7</v>
      </c>
      <c r="H29" s="82">
        <v>52782.5</v>
      </c>
      <c r="I29" s="82">
        <v>2173.5</v>
      </c>
      <c r="J29" s="82">
        <v>1262.4000000000001</v>
      </c>
      <c r="K29" s="82">
        <v>2123.4</v>
      </c>
      <c r="L29" s="82">
        <v>1884</v>
      </c>
      <c r="M29" s="82">
        <v>507.5</v>
      </c>
      <c r="N29" s="82">
        <v>351.9</v>
      </c>
      <c r="O29" s="70"/>
    </row>
    <row r="30" spans="1:15" ht="15" customHeight="1" x14ac:dyDescent="0.15">
      <c r="A30" s="70"/>
      <c r="B30" s="80">
        <v>31</v>
      </c>
      <c r="C30" s="81" t="s">
        <v>46</v>
      </c>
      <c r="D30" s="82">
        <v>249.7</v>
      </c>
      <c r="E30" s="82">
        <v>1657150.8</v>
      </c>
      <c r="F30" s="82">
        <v>1801028.8</v>
      </c>
      <c r="G30" s="82">
        <v>1801506.7</v>
      </c>
      <c r="H30" s="82">
        <v>102485.6</v>
      </c>
      <c r="I30" s="82">
        <v>45651.5</v>
      </c>
      <c r="J30" s="82">
        <v>6636.9</v>
      </c>
      <c r="K30" s="82">
        <v>7213.1</v>
      </c>
      <c r="L30" s="82">
        <v>7215</v>
      </c>
      <c r="M30" s="82">
        <v>410.5</v>
      </c>
      <c r="N30" s="82">
        <v>519.79999999999995</v>
      </c>
      <c r="O30" s="70"/>
    </row>
    <row r="31" spans="1:15" ht="15" customHeight="1" thickBot="1" x14ac:dyDescent="0.2">
      <c r="A31" s="70"/>
      <c r="B31" s="86">
        <v>32</v>
      </c>
      <c r="C31" s="87" t="s">
        <v>47</v>
      </c>
      <c r="D31" s="88">
        <v>154.69999999999999</v>
      </c>
      <c r="E31" s="88">
        <v>221814.5</v>
      </c>
      <c r="F31" s="88">
        <v>333830.7</v>
      </c>
      <c r="G31" s="88">
        <v>341161.8</v>
      </c>
      <c r="H31" s="88">
        <v>101271.9</v>
      </c>
      <c r="I31" s="88">
        <v>11568</v>
      </c>
      <c r="J31" s="88">
        <v>1434.1</v>
      </c>
      <c r="K31" s="88">
        <v>2158.4</v>
      </c>
      <c r="L31" s="88">
        <v>2205.8000000000002</v>
      </c>
      <c r="M31" s="88">
        <v>654.79999999999995</v>
      </c>
      <c r="N31" s="88">
        <v>472</v>
      </c>
      <c r="O31" s="70"/>
    </row>
    <row r="32" spans="1:15" ht="15" customHeight="1" x14ac:dyDescent="0.15">
      <c r="A32" s="70"/>
      <c r="O32" s="70"/>
    </row>
    <row r="33" spans="15:15" ht="15" customHeight="1" x14ac:dyDescent="0.15">
      <c r="O33" s="70"/>
    </row>
  </sheetData>
  <mergeCells count="4">
    <mergeCell ref="B4:C6"/>
    <mergeCell ref="D4:I4"/>
    <mergeCell ref="J4:N4"/>
    <mergeCell ref="B7:C7"/>
  </mergeCells>
  <phoneticPr fontId="12"/>
  <pageMargins left="0.78740157480314965" right="0.78740157480314965" top="0.78740157480314965" bottom="0.78740157480314965" header="0.39370078740157483" footer="0.59055118110236227"/>
  <pageSetup paperSize="9" scale="86" firstPageNumber="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98"/>
  <sheetViews>
    <sheetView view="pageBreakPreview" zoomScaleNormal="100" zoomScaleSheetLayoutView="100" workbookViewId="0">
      <selection activeCell="G2" sqref="G2"/>
    </sheetView>
  </sheetViews>
  <sheetFormatPr defaultColWidth="7.1640625" defaultRowHeight="12.95" customHeight="1" x14ac:dyDescent="0.15"/>
  <cols>
    <col min="1" max="1" width="4.5" style="21" customWidth="1"/>
    <col min="2" max="2" width="15.5" style="22" customWidth="1"/>
    <col min="3" max="3" width="15.1640625" style="22" customWidth="1"/>
    <col min="4" max="5" width="18.6640625" style="22" customWidth="1"/>
    <col min="6" max="6" width="20.5" style="22" customWidth="1"/>
    <col min="7" max="7" width="17.33203125" style="22" customWidth="1"/>
    <col min="8" max="9" width="15.1640625" style="22" customWidth="1"/>
    <col min="10" max="10" width="18.1640625" style="22" customWidth="1"/>
    <col min="11" max="11" width="15.1640625" style="22" customWidth="1"/>
    <col min="12" max="14" width="15.83203125" style="22" customWidth="1"/>
    <col min="15" max="16384" width="7.1640625" style="22"/>
  </cols>
  <sheetData>
    <row r="1" spans="1:16" s="3" customFormat="1" ht="12" customHeight="1" x14ac:dyDescent="0.15">
      <c r="A1" s="2"/>
      <c r="N1" s="4"/>
    </row>
    <row r="2" spans="1:16" s="5" customFormat="1" ht="33" customHeight="1" x14ac:dyDescent="0.15">
      <c r="B2" s="6"/>
      <c r="G2" s="7" t="s">
        <v>62</v>
      </c>
      <c r="H2" s="8"/>
    </row>
    <row r="3" spans="1:16" s="5" customFormat="1" ht="13.5" customHeight="1" thickBot="1" x14ac:dyDescent="0.2">
      <c r="A3" s="9"/>
      <c r="B3" s="9"/>
      <c r="C3" s="9"/>
      <c r="D3" s="9"/>
      <c r="E3" s="9"/>
      <c r="F3" s="9"/>
      <c r="G3" s="9"/>
      <c r="H3" s="9"/>
      <c r="I3" s="9"/>
      <c r="J3" s="9"/>
      <c r="K3" s="9"/>
      <c r="L3" s="9"/>
      <c r="M3" s="10" t="s">
        <v>1</v>
      </c>
    </row>
    <row r="4" spans="1:16" s="5" customFormat="1" ht="15" customHeight="1" x14ac:dyDescent="0.15">
      <c r="A4" s="113" t="s">
        <v>15</v>
      </c>
      <c r="B4" s="114"/>
      <c r="C4" s="119" t="s">
        <v>16</v>
      </c>
      <c r="D4" s="119"/>
      <c r="E4" s="119"/>
      <c r="F4" s="119"/>
      <c r="G4" s="119"/>
      <c r="H4" s="119"/>
      <c r="I4" s="110" t="s">
        <v>17</v>
      </c>
      <c r="J4" s="111"/>
      <c r="K4" s="111"/>
      <c r="L4" s="111"/>
      <c r="M4" s="112"/>
      <c r="N4" s="1"/>
    </row>
    <row r="5" spans="1:16" s="5" customFormat="1" ht="25.5" customHeight="1" x14ac:dyDescent="0.15">
      <c r="A5" s="115"/>
      <c r="B5" s="116"/>
      <c r="C5" s="119" t="s">
        <v>7</v>
      </c>
      <c r="D5" s="119" t="s">
        <v>8</v>
      </c>
      <c r="E5" s="119" t="s">
        <v>9</v>
      </c>
      <c r="F5" s="119" t="s">
        <v>10</v>
      </c>
      <c r="G5" s="119" t="s">
        <v>11</v>
      </c>
      <c r="H5" s="120" t="s">
        <v>12</v>
      </c>
      <c r="I5" s="103" t="s">
        <v>18</v>
      </c>
      <c r="J5" s="103" t="s">
        <v>9</v>
      </c>
      <c r="K5" s="103" t="s">
        <v>10</v>
      </c>
      <c r="L5" s="103" t="s">
        <v>11</v>
      </c>
      <c r="M5" s="105" t="s">
        <v>19</v>
      </c>
      <c r="N5" s="1"/>
    </row>
    <row r="6" spans="1:16" s="5" customFormat="1" ht="25.5" customHeight="1" x14ac:dyDescent="0.15">
      <c r="A6" s="115"/>
      <c r="B6" s="116"/>
      <c r="C6" s="104"/>
      <c r="D6" s="104"/>
      <c r="E6" s="104"/>
      <c r="F6" s="104"/>
      <c r="G6" s="104"/>
      <c r="H6" s="104"/>
      <c r="I6" s="104"/>
      <c r="J6" s="104"/>
      <c r="K6" s="104"/>
      <c r="L6" s="104"/>
      <c r="M6" s="105"/>
      <c r="N6" s="1"/>
    </row>
    <row r="7" spans="1:16" s="5" customFormat="1" ht="15" customHeight="1" x14ac:dyDescent="0.15">
      <c r="A7" s="117"/>
      <c r="B7" s="118"/>
      <c r="C7" s="25" t="s">
        <v>13</v>
      </c>
      <c r="D7" s="25" t="s">
        <v>14</v>
      </c>
      <c r="E7" s="25" t="s">
        <v>14</v>
      </c>
      <c r="F7" s="25" t="s">
        <v>14</v>
      </c>
      <c r="G7" s="25" t="s">
        <v>14</v>
      </c>
      <c r="H7" s="25" t="s">
        <v>14</v>
      </c>
      <c r="I7" s="25" t="s">
        <v>14</v>
      </c>
      <c r="J7" s="25" t="s">
        <v>14</v>
      </c>
      <c r="K7" s="25" t="s">
        <v>14</v>
      </c>
      <c r="L7" s="25" t="s">
        <v>14</v>
      </c>
      <c r="M7" s="25" t="s">
        <v>14</v>
      </c>
      <c r="N7" s="1"/>
    </row>
    <row r="8" spans="1:16" s="5" customFormat="1" ht="17.25" customHeight="1" x14ac:dyDescent="0.15">
      <c r="A8" s="108" t="s">
        <v>20</v>
      </c>
      <c r="B8" s="109"/>
      <c r="C8" s="59">
        <v>106</v>
      </c>
      <c r="D8" s="59">
        <v>234509</v>
      </c>
      <c r="E8" s="59">
        <v>330998.09999999998</v>
      </c>
      <c r="F8" s="59">
        <v>325190.8</v>
      </c>
      <c r="G8" s="59">
        <v>85520</v>
      </c>
      <c r="H8" s="59">
        <v>10917.1</v>
      </c>
      <c r="I8" s="59">
        <v>2212.1999999999998</v>
      </c>
      <c r="J8" s="59">
        <v>3122.5</v>
      </c>
      <c r="K8" s="59">
        <v>3067.7</v>
      </c>
      <c r="L8" s="59">
        <v>806.8</v>
      </c>
      <c r="M8" s="60">
        <v>374.2</v>
      </c>
      <c r="N8" s="1"/>
    </row>
    <row r="9" spans="1:16" s="5" customFormat="1" ht="17.25" customHeight="1" x14ac:dyDescent="0.15">
      <c r="A9" s="108" t="s">
        <v>21</v>
      </c>
      <c r="B9" s="109"/>
      <c r="C9" s="59">
        <v>108.6</v>
      </c>
      <c r="D9" s="59">
        <v>236525.2</v>
      </c>
      <c r="E9" s="59">
        <v>336275.4</v>
      </c>
      <c r="F9" s="59">
        <v>331862</v>
      </c>
      <c r="G9" s="59">
        <v>90236.2</v>
      </c>
      <c r="H9" s="59">
        <v>16463.8</v>
      </c>
      <c r="I9" s="59">
        <v>2177.5</v>
      </c>
      <c r="J9" s="59">
        <v>3095.8</v>
      </c>
      <c r="K9" s="59">
        <v>3055.2</v>
      </c>
      <c r="L9" s="59">
        <v>830.7</v>
      </c>
      <c r="M9" s="59">
        <v>375</v>
      </c>
      <c r="N9" s="1"/>
    </row>
    <row r="10" spans="1:16" s="13" customFormat="1" ht="17.25" customHeight="1" x14ac:dyDescent="0.15">
      <c r="A10" s="108" t="s">
        <v>22</v>
      </c>
      <c r="B10" s="109"/>
      <c r="C10" s="59">
        <v>109.3</v>
      </c>
      <c r="D10" s="59">
        <v>241965.8</v>
      </c>
      <c r="E10" s="59">
        <v>352639.2</v>
      </c>
      <c r="F10" s="59">
        <v>351810.9</v>
      </c>
      <c r="G10" s="59">
        <v>102284.9</v>
      </c>
      <c r="H10" s="59">
        <v>14958.2</v>
      </c>
      <c r="I10" s="59">
        <v>2213.9</v>
      </c>
      <c r="J10" s="59">
        <v>3226.5</v>
      </c>
      <c r="K10" s="59">
        <v>3218.9</v>
      </c>
      <c r="L10" s="59">
        <v>935.8</v>
      </c>
      <c r="M10" s="59">
        <v>389.9</v>
      </c>
      <c r="N10" s="12"/>
      <c r="O10" s="12"/>
      <c r="P10" s="12"/>
    </row>
    <row r="11" spans="1:16" s="13" customFormat="1" ht="17.25" customHeight="1" x14ac:dyDescent="0.15">
      <c r="A11" s="108" t="s">
        <v>23</v>
      </c>
      <c r="B11" s="109"/>
      <c r="C11" s="59">
        <v>110.8</v>
      </c>
      <c r="D11" s="59">
        <v>262361.59999999998</v>
      </c>
      <c r="E11" s="59">
        <v>379222.8</v>
      </c>
      <c r="F11" s="59">
        <v>377279.4</v>
      </c>
      <c r="G11" s="59">
        <v>107683.7</v>
      </c>
      <c r="H11" s="59">
        <v>17156.2</v>
      </c>
      <c r="I11" s="59">
        <v>2367.4</v>
      </c>
      <c r="J11" s="59">
        <v>3421.9</v>
      </c>
      <c r="K11" s="59">
        <v>3404.4</v>
      </c>
      <c r="L11" s="59">
        <v>971.7</v>
      </c>
      <c r="M11" s="59">
        <v>392.6</v>
      </c>
      <c r="N11" s="12"/>
      <c r="O11" s="12"/>
      <c r="P11" s="12"/>
    </row>
    <row r="12" spans="1:16" s="13" customFormat="1" ht="17.25" customHeight="1" x14ac:dyDescent="0.15">
      <c r="A12" s="106" t="s">
        <v>53</v>
      </c>
      <c r="B12" s="107"/>
      <c r="C12" s="58">
        <f ca="1">OFFSET(もと第7表!$A$1,MATCH("県*計",もと第7表!$B:$B,0)-1,MATCH(OFFSET($B$4,0,MATCH("*",$C$4:C$4,-1))&amp;C$5,もと第7表!$1:$1,0)-1)</f>
        <v>111.6</v>
      </c>
      <c r="D12" s="58">
        <f ca="1">OFFSET(もと第7表!$A$1,MATCH("県*計",もと第7表!$B:$B,0)-1,MATCH(OFFSET($B$4,0,MATCH("*",$C$4:D$4,-1))&amp;D$5,もと第7表!$1:$1,0)-1)</f>
        <v>251845</v>
      </c>
      <c r="E12" s="58">
        <f ca="1">OFFSET(もと第7表!$A$1,MATCH("県*計",もと第7表!$B:$B,0)-1,MATCH(OFFSET($B$4,0,MATCH("*",$C$4:E$4,-1))&amp;E$5,もと第7表!$1:$1,0)-1)</f>
        <v>367891</v>
      </c>
      <c r="F12" s="58">
        <f ca="1">OFFSET(もと第7表!$A$1,MATCH("県*計",もと第7表!$B:$B,0)-1,MATCH(OFFSET($B$4,0,MATCH("*",$C$4:F$4,-1))&amp;F$5,もと第7表!$1:$1,0)-1)</f>
        <v>364434</v>
      </c>
      <c r="G12" s="58">
        <f ca="1">OFFSET(もと第7表!$A$1,MATCH("県*計",もと第7表!$B:$B,0)-1,MATCH(OFFSET($B$4,0,MATCH("*",$C$4:G$4,-1))&amp;G$5,もと第7表!$1:$1,0)-1)</f>
        <v>105000.4</v>
      </c>
      <c r="H12" s="58">
        <f ca="1">OFFSET(もと第7表!$A$1,MATCH("県*計",もと第7表!$B:$B,0)-1,MATCH(OFFSET($B$4,0,MATCH("*",$C$4:H$4,-1))&amp;H$5,もと第7表!$1:$1,0)-1)</f>
        <v>20652</v>
      </c>
      <c r="I12" s="58">
        <f ca="1">OFFSET(もと第7表!$A$1,MATCH("県*計",もと第7表!$B:$B,0)-1,MATCH(OFFSET($B$4,0,MATCH("*",$C$4:I$4,-1))&amp;I$5,もと第7表!$1:$1,0)-1)</f>
        <v>2255.8000000000002</v>
      </c>
      <c r="J12" s="58">
        <f ca="1">OFFSET(もと第7表!$A$1,MATCH("県*計",もと第7表!$B:$B,0)-1,MATCH(OFFSET($B$4,0,MATCH("*",$C$4:J$4,-1))&amp;J$5,もと第7表!$1:$1,0)-1)</f>
        <v>3295.2</v>
      </c>
      <c r="K12" s="58">
        <f ca="1">OFFSET(もと第7表!$A$1,MATCH("県*計",もと第7表!$B:$B,0)-1,MATCH(OFFSET($B$4,0,MATCH("*",$C$4:K$4,-1))&amp;K$5,もと第7表!$1:$1,0)-1)</f>
        <v>3264.2</v>
      </c>
      <c r="L12" s="58">
        <f ca="1">OFFSET(もと第7表!$A$1,MATCH("県*計",もと第7表!$B:$B,0)-1,MATCH(OFFSET($B$4,0,MATCH("*",$C$4:L$4,-1))&amp;L$5,もと第7表!$1:$1,0)-1)</f>
        <v>940.5</v>
      </c>
      <c r="M12" s="58">
        <f ca="1">OFFSET(もと第7表!$A$1,MATCH("県*計",もと第7表!$B:$B,0)-1,MATCH(OFFSET($B$4,0,MATCH("*",$C$4:M$4,-1))&amp;M$5,もと第7表!$1:$1,0)-1)</f>
        <v>394.6</v>
      </c>
      <c r="N12" s="12"/>
      <c r="O12" s="12"/>
      <c r="P12" s="12"/>
    </row>
    <row r="13" spans="1:16" s="13" customFormat="1" ht="6" customHeight="1" x14ac:dyDescent="0.15">
      <c r="A13" s="106"/>
      <c r="B13" s="107"/>
      <c r="C13" s="11"/>
      <c r="D13" s="11"/>
      <c r="E13" s="11"/>
      <c r="F13" s="11"/>
      <c r="G13" s="11"/>
      <c r="H13" s="11"/>
      <c r="I13" s="11"/>
      <c r="J13" s="11"/>
      <c r="K13" s="11"/>
      <c r="L13" s="11"/>
      <c r="M13" s="11"/>
      <c r="N13" s="12"/>
      <c r="O13" s="12"/>
      <c r="P13" s="12"/>
    </row>
    <row r="14" spans="1:16" s="5" customFormat="1" ht="17.25" customHeight="1" x14ac:dyDescent="0.15">
      <c r="A14" s="26" t="s">
        <v>0</v>
      </c>
      <c r="B14" s="27" t="s">
        <v>24</v>
      </c>
      <c r="C14" s="55">
        <f ca="1">OFFSET(もと第7表!$A$1,MATCH($B14,もと第7表!$C:$C,0)-1,MATCH(OFFSET($B$4,0,MATCH("*",$C$4:C$4,-1))&amp;C$5,もと第7表!$1:$1,0)-1)</f>
        <v>105.8</v>
      </c>
      <c r="D14" s="55">
        <f ca="1">OFFSET(もと第7表!$A$1,MATCH($B14,もと第7表!$C:$C,0)-1,MATCH(OFFSET($B$4,0,MATCH("*",$C$4:D$4,-1))&amp;D$5,もと第7表!$1:$1,0)-1)</f>
        <v>150736.20000000001</v>
      </c>
      <c r="E14" s="55">
        <f ca="1">OFFSET(もと第7表!$A$1,MATCH($B14,もと第7表!$C:$C,0)-1,MATCH(OFFSET($B$4,0,MATCH("*",$C$4:E$4,-1))&amp;E$5,もと第7表!$1:$1,0)-1)</f>
        <v>227464.7</v>
      </c>
      <c r="F14" s="55">
        <f ca="1">OFFSET(もと第7表!$A$1,MATCH($B14,もと第7表!$C:$C,0)-1,MATCH(OFFSET($B$4,0,MATCH("*",$C$4:F$4,-1))&amp;F$5,もと第7表!$1:$1,0)-1)</f>
        <v>221218.4</v>
      </c>
      <c r="G14" s="55">
        <f ca="1">OFFSET(もと第7表!$A$1,MATCH($B14,もと第7表!$C:$C,0)-1,MATCH(OFFSET($B$4,0,MATCH("*",$C$4:G$4,-1))&amp;G$5,もと第7表!$1:$1,0)-1)</f>
        <v>69940.600000000006</v>
      </c>
      <c r="H14" s="55">
        <f ca="1">OFFSET(もと第7表!$A$1,MATCH($B14,もと第7表!$C:$C,0)-1,MATCH(OFFSET($B$4,0,MATCH("*",$C$4:H$4,-1))&amp;H$5,もと第7表!$1:$1,0)-1)</f>
        <v>15484.6</v>
      </c>
      <c r="I14" s="55">
        <f ca="1">OFFSET(もと第7表!$A$1,MATCH($B14,もと第7表!$C:$C,0)-1,MATCH(OFFSET($B$4,0,MATCH("*",$C$4:I$4,-1))&amp;I$5,もと第7表!$1:$1,0)-1)</f>
        <v>1424.1</v>
      </c>
      <c r="J14" s="55">
        <f ca="1">OFFSET(もと第7表!$A$1,MATCH($B14,もと第7表!$C:$C,0)-1,MATCH(OFFSET($B$4,0,MATCH("*",$C$4:J$4,-1))&amp;J$5,もと第7表!$1:$1,0)-1)</f>
        <v>2149</v>
      </c>
      <c r="K14" s="55">
        <f ca="1">OFFSET(もと第7表!$A$1,MATCH($B14,もと第7表!$C:$C,0)-1,MATCH(OFFSET($B$4,0,MATCH("*",$C$4:K$4,-1))&amp;K$5,もと第7表!$1:$1,0)-1)</f>
        <v>2090</v>
      </c>
      <c r="L14" s="55">
        <f ca="1">OFFSET(もと第7表!$A$1,MATCH($B14,もと第7表!$C:$C,0)-1,MATCH(OFFSET($B$4,0,MATCH("*",$C$4:L$4,-1))&amp;L$5,もと第7表!$1:$1,0)-1)</f>
        <v>660.8</v>
      </c>
      <c r="M14" s="55">
        <f ca="1">OFFSET(もと第7表!$A$1,MATCH($B14,もと第7表!$C:$C,0)-1,MATCH(OFFSET($B$4,0,MATCH("*",$C$4:M$4,-1))&amp;M$5,もと第7表!$1:$1,0)-1)</f>
        <v>269.5</v>
      </c>
      <c r="N14" s="1"/>
      <c r="O14" s="1"/>
      <c r="P14" s="1"/>
    </row>
    <row r="15" spans="1:16" s="5" customFormat="1" ht="17.25" customHeight="1" x14ac:dyDescent="0.15">
      <c r="A15" s="26">
        <v>10</v>
      </c>
      <c r="B15" s="27" t="s">
        <v>25</v>
      </c>
      <c r="C15" s="55">
        <f ca="1">OFFSET(もと第7表!$A$1,MATCH($B15,もと第7表!$C:$C,0)-1,MATCH(OFFSET($B$4,0,MATCH("*",$C$4:C$4,-1))&amp;C$5,もと第7表!$1:$1,0)-1)</f>
        <v>59.5</v>
      </c>
      <c r="D15" s="55">
        <f ca="1">OFFSET(もと第7表!$A$1,MATCH($B15,もと第7表!$C:$C,0)-1,MATCH(OFFSET($B$4,0,MATCH("*",$C$4:D$4,-1))&amp;D$5,もと第7表!$1:$1,0)-1)</f>
        <v>249898</v>
      </c>
      <c r="E15" s="55">
        <f ca="1">OFFSET(もと第7表!$A$1,MATCH($B15,もと第7表!$C:$C,0)-1,MATCH(OFFSET($B$4,0,MATCH("*",$C$4:E$4,-1))&amp;E$5,もと第7表!$1:$1,0)-1)</f>
        <v>556767.69999999995</v>
      </c>
      <c r="F15" s="55">
        <f ca="1">OFFSET(もと第7表!$A$1,MATCH($B15,もと第7表!$C:$C,0)-1,MATCH(OFFSET($B$4,0,MATCH("*",$C$4:F$4,-1))&amp;F$5,もと第7表!$1:$1,0)-1)</f>
        <v>579784.69999999995</v>
      </c>
      <c r="G15" s="55">
        <f ca="1">OFFSET(もと第7表!$A$1,MATCH($B15,もと第7表!$C:$C,0)-1,MATCH(OFFSET($B$4,0,MATCH("*",$C$4:G$4,-1))&amp;G$5,もと第7表!$1:$1,0)-1)</f>
        <v>288772.3</v>
      </c>
      <c r="H15" s="55">
        <f ca="1">OFFSET(もと第7表!$A$1,MATCH($B15,もと第7表!$C:$C,0)-1,MATCH(OFFSET($B$4,0,MATCH("*",$C$4:H$4,-1))&amp;H$5,もと第7表!$1:$1,0)-1)</f>
        <v>15482.8</v>
      </c>
      <c r="I15" s="55">
        <f ca="1">OFFSET(もと第7表!$A$1,MATCH($B15,もと第7表!$C:$C,0)-1,MATCH(OFFSET($B$4,0,MATCH("*",$C$4:I$4,-1))&amp;I$5,もと第7表!$1:$1,0)-1)</f>
        <v>4200</v>
      </c>
      <c r="J15" s="55">
        <f ca="1">OFFSET(もと第7表!$A$1,MATCH($B15,もと第7表!$C:$C,0)-1,MATCH(OFFSET($B$4,0,MATCH("*",$C$4:J$4,-1))&amp;J$5,もと第7表!$1:$1,0)-1)</f>
        <v>9357.4</v>
      </c>
      <c r="K15" s="55">
        <f ca="1">OFFSET(もと第7表!$A$1,MATCH($B15,もと第7表!$C:$C,0)-1,MATCH(OFFSET($B$4,0,MATCH("*",$C$4:K$4,-1))&amp;K$5,もと第7表!$1:$1,0)-1)</f>
        <v>9744.2999999999993</v>
      </c>
      <c r="L15" s="55">
        <f ca="1">OFFSET(もと第7表!$A$1,MATCH($B15,もと第7表!$C:$C,0)-1,MATCH(OFFSET($B$4,0,MATCH("*",$C$4:L$4,-1))&amp;L$5,もと第7表!$1:$1,0)-1)</f>
        <v>4853.3</v>
      </c>
      <c r="M15" s="55">
        <f ca="1">OFFSET(もと第7表!$A$1,MATCH($B15,もと第7表!$C:$C,0)-1,MATCH(OFFSET($B$4,0,MATCH("*",$C$4:M$4,-1))&amp;M$5,もと第7表!$1:$1,0)-1)</f>
        <v>365.9</v>
      </c>
      <c r="N15" s="1"/>
      <c r="O15" s="1"/>
      <c r="P15" s="1"/>
    </row>
    <row r="16" spans="1:16" s="5" customFormat="1" ht="17.25" customHeight="1" x14ac:dyDescent="0.15">
      <c r="A16" s="28">
        <v>11</v>
      </c>
      <c r="B16" s="27" t="s">
        <v>26</v>
      </c>
      <c r="C16" s="55">
        <f ca="1">OFFSET(もと第7表!$A$1,MATCH($B16,もと第7表!$C:$C,0)-1,MATCH(OFFSET($B$4,0,MATCH("*",$C$4:C$4,-1))&amp;C$5,もと第7表!$1:$1,0)-1)</f>
        <v>63</v>
      </c>
      <c r="D16" s="55">
        <f ca="1">OFFSET(もと第7表!$A$1,MATCH($B16,もと第7表!$C:$C,0)-1,MATCH(OFFSET($B$4,0,MATCH("*",$C$4:D$4,-1))&amp;D$5,もと第7表!$1:$1,0)-1)</f>
        <v>18357.400000000001</v>
      </c>
      <c r="E16" s="55">
        <f ca="1">OFFSET(もと第7表!$A$1,MATCH($B16,もと第7表!$C:$C,0)-1,MATCH(OFFSET($B$4,0,MATCH("*",$C$4:E$4,-1))&amp;E$5,もと第7表!$1:$1,0)-1)</f>
        <v>38009.4</v>
      </c>
      <c r="F16" s="55">
        <f ca="1">OFFSET(もと第7表!$A$1,MATCH($B16,もと第7表!$C:$C,0)-1,MATCH(OFFSET($B$4,0,MATCH("*",$C$4:F$4,-1))&amp;F$5,もと第7表!$1:$1,0)-1)</f>
        <v>39121.699999999997</v>
      </c>
      <c r="G16" s="55">
        <f ca="1">OFFSET(もと第7表!$A$1,MATCH($B16,もと第7表!$C:$C,0)-1,MATCH(OFFSET($B$4,0,MATCH("*",$C$4:G$4,-1))&amp;G$5,もと第7表!$1:$1,0)-1)</f>
        <v>19037.599999999999</v>
      </c>
      <c r="H16" s="55">
        <f ca="1">OFFSET(もと第7表!$A$1,MATCH($B16,もと第7表!$C:$C,0)-1,MATCH(OFFSET($B$4,0,MATCH("*",$C$4:H$4,-1))&amp;H$5,もと第7表!$1:$1,0)-1)</f>
        <v>768.9</v>
      </c>
      <c r="I16" s="55">
        <f ca="1">OFFSET(もと第7表!$A$1,MATCH($B16,もと第7表!$C:$C,0)-1,MATCH(OFFSET($B$4,0,MATCH("*",$C$4:I$4,-1))&amp;I$5,もと第7表!$1:$1,0)-1)</f>
        <v>291.39999999999998</v>
      </c>
      <c r="J16" s="55">
        <f ca="1">OFFSET(もと第7表!$A$1,MATCH($B16,もと第7表!$C:$C,0)-1,MATCH(OFFSET($B$4,0,MATCH("*",$C$4:J$4,-1))&amp;J$5,もと第7表!$1:$1,0)-1)</f>
        <v>603.29999999999995</v>
      </c>
      <c r="K16" s="55">
        <f ca="1">OFFSET(もと第7表!$A$1,MATCH($B16,もと第7表!$C:$C,0)-1,MATCH(OFFSET($B$4,0,MATCH("*",$C$4:K$4,-1))&amp;K$5,もと第7表!$1:$1,0)-1)</f>
        <v>621</v>
      </c>
      <c r="L16" s="55">
        <f ca="1">OFFSET(もと第7表!$A$1,MATCH($B16,もと第7表!$C:$C,0)-1,MATCH(OFFSET($B$4,0,MATCH("*",$C$4:L$4,-1))&amp;L$5,もと第7表!$1:$1,0)-1)</f>
        <v>302.2</v>
      </c>
      <c r="M16" s="55">
        <f ca="1">OFFSET(もと第7表!$A$1,MATCH($B16,もと第7表!$C:$C,0)-1,MATCH(OFFSET($B$4,0,MATCH("*",$C$4:M$4,-1))&amp;M$5,もと第7表!$1:$1,0)-1)</f>
        <v>211</v>
      </c>
      <c r="N16" s="1"/>
      <c r="O16" s="1"/>
      <c r="P16" s="1"/>
    </row>
    <row r="17" spans="1:16" s="5" customFormat="1" ht="17.25" customHeight="1" x14ac:dyDescent="0.15">
      <c r="A17" s="28">
        <v>12</v>
      </c>
      <c r="B17" s="27" t="s">
        <v>27</v>
      </c>
      <c r="C17" s="55">
        <f ca="1">OFFSET(もと第7表!$A$1,MATCH($B17,もと第7表!$C:$C,0)-1,MATCH(OFFSET($B$4,0,MATCH("*",$C$4:C$4,-1))&amp;C$5,もと第7表!$1:$1,0)-1)</f>
        <v>52</v>
      </c>
      <c r="D17" s="55">
        <f ca="1">OFFSET(もと第7表!$A$1,MATCH($B17,もと第7表!$C:$C,0)-1,MATCH(OFFSET($B$4,0,MATCH("*",$C$4:D$4,-1))&amp;D$5,もと第7表!$1:$1,0)-1)</f>
        <v>134806.70000000001</v>
      </c>
      <c r="E17" s="55">
        <f ca="1">OFFSET(もと第7表!$A$1,MATCH($B17,もと第7表!$C:$C,0)-1,MATCH(OFFSET($B$4,0,MATCH("*",$C$4:E$4,-1))&amp;E$5,もと第7表!$1:$1,0)-1)</f>
        <v>193094.2</v>
      </c>
      <c r="F17" s="55">
        <f ca="1">OFFSET(もと第7表!$A$1,MATCH($B17,もと第7表!$C:$C,0)-1,MATCH(OFFSET($B$4,0,MATCH("*",$C$4:F$4,-1))&amp;F$5,もと第7表!$1:$1,0)-1)</f>
        <v>193540.8</v>
      </c>
      <c r="G17" s="55">
        <f ca="1">OFFSET(もと第7表!$A$1,MATCH($B17,もと第7表!$C:$C,0)-1,MATCH(OFFSET($B$4,0,MATCH("*",$C$4:G$4,-1))&amp;G$5,もと第7表!$1:$1,0)-1)</f>
        <v>53275.199999999997</v>
      </c>
      <c r="H17" s="55">
        <f ca="1">OFFSET(もと第7表!$A$1,MATCH($B17,もと第7表!$C:$C,0)-1,MATCH(OFFSET($B$4,0,MATCH("*",$C$4:H$4,-1))&amp;H$5,もと第7表!$1:$1,0)-1)</f>
        <v>2506.6</v>
      </c>
      <c r="I17" s="55">
        <f ca="1">OFFSET(もと第7表!$A$1,MATCH($B17,もと第7表!$C:$C,0)-1,MATCH(OFFSET($B$4,0,MATCH("*",$C$4:I$4,-1))&amp;I$5,もと第7表!$1:$1,0)-1)</f>
        <v>2594.9</v>
      </c>
      <c r="J17" s="55">
        <f ca="1">OFFSET(もと第7表!$A$1,MATCH($B17,もと第7表!$C:$C,0)-1,MATCH(OFFSET($B$4,0,MATCH("*",$C$4:J$4,-1))&amp;J$5,もと第7表!$1:$1,0)-1)</f>
        <v>3716.9</v>
      </c>
      <c r="K17" s="55">
        <f ca="1">OFFSET(もと第7表!$A$1,MATCH($B17,もと第7表!$C:$C,0)-1,MATCH(OFFSET($B$4,0,MATCH("*",$C$4:K$4,-1))&amp;K$5,もと第7表!$1:$1,0)-1)</f>
        <v>3725.5</v>
      </c>
      <c r="L17" s="55">
        <f ca="1">OFFSET(もと第7表!$A$1,MATCH($B17,もと第7表!$C:$C,0)-1,MATCH(OFFSET($B$4,0,MATCH("*",$C$4:L$4,-1))&amp;L$5,もと第7表!$1:$1,0)-1)</f>
        <v>1025.5</v>
      </c>
      <c r="M17" s="55">
        <f ca="1">OFFSET(もと第7表!$A$1,MATCH($B17,もと第7表!$C:$C,0)-1,MATCH(OFFSET($B$4,0,MATCH("*",$C$4:M$4,-1))&amp;M$5,もと第7表!$1:$1,0)-1)</f>
        <v>333.8</v>
      </c>
      <c r="N17" s="1"/>
      <c r="O17" s="1"/>
      <c r="P17" s="1"/>
    </row>
    <row r="18" spans="1:16" s="5" customFormat="1" ht="17.25" customHeight="1" x14ac:dyDescent="0.15">
      <c r="A18" s="28">
        <v>13</v>
      </c>
      <c r="B18" s="27" t="s">
        <v>28</v>
      </c>
      <c r="C18" s="55">
        <f ca="1">OFFSET(もと第7表!$A$1,MATCH($B18,もと第7表!$C:$C,0)-1,MATCH(OFFSET($B$4,0,MATCH("*",$C$4:C$4,-1))&amp;C$5,もと第7表!$1:$1,0)-1)</f>
        <v>92.5</v>
      </c>
      <c r="D18" s="55" t="str">
        <f ca="1">OFFSET(もと第7表!$A$1,MATCH($B18,もと第7表!$C:$C,0)-1,MATCH(OFFSET($B$4,0,MATCH("*",$C$4:D$4,-1))&amp;D$5,もと第7表!$1:$1,0)-1)</f>
        <v>Ｘ</v>
      </c>
      <c r="E18" s="55" t="str">
        <f ca="1">OFFSET(もと第7表!$A$1,MATCH($B18,もと第7表!$C:$C,0)-1,MATCH(OFFSET($B$4,0,MATCH("*",$C$4:E$4,-1))&amp;E$5,もと第7表!$1:$1,0)-1)</f>
        <v>Ｘ</v>
      </c>
      <c r="F18" s="55" t="str">
        <f ca="1">OFFSET(もと第7表!$A$1,MATCH($B18,もと第7表!$C:$C,0)-1,MATCH(OFFSET($B$4,0,MATCH("*",$C$4:F$4,-1))&amp;F$5,もと第7表!$1:$1,0)-1)</f>
        <v>Ｘ</v>
      </c>
      <c r="G18" s="55" t="str">
        <f ca="1">OFFSET(もと第7表!$A$1,MATCH($B18,もと第7表!$C:$C,0)-1,MATCH(OFFSET($B$4,0,MATCH("*",$C$4:G$4,-1))&amp;G$5,もと第7表!$1:$1,0)-1)</f>
        <v>Ｘ</v>
      </c>
      <c r="H18" s="55" t="str">
        <f ca="1">OFFSET(もと第7表!$A$1,MATCH($B18,もと第7表!$C:$C,0)-1,MATCH(OFFSET($B$4,0,MATCH("*",$C$4:H$4,-1))&amp;H$5,もと第7表!$1:$1,0)-1)</f>
        <v>Ｘ</v>
      </c>
      <c r="I18" s="55" t="str">
        <f ca="1">OFFSET(もと第7表!$A$1,MATCH($B18,もと第7表!$C:$C,0)-1,MATCH(OFFSET($B$4,0,MATCH("*",$C$4:I$4,-1))&amp;I$5,もと第7表!$1:$1,0)-1)</f>
        <v>Ｘ</v>
      </c>
      <c r="J18" s="55" t="str">
        <f ca="1">OFFSET(もと第7表!$A$1,MATCH($B18,もと第7表!$C:$C,0)-1,MATCH(OFFSET($B$4,0,MATCH("*",$C$4:J$4,-1))&amp;J$5,もと第7表!$1:$1,0)-1)</f>
        <v>Ｘ</v>
      </c>
      <c r="K18" s="55" t="str">
        <f ca="1">OFFSET(もと第7表!$A$1,MATCH($B18,もと第7表!$C:$C,0)-1,MATCH(OFFSET($B$4,0,MATCH("*",$C$4:K$4,-1))&amp;K$5,もと第7表!$1:$1,0)-1)</f>
        <v>Ｘ</v>
      </c>
      <c r="L18" s="55" t="str">
        <f ca="1">OFFSET(もと第7表!$A$1,MATCH($B18,もと第7表!$C:$C,0)-1,MATCH(OFFSET($B$4,0,MATCH("*",$C$4:L$4,-1))&amp;L$5,もと第7表!$1:$1,0)-1)</f>
        <v>Ｘ</v>
      </c>
      <c r="M18" s="55" t="str">
        <f ca="1">OFFSET(もと第7表!$A$1,MATCH($B18,もと第7表!$C:$C,0)-1,MATCH(OFFSET($B$4,0,MATCH("*",$C$4:M$4,-1))&amp;M$5,もと第7表!$1:$1,0)-1)</f>
        <v>Ｘ</v>
      </c>
      <c r="N18" s="1"/>
      <c r="O18" s="1"/>
      <c r="P18" s="1"/>
    </row>
    <row r="19" spans="1:16" s="5" customFormat="1" ht="6" customHeight="1" x14ac:dyDescent="0.15">
      <c r="A19" s="28"/>
      <c r="B19" s="29"/>
      <c r="C19" s="24"/>
      <c r="D19" s="24"/>
      <c r="E19" s="24"/>
      <c r="F19" s="24"/>
      <c r="G19" s="24"/>
      <c r="H19" s="24"/>
      <c r="I19" s="24"/>
      <c r="J19" s="24"/>
      <c r="K19" s="24"/>
      <c r="L19" s="24"/>
      <c r="M19" s="24"/>
      <c r="P19" s="1"/>
    </row>
    <row r="20" spans="1:16" s="5" customFormat="1" ht="17.25" customHeight="1" x14ac:dyDescent="0.15">
      <c r="A20" s="28">
        <v>14</v>
      </c>
      <c r="B20" s="27" t="s">
        <v>29</v>
      </c>
      <c r="C20" s="55">
        <f ca="1">OFFSET(もと第7表!$A$1,MATCH($B20,もと第7表!$C:$C,0)-1,MATCH(OFFSET($B$4,0,MATCH("*",$C$4:C$4,-1))&amp;C$5,もと第7表!$1:$1,0)-1)</f>
        <v>85.7</v>
      </c>
      <c r="D20" s="55">
        <f ca="1">OFFSET(もと第7表!$A$1,MATCH($B20,もと第7表!$C:$C,0)-1,MATCH(OFFSET($B$4,0,MATCH("*",$C$4:D$4,-1))&amp;D$5,もと第7表!$1:$1,0)-1)</f>
        <v>281175.3</v>
      </c>
      <c r="E20" s="55">
        <f ca="1">OFFSET(もと第7表!$A$1,MATCH($B20,もと第7表!$C:$C,0)-1,MATCH(OFFSET($B$4,0,MATCH("*",$C$4:E$4,-1))&amp;E$5,もと第7表!$1:$1,0)-1)</f>
        <v>433283.6</v>
      </c>
      <c r="F20" s="55">
        <f ca="1">OFFSET(もと第7表!$A$1,MATCH($B20,もと第7表!$C:$C,0)-1,MATCH(OFFSET($B$4,0,MATCH("*",$C$4:F$4,-1))&amp;F$5,もと第7表!$1:$1,0)-1)</f>
        <v>433224.5</v>
      </c>
      <c r="G20" s="55">
        <f ca="1">OFFSET(もと第7表!$A$1,MATCH($B20,もと第7表!$C:$C,0)-1,MATCH(OFFSET($B$4,0,MATCH("*",$C$4:G$4,-1))&amp;G$5,もと第7表!$1:$1,0)-1)</f>
        <v>132010.6</v>
      </c>
      <c r="H20" s="55">
        <f ca="1">OFFSET(もと第7表!$A$1,MATCH($B20,もと第7表!$C:$C,0)-1,MATCH(OFFSET($B$4,0,MATCH("*",$C$4:H$4,-1))&amp;H$5,もと第7表!$1:$1,0)-1)</f>
        <v>11410.3</v>
      </c>
      <c r="I20" s="55">
        <f ca="1">OFFSET(もと第7表!$A$1,MATCH($B20,もと第7表!$C:$C,0)-1,MATCH(OFFSET($B$4,0,MATCH("*",$C$4:I$4,-1))&amp;I$5,もと第7表!$1:$1,0)-1)</f>
        <v>3279.9</v>
      </c>
      <c r="J20" s="55">
        <f ca="1">OFFSET(もと第7表!$A$1,MATCH($B20,もと第7表!$C:$C,0)-1,MATCH(OFFSET($B$4,0,MATCH("*",$C$4:J$4,-1))&amp;J$5,もと第7表!$1:$1,0)-1)</f>
        <v>5054.2</v>
      </c>
      <c r="K20" s="55">
        <f ca="1">OFFSET(もと第7表!$A$1,MATCH($B20,もと第7表!$C:$C,0)-1,MATCH(OFFSET($B$4,0,MATCH("*",$C$4:K$4,-1))&amp;K$5,もと第7表!$1:$1,0)-1)</f>
        <v>5053.5</v>
      </c>
      <c r="L20" s="55">
        <f ca="1">OFFSET(もと第7表!$A$1,MATCH($B20,もと第7表!$C:$C,0)-1,MATCH(OFFSET($B$4,0,MATCH("*",$C$4:L$4,-1))&amp;L$5,もと第7表!$1:$1,0)-1)</f>
        <v>1539.9</v>
      </c>
      <c r="M20" s="55">
        <f ca="1">OFFSET(もと第7表!$A$1,MATCH($B20,もと第7表!$C:$C,0)-1,MATCH(OFFSET($B$4,0,MATCH("*",$C$4:M$4,-1))&amp;M$5,もと第7表!$1:$1,0)-1)</f>
        <v>408.5</v>
      </c>
    </row>
    <row r="21" spans="1:16" s="5" customFormat="1" ht="17.25" customHeight="1" x14ac:dyDescent="0.15">
      <c r="A21" s="28">
        <v>15</v>
      </c>
      <c r="B21" s="27" t="s">
        <v>30</v>
      </c>
      <c r="C21" s="55">
        <f ca="1">OFFSET(もと第7表!$A$1,MATCH($B21,もと第7表!$C:$C,0)-1,MATCH(OFFSET($B$4,0,MATCH("*",$C$4:C$4,-1))&amp;C$5,もと第7表!$1:$1,0)-1)</f>
        <v>65.7</v>
      </c>
      <c r="D21" s="55">
        <f ca="1">OFFSET(もと第7表!$A$1,MATCH($B21,もと第7表!$C:$C,0)-1,MATCH(OFFSET($B$4,0,MATCH("*",$C$4:D$4,-1))&amp;D$5,もと第7表!$1:$1,0)-1)</f>
        <v>66514.899999999994</v>
      </c>
      <c r="E21" s="55">
        <f ca="1">OFFSET(もと第7表!$A$1,MATCH($B21,もと第7表!$C:$C,0)-1,MATCH(OFFSET($B$4,0,MATCH("*",$C$4:E$4,-1))&amp;E$5,もと第7表!$1:$1,0)-1)</f>
        <v>156751.29999999999</v>
      </c>
      <c r="F21" s="55">
        <f ca="1">OFFSET(もと第7表!$A$1,MATCH($B21,もと第7表!$C:$C,0)-1,MATCH(OFFSET($B$4,0,MATCH("*",$C$4:F$4,-1))&amp;F$5,もと第7表!$1:$1,0)-1)</f>
        <v>162115.29999999999</v>
      </c>
      <c r="G21" s="55">
        <f ca="1">OFFSET(もと第7表!$A$1,MATCH($B21,もと第7表!$C:$C,0)-1,MATCH(OFFSET($B$4,0,MATCH("*",$C$4:G$4,-1))&amp;G$5,もと第7表!$1:$1,0)-1)</f>
        <v>82735.8</v>
      </c>
      <c r="H21" s="55">
        <f ca="1">OFFSET(もと第7表!$A$1,MATCH($B21,もと第7表!$C:$C,0)-1,MATCH(OFFSET($B$4,0,MATCH("*",$C$4:H$4,-1))&amp;H$5,もと第7表!$1:$1,0)-1)</f>
        <v>28081.9</v>
      </c>
      <c r="I21" s="55">
        <f ca="1">OFFSET(もと第7表!$A$1,MATCH($B21,もと第7表!$C:$C,0)-1,MATCH(OFFSET($B$4,0,MATCH("*",$C$4:I$4,-1))&amp;I$5,もと第7表!$1:$1,0)-1)</f>
        <v>1012.6</v>
      </c>
      <c r="J21" s="55">
        <f ca="1">OFFSET(もと第7表!$A$1,MATCH($B21,もと第7表!$C:$C,0)-1,MATCH(OFFSET($B$4,0,MATCH("*",$C$4:J$4,-1))&amp;J$5,もと第7表!$1:$1,0)-1)</f>
        <v>2386.3000000000002</v>
      </c>
      <c r="K21" s="55">
        <f ca="1">OFFSET(もと第7表!$A$1,MATCH($B21,もと第7表!$C:$C,0)-1,MATCH(OFFSET($B$4,0,MATCH("*",$C$4:K$4,-1))&amp;K$5,もと第7表!$1:$1,0)-1)</f>
        <v>2468</v>
      </c>
      <c r="L21" s="55">
        <f ca="1">OFFSET(もと第7表!$A$1,MATCH($B21,もと第7表!$C:$C,0)-1,MATCH(OFFSET($B$4,0,MATCH("*",$C$4:L$4,-1))&amp;L$5,もと第7表!$1:$1,0)-1)</f>
        <v>1259.5</v>
      </c>
      <c r="M21" s="55">
        <f ca="1">OFFSET(もと第7表!$A$1,MATCH($B21,もと第7表!$C:$C,0)-1,MATCH(OFFSET($B$4,0,MATCH("*",$C$4:M$4,-1))&amp;M$5,もと第7表!$1:$1,0)-1)</f>
        <v>379.5</v>
      </c>
    </row>
    <row r="22" spans="1:16" s="5" customFormat="1" ht="17.25" customHeight="1" x14ac:dyDescent="0.15">
      <c r="A22" s="28">
        <v>16</v>
      </c>
      <c r="B22" s="27" t="s">
        <v>31</v>
      </c>
      <c r="C22" s="55">
        <f ca="1">OFFSET(もと第7表!$A$1,MATCH($B22,もと第7表!$C:$C,0)-1,MATCH(OFFSET($B$4,0,MATCH("*",$C$4:C$4,-1))&amp;C$5,もと第7表!$1:$1,0)-1)</f>
        <v>149</v>
      </c>
      <c r="D22" s="55">
        <f ca="1">OFFSET(もと第7表!$A$1,MATCH($B22,もと第7表!$C:$C,0)-1,MATCH(OFFSET($B$4,0,MATCH("*",$C$4:D$4,-1))&amp;D$5,もと第7表!$1:$1,0)-1)</f>
        <v>248929.4</v>
      </c>
      <c r="E22" s="55">
        <f ca="1">OFFSET(もと第7表!$A$1,MATCH($B22,もと第7表!$C:$C,0)-1,MATCH(OFFSET($B$4,0,MATCH("*",$C$4:E$4,-1))&amp;E$5,もと第7表!$1:$1,0)-1)</f>
        <v>495570.8</v>
      </c>
      <c r="F22" s="55">
        <f ca="1">OFFSET(もと第7表!$A$1,MATCH($B22,もと第7表!$C:$C,0)-1,MATCH(OFFSET($B$4,0,MATCH("*",$C$4:F$4,-1))&amp;F$5,もと第7表!$1:$1,0)-1)</f>
        <v>476461.6</v>
      </c>
      <c r="G22" s="55">
        <f ca="1">OFFSET(もと第7表!$A$1,MATCH($B22,もと第7表!$C:$C,0)-1,MATCH(OFFSET($B$4,0,MATCH("*",$C$4:G$4,-1))&amp;G$5,もと第7表!$1:$1,0)-1)</f>
        <v>175382.9</v>
      </c>
      <c r="H22" s="55">
        <f ca="1">OFFSET(もと第7表!$A$1,MATCH($B22,もと第7表!$C:$C,0)-1,MATCH(OFFSET($B$4,0,MATCH("*",$C$4:H$4,-1))&amp;H$5,もと第7表!$1:$1,0)-1)</f>
        <v>39817</v>
      </c>
      <c r="I22" s="55">
        <f ca="1">OFFSET(もと第7表!$A$1,MATCH($B22,もと第7表!$C:$C,0)-1,MATCH(OFFSET($B$4,0,MATCH("*",$C$4:I$4,-1))&amp;I$5,もと第7表!$1:$1,0)-1)</f>
        <v>1670.7</v>
      </c>
      <c r="J22" s="55">
        <f ca="1">OFFSET(もと第7表!$A$1,MATCH($B22,もと第7表!$C:$C,0)-1,MATCH(OFFSET($B$4,0,MATCH("*",$C$4:J$4,-1))&amp;J$5,もと第7表!$1:$1,0)-1)</f>
        <v>3326</v>
      </c>
      <c r="K22" s="55">
        <f ca="1">OFFSET(もと第7表!$A$1,MATCH($B22,もと第7表!$C:$C,0)-1,MATCH(OFFSET($B$4,0,MATCH("*",$C$4:K$4,-1))&amp;K$5,もと第7表!$1:$1,0)-1)</f>
        <v>3197.7</v>
      </c>
      <c r="L22" s="55">
        <f ca="1">OFFSET(もと第7表!$A$1,MATCH($B22,もと第7表!$C:$C,0)-1,MATCH(OFFSET($B$4,0,MATCH("*",$C$4:L$4,-1))&amp;L$5,もと第7表!$1:$1,0)-1)</f>
        <v>1177.0999999999999</v>
      </c>
      <c r="M22" s="55">
        <f ca="1">OFFSET(もと第7表!$A$1,MATCH($B22,もと第7表!$C:$C,0)-1,MATCH(OFFSET($B$4,0,MATCH("*",$C$4:M$4,-1))&amp;M$5,もと第7表!$1:$1,0)-1)</f>
        <v>446.8</v>
      </c>
    </row>
    <row r="23" spans="1:16" s="5" customFormat="1" ht="17.25" customHeight="1" x14ac:dyDescent="0.15">
      <c r="A23" s="28">
        <v>17</v>
      </c>
      <c r="B23" s="27" t="s">
        <v>32</v>
      </c>
      <c r="C23" s="55" t="str">
        <f ca="1">OFFSET(もと第7表!$A$1,MATCH($B23,もと第7表!$C:$C,0)-1,MATCH(OFFSET($B$4,0,MATCH("*",$C$4:C$4,-1))&amp;C$5,もと第7表!$1:$1,0)-1)</f>
        <v>-</v>
      </c>
      <c r="D23" s="55" t="str">
        <f ca="1">OFFSET(もと第7表!$A$1,MATCH($B23,もと第7表!$C:$C,0)-1,MATCH(OFFSET($B$4,0,MATCH("*",$C$4:D$4,-1))&amp;D$5,もと第7表!$1:$1,0)-1)</f>
        <v>-</v>
      </c>
      <c r="E23" s="55" t="str">
        <f ca="1">OFFSET(もと第7表!$A$1,MATCH($B23,もと第7表!$C:$C,0)-1,MATCH(OFFSET($B$4,0,MATCH("*",$C$4:E$4,-1))&amp;E$5,もと第7表!$1:$1,0)-1)</f>
        <v>-</v>
      </c>
      <c r="F23" s="55" t="str">
        <f ca="1">OFFSET(もと第7表!$A$1,MATCH($B23,もと第7表!$C:$C,0)-1,MATCH(OFFSET($B$4,0,MATCH("*",$C$4:F$4,-1))&amp;F$5,もと第7表!$1:$1,0)-1)</f>
        <v>-</v>
      </c>
      <c r="G23" s="55" t="str">
        <f ca="1">OFFSET(もと第7表!$A$1,MATCH($B23,もと第7表!$C:$C,0)-1,MATCH(OFFSET($B$4,0,MATCH("*",$C$4:G$4,-1))&amp;G$5,もと第7表!$1:$1,0)-1)</f>
        <v>-</v>
      </c>
      <c r="H23" s="55" t="str">
        <f ca="1">OFFSET(もと第7表!$A$1,MATCH($B23,もと第7表!$C:$C,0)-1,MATCH(OFFSET($B$4,0,MATCH("*",$C$4:H$4,-1))&amp;H$5,もと第7表!$1:$1,0)-1)</f>
        <v>-</v>
      </c>
      <c r="I23" s="55" t="str">
        <f ca="1">OFFSET(もと第7表!$A$1,MATCH($B23,もと第7表!$C:$C,0)-1,MATCH(OFFSET($B$4,0,MATCH("*",$C$4:I$4,-1))&amp;I$5,もと第7表!$1:$1,0)-1)</f>
        <v>-</v>
      </c>
      <c r="J23" s="55" t="str">
        <f ca="1">OFFSET(もと第7表!$A$1,MATCH($B23,もと第7表!$C:$C,0)-1,MATCH(OFFSET($B$4,0,MATCH("*",$C$4:J$4,-1))&amp;J$5,もと第7表!$1:$1,0)-1)</f>
        <v>-</v>
      </c>
      <c r="K23" s="55" t="str">
        <f ca="1">OFFSET(もと第7表!$A$1,MATCH($B23,もと第7表!$C:$C,0)-1,MATCH(OFFSET($B$4,0,MATCH("*",$C$4:K$4,-1))&amp;K$5,もと第7表!$1:$1,0)-1)</f>
        <v>-</v>
      </c>
      <c r="L23" s="55" t="str">
        <f ca="1">OFFSET(もと第7表!$A$1,MATCH($B23,もと第7表!$C:$C,0)-1,MATCH(OFFSET($B$4,0,MATCH("*",$C$4:L$4,-1))&amp;L$5,もと第7表!$1:$1,0)-1)</f>
        <v>-</v>
      </c>
      <c r="M23" s="55" t="str">
        <f ca="1">OFFSET(もと第7表!$A$1,MATCH($B23,もと第7表!$C:$C,0)-1,MATCH(OFFSET($B$4,0,MATCH("*",$C$4:M$4,-1))&amp;M$5,もと第7表!$1:$1,0)-1)</f>
        <v>-</v>
      </c>
    </row>
    <row r="24" spans="1:16" s="5" customFormat="1" ht="17.25" customHeight="1" x14ac:dyDescent="0.15">
      <c r="A24" s="28">
        <v>18</v>
      </c>
      <c r="B24" s="30" t="s">
        <v>33</v>
      </c>
      <c r="C24" s="55">
        <f ca="1">OFFSET(もと第7表!$A$1,MATCH($B24,もと第7表!$C:$C,0)-1,MATCH(OFFSET($B$4,0,MATCH("*",$C$4:C$4,-1))&amp;C$5,もと第7表!$1:$1,0)-1)</f>
        <v>87.1</v>
      </c>
      <c r="D24" s="55">
        <f ca="1">OFFSET(もと第7表!$A$1,MATCH($B24,もと第7表!$C:$C,0)-1,MATCH(OFFSET($B$4,0,MATCH("*",$C$4:D$4,-1))&amp;D$5,もと第7表!$1:$1,0)-1)</f>
        <v>116257</v>
      </c>
      <c r="E24" s="55">
        <f ca="1">OFFSET(もと第7表!$A$1,MATCH($B24,もと第7表!$C:$C,0)-1,MATCH(OFFSET($B$4,0,MATCH("*",$C$4:E$4,-1))&amp;E$5,もと第7表!$1:$1,0)-1)</f>
        <v>193682.7</v>
      </c>
      <c r="F24" s="55">
        <f ca="1">OFFSET(もと第7表!$A$1,MATCH($B24,もと第7表!$C:$C,0)-1,MATCH(OFFSET($B$4,0,MATCH("*",$C$4:F$4,-1))&amp;F$5,もと第7表!$1:$1,0)-1)</f>
        <v>194176.9</v>
      </c>
      <c r="G24" s="55">
        <f ca="1">OFFSET(もと第7表!$A$1,MATCH($B24,もと第7表!$C:$C,0)-1,MATCH(OFFSET($B$4,0,MATCH("*",$C$4:G$4,-1))&amp;G$5,もと第7表!$1:$1,0)-1)</f>
        <v>70248.600000000006</v>
      </c>
      <c r="H24" s="55">
        <f ca="1">OFFSET(もと第7表!$A$1,MATCH($B24,もと第7表!$C:$C,0)-1,MATCH(OFFSET($B$4,0,MATCH("*",$C$4:H$4,-1))&amp;H$5,もと第7表!$1:$1,0)-1)</f>
        <v>15825.9</v>
      </c>
      <c r="I24" s="55">
        <f ca="1">OFFSET(もと第7表!$A$1,MATCH($B24,もと第7表!$C:$C,0)-1,MATCH(OFFSET($B$4,0,MATCH("*",$C$4:I$4,-1))&amp;I$5,もと第7表!$1:$1,0)-1)</f>
        <v>1334.2</v>
      </c>
      <c r="J24" s="55">
        <f ca="1">OFFSET(もと第7表!$A$1,MATCH($B24,もと第7表!$C:$C,0)-1,MATCH(OFFSET($B$4,0,MATCH("*",$C$4:J$4,-1))&amp;J$5,もと第7表!$1:$1,0)-1)</f>
        <v>2222.6999999999998</v>
      </c>
      <c r="K24" s="55">
        <f ca="1">OFFSET(もと第7表!$A$1,MATCH($B24,もと第7表!$C:$C,0)-1,MATCH(OFFSET($B$4,0,MATCH("*",$C$4:K$4,-1))&amp;K$5,もと第7表!$1:$1,0)-1)</f>
        <v>2228.4</v>
      </c>
      <c r="L24" s="55">
        <f ca="1">OFFSET(もと第7表!$A$1,MATCH($B24,もと第7表!$C:$C,0)-1,MATCH(OFFSET($B$4,0,MATCH("*",$C$4:L$4,-1))&amp;L$5,もと第7表!$1:$1,0)-1)</f>
        <v>806.2</v>
      </c>
      <c r="M24" s="55">
        <f ca="1">OFFSET(もと第7表!$A$1,MATCH($B24,もと第7表!$C:$C,0)-1,MATCH(OFFSET($B$4,0,MATCH("*",$C$4:M$4,-1))&amp;M$5,もと第7表!$1:$1,0)-1)</f>
        <v>351.3</v>
      </c>
    </row>
    <row r="25" spans="1:16" s="5" customFormat="1" ht="6" customHeight="1" x14ac:dyDescent="0.15">
      <c r="A25" s="28"/>
      <c r="B25" s="29"/>
      <c r="C25" s="24"/>
      <c r="D25" s="24"/>
      <c r="E25" s="24"/>
      <c r="F25" s="24"/>
      <c r="G25" s="24"/>
      <c r="H25" s="24"/>
      <c r="I25" s="24"/>
      <c r="J25" s="24"/>
      <c r="K25" s="24"/>
      <c r="L25" s="24"/>
      <c r="M25" s="24"/>
    </row>
    <row r="26" spans="1:16" s="5" customFormat="1" ht="17.25" customHeight="1" x14ac:dyDescent="0.15">
      <c r="A26" s="28">
        <v>19</v>
      </c>
      <c r="B26" s="27" t="s">
        <v>34</v>
      </c>
      <c r="C26" s="55">
        <f ca="1">OFFSET(もと第7表!$A$1,MATCH($B26,もと第7表!$C:$C,0)-1,MATCH(OFFSET($B$4,0,MATCH("*",$C$4:C$4,-1))&amp;C$5,もと第7表!$1:$1,0)-1)</f>
        <v>85.4</v>
      </c>
      <c r="D26" s="55">
        <f ca="1">OFFSET(もと第7表!$A$1,MATCH($B26,もと第7表!$C:$C,0)-1,MATCH(OFFSET($B$4,0,MATCH("*",$C$4:D$4,-1))&amp;D$5,もと第7表!$1:$1,0)-1)</f>
        <v>51661.4</v>
      </c>
      <c r="E26" s="55">
        <f ca="1">OFFSET(もと第7表!$A$1,MATCH($B26,もと第7表!$C:$C,0)-1,MATCH(OFFSET($B$4,0,MATCH("*",$C$4:E$4,-1))&amp;E$5,もと第7表!$1:$1,0)-1)</f>
        <v>90416.8</v>
      </c>
      <c r="F26" s="55">
        <f ca="1">OFFSET(もと第7表!$A$1,MATCH($B26,もと第7表!$C:$C,0)-1,MATCH(OFFSET($B$4,0,MATCH("*",$C$4:F$4,-1))&amp;F$5,もと第7表!$1:$1,0)-1)</f>
        <v>78570.2</v>
      </c>
      <c r="G26" s="55">
        <f ca="1">OFFSET(もと第7表!$A$1,MATCH($B26,もと第7表!$C:$C,0)-1,MATCH(OFFSET($B$4,0,MATCH("*",$C$4:G$4,-1))&amp;G$5,もと第7表!$1:$1,0)-1)</f>
        <v>34604.800000000003</v>
      </c>
      <c r="H26" s="55">
        <f ca="1">OFFSET(もと第7表!$A$1,MATCH($B26,もと第7表!$C:$C,0)-1,MATCH(OFFSET($B$4,0,MATCH("*",$C$4:H$4,-1))&amp;H$5,もと第7表!$1:$1,0)-1)</f>
        <v>6618.8</v>
      </c>
      <c r="I26" s="55">
        <f ca="1">OFFSET(もと第7表!$A$1,MATCH($B26,もと第7表!$C:$C,0)-1,MATCH(OFFSET($B$4,0,MATCH("*",$C$4:I$4,-1))&amp;I$5,もと第7表!$1:$1,0)-1)</f>
        <v>604.9</v>
      </c>
      <c r="J26" s="55">
        <f ca="1">OFFSET(もと第7表!$A$1,MATCH($B26,もと第7表!$C:$C,0)-1,MATCH(OFFSET($B$4,0,MATCH("*",$C$4:J$4,-1))&amp;J$5,もと第7表!$1:$1,0)-1)</f>
        <v>1058.7</v>
      </c>
      <c r="K26" s="55">
        <f ca="1">OFFSET(もと第7表!$A$1,MATCH($B26,もと第7表!$C:$C,0)-1,MATCH(OFFSET($B$4,0,MATCH("*",$C$4:K$4,-1))&amp;K$5,もと第7表!$1:$1,0)-1)</f>
        <v>920</v>
      </c>
      <c r="L26" s="55">
        <f ca="1">OFFSET(もと第7表!$A$1,MATCH($B26,もと第7表!$C:$C,0)-1,MATCH(OFFSET($B$4,0,MATCH("*",$C$4:L$4,-1))&amp;L$5,もと第7表!$1:$1,0)-1)</f>
        <v>405.2</v>
      </c>
      <c r="M26" s="55">
        <f ca="1">OFFSET(もと第7表!$A$1,MATCH($B26,もと第7表!$C:$C,0)-1,MATCH(OFFSET($B$4,0,MATCH("*",$C$4:M$4,-1))&amp;M$5,もと第7表!$1:$1,0)-1)</f>
        <v>261.39999999999998</v>
      </c>
    </row>
    <row r="27" spans="1:16" s="5" customFormat="1" ht="17.25" customHeight="1" x14ac:dyDescent="0.15">
      <c r="A27" s="28">
        <v>20</v>
      </c>
      <c r="B27" s="27" t="s">
        <v>35</v>
      </c>
      <c r="C27" s="55">
        <f ca="1">OFFSET(もと第7表!$A$1,MATCH($B27,もと第7表!$C:$C,0)-1,MATCH(OFFSET($B$4,0,MATCH("*",$C$4:C$4,-1))&amp;C$5,もと第7表!$1:$1,0)-1)</f>
        <v>77.5</v>
      </c>
      <c r="D27" s="55" t="str">
        <f ca="1">OFFSET(もと第7表!$A$1,MATCH($B27,もと第7表!$C:$C,0)-1,MATCH(OFFSET($B$4,0,MATCH("*",$C$4:D$4,-1))&amp;D$5,もと第7表!$1:$1,0)-1)</f>
        <v>Ｘ</v>
      </c>
      <c r="E27" s="55" t="str">
        <f ca="1">OFFSET(もと第7表!$A$1,MATCH($B27,もと第7表!$C:$C,0)-1,MATCH(OFFSET($B$4,0,MATCH("*",$C$4:E$4,-1))&amp;E$5,もと第7表!$1:$1,0)-1)</f>
        <v>Ｘ</v>
      </c>
      <c r="F27" s="55" t="str">
        <f ca="1">OFFSET(もと第7表!$A$1,MATCH($B27,もと第7表!$C:$C,0)-1,MATCH(OFFSET($B$4,0,MATCH("*",$C$4:F$4,-1))&amp;F$5,もと第7表!$1:$1,0)-1)</f>
        <v>Ｘ</v>
      </c>
      <c r="G27" s="55" t="str">
        <f ca="1">OFFSET(もと第7表!$A$1,MATCH($B27,もと第7表!$C:$C,0)-1,MATCH(OFFSET($B$4,0,MATCH("*",$C$4:G$4,-1))&amp;G$5,もと第7表!$1:$1,0)-1)</f>
        <v>Ｘ</v>
      </c>
      <c r="H27" s="55" t="str">
        <f ca="1">OFFSET(もと第7表!$A$1,MATCH($B27,もと第7表!$C:$C,0)-1,MATCH(OFFSET($B$4,0,MATCH("*",$C$4:H$4,-1))&amp;H$5,もと第7表!$1:$1,0)-1)</f>
        <v>Ｘ</v>
      </c>
      <c r="I27" s="55" t="str">
        <f ca="1">OFFSET(もと第7表!$A$1,MATCH($B27,もと第7表!$C:$C,0)-1,MATCH(OFFSET($B$4,0,MATCH("*",$C$4:I$4,-1))&amp;I$5,もと第7表!$1:$1,0)-1)</f>
        <v>Ｘ</v>
      </c>
      <c r="J27" s="55" t="str">
        <f ca="1">OFFSET(もと第7表!$A$1,MATCH($B27,もと第7表!$C:$C,0)-1,MATCH(OFFSET($B$4,0,MATCH("*",$C$4:J$4,-1))&amp;J$5,もと第7表!$1:$1,0)-1)</f>
        <v>Ｘ</v>
      </c>
      <c r="K27" s="55" t="str">
        <f ca="1">OFFSET(もと第7表!$A$1,MATCH($B27,もと第7表!$C:$C,0)-1,MATCH(OFFSET($B$4,0,MATCH("*",$C$4:K$4,-1))&amp;K$5,もと第7表!$1:$1,0)-1)</f>
        <v>Ｘ</v>
      </c>
      <c r="L27" s="55" t="str">
        <f ca="1">OFFSET(もと第7表!$A$1,MATCH($B27,もと第7表!$C:$C,0)-1,MATCH(OFFSET($B$4,0,MATCH("*",$C$4:L$4,-1))&amp;L$5,もと第7表!$1:$1,0)-1)</f>
        <v>Ｘ</v>
      </c>
      <c r="M27" s="55" t="str">
        <f ca="1">OFFSET(もと第7表!$A$1,MATCH($B27,もと第7表!$C:$C,0)-1,MATCH(OFFSET($B$4,0,MATCH("*",$C$4:M$4,-1))&amp;M$5,もと第7表!$1:$1,0)-1)</f>
        <v>Ｘ</v>
      </c>
    </row>
    <row r="28" spans="1:16" s="5" customFormat="1" ht="17.25" customHeight="1" x14ac:dyDescent="0.15">
      <c r="A28" s="28">
        <v>21</v>
      </c>
      <c r="B28" s="27" t="s">
        <v>36</v>
      </c>
      <c r="C28" s="55">
        <f ca="1">OFFSET(もと第7表!$A$1,MATCH($B28,もと第7表!$C:$C,0)-1,MATCH(OFFSET($B$4,0,MATCH("*",$C$4:C$4,-1))&amp;C$5,もと第7表!$1:$1,0)-1)</f>
        <v>65.2</v>
      </c>
      <c r="D28" s="55">
        <f ca="1">OFFSET(もと第7表!$A$1,MATCH($B28,もと第7表!$C:$C,0)-1,MATCH(OFFSET($B$4,0,MATCH("*",$C$4:D$4,-1))&amp;D$5,もと第7表!$1:$1,0)-1)</f>
        <v>139799.20000000001</v>
      </c>
      <c r="E28" s="55">
        <f ca="1">OFFSET(もと第7表!$A$1,MATCH($B28,もと第7表!$C:$C,0)-1,MATCH(OFFSET($B$4,0,MATCH("*",$C$4:E$4,-1))&amp;E$5,もと第7表!$1:$1,0)-1)</f>
        <v>266771.40000000002</v>
      </c>
      <c r="F28" s="55">
        <f ca="1">OFFSET(もと第7表!$A$1,MATCH($B28,もと第7表!$C:$C,0)-1,MATCH(OFFSET($B$4,0,MATCH("*",$C$4:F$4,-1))&amp;F$5,もと第7表!$1:$1,0)-1)</f>
        <v>231655.1</v>
      </c>
      <c r="G28" s="55">
        <f ca="1">OFFSET(もと第7表!$A$1,MATCH($B28,もと第7表!$C:$C,0)-1,MATCH(OFFSET($B$4,0,MATCH("*",$C$4:G$4,-1))&amp;G$5,もと第7表!$1:$1,0)-1)</f>
        <v>113647.8</v>
      </c>
      <c r="H28" s="55">
        <f ca="1">OFFSET(もと第7表!$A$1,MATCH($B28,もと第7表!$C:$C,0)-1,MATCH(OFFSET($B$4,0,MATCH("*",$C$4:H$4,-1))&amp;H$5,もと第7表!$1:$1,0)-1)</f>
        <v>29126.9</v>
      </c>
      <c r="I28" s="55">
        <f ca="1">OFFSET(もと第7表!$A$1,MATCH($B28,もと第7表!$C:$C,0)-1,MATCH(OFFSET($B$4,0,MATCH("*",$C$4:I$4,-1))&amp;I$5,もと第7表!$1:$1,0)-1)</f>
        <v>2143</v>
      </c>
      <c r="J28" s="55">
        <f ca="1">OFFSET(もと第7表!$A$1,MATCH($B28,もと第7表!$C:$C,0)-1,MATCH(OFFSET($B$4,0,MATCH("*",$C$4:J$4,-1))&amp;J$5,もと第7表!$1:$1,0)-1)</f>
        <v>4089.4</v>
      </c>
      <c r="K28" s="55">
        <f ca="1">OFFSET(もと第7表!$A$1,MATCH($B28,もと第7表!$C:$C,0)-1,MATCH(OFFSET($B$4,0,MATCH("*",$C$4:K$4,-1))&amp;K$5,もと第7表!$1:$1,0)-1)</f>
        <v>3551.1</v>
      </c>
      <c r="L28" s="55">
        <f ca="1">OFFSET(もと第7表!$A$1,MATCH($B28,もと第7表!$C:$C,0)-1,MATCH(OFFSET($B$4,0,MATCH("*",$C$4:L$4,-1))&amp;L$5,もと第7表!$1:$1,0)-1)</f>
        <v>1742.1</v>
      </c>
      <c r="M28" s="55">
        <f ca="1">OFFSET(もと第7表!$A$1,MATCH($B28,もと第7表!$C:$C,0)-1,MATCH(OFFSET($B$4,0,MATCH("*",$C$4:M$4,-1))&amp;M$5,もと第7表!$1:$1,0)-1)</f>
        <v>433.2</v>
      </c>
    </row>
    <row r="29" spans="1:16" s="5" customFormat="1" ht="17.25" customHeight="1" x14ac:dyDescent="0.15">
      <c r="A29" s="28">
        <v>22</v>
      </c>
      <c r="B29" s="27" t="s">
        <v>37</v>
      </c>
      <c r="C29" s="55">
        <f ca="1">OFFSET(もと第7表!$A$1,MATCH($B29,もと第7表!$C:$C,0)-1,MATCH(OFFSET($B$4,0,MATCH("*",$C$4:C$4,-1))&amp;C$5,もと第7表!$1:$1,0)-1)</f>
        <v>102.6</v>
      </c>
      <c r="D29" s="55">
        <f ca="1">OFFSET(もと第7表!$A$1,MATCH($B29,もと第7表!$C:$C,0)-1,MATCH(OFFSET($B$4,0,MATCH("*",$C$4:D$4,-1))&amp;D$5,もと第7表!$1:$1,0)-1)</f>
        <v>345881.7</v>
      </c>
      <c r="E29" s="55">
        <f ca="1">OFFSET(もと第7表!$A$1,MATCH($B29,もと第7表!$C:$C,0)-1,MATCH(OFFSET($B$4,0,MATCH("*",$C$4:E$4,-1))&amp;E$5,もと第7表!$1:$1,0)-1)</f>
        <v>477743.3</v>
      </c>
      <c r="F29" s="55">
        <f ca="1">OFFSET(もと第7表!$A$1,MATCH($B29,もと第7表!$C:$C,0)-1,MATCH(OFFSET($B$4,0,MATCH("*",$C$4:F$4,-1))&amp;F$5,もと第7表!$1:$1,0)-1)</f>
        <v>399633.6</v>
      </c>
      <c r="G29" s="55">
        <f ca="1">OFFSET(もと第7表!$A$1,MATCH($B29,もと第7表!$C:$C,0)-1,MATCH(OFFSET($B$4,0,MATCH("*",$C$4:G$4,-1))&amp;G$5,もと第7表!$1:$1,0)-1)</f>
        <v>108577</v>
      </c>
      <c r="H29" s="55">
        <f ca="1">OFFSET(もと第7表!$A$1,MATCH($B29,もと第7表!$C:$C,0)-1,MATCH(OFFSET($B$4,0,MATCH("*",$C$4:H$4,-1))&amp;H$5,もと第7表!$1:$1,0)-1)</f>
        <v>14824.1</v>
      </c>
      <c r="I29" s="55">
        <f ca="1">OFFSET(もと第7表!$A$1,MATCH($B29,もと第7表!$C:$C,0)-1,MATCH(OFFSET($B$4,0,MATCH("*",$C$4:I$4,-1))&amp;I$5,もと第7表!$1:$1,0)-1)</f>
        <v>3369.6</v>
      </c>
      <c r="J29" s="55">
        <f ca="1">OFFSET(もと第7表!$A$1,MATCH($B29,もと第7表!$C:$C,0)-1,MATCH(OFFSET($B$4,0,MATCH("*",$C$4:J$4,-1))&amp;J$5,もと第7表!$1:$1,0)-1)</f>
        <v>4654.2</v>
      </c>
      <c r="K29" s="55">
        <f ca="1">OFFSET(もと第7表!$A$1,MATCH($B29,もと第7表!$C:$C,0)-1,MATCH(OFFSET($B$4,0,MATCH("*",$C$4:K$4,-1))&amp;K$5,もと第7表!$1:$1,0)-1)</f>
        <v>3893.3</v>
      </c>
      <c r="L29" s="55">
        <f ca="1">OFFSET(もと第7表!$A$1,MATCH($B29,もと第7表!$C:$C,0)-1,MATCH(OFFSET($B$4,0,MATCH("*",$C$4:L$4,-1))&amp;L$5,もと第7表!$1:$1,0)-1)</f>
        <v>1057.8</v>
      </c>
      <c r="M29" s="55">
        <f ca="1">OFFSET(もと第7表!$A$1,MATCH($B29,もと第7表!$C:$C,0)-1,MATCH(OFFSET($B$4,0,MATCH("*",$C$4:M$4,-1))&amp;M$5,もと第7表!$1:$1,0)-1)</f>
        <v>535.5</v>
      </c>
    </row>
    <row r="30" spans="1:16" s="5" customFormat="1" ht="17.25" customHeight="1" x14ac:dyDescent="0.15">
      <c r="A30" s="28">
        <v>23</v>
      </c>
      <c r="B30" s="27" t="s">
        <v>38</v>
      </c>
      <c r="C30" s="55">
        <f ca="1">OFFSET(もと第7表!$A$1,MATCH($B30,もと第7表!$C:$C,0)-1,MATCH(OFFSET($B$4,0,MATCH("*",$C$4:C$4,-1))&amp;C$5,もと第7表!$1:$1,0)-1)</f>
        <v>70.2</v>
      </c>
      <c r="D30" s="55">
        <f ca="1">OFFSET(もと第7表!$A$1,MATCH($B30,もと第7表!$C:$C,0)-1,MATCH(OFFSET($B$4,0,MATCH("*",$C$4:D$4,-1))&amp;D$5,もと第7表!$1:$1,0)-1)</f>
        <v>139317</v>
      </c>
      <c r="E30" s="55">
        <f ca="1">OFFSET(もと第7表!$A$1,MATCH($B30,もと第7表!$C:$C,0)-1,MATCH(OFFSET($B$4,0,MATCH("*",$C$4:E$4,-1))&amp;E$5,もと第7表!$1:$1,0)-1)</f>
        <v>231789.8</v>
      </c>
      <c r="F30" s="55">
        <f ca="1">OFFSET(もと第7表!$A$1,MATCH($B30,もと第7表!$C:$C,0)-1,MATCH(OFFSET($B$4,0,MATCH("*",$C$4:F$4,-1))&amp;F$5,もと第7表!$1:$1,0)-1)</f>
        <v>189877.1</v>
      </c>
      <c r="G30" s="55">
        <f ca="1">OFFSET(もと第7表!$A$1,MATCH($B30,もと第7表!$C:$C,0)-1,MATCH(OFFSET($B$4,0,MATCH("*",$C$4:G$4,-1))&amp;G$5,もと第7表!$1:$1,0)-1)</f>
        <v>85681.1</v>
      </c>
      <c r="H30" s="55">
        <f ca="1">OFFSET(もと第7表!$A$1,MATCH($B30,もと第7表!$C:$C,0)-1,MATCH(OFFSET($B$4,0,MATCH("*",$C$4:H$4,-1))&amp;H$5,もと第7表!$1:$1,0)-1)</f>
        <v>15026.8</v>
      </c>
      <c r="I30" s="55">
        <f ca="1">OFFSET(もと第7表!$A$1,MATCH($B30,もと第7表!$C:$C,0)-1,MATCH(OFFSET($B$4,0,MATCH("*",$C$4:I$4,-1))&amp;I$5,もと第7表!$1:$1,0)-1)</f>
        <v>1985.1</v>
      </c>
      <c r="J30" s="55">
        <f ca="1">OFFSET(もと第7表!$A$1,MATCH($B30,もと第7表!$C:$C,0)-1,MATCH(OFFSET($B$4,0,MATCH("*",$C$4:J$4,-1))&amp;J$5,もと第7表!$1:$1,0)-1)</f>
        <v>3302.7</v>
      </c>
      <c r="K30" s="55">
        <f ca="1">OFFSET(もと第7表!$A$1,MATCH($B30,もと第7表!$C:$C,0)-1,MATCH(OFFSET($B$4,0,MATCH("*",$C$4:K$4,-1))&amp;K$5,もと第7表!$1:$1,0)-1)</f>
        <v>2705.5</v>
      </c>
      <c r="L30" s="55">
        <f ca="1">OFFSET(もと第7表!$A$1,MATCH($B30,もと第7表!$C:$C,0)-1,MATCH(OFFSET($B$4,0,MATCH("*",$C$4:L$4,-1))&amp;L$5,もと第7表!$1:$1,0)-1)</f>
        <v>1220.8</v>
      </c>
      <c r="M30" s="55">
        <f ca="1">OFFSET(もと第7表!$A$1,MATCH($B30,もと第7表!$C:$C,0)-1,MATCH(OFFSET($B$4,0,MATCH("*",$C$4:M$4,-1))&amp;M$5,もと第7表!$1:$1,0)-1)</f>
        <v>370.8</v>
      </c>
    </row>
    <row r="31" spans="1:16" s="5" customFormat="1" ht="6" customHeight="1" x14ac:dyDescent="0.15">
      <c r="A31" s="28"/>
      <c r="B31" s="29"/>
      <c r="C31" s="24"/>
      <c r="D31" s="24"/>
      <c r="E31" s="24"/>
      <c r="F31" s="24"/>
      <c r="G31" s="24"/>
      <c r="H31" s="24"/>
      <c r="I31" s="24"/>
      <c r="J31" s="24"/>
      <c r="K31" s="24"/>
      <c r="L31" s="24"/>
      <c r="M31" s="24"/>
    </row>
    <row r="32" spans="1:16" s="5" customFormat="1" ht="17.25" customHeight="1" x14ac:dyDescent="0.15">
      <c r="A32" s="28">
        <v>24</v>
      </c>
      <c r="B32" s="27" t="s">
        <v>39</v>
      </c>
      <c r="C32" s="55">
        <f ca="1">OFFSET(もと第7表!$A$1,MATCH($B32,もと第7表!$C:$C,0)-1,MATCH(OFFSET($B$4,0,MATCH("*",$C$4:C$4,-1))&amp;C$5,もと第7表!$1:$1,0)-1)</f>
        <v>91.7</v>
      </c>
      <c r="D32" s="55">
        <f ca="1">OFFSET(もと第7表!$A$1,MATCH($B32,もと第7表!$C:$C,0)-1,MATCH(OFFSET($B$4,0,MATCH("*",$C$4:D$4,-1))&amp;D$5,もと第7表!$1:$1,0)-1)</f>
        <v>117873.5</v>
      </c>
      <c r="E32" s="55">
        <f ca="1">OFFSET(もと第7表!$A$1,MATCH($B32,もと第7表!$C:$C,0)-1,MATCH(OFFSET($B$4,0,MATCH("*",$C$4:E$4,-1))&amp;E$5,もと第7表!$1:$1,0)-1)</f>
        <v>211542.3</v>
      </c>
      <c r="F32" s="55">
        <f ca="1">OFFSET(もと第7表!$A$1,MATCH($B32,もと第7表!$C:$C,0)-1,MATCH(OFFSET($B$4,0,MATCH("*",$C$4:F$4,-1))&amp;F$5,もと第7表!$1:$1,0)-1)</f>
        <v>194466.5</v>
      </c>
      <c r="G32" s="55">
        <f ca="1">OFFSET(もと第7表!$A$1,MATCH($B32,もと第7表!$C:$C,0)-1,MATCH(OFFSET($B$4,0,MATCH("*",$C$4:G$4,-1))&amp;G$5,もと第7表!$1:$1,0)-1)</f>
        <v>81070.100000000006</v>
      </c>
      <c r="H32" s="55">
        <f ca="1">OFFSET(もと第7表!$A$1,MATCH($B32,もと第7表!$C:$C,0)-1,MATCH(OFFSET($B$4,0,MATCH("*",$C$4:H$4,-1))&amp;H$5,もと第7表!$1:$1,0)-1)</f>
        <v>13598.5</v>
      </c>
      <c r="I32" s="55">
        <f ca="1">OFFSET(もと第7表!$A$1,MATCH($B32,もと第7表!$C:$C,0)-1,MATCH(OFFSET($B$4,0,MATCH("*",$C$4:I$4,-1))&amp;I$5,もと第7表!$1:$1,0)-1)</f>
        <v>1285.2</v>
      </c>
      <c r="J32" s="55">
        <f ca="1">OFFSET(もと第7表!$A$1,MATCH($B32,もと第7表!$C:$C,0)-1,MATCH(OFFSET($B$4,0,MATCH("*",$C$4:J$4,-1))&amp;J$5,もと第7表!$1:$1,0)-1)</f>
        <v>2306.5</v>
      </c>
      <c r="K32" s="55">
        <f ca="1">OFFSET(もと第7表!$A$1,MATCH($B32,もと第7表!$C:$C,0)-1,MATCH(OFFSET($B$4,0,MATCH("*",$C$4:K$4,-1))&amp;K$5,もと第7表!$1:$1,0)-1)</f>
        <v>2120.4</v>
      </c>
      <c r="L32" s="55">
        <f ca="1">OFFSET(もと第7表!$A$1,MATCH($B32,もと第7表!$C:$C,0)-1,MATCH(OFFSET($B$4,0,MATCH("*",$C$4:L$4,-1))&amp;L$5,もと第7表!$1:$1,0)-1)</f>
        <v>883.9</v>
      </c>
      <c r="M32" s="55">
        <f ca="1">OFFSET(もと第7表!$A$1,MATCH($B32,もと第7表!$C:$C,0)-1,MATCH(OFFSET($B$4,0,MATCH("*",$C$4:M$4,-1))&amp;M$5,もと第7表!$1:$1,0)-1)</f>
        <v>529</v>
      </c>
    </row>
    <row r="33" spans="1:18" s="5" customFormat="1" ht="17.25" customHeight="1" x14ac:dyDescent="0.15">
      <c r="A33" s="28">
        <v>25</v>
      </c>
      <c r="B33" s="27" t="s">
        <v>40</v>
      </c>
      <c r="C33" s="55">
        <f ca="1">OFFSET(もと第7表!$A$1,MATCH($B33,もと第7表!$C:$C,0)-1,MATCH(OFFSET($B$4,0,MATCH("*",$C$4:C$4,-1))&amp;C$5,もと第7表!$1:$1,0)-1)</f>
        <v>241.7</v>
      </c>
      <c r="D33" s="55">
        <f ca="1">OFFSET(もと第7表!$A$1,MATCH($B33,もと第7表!$C:$C,0)-1,MATCH(OFFSET($B$4,0,MATCH("*",$C$4:D$4,-1))&amp;D$5,もと第7表!$1:$1,0)-1)</f>
        <v>347629.5</v>
      </c>
      <c r="E33" s="55">
        <f ca="1">OFFSET(もと第7表!$A$1,MATCH($B33,もと第7表!$C:$C,0)-1,MATCH(OFFSET($B$4,0,MATCH("*",$C$4:E$4,-1))&amp;E$5,もと第7表!$1:$1,0)-1)</f>
        <v>764190.3</v>
      </c>
      <c r="F33" s="55">
        <f ca="1">OFFSET(もと第7表!$A$1,MATCH($B33,もと第7表!$C:$C,0)-1,MATCH(OFFSET($B$4,0,MATCH("*",$C$4:F$4,-1))&amp;F$5,もと第7表!$1:$1,0)-1)</f>
        <v>771497.3</v>
      </c>
      <c r="G33" s="55">
        <f ca="1">OFFSET(もと第7表!$A$1,MATCH($B33,もと第7表!$C:$C,0)-1,MATCH(OFFSET($B$4,0,MATCH("*",$C$4:G$4,-1))&amp;G$5,もと第7表!$1:$1,0)-1)</f>
        <v>408465.1</v>
      </c>
      <c r="H33" s="55">
        <f ca="1">OFFSET(もと第7表!$A$1,MATCH($B33,もと第7表!$C:$C,0)-1,MATCH(OFFSET($B$4,0,MATCH("*",$C$4:H$4,-1))&amp;H$5,もと第7表!$1:$1,0)-1)</f>
        <v>51155</v>
      </c>
      <c r="I33" s="55">
        <f ca="1">OFFSET(もと第7表!$A$1,MATCH($B33,もと第7表!$C:$C,0)-1,MATCH(OFFSET($B$4,0,MATCH("*",$C$4:I$4,-1))&amp;I$5,もと第7表!$1:$1,0)-1)</f>
        <v>1438.5</v>
      </c>
      <c r="J33" s="55">
        <f ca="1">OFFSET(もと第7表!$A$1,MATCH($B33,もと第7表!$C:$C,0)-1,MATCH(OFFSET($B$4,0,MATCH("*",$C$4:J$4,-1))&amp;J$5,もと第7表!$1:$1,0)-1)</f>
        <v>3162.2</v>
      </c>
      <c r="K33" s="55">
        <f ca="1">OFFSET(もと第7表!$A$1,MATCH($B33,もと第7表!$C:$C,0)-1,MATCH(OFFSET($B$4,0,MATCH("*",$C$4:K$4,-1))&amp;K$5,もと第7表!$1:$1,0)-1)</f>
        <v>3192.4</v>
      </c>
      <c r="L33" s="55">
        <f ca="1">OFFSET(もと第7表!$A$1,MATCH($B33,もと第7表!$C:$C,0)-1,MATCH(OFFSET($B$4,0,MATCH("*",$C$4:L$4,-1))&amp;L$5,もと第7表!$1:$1,0)-1)</f>
        <v>1690.2</v>
      </c>
      <c r="M33" s="55">
        <f ca="1">OFFSET(もと第7表!$A$1,MATCH($B33,もと第7表!$C:$C,0)-1,MATCH(OFFSET($B$4,0,MATCH("*",$C$4:M$4,-1))&amp;M$5,もと第7表!$1:$1,0)-1)</f>
        <v>426</v>
      </c>
    </row>
    <row r="34" spans="1:18" s="5" customFormat="1" ht="17.25" customHeight="1" x14ac:dyDescent="0.15">
      <c r="A34" s="28">
        <v>26</v>
      </c>
      <c r="B34" s="27" t="s">
        <v>41</v>
      </c>
      <c r="C34" s="55">
        <f ca="1">OFFSET(もと第7表!$A$1,MATCH($B34,もと第7表!$C:$C,0)-1,MATCH(OFFSET($B$4,0,MATCH("*",$C$4:C$4,-1))&amp;C$5,もと第7表!$1:$1,0)-1)</f>
        <v>105.9</v>
      </c>
      <c r="D34" s="55">
        <f ca="1">OFFSET(もと第7表!$A$1,MATCH($B34,もと第7表!$C:$C,0)-1,MATCH(OFFSET($B$4,0,MATCH("*",$C$4:D$4,-1))&amp;D$5,もと第7表!$1:$1,0)-1)</f>
        <v>290080</v>
      </c>
      <c r="E34" s="55">
        <f ca="1">OFFSET(もと第7表!$A$1,MATCH($B34,もと第7表!$C:$C,0)-1,MATCH(OFFSET($B$4,0,MATCH("*",$C$4:E$4,-1))&amp;E$5,もと第7表!$1:$1,0)-1)</f>
        <v>422901.9</v>
      </c>
      <c r="F34" s="55">
        <f ca="1">OFFSET(もと第7表!$A$1,MATCH($B34,もと第7表!$C:$C,0)-1,MATCH(OFFSET($B$4,0,MATCH("*",$C$4:F$4,-1))&amp;F$5,もと第7表!$1:$1,0)-1)</f>
        <v>426789.6</v>
      </c>
      <c r="G34" s="55">
        <f ca="1">OFFSET(もと第7表!$A$1,MATCH($B34,もと第7表!$C:$C,0)-1,MATCH(OFFSET($B$4,0,MATCH("*",$C$4:G$4,-1))&amp;G$5,もと第7表!$1:$1,0)-1)</f>
        <v>126407.1</v>
      </c>
      <c r="H34" s="55">
        <f ca="1">OFFSET(もと第7表!$A$1,MATCH($B34,もと第7表!$C:$C,0)-1,MATCH(OFFSET($B$4,0,MATCH("*",$C$4:H$4,-1))&amp;H$5,もと第7表!$1:$1,0)-1)</f>
        <v>26186</v>
      </c>
      <c r="I34" s="55">
        <f ca="1">OFFSET(もと第7表!$A$1,MATCH($B34,もと第7表!$C:$C,0)-1,MATCH(OFFSET($B$4,0,MATCH("*",$C$4:I$4,-1))&amp;I$5,もと第7表!$1:$1,0)-1)</f>
        <v>2740.5</v>
      </c>
      <c r="J34" s="55">
        <f ca="1">OFFSET(もと第7表!$A$1,MATCH($B34,もと第7表!$C:$C,0)-1,MATCH(OFFSET($B$4,0,MATCH("*",$C$4:J$4,-1))&amp;J$5,もと第7表!$1:$1,0)-1)</f>
        <v>3995.3</v>
      </c>
      <c r="K34" s="55">
        <f ca="1">OFFSET(もと第7表!$A$1,MATCH($B34,もと第7表!$C:$C,0)-1,MATCH(OFFSET($B$4,0,MATCH("*",$C$4:K$4,-1))&amp;K$5,もと第7表!$1:$1,0)-1)</f>
        <v>4032</v>
      </c>
      <c r="L34" s="55">
        <f ca="1">OFFSET(もと第7表!$A$1,MATCH($B34,もと第7表!$C:$C,0)-1,MATCH(OFFSET($B$4,0,MATCH("*",$C$4:L$4,-1))&amp;L$5,もと第7表!$1:$1,0)-1)</f>
        <v>1194.2</v>
      </c>
      <c r="M34" s="55">
        <f ca="1">OFFSET(もと第7表!$A$1,MATCH($B34,もと第7表!$C:$C,0)-1,MATCH(OFFSET($B$4,0,MATCH("*",$C$4:M$4,-1))&amp;M$5,もと第7表!$1:$1,0)-1)</f>
        <v>477.1</v>
      </c>
    </row>
    <row r="35" spans="1:18" s="5" customFormat="1" ht="17.25" customHeight="1" x14ac:dyDescent="0.15">
      <c r="A35" s="28">
        <v>27</v>
      </c>
      <c r="B35" s="27" t="s">
        <v>42</v>
      </c>
      <c r="C35" s="55">
        <f ca="1">OFFSET(もと第7表!$A$1,MATCH($B35,もと第7表!$C:$C,0)-1,MATCH(OFFSET($B$4,0,MATCH("*",$C$4:C$4,-1))&amp;C$5,もと第7表!$1:$1,0)-1)</f>
        <v>161.9</v>
      </c>
      <c r="D35" s="55">
        <f ca="1">OFFSET(もと第7表!$A$1,MATCH($B35,もと第7表!$C:$C,0)-1,MATCH(OFFSET($B$4,0,MATCH("*",$C$4:D$4,-1))&amp;D$5,もと第7表!$1:$1,0)-1)</f>
        <v>413723.9</v>
      </c>
      <c r="E35" s="55">
        <f ca="1">OFFSET(もと第7表!$A$1,MATCH($B35,もと第7表!$C:$C,0)-1,MATCH(OFFSET($B$4,0,MATCH("*",$C$4:E$4,-1))&amp;E$5,もと第7表!$1:$1,0)-1)</f>
        <v>589519.5</v>
      </c>
      <c r="F35" s="55">
        <f ca="1">OFFSET(もと第7表!$A$1,MATCH($B35,もと第7表!$C:$C,0)-1,MATCH(OFFSET($B$4,0,MATCH("*",$C$4:F$4,-1))&amp;F$5,もと第7表!$1:$1,0)-1)</f>
        <v>600260.1</v>
      </c>
      <c r="G35" s="55">
        <f ca="1">OFFSET(もと第7表!$A$1,MATCH($B35,もと第7表!$C:$C,0)-1,MATCH(OFFSET($B$4,0,MATCH("*",$C$4:G$4,-1))&amp;G$5,もと第7表!$1:$1,0)-1)</f>
        <v>175865.1</v>
      </c>
      <c r="H35" s="55">
        <f ca="1">OFFSET(もと第7表!$A$1,MATCH($B35,もと第7表!$C:$C,0)-1,MATCH(OFFSET($B$4,0,MATCH("*",$C$4:H$4,-1))&amp;H$5,もと第7表!$1:$1,0)-1)</f>
        <v>8649.2999999999993</v>
      </c>
      <c r="I35" s="55">
        <f ca="1">OFFSET(もと第7表!$A$1,MATCH($B35,もと第7表!$C:$C,0)-1,MATCH(OFFSET($B$4,0,MATCH("*",$C$4:I$4,-1))&amp;I$5,もと第7表!$1:$1,0)-1)</f>
        <v>2554.6999999999998</v>
      </c>
      <c r="J35" s="55">
        <f ca="1">OFFSET(もと第7表!$A$1,MATCH($B35,もと第7表!$C:$C,0)-1,MATCH(OFFSET($B$4,0,MATCH("*",$C$4:J$4,-1))&amp;J$5,もと第7表!$1:$1,0)-1)</f>
        <v>3640.2</v>
      </c>
      <c r="K35" s="55">
        <f ca="1">OFFSET(もと第7表!$A$1,MATCH($B35,もと第7表!$C:$C,0)-1,MATCH(OFFSET($B$4,0,MATCH("*",$C$4:K$4,-1))&amp;K$5,もと第7表!$1:$1,0)-1)</f>
        <v>3706.5</v>
      </c>
      <c r="L35" s="55">
        <f ca="1">OFFSET(もと第7表!$A$1,MATCH($B35,もと第7表!$C:$C,0)-1,MATCH(OFFSET($B$4,0,MATCH("*",$C$4:L$4,-1))&amp;L$5,もと第7表!$1:$1,0)-1)</f>
        <v>1085.9000000000001</v>
      </c>
      <c r="M35" s="55">
        <f ca="1">OFFSET(もと第7表!$A$1,MATCH($B35,もと第7表!$C:$C,0)-1,MATCH(OFFSET($B$4,0,MATCH("*",$C$4:M$4,-1))&amp;M$5,もと第7表!$1:$1,0)-1)</f>
        <v>410.1</v>
      </c>
    </row>
    <row r="36" spans="1:18" s="5" customFormat="1" ht="17.25" customHeight="1" x14ac:dyDescent="0.15">
      <c r="A36" s="28">
        <v>28</v>
      </c>
      <c r="B36" s="27" t="s">
        <v>43</v>
      </c>
      <c r="C36" s="55">
        <f ca="1">OFFSET(もと第7表!$A$1,MATCH($B36,もと第7表!$C:$C,0)-1,MATCH(OFFSET($B$4,0,MATCH("*",$C$4:C$4,-1))&amp;C$5,もと第7表!$1:$1,0)-1)</f>
        <v>160.30000000000001</v>
      </c>
      <c r="D36" s="55">
        <f ca="1">OFFSET(もと第7表!$A$1,MATCH($B36,もと第7表!$C:$C,0)-1,MATCH(OFFSET($B$4,0,MATCH("*",$C$4:D$4,-1))&amp;D$5,もと第7表!$1:$1,0)-1)</f>
        <v>230789.1</v>
      </c>
      <c r="E36" s="55">
        <f ca="1">OFFSET(もと第7表!$A$1,MATCH($B36,もと第7表!$C:$C,0)-1,MATCH(OFFSET($B$4,0,MATCH("*",$C$4:E$4,-1))&amp;E$5,もと第7表!$1:$1,0)-1)</f>
        <v>383233.2</v>
      </c>
      <c r="F36" s="55">
        <f ca="1">OFFSET(もと第7表!$A$1,MATCH($B36,もと第7表!$C:$C,0)-1,MATCH(OFFSET($B$4,0,MATCH("*",$C$4:F$4,-1))&amp;F$5,もと第7表!$1:$1,0)-1)</f>
        <v>390334.1</v>
      </c>
      <c r="G36" s="55">
        <f ca="1">OFFSET(もと第7表!$A$1,MATCH($B36,もと第7表!$C:$C,0)-1,MATCH(OFFSET($B$4,0,MATCH("*",$C$4:G$4,-1))&amp;G$5,もと第7表!$1:$1,0)-1)</f>
        <v>116270.7</v>
      </c>
      <c r="H36" s="55">
        <f ca="1">OFFSET(もと第7表!$A$1,MATCH($B36,もと第7表!$C:$C,0)-1,MATCH(OFFSET($B$4,0,MATCH("*",$C$4:H$4,-1))&amp;H$5,もと第7表!$1:$1,0)-1)</f>
        <v>53412.6</v>
      </c>
      <c r="I36" s="55">
        <f ca="1">OFFSET(もと第7表!$A$1,MATCH($B36,もと第7表!$C:$C,0)-1,MATCH(OFFSET($B$4,0,MATCH("*",$C$4:I$4,-1))&amp;I$5,もと第7表!$1:$1,0)-1)</f>
        <v>1440</v>
      </c>
      <c r="J36" s="55">
        <f ca="1">OFFSET(もと第7表!$A$1,MATCH($B36,もと第7表!$C:$C,0)-1,MATCH(OFFSET($B$4,0,MATCH("*",$C$4:J$4,-1))&amp;J$5,もと第7表!$1:$1,0)-1)</f>
        <v>2391.1999999999998</v>
      </c>
      <c r="K36" s="55">
        <f ca="1">OFFSET(もと第7表!$A$1,MATCH($B36,もと第7表!$C:$C,0)-1,MATCH(OFFSET($B$4,0,MATCH("*",$C$4:K$4,-1))&amp;K$5,もと第7表!$1:$1,0)-1)</f>
        <v>2435.5</v>
      </c>
      <c r="L36" s="55">
        <f ca="1">OFFSET(もと第7表!$A$1,MATCH($B36,もと第7表!$C:$C,0)-1,MATCH(OFFSET($B$4,0,MATCH("*",$C$4:L$4,-1))&amp;L$5,もと第7表!$1:$1,0)-1)</f>
        <v>725.5</v>
      </c>
      <c r="M36" s="55">
        <f ca="1">OFFSET(もと第7表!$A$1,MATCH($B36,もと第7表!$C:$C,0)-1,MATCH(OFFSET($B$4,0,MATCH("*",$C$4:M$4,-1))&amp;M$5,もと第7表!$1:$1,0)-1)</f>
        <v>434.2</v>
      </c>
    </row>
    <row r="37" spans="1:18" s="5" customFormat="1" ht="6" customHeight="1" x14ac:dyDescent="0.15">
      <c r="A37" s="28"/>
      <c r="B37" s="29"/>
      <c r="C37" s="24"/>
      <c r="D37" s="24"/>
      <c r="E37" s="24"/>
      <c r="F37" s="24"/>
      <c r="G37" s="24"/>
      <c r="H37" s="24"/>
      <c r="I37" s="24"/>
      <c r="J37" s="24"/>
      <c r="K37" s="24"/>
      <c r="L37" s="24"/>
      <c r="M37" s="24"/>
    </row>
    <row r="38" spans="1:18" s="5" customFormat="1" ht="17.25" customHeight="1" x14ac:dyDescent="0.15">
      <c r="A38" s="28">
        <v>29</v>
      </c>
      <c r="B38" s="27" t="s">
        <v>44</v>
      </c>
      <c r="C38" s="55">
        <f ca="1">OFFSET(もと第7表!$A$1,MATCH($B38,もと第7表!$C:$C,0)-1,MATCH(OFFSET($B$4,0,MATCH("*",$C$4:C$4,-1))&amp;C$5,もと第7表!$1:$1,0)-1)</f>
        <v>103.8</v>
      </c>
      <c r="D38" s="55">
        <f ca="1">OFFSET(もと第7表!$A$1,MATCH($B38,もと第7表!$C:$C,0)-1,MATCH(OFFSET($B$4,0,MATCH("*",$C$4:D$4,-1))&amp;D$5,もと第7表!$1:$1,0)-1)</f>
        <v>114609.4</v>
      </c>
      <c r="E38" s="55">
        <f ca="1">OFFSET(もと第7表!$A$1,MATCH($B38,もと第7表!$C:$C,0)-1,MATCH(OFFSET($B$4,0,MATCH("*",$C$4:E$4,-1))&amp;E$5,もと第7表!$1:$1,0)-1)</f>
        <v>207546.9</v>
      </c>
      <c r="F38" s="55">
        <f ca="1">OFFSET(もと第7表!$A$1,MATCH($B38,もと第7表!$C:$C,0)-1,MATCH(OFFSET($B$4,0,MATCH("*",$C$4:F$4,-1))&amp;F$5,もと第7表!$1:$1,0)-1)</f>
        <v>211123.7</v>
      </c>
      <c r="G38" s="55">
        <f ca="1">OFFSET(もと第7表!$A$1,MATCH($B38,もと第7表!$C:$C,0)-1,MATCH(OFFSET($B$4,0,MATCH("*",$C$4:G$4,-1))&amp;G$5,もと第7表!$1:$1,0)-1)</f>
        <v>85373.5</v>
      </c>
      <c r="H38" s="55">
        <f ca="1">OFFSET(もと第7表!$A$1,MATCH($B38,もと第7表!$C:$C,0)-1,MATCH(OFFSET($B$4,0,MATCH("*",$C$4:H$4,-1))&amp;H$5,もと第7表!$1:$1,0)-1)</f>
        <v>8022.1</v>
      </c>
      <c r="I38" s="55">
        <f ca="1">OFFSET(もと第7表!$A$1,MATCH($B38,もと第7表!$C:$C,0)-1,MATCH(OFFSET($B$4,0,MATCH("*",$C$4:I$4,-1))&amp;I$5,もと第7表!$1:$1,0)-1)</f>
        <v>1104</v>
      </c>
      <c r="J38" s="55">
        <f ca="1">OFFSET(もと第7表!$A$1,MATCH($B38,もと第7表!$C:$C,0)-1,MATCH(OFFSET($B$4,0,MATCH("*",$C$4:J$4,-1))&amp;J$5,もと第7表!$1:$1,0)-1)</f>
        <v>1999.2</v>
      </c>
      <c r="K38" s="55">
        <f ca="1">OFFSET(もと第7表!$A$1,MATCH($B38,もと第7表!$C:$C,0)-1,MATCH(OFFSET($B$4,0,MATCH("*",$C$4:K$4,-1))&amp;K$5,もと第7表!$1:$1,0)-1)</f>
        <v>2033.7</v>
      </c>
      <c r="L38" s="55">
        <f ca="1">OFFSET(もと第7表!$A$1,MATCH($B38,もと第7表!$C:$C,0)-1,MATCH(OFFSET($B$4,0,MATCH("*",$C$4:L$4,-1))&amp;L$5,もと第7表!$1:$1,0)-1)</f>
        <v>822.4</v>
      </c>
      <c r="M38" s="55">
        <f ca="1">OFFSET(もと第7表!$A$1,MATCH($B38,もと第7表!$C:$C,0)-1,MATCH(OFFSET($B$4,0,MATCH("*",$C$4:M$4,-1))&amp;M$5,もと第7表!$1:$1,0)-1)</f>
        <v>383.1</v>
      </c>
    </row>
    <row r="39" spans="1:18" s="5" customFormat="1" ht="17.25" customHeight="1" x14ac:dyDescent="0.15">
      <c r="A39" s="28">
        <v>30</v>
      </c>
      <c r="B39" s="27" t="s">
        <v>45</v>
      </c>
      <c r="C39" s="55">
        <f ca="1">OFFSET(もと第7表!$A$1,MATCH($B39,もと第7表!$C:$C,0)-1,MATCH(OFFSET($B$4,0,MATCH("*",$C$4:C$4,-1))&amp;C$5,もと第7表!$1:$1,0)-1)</f>
        <v>99.1</v>
      </c>
      <c r="D39" s="55">
        <f ca="1">OFFSET(もと第7表!$A$1,MATCH($B39,もと第7表!$C:$C,0)-1,MATCH(OFFSET($B$4,0,MATCH("*",$C$4:D$4,-1))&amp;D$5,もと第7表!$1:$1,0)-1)</f>
        <v>96441.9</v>
      </c>
      <c r="E39" s="55">
        <f ca="1">OFFSET(もと第7表!$A$1,MATCH($B39,もと第7表!$C:$C,0)-1,MATCH(OFFSET($B$4,0,MATCH("*",$C$4:E$4,-1))&amp;E$5,もと第7表!$1:$1,0)-1)</f>
        <v>169989</v>
      </c>
      <c r="F39" s="55">
        <f ca="1">OFFSET(もと第7表!$A$1,MATCH($B39,もと第7表!$C:$C,0)-1,MATCH(OFFSET($B$4,0,MATCH("*",$C$4:F$4,-1))&amp;F$5,もと第7表!$1:$1,0)-1)</f>
        <v>209274.5</v>
      </c>
      <c r="G39" s="55">
        <f ca="1">OFFSET(もと第7表!$A$1,MATCH($B39,もと第7表!$C:$C,0)-1,MATCH(OFFSET($B$4,0,MATCH("*",$C$4:G$4,-1))&amp;G$5,もと第7表!$1:$1,0)-1)</f>
        <v>106736.6</v>
      </c>
      <c r="H39" s="55">
        <f ca="1">OFFSET(もと第7表!$A$1,MATCH($B39,もと第7表!$C:$C,0)-1,MATCH(OFFSET($B$4,0,MATCH("*",$C$4:H$4,-1))&amp;H$5,もと第7表!$1:$1,0)-1)</f>
        <v>5336.2</v>
      </c>
      <c r="I39" s="55">
        <f ca="1">OFFSET(もと第7表!$A$1,MATCH($B39,もと第7表!$C:$C,0)-1,MATCH(OFFSET($B$4,0,MATCH("*",$C$4:I$4,-1))&amp;I$5,もと第7表!$1:$1,0)-1)</f>
        <v>973.5</v>
      </c>
      <c r="J39" s="55">
        <f ca="1">OFFSET(もと第7表!$A$1,MATCH($B39,もと第7表!$C:$C,0)-1,MATCH(OFFSET($B$4,0,MATCH("*",$C$4:J$4,-1))&amp;J$5,もと第7表!$1:$1,0)-1)</f>
        <v>1715.9</v>
      </c>
      <c r="K39" s="55">
        <f ca="1">OFFSET(もと第7表!$A$1,MATCH($B39,もと第7表!$C:$C,0)-1,MATCH(OFFSET($B$4,0,MATCH("*",$C$4:K$4,-1))&amp;K$5,もと第7表!$1:$1,0)-1)</f>
        <v>2112.5</v>
      </c>
      <c r="L39" s="55">
        <f ca="1">OFFSET(もと第7表!$A$1,MATCH($B39,もと第7表!$C:$C,0)-1,MATCH(OFFSET($B$4,0,MATCH("*",$C$4:L$4,-1))&amp;L$5,もと第7表!$1:$1,0)-1)</f>
        <v>1077.4000000000001</v>
      </c>
      <c r="M39" s="55">
        <f ca="1">OFFSET(もと第7表!$A$1,MATCH($B39,もと第7表!$C:$C,0)-1,MATCH(OFFSET($B$4,0,MATCH("*",$C$4:M$4,-1))&amp;M$5,もと第7表!$1:$1,0)-1)</f>
        <v>367.7</v>
      </c>
    </row>
    <row r="40" spans="1:18" s="5" customFormat="1" ht="17.25" customHeight="1" x14ac:dyDescent="0.15">
      <c r="A40" s="28">
        <v>31</v>
      </c>
      <c r="B40" s="27" t="s">
        <v>46</v>
      </c>
      <c r="C40" s="55">
        <f ca="1">OFFSET(もと第7表!$A$1,MATCH($B40,もと第7表!$C:$C,0)-1,MATCH(OFFSET($B$4,0,MATCH("*",$C$4:C$4,-1))&amp;C$5,もと第7表!$1:$1,0)-1)</f>
        <v>239.2</v>
      </c>
      <c r="D40" s="55">
        <f ca="1">OFFSET(もと第7表!$A$1,MATCH($B40,もと第7表!$C:$C,0)-1,MATCH(OFFSET($B$4,0,MATCH("*",$C$4:D$4,-1))&amp;D$5,もと第7表!$1:$1,0)-1)</f>
        <v>1656271.6</v>
      </c>
      <c r="E40" s="55">
        <f ca="1">OFFSET(もと第7表!$A$1,MATCH($B40,もと第7表!$C:$C,0)-1,MATCH(OFFSET($B$4,0,MATCH("*",$C$4:E$4,-1))&amp;E$5,もと第7表!$1:$1,0)-1)</f>
        <v>1936201.2</v>
      </c>
      <c r="F40" s="55">
        <f ca="1">OFFSET(もと第7表!$A$1,MATCH($B40,もと第7表!$C:$C,0)-1,MATCH(OFFSET($B$4,0,MATCH("*",$C$4:F$4,-1))&amp;F$5,もと第7表!$1:$1,0)-1)</f>
        <v>1937412.5</v>
      </c>
      <c r="G40" s="55">
        <f ca="1">OFFSET(もと第7表!$A$1,MATCH($B40,もと第7表!$C:$C,0)-1,MATCH(OFFSET($B$4,0,MATCH("*",$C$4:G$4,-1))&amp;G$5,もと第7表!$1:$1,0)-1)</f>
        <v>247425.9</v>
      </c>
      <c r="H40" s="55">
        <f ca="1">OFFSET(もと第7表!$A$1,MATCH($B40,もと第7表!$C:$C,0)-1,MATCH(OFFSET($B$4,0,MATCH("*",$C$4:H$4,-1))&amp;H$5,もと第7表!$1:$1,0)-1)</f>
        <v>52184.800000000003</v>
      </c>
      <c r="I40" s="55">
        <f ca="1">OFFSET(もと第7表!$A$1,MATCH($B40,もと第7表!$C:$C,0)-1,MATCH(OFFSET($B$4,0,MATCH("*",$C$4:I$4,-1))&amp;I$5,もと第7表!$1:$1,0)-1)</f>
        <v>6923.9</v>
      </c>
      <c r="J40" s="55">
        <f ca="1">OFFSET(もと第7表!$A$1,MATCH($B40,もと第7表!$C:$C,0)-1,MATCH(OFFSET($B$4,0,MATCH("*",$C$4:J$4,-1))&amp;J$5,もと第7表!$1:$1,0)-1)</f>
        <v>8094.1</v>
      </c>
      <c r="K40" s="55">
        <f ca="1">OFFSET(もと第7表!$A$1,MATCH($B40,もと第7表!$C:$C,0)-1,MATCH(OFFSET($B$4,0,MATCH("*",$C$4:K$4,-1))&amp;K$5,もと第7表!$1:$1,0)-1)</f>
        <v>8099.1</v>
      </c>
      <c r="L40" s="55">
        <f ca="1">OFFSET(もと第7表!$A$1,MATCH($B40,もと第7表!$C:$C,0)-1,MATCH(OFFSET($B$4,0,MATCH("*",$C$4:L$4,-1))&amp;L$5,もと第7表!$1:$1,0)-1)</f>
        <v>1034.3</v>
      </c>
      <c r="M40" s="55">
        <f ca="1">OFFSET(もと第7表!$A$1,MATCH($B40,もと第7表!$C:$C,0)-1,MATCH(OFFSET($B$4,0,MATCH("*",$C$4:M$4,-1))&amp;M$5,もと第7表!$1:$1,0)-1)</f>
        <v>509.4</v>
      </c>
    </row>
    <row r="41" spans="1:18" s="5" customFormat="1" ht="17.25" customHeight="1" thickBot="1" x14ac:dyDescent="0.2">
      <c r="A41" s="31">
        <v>32</v>
      </c>
      <c r="B41" s="32" t="s">
        <v>47</v>
      </c>
      <c r="C41" s="56">
        <f ca="1">OFFSET(もと第7表!$A$1,MATCH($B41,もと第7表!$C:$C,0)-1,MATCH(OFFSET($B$4,0,MATCH("*",$C$4:C$4,-1))&amp;C$5,もと第7表!$1:$1,0)-1)</f>
        <v>128.4</v>
      </c>
      <c r="D41" s="57">
        <f ca="1">OFFSET(もと第7表!$A$1,MATCH($B41,もと第7表!$C:$C,0)-1,MATCH(OFFSET($B$4,0,MATCH("*",$C$4:D$4,-1))&amp;D$5,もと第7表!$1:$1,0)-1)</f>
        <v>188148.2</v>
      </c>
      <c r="E41" s="57">
        <f ca="1">OFFSET(もと第7表!$A$1,MATCH($B41,もと第7表!$C:$C,0)-1,MATCH(OFFSET($B$4,0,MATCH("*",$C$4:E$4,-1))&amp;E$5,もと第7表!$1:$1,0)-1)</f>
        <v>290053.5</v>
      </c>
      <c r="F41" s="57">
        <f ca="1">OFFSET(もと第7表!$A$1,MATCH($B41,もと第7表!$C:$C,0)-1,MATCH(OFFSET($B$4,0,MATCH("*",$C$4:F$4,-1))&amp;F$5,もと第7表!$1:$1,0)-1)</f>
        <v>300225</v>
      </c>
      <c r="G41" s="57">
        <f ca="1">OFFSET(もと第7表!$A$1,MATCH($B41,もと第7表!$C:$C,0)-1,MATCH(OFFSET($B$4,0,MATCH("*",$C$4:G$4,-1))&amp;G$5,もと第7表!$1:$1,0)-1)</f>
        <v>95692.800000000003</v>
      </c>
      <c r="H41" s="57">
        <f ca="1">OFFSET(もと第7表!$A$1,MATCH($B41,もと第7表!$C:$C,0)-1,MATCH(OFFSET($B$4,0,MATCH("*",$C$4:H$4,-1))&amp;H$5,もと第7表!$1:$1,0)-1)</f>
        <v>21305.8</v>
      </c>
      <c r="I41" s="57">
        <f ca="1">OFFSET(もと第7表!$A$1,MATCH($B41,もと第7表!$C:$C,0)-1,MATCH(OFFSET($B$4,0,MATCH("*",$C$4:I$4,-1))&amp;I$5,もと第7表!$1:$1,0)-1)</f>
        <v>1465.5</v>
      </c>
      <c r="J41" s="57">
        <f ca="1">OFFSET(もと第7表!$A$1,MATCH($B41,もと第7表!$C:$C,0)-1,MATCH(OFFSET($B$4,0,MATCH("*",$C$4:J$4,-1))&amp;J$5,もと第7表!$1:$1,0)-1)</f>
        <v>2259.3000000000002</v>
      </c>
      <c r="K41" s="57">
        <f ca="1">OFFSET(もと第7表!$A$1,MATCH($B41,もと第7表!$C:$C,0)-1,MATCH(OFFSET($B$4,0,MATCH("*",$C$4:K$4,-1))&amp;K$5,もと第7表!$1:$1,0)-1)</f>
        <v>2338.5</v>
      </c>
      <c r="L41" s="57">
        <f ca="1">OFFSET(もと第7表!$A$1,MATCH($B41,もと第7表!$C:$C,0)-1,MATCH(OFFSET($B$4,0,MATCH("*",$C$4:L$4,-1))&amp;L$5,もと第7表!$1:$1,0)-1)</f>
        <v>745.4</v>
      </c>
      <c r="M41" s="57">
        <f ca="1">OFFSET(もと第7表!$A$1,MATCH($B41,もと第7表!$C:$C,0)-1,MATCH(OFFSET($B$4,0,MATCH("*",$C$4:M$4,-1))&amp;M$5,もと第7表!$1:$1,0)-1)</f>
        <v>451.7</v>
      </c>
      <c r="N41" s="17"/>
      <c r="O41" s="17"/>
    </row>
    <row r="42" spans="1:18" s="19" customFormat="1" ht="15" customHeight="1" x14ac:dyDescent="0.15">
      <c r="A42" s="14" t="s">
        <v>5</v>
      </c>
      <c r="B42" s="15"/>
      <c r="C42" s="16"/>
      <c r="D42" s="16"/>
      <c r="E42" s="16"/>
      <c r="F42" s="16"/>
      <c r="G42" s="16"/>
      <c r="H42" s="23"/>
      <c r="I42" s="16"/>
      <c r="J42" s="17"/>
      <c r="K42" s="17"/>
      <c r="L42" s="17"/>
      <c r="M42" s="17"/>
      <c r="N42" s="20"/>
      <c r="O42" s="20"/>
      <c r="P42" s="17"/>
      <c r="Q42" s="17"/>
      <c r="R42" s="18"/>
    </row>
    <row r="43" spans="1:18" s="19" customFormat="1" ht="15" customHeight="1" x14ac:dyDescent="0.15">
      <c r="A43" s="19" t="s">
        <v>3</v>
      </c>
      <c r="H43" s="19" t="s">
        <v>4</v>
      </c>
      <c r="I43" s="18"/>
      <c r="J43" s="20"/>
      <c r="K43" s="20"/>
      <c r="L43" s="20"/>
      <c r="M43" s="20"/>
      <c r="N43" s="22"/>
      <c r="O43" s="22"/>
      <c r="P43" s="20"/>
      <c r="Q43" s="20"/>
    </row>
    <row r="44" spans="1:18" ht="15.75" customHeight="1" x14ac:dyDescent="0.15"/>
    <row r="45" spans="1:18" ht="15.75" customHeight="1" x14ac:dyDescent="0.15"/>
    <row r="46" spans="1:18" ht="15.75" customHeight="1" x14ac:dyDescent="0.15"/>
    <row r="47" spans="1:18" ht="15.75" customHeight="1" x14ac:dyDescent="0.15"/>
    <row r="48" spans="1:18" ht="15.75" customHeight="1" x14ac:dyDescent="0.15"/>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row r="58" ht="15.75" customHeight="1" x14ac:dyDescent="0.15"/>
    <row r="59" ht="15.75" customHeight="1" x14ac:dyDescent="0.15"/>
    <row r="60" ht="15.75" customHeight="1" x14ac:dyDescent="0.15"/>
    <row r="61" ht="15.75" customHeight="1" x14ac:dyDescent="0.15"/>
    <row r="62" ht="15.75" customHeight="1" x14ac:dyDescent="0.15"/>
    <row r="63" ht="15.75" customHeight="1" x14ac:dyDescent="0.15"/>
    <row r="6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sheetData>
  <mergeCells count="20">
    <mergeCell ref="I4:M4"/>
    <mergeCell ref="A9:B9"/>
    <mergeCell ref="A10:B10"/>
    <mergeCell ref="A4:B7"/>
    <mergeCell ref="C5:C6"/>
    <mergeCell ref="D5:D6"/>
    <mergeCell ref="E5:E6"/>
    <mergeCell ref="F5:F6"/>
    <mergeCell ref="G5:G6"/>
    <mergeCell ref="H5:H6"/>
    <mergeCell ref="C4:H4"/>
    <mergeCell ref="I5:I6"/>
    <mergeCell ref="J5:J6"/>
    <mergeCell ref="K5:K6"/>
    <mergeCell ref="L5:L6"/>
    <mergeCell ref="M5:M6"/>
    <mergeCell ref="A13:B13"/>
    <mergeCell ref="A8:B8"/>
    <mergeCell ref="A11:B11"/>
    <mergeCell ref="A12:B12"/>
  </mergeCells>
  <phoneticPr fontId="2"/>
  <pageMargins left="0.59055118110236227" right="0.59055118110236227" top="0.39370078740157483" bottom="0.59055118110236227" header="0.51181102362204722" footer="0.51181102362204722"/>
  <pageSetup paperSize="9" scale="80"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view="pageBreakPreview" zoomScale="60" zoomScaleNormal="100" workbookViewId="0">
      <selection activeCell="J8" sqref="D8:N11"/>
    </sheetView>
  </sheetViews>
  <sheetFormatPr defaultColWidth="12" defaultRowHeight="15.75" customHeight="1" x14ac:dyDescent="0.15"/>
  <cols>
    <col min="1" max="1" width="3.6640625" style="33" customWidth="1"/>
    <col min="2" max="2" width="5.1640625" style="33" customWidth="1"/>
    <col min="3" max="3" width="16.5" style="33" customWidth="1"/>
    <col min="4" max="4" width="11.33203125" style="33" bestFit="1" customWidth="1"/>
    <col min="5" max="6" width="18.83203125" style="33" bestFit="1" customWidth="1"/>
    <col min="7" max="9" width="18.83203125" style="33" customWidth="1"/>
    <col min="10" max="11" width="18.83203125" style="33" bestFit="1" customWidth="1"/>
    <col min="12" max="14" width="18.83203125" style="33" customWidth="1"/>
    <col min="15" max="15" width="14" style="33" bestFit="1" customWidth="1"/>
    <col min="16" max="16" width="14.1640625" style="33" customWidth="1"/>
    <col min="17" max="16384" width="12" style="33"/>
  </cols>
  <sheetData>
    <row r="1" spans="1:14" ht="15.75" customHeight="1" x14ac:dyDescent="0.15">
      <c r="A1" s="54"/>
      <c r="B1" s="54"/>
      <c r="C1" s="54"/>
      <c r="D1" s="54" t="str">
        <f ca="1">OFFSET($C$8,0,MATCH("*",$D$8:D8,-1))&amp;D9</f>
        <v>１事業所当たり従業者数</v>
      </c>
      <c r="E1" s="54" t="str">
        <f ca="1">OFFSET($C$8,0,MATCH("*",$D$8:E8,-1))&amp;E9</f>
        <v>１事業所当たり原材料使用額等</v>
      </c>
      <c r="F1" s="54" t="str">
        <f ca="1">OFFSET($C$8,0,MATCH("*",$D$8:F8,-1))&amp;F9</f>
        <v>１事業所当たり製造品出荷額等</v>
      </c>
      <c r="G1" s="54" t="str">
        <f ca="1">OFFSET($C$8,0,MATCH("*",$D$8:G8,-1))&amp;G9</f>
        <v>１事業所当たり生産額</v>
      </c>
      <c r="H1" s="54" t="str">
        <f ca="1">OFFSET($C$8,0,MATCH("*",$D$8:H8,-1))&amp;H9</f>
        <v>１事業所当たり付加価値額</v>
      </c>
      <c r="I1" s="54" t="str">
        <f ca="1">OFFSET($C$8,0,MATCH("*",$D$8:I8,-1))&amp;I9</f>
        <v>１事業所当たり有形固定資産
投資総額</v>
      </c>
      <c r="J1" s="54" t="str">
        <f ca="1">OFFSET($C$8,0,MATCH("*",$D$8:J8,-1))&amp;J9</f>
        <v>従業者１人当たり原材料使用額等</v>
      </c>
      <c r="K1" s="54" t="str">
        <f ca="1">OFFSET($C$8,0,MATCH("*",$D$8:K8,-1))&amp;K9</f>
        <v>従業者１人当たり製造品出荷額等</v>
      </c>
      <c r="L1" s="54" t="str">
        <f ca="1">OFFSET($C$8,0,MATCH("*",$D$8:L8,-1))&amp;L9</f>
        <v>従業者１人当たり生産額</v>
      </c>
      <c r="M1" s="54" t="str">
        <f ca="1">OFFSET($C$8,0,MATCH("*",$D$8:M8,-1))&amp;M9</f>
        <v>従業者１人当たり付加価値額</v>
      </c>
      <c r="N1" s="54" t="str">
        <f ca="1">OFFSET($C$8,0,MATCH("*",$D$8:N8,-1))&amp;N9</f>
        <v>従業者１人当たり現金給与総額</v>
      </c>
    </row>
    <row r="2" spans="1:14" ht="15.75" customHeight="1" x14ac:dyDescent="0.15">
      <c r="F2" s="34"/>
    </row>
    <row r="3" spans="1:14" ht="15.75" customHeight="1" x14ac:dyDescent="0.15">
      <c r="B3" s="33" t="s">
        <v>48</v>
      </c>
    </row>
    <row r="5" spans="1:14" ht="15.75" customHeight="1" x14ac:dyDescent="0.15">
      <c r="B5" s="33" t="s">
        <v>49</v>
      </c>
    </row>
    <row r="8" spans="1:14" ht="19.5" customHeight="1" x14ac:dyDescent="0.15">
      <c r="B8" s="119" t="s">
        <v>50</v>
      </c>
      <c r="C8" s="119"/>
      <c r="D8" s="119" t="s">
        <v>16</v>
      </c>
      <c r="E8" s="119"/>
      <c r="F8" s="119"/>
      <c r="G8" s="119"/>
      <c r="H8" s="119"/>
      <c r="I8" s="119"/>
      <c r="J8" s="110" t="s">
        <v>17</v>
      </c>
      <c r="K8" s="111"/>
      <c r="L8" s="111"/>
      <c r="M8" s="111"/>
      <c r="N8" s="112"/>
    </row>
    <row r="9" spans="1:14" ht="19.5" customHeight="1" x14ac:dyDescent="0.15">
      <c r="B9" s="119"/>
      <c r="C9" s="119"/>
      <c r="D9" s="119" t="s">
        <v>7</v>
      </c>
      <c r="E9" s="119" t="s">
        <v>8</v>
      </c>
      <c r="F9" s="119" t="s">
        <v>9</v>
      </c>
      <c r="G9" s="119" t="s">
        <v>10</v>
      </c>
      <c r="H9" s="119" t="s">
        <v>11</v>
      </c>
      <c r="I9" s="120" t="s">
        <v>12</v>
      </c>
      <c r="J9" s="103" t="s">
        <v>18</v>
      </c>
      <c r="K9" s="103" t="s">
        <v>9</v>
      </c>
      <c r="L9" s="103" t="s">
        <v>10</v>
      </c>
      <c r="M9" s="103" t="s">
        <v>11</v>
      </c>
      <c r="N9" s="105" t="s">
        <v>19</v>
      </c>
    </row>
    <row r="10" spans="1:14" ht="19.5" customHeight="1" x14ac:dyDescent="0.15">
      <c r="B10" s="119"/>
      <c r="C10" s="119"/>
      <c r="D10" s="104"/>
      <c r="E10" s="104"/>
      <c r="F10" s="104"/>
      <c r="G10" s="104"/>
      <c r="H10" s="104"/>
      <c r="I10" s="104"/>
      <c r="J10" s="104"/>
      <c r="K10" s="104"/>
      <c r="L10" s="104"/>
      <c r="M10" s="104"/>
      <c r="N10" s="105"/>
    </row>
    <row r="11" spans="1:14" ht="19.5" customHeight="1" x14ac:dyDescent="0.15">
      <c r="B11" s="119"/>
      <c r="C11" s="119"/>
      <c r="D11" s="25" t="s">
        <v>13</v>
      </c>
      <c r="E11" s="25" t="s">
        <v>14</v>
      </c>
      <c r="F11" s="25" t="s">
        <v>14</v>
      </c>
      <c r="G11" s="25" t="s">
        <v>14</v>
      </c>
      <c r="H11" s="25" t="s">
        <v>14</v>
      </c>
      <c r="I11" s="25" t="s">
        <v>14</v>
      </c>
      <c r="J11" s="25" t="s">
        <v>14</v>
      </c>
      <c r="K11" s="25" t="s">
        <v>14</v>
      </c>
      <c r="L11" s="25" t="s">
        <v>14</v>
      </c>
      <c r="M11" s="25" t="s">
        <v>14</v>
      </c>
      <c r="N11" s="25" t="s">
        <v>14</v>
      </c>
    </row>
    <row r="12" spans="1:14" s="39" customFormat="1" ht="19.5" customHeight="1" x14ac:dyDescent="0.15">
      <c r="B12" s="35"/>
      <c r="C12" s="36"/>
      <c r="D12" s="37"/>
      <c r="E12" s="37"/>
      <c r="F12" s="37"/>
      <c r="G12" s="37"/>
      <c r="H12" s="37"/>
      <c r="I12" s="37"/>
      <c r="J12" s="37"/>
      <c r="K12" s="37"/>
      <c r="L12" s="37"/>
      <c r="M12" s="37"/>
      <c r="N12" s="38"/>
    </row>
    <row r="13" spans="1:14" s="42" customFormat="1" ht="19.5" customHeight="1" x14ac:dyDescent="0.15">
      <c r="B13" s="121" t="s">
        <v>51</v>
      </c>
      <c r="C13" s="122"/>
      <c r="D13" s="40">
        <v>111.6</v>
      </c>
      <c r="E13" s="40">
        <v>251845</v>
      </c>
      <c r="F13" s="40">
        <v>367891</v>
      </c>
      <c r="G13" s="40">
        <v>364434</v>
      </c>
      <c r="H13" s="40">
        <v>105000.4</v>
      </c>
      <c r="I13" s="40">
        <v>20652</v>
      </c>
      <c r="J13" s="40">
        <v>2255.8000000000002</v>
      </c>
      <c r="K13" s="40">
        <v>3295.2</v>
      </c>
      <c r="L13" s="40">
        <v>3264.2</v>
      </c>
      <c r="M13" s="40">
        <v>940.5</v>
      </c>
      <c r="N13" s="41">
        <v>394.6</v>
      </c>
    </row>
    <row r="14" spans="1:14" s="39" customFormat="1" ht="19.5" customHeight="1" x14ac:dyDescent="0.15">
      <c r="B14" s="43"/>
      <c r="C14" s="44"/>
      <c r="D14" s="45"/>
      <c r="E14" s="45"/>
      <c r="F14" s="45"/>
      <c r="G14" s="45"/>
      <c r="H14" s="45"/>
      <c r="I14" s="45"/>
      <c r="J14" s="45"/>
      <c r="K14" s="45"/>
      <c r="L14" s="45"/>
      <c r="M14" s="45"/>
      <c r="N14" s="46"/>
    </row>
    <row r="15" spans="1:14" ht="19.5" customHeight="1" x14ac:dyDescent="0.15">
      <c r="B15" s="47" t="s">
        <v>52</v>
      </c>
      <c r="C15" s="27" t="s">
        <v>24</v>
      </c>
      <c r="D15" s="45">
        <v>105.8</v>
      </c>
      <c r="E15" s="45">
        <v>150736.20000000001</v>
      </c>
      <c r="F15" s="45">
        <v>227464.7</v>
      </c>
      <c r="G15" s="45">
        <v>221218.4</v>
      </c>
      <c r="H15" s="45">
        <v>69940.600000000006</v>
      </c>
      <c r="I15" s="45">
        <v>15484.6</v>
      </c>
      <c r="J15" s="45">
        <v>1424.1</v>
      </c>
      <c r="K15" s="45">
        <v>2149</v>
      </c>
      <c r="L15" s="45">
        <v>2090</v>
      </c>
      <c r="M15" s="45">
        <v>660.8</v>
      </c>
      <c r="N15" s="46">
        <v>269.5</v>
      </c>
    </row>
    <row r="16" spans="1:14" ht="19.5" customHeight="1" x14ac:dyDescent="0.15">
      <c r="B16" s="47">
        <v>10</v>
      </c>
      <c r="C16" s="27" t="s">
        <v>25</v>
      </c>
      <c r="D16" s="45">
        <v>59.5</v>
      </c>
      <c r="E16" s="45">
        <v>249898</v>
      </c>
      <c r="F16" s="45">
        <v>556767.69999999995</v>
      </c>
      <c r="G16" s="45">
        <v>579784.69999999995</v>
      </c>
      <c r="H16" s="45">
        <v>288772.3</v>
      </c>
      <c r="I16" s="45">
        <v>15482.8</v>
      </c>
      <c r="J16" s="45">
        <v>4200</v>
      </c>
      <c r="K16" s="45">
        <v>9357.4</v>
      </c>
      <c r="L16" s="45">
        <v>9744.2999999999993</v>
      </c>
      <c r="M16" s="45">
        <v>4853.3</v>
      </c>
      <c r="N16" s="46">
        <v>365.9</v>
      </c>
    </row>
    <row r="17" spans="2:14" ht="19.5" customHeight="1" x14ac:dyDescent="0.15">
      <c r="B17" s="47">
        <v>11</v>
      </c>
      <c r="C17" s="27" t="s">
        <v>26</v>
      </c>
      <c r="D17" s="45">
        <v>63</v>
      </c>
      <c r="E17" s="45">
        <v>18357.400000000001</v>
      </c>
      <c r="F17" s="45">
        <v>38009.4</v>
      </c>
      <c r="G17" s="45">
        <v>39121.699999999997</v>
      </c>
      <c r="H17" s="45">
        <v>19037.599999999999</v>
      </c>
      <c r="I17" s="45">
        <v>768.9</v>
      </c>
      <c r="J17" s="45">
        <v>291.39999999999998</v>
      </c>
      <c r="K17" s="45">
        <v>603.29999999999995</v>
      </c>
      <c r="L17" s="45">
        <v>621</v>
      </c>
      <c r="M17" s="45">
        <v>302.2</v>
      </c>
      <c r="N17" s="46">
        <v>211</v>
      </c>
    </row>
    <row r="18" spans="2:14" ht="19.5" customHeight="1" x14ac:dyDescent="0.15">
      <c r="B18" s="47">
        <v>12</v>
      </c>
      <c r="C18" s="27" t="s">
        <v>27</v>
      </c>
      <c r="D18" s="45">
        <v>52</v>
      </c>
      <c r="E18" s="45">
        <v>134806.70000000001</v>
      </c>
      <c r="F18" s="45">
        <v>193094.2</v>
      </c>
      <c r="G18" s="45">
        <v>193540.8</v>
      </c>
      <c r="H18" s="45">
        <v>53275.199999999997</v>
      </c>
      <c r="I18" s="45">
        <v>2506.6</v>
      </c>
      <c r="J18" s="45">
        <v>2594.9</v>
      </c>
      <c r="K18" s="45">
        <v>3716.9</v>
      </c>
      <c r="L18" s="45">
        <v>3725.5</v>
      </c>
      <c r="M18" s="45">
        <v>1025.5</v>
      </c>
      <c r="N18" s="46">
        <v>333.8</v>
      </c>
    </row>
    <row r="19" spans="2:14" ht="19.5" customHeight="1" x14ac:dyDescent="0.15">
      <c r="B19" s="47">
        <v>13</v>
      </c>
      <c r="C19" s="27" t="s">
        <v>28</v>
      </c>
      <c r="D19" s="45">
        <v>92.5</v>
      </c>
      <c r="E19" s="45" t="s">
        <v>6</v>
      </c>
      <c r="F19" s="45" t="s">
        <v>6</v>
      </c>
      <c r="G19" s="45" t="s">
        <v>6</v>
      </c>
      <c r="H19" s="45" t="s">
        <v>6</v>
      </c>
      <c r="I19" s="48" t="s">
        <v>6</v>
      </c>
      <c r="J19" s="45" t="s">
        <v>6</v>
      </c>
      <c r="K19" s="45" t="s">
        <v>6</v>
      </c>
      <c r="L19" s="45" t="s">
        <v>6</v>
      </c>
      <c r="M19" s="45" t="s">
        <v>6</v>
      </c>
      <c r="N19" s="46" t="s">
        <v>6</v>
      </c>
    </row>
    <row r="20" spans="2:14" ht="19.5" customHeight="1" x14ac:dyDescent="0.15">
      <c r="B20" s="47">
        <v>14</v>
      </c>
      <c r="C20" s="27" t="s">
        <v>29</v>
      </c>
      <c r="D20" s="45">
        <v>85.7</v>
      </c>
      <c r="E20" s="45">
        <v>281175.3</v>
      </c>
      <c r="F20" s="45">
        <v>433283.6</v>
      </c>
      <c r="G20" s="45">
        <v>433224.5</v>
      </c>
      <c r="H20" s="45">
        <v>132010.6</v>
      </c>
      <c r="I20" s="45">
        <v>11410.3</v>
      </c>
      <c r="J20" s="45">
        <v>3279.9</v>
      </c>
      <c r="K20" s="45">
        <v>5054.2</v>
      </c>
      <c r="L20" s="45">
        <v>5053.5</v>
      </c>
      <c r="M20" s="45">
        <v>1539.9</v>
      </c>
      <c r="N20" s="46">
        <v>408.5</v>
      </c>
    </row>
    <row r="21" spans="2:14" ht="19.5" customHeight="1" x14ac:dyDescent="0.15">
      <c r="B21" s="47">
        <v>15</v>
      </c>
      <c r="C21" s="27" t="s">
        <v>30</v>
      </c>
      <c r="D21" s="45">
        <v>65.7</v>
      </c>
      <c r="E21" s="45">
        <v>66514.899999999994</v>
      </c>
      <c r="F21" s="45">
        <v>156751.29999999999</v>
      </c>
      <c r="G21" s="45">
        <v>162115.29999999999</v>
      </c>
      <c r="H21" s="45">
        <v>82735.8</v>
      </c>
      <c r="I21" s="45">
        <v>28081.9</v>
      </c>
      <c r="J21" s="45">
        <v>1012.6</v>
      </c>
      <c r="K21" s="45">
        <v>2386.3000000000002</v>
      </c>
      <c r="L21" s="45">
        <v>2468</v>
      </c>
      <c r="M21" s="45">
        <v>1259.5</v>
      </c>
      <c r="N21" s="46">
        <v>379.5</v>
      </c>
    </row>
    <row r="22" spans="2:14" ht="19.5" customHeight="1" x14ac:dyDescent="0.15">
      <c r="B22" s="47">
        <v>16</v>
      </c>
      <c r="C22" s="27" t="s">
        <v>31</v>
      </c>
      <c r="D22" s="45">
        <v>149</v>
      </c>
      <c r="E22" s="45">
        <v>248929.4</v>
      </c>
      <c r="F22" s="45">
        <v>495570.8</v>
      </c>
      <c r="G22" s="45">
        <v>476461.6</v>
      </c>
      <c r="H22" s="45">
        <v>175382.9</v>
      </c>
      <c r="I22" s="45">
        <v>39817</v>
      </c>
      <c r="J22" s="45">
        <v>1670.7</v>
      </c>
      <c r="K22" s="45">
        <v>3326</v>
      </c>
      <c r="L22" s="45">
        <v>3197.7</v>
      </c>
      <c r="M22" s="45">
        <v>1177.0999999999999</v>
      </c>
      <c r="N22" s="46">
        <v>446.8</v>
      </c>
    </row>
    <row r="23" spans="2:14" ht="19.5" customHeight="1" x14ac:dyDescent="0.15">
      <c r="B23" s="47">
        <v>17</v>
      </c>
      <c r="C23" s="27" t="s">
        <v>32</v>
      </c>
      <c r="D23" s="45" t="s">
        <v>2</v>
      </c>
      <c r="E23" s="45" t="s">
        <v>2</v>
      </c>
      <c r="F23" s="45" t="s">
        <v>2</v>
      </c>
      <c r="G23" s="49" t="s">
        <v>2</v>
      </c>
      <c r="H23" s="49" t="s">
        <v>2</v>
      </c>
      <c r="I23" s="49" t="s">
        <v>2</v>
      </c>
      <c r="J23" s="45" t="s">
        <v>2</v>
      </c>
      <c r="K23" s="45" t="s">
        <v>2</v>
      </c>
      <c r="L23" s="45" t="s">
        <v>2</v>
      </c>
      <c r="M23" s="45" t="s">
        <v>2</v>
      </c>
      <c r="N23" s="46" t="s">
        <v>2</v>
      </c>
    </row>
    <row r="24" spans="2:14" ht="19.5" customHeight="1" x14ac:dyDescent="0.15">
      <c r="B24" s="47">
        <v>18</v>
      </c>
      <c r="C24" s="30" t="s">
        <v>33</v>
      </c>
      <c r="D24" s="45">
        <v>87.1</v>
      </c>
      <c r="E24" s="45">
        <v>116257</v>
      </c>
      <c r="F24" s="45">
        <v>193682.7</v>
      </c>
      <c r="G24" s="45">
        <v>194176.9</v>
      </c>
      <c r="H24" s="45">
        <v>70248.600000000006</v>
      </c>
      <c r="I24" s="45">
        <v>15825.9</v>
      </c>
      <c r="J24" s="45">
        <v>1334.2</v>
      </c>
      <c r="K24" s="45">
        <v>2222.6999999999998</v>
      </c>
      <c r="L24" s="45">
        <v>2228.4</v>
      </c>
      <c r="M24" s="45">
        <v>806.2</v>
      </c>
      <c r="N24" s="46">
        <v>351.3</v>
      </c>
    </row>
    <row r="25" spans="2:14" ht="19.5" customHeight="1" x14ac:dyDescent="0.15">
      <c r="B25" s="47">
        <v>19</v>
      </c>
      <c r="C25" s="27" t="s">
        <v>34</v>
      </c>
      <c r="D25" s="45">
        <v>85.4</v>
      </c>
      <c r="E25" s="45">
        <v>51661.4</v>
      </c>
      <c r="F25" s="45">
        <v>90416.8</v>
      </c>
      <c r="G25" s="45">
        <v>78570.2</v>
      </c>
      <c r="H25" s="45">
        <v>34604.800000000003</v>
      </c>
      <c r="I25" s="45">
        <v>6618.8</v>
      </c>
      <c r="J25" s="45">
        <v>604.9</v>
      </c>
      <c r="K25" s="45">
        <v>1058.7</v>
      </c>
      <c r="L25" s="45">
        <v>920</v>
      </c>
      <c r="M25" s="45">
        <v>405.2</v>
      </c>
      <c r="N25" s="46">
        <v>261.39999999999998</v>
      </c>
    </row>
    <row r="26" spans="2:14" ht="19.5" customHeight="1" x14ac:dyDescent="0.15">
      <c r="B26" s="47">
        <v>20</v>
      </c>
      <c r="C26" s="27" t="s">
        <v>35</v>
      </c>
      <c r="D26" s="45">
        <v>77.5</v>
      </c>
      <c r="E26" s="45" t="s">
        <v>6</v>
      </c>
      <c r="F26" s="45" t="s">
        <v>6</v>
      </c>
      <c r="G26" s="45" t="s">
        <v>6</v>
      </c>
      <c r="H26" s="45" t="s">
        <v>6</v>
      </c>
      <c r="I26" s="48" t="s">
        <v>6</v>
      </c>
      <c r="J26" s="45" t="s">
        <v>6</v>
      </c>
      <c r="K26" s="45" t="s">
        <v>6</v>
      </c>
      <c r="L26" s="45" t="s">
        <v>6</v>
      </c>
      <c r="M26" s="45" t="s">
        <v>6</v>
      </c>
      <c r="N26" s="46" t="s">
        <v>6</v>
      </c>
    </row>
    <row r="27" spans="2:14" ht="19.5" customHeight="1" x14ac:dyDescent="0.15">
      <c r="B27" s="47">
        <v>21</v>
      </c>
      <c r="C27" s="27" t="s">
        <v>36</v>
      </c>
      <c r="D27" s="45">
        <v>65.2</v>
      </c>
      <c r="E27" s="45">
        <v>139799.20000000001</v>
      </c>
      <c r="F27" s="45">
        <v>266771.40000000002</v>
      </c>
      <c r="G27" s="45">
        <v>231655.1</v>
      </c>
      <c r="H27" s="45">
        <v>113647.8</v>
      </c>
      <c r="I27" s="45">
        <v>29126.9</v>
      </c>
      <c r="J27" s="45">
        <v>2143</v>
      </c>
      <c r="K27" s="45">
        <v>4089.4</v>
      </c>
      <c r="L27" s="45">
        <v>3551.1</v>
      </c>
      <c r="M27" s="45">
        <v>1742.1</v>
      </c>
      <c r="N27" s="46">
        <v>433.2</v>
      </c>
    </row>
    <row r="28" spans="2:14" ht="19.5" customHeight="1" x14ac:dyDescent="0.15">
      <c r="B28" s="47">
        <v>22</v>
      </c>
      <c r="C28" s="27" t="s">
        <v>37</v>
      </c>
      <c r="D28" s="45">
        <v>102.6</v>
      </c>
      <c r="E28" s="45">
        <v>345881.7</v>
      </c>
      <c r="F28" s="45">
        <v>477743.3</v>
      </c>
      <c r="G28" s="45">
        <v>399633.6</v>
      </c>
      <c r="H28" s="45">
        <v>108577</v>
      </c>
      <c r="I28" s="45">
        <v>14824.1</v>
      </c>
      <c r="J28" s="45">
        <v>3369.6</v>
      </c>
      <c r="K28" s="45">
        <v>4654.2</v>
      </c>
      <c r="L28" s="45">
        <v>3893.3</v>
      </c>
      <c r="M28" s="45">
        <v>1057.8</v>
      </c>
      <c r="N28" s="46">
        <v>535.5</v>
      </c>
    </row>
    <row r="29" spans="2:14" ht="19.5" customHeight="1" x14ac:dyDescent="0.15">
      <c r="B29" s="47">
        <v>23</v>
      </c>
      <c r="C29" s="27" t="s">
        <v>38</v>
      </c>
      <c r="D29" s="45">
        <v>70.2</v>
      </c>
      <c r="E29" s="45">
        <v>139317</v>
      </c>
      <c r="F29" s="45">
        <v>231789.8</v>
      </c>
      <c r="G29" s="45">
        <v>189877.1</v>
      </c>
      <c r="H29" s="45">
        <v>85681.1</v>
      </c>
      <c r="I29" s="45">
        <v>15026.8</v>
      </c>
      <c r="J29" s="45">
        <v>1985.1</v>
      </c>
      <c r="K29" s="45">
        <v>3302.7</v>
      </c>
      <c r="L29" s="45">
        <v>2705.5</v>
      </c>
      <c r="M29" s="45">
        <v>1220.8</v>
      </c>
      <c r="N29" s="46">
        <v>370.8</v>
      </c>
    </row>
    <row r="30" spans="2:14" ht="19.5" customHeight="1" x14ac:dyDescent="0.15">
      <c r="B30" s="47">
        <v>24</v>
      </c>
      <c r="C30" s="27" t="s">
        <v>39</v>
      </c>
      <c r="D30" s="45">
        <v>91.7</v>
      </c>
      <c r="E30" s="45">
        <v>117873.5</v>
      </c>
      <c r="F30" s="45">
        <v>211542.3</v>
      </c>
      <c r="G30" s="45">
        <v>194466.5</v>
      </c>
      <c r="H30" s="45">
        <v>81070.100000000006</v>
      </c>
      <c r="I30" s="45">
        <v>13598.5</v>
      </c>
      <c r="J30" s="45">
        <v>1285.2</v>
      </c>
      <c r="K30" s="45">
        <v>2306.5</v>
      </c>
      <c r="L30" s="45">
        <v>2120.4</v>
      </c>
      <c r="M30" s="45">
        <v>883.9</v>
      </c>
      <c r="N30" s="46">
        <v>529</v>
      </c>
    </row>
    <row r="31" spans="2:14" ht="19.5" customHeight="1" x14ac:dyDescent="0.15">
      <c r="B31" s="47">
        <v>25</v>
      </c>
      <c r="C31" s="27" t="s">
        <v>40</v>
      </c>
      <c r="D31" s="45">
        <v>241.7</v>
      </c>
      <c r="E31" s="45">
        <v>347629.5</v>
      </c>
      <c r="F31" s="45">
        <v>764190.3</v>
      </c>
      <c r="G31" s="45">
        <v>771497.3</v>
      </c>
      <c r="H31" s="45">
        <v>408465.1</v>
      </c>
      <c r="I31" s="45">
        <v>51155</v>
      </c>
      <c r="J31" s="45">
        <v>1438.5</v>
      </c>
      <c r="K31" s="45">
        <v>3162.2</v>
      </c>
      <c r="L31" s="45">
        <v>3192.4</v>
      </c>
      <c r="M31" s="45">
        <v>1690.2</v>
      </c>
      <c r="N31" s="46">
        <v>426</v>
      </c>
    </row>
    <row r="32" spans="2:14" ht="19.5" customHeight="1" x14ac:dyDescent="0.15">
      <c r="B32" s="47">
        <v>26</v>
      </c>
      <c r="C32" s="27" t="s">
        <v>41</v>
      </c>
      <c r="D32" s="45">
        <v>105.9</v>
      </c>
      <c r="E32" s="45">
        <v>290080</v>
      </c>
      <c r="F32" s="45">
        <v>422901.9</v>
      </c>
      <c r="G32" s="45">
        <v>426789.6</v>
      </c>
      <c r="H32" s="45">
        <v>126407.1</v>
      </c>
      <c r="I32" s="45">
        <v>26186</v>
      </c>
      <c r="J32" s="45">
        <v>2740.5</v>
      </c>
      <c r="K32" s="45">
        <v>3995.3</v>
      </c>
      <c r="L32" s="45">
        <v>4032</v>
      </c>
      <c r="M32" s="45">
        <v>1194.2</v>
      </c>
      <c r="N32" s="46">
        <v>477.1</v>
      </c>
    </row>
    <row r="33" spans="2:14" ht="19.5" customHeight="1" x14ac:dyDescent="0.15">
      <c r="B33" s="47">
        <v>27</v>
      </c>
      <c r="C33" s="27" t="s">
        <v>42</v>
      </c>
      <c r="D33" s="45">
        <v>161.9</v>
      </c>
      <c r="E33" s="45">
        <v>413723.9</v>
      </c>
      <c r="F33" s="45">
        <v>589519.5</v>
      </c>
      <c r="G33" s="45">
        <v>600260.1</v>
      </c>
      <c r="H33" s="45">
        <v>175865.1</v>
      </c>
      <c r="I33" s="45">
        <v>8649.2999999999993</v>
      </c>
      <c r="J33" s="45">
        <v>2554.6999999999998</v>
      </c>
      <c r="K33" s="45">
        <v>3640.2</v>
      </c>
      <c r="L33" s="45">
        <v>3706.5</v>
      </c>
      <c r="M33" s="45">
        <v>1085.9000000000001</v>
      </c>
      <c r="N33" s="46">
        <v>410.1</v>
      </c>
    </row>
    <row r="34" spans="2:14" ht="19.5" customHeight="1" x14ac:dyDescent="0.15">
      <c r="B34" s="47">
        <v>28</v>
      </c>
      <c r="C34" s="27" t="s">
        <v>43</v>
      </c>
      <c r="D34" s="45">
        <v>160.30000000000001</v>
      </c>
      <c r="E34" s="45">
        <v>230789.1</v>
      </c>
      <c r="F34" s="45">
        <v>383233.2</v>
      </c>
      <c r="G34" s="45">
        <v>390334.1</v>
      </c>
      <c r="H34" s="45">
        <v>116270.7</v>
      </c>
      <c r="I34" s="45">
        <v>53412.6</v>
      </c>
      <c r="J34" s="45">
        <v>1440</v>
      </c>
      <c r="K34" s="45">
        <v>2391.1999999999998</v>
      </c>
      <c r="L34" s="45">
        <v>2435.5</v>
      </c>
      <c r="M34" s="45">
        <v>725.5</v>
      </c>
      <c r="N34" s="46">
        <v>434.2</v>
      </c>
    </row>
    <row r="35" spans="2:14" ht="19.5" customHeight="1" x14ac:dyDescent="0.15">
      <c r="B35" s="47">
        <v>29</v>
      </c>
      <c r="C35" s="27" t="s">
        <v>44</v>
      </c>
      <c r="D35" s="45">
        <v>103.8</v>
      </c>
      <c r="E35" s="45">
        <v>114609.4</v>
      </c>
      <c r="F35" s="45">
        <v>207546.9</v>
      </c>
      <c r="G35" s="45">
        <v>211123.7</v>
      </c>
      <c r="H35" s="45">
        <v>85373.5</v>
      </c>
      <c r="I35" s="45">
        <v>8022.1</v>
      </c>
      <c r="J35" s="45">
        <v>1104</v>
      </c>
      <c r="K35" s="45">
        <v>1999.2</v>
      </c>
      <c r="L35" s="45">
        <v>2033.7</v>
      </c>
      <c r="M35" s="45">
        <v>822.4</v>
      </c>
      <c r="N35" s="46">
        <v>383.1</v>
      </c>
    </row>
    <row r="36" spans="2:14" ht="19.5" customHeight="1" x14ac:dyDescent="0.15">
      <c r="B36" s="47">
        <v>30</v>
      </c>
      <c r="C36" s="27" t="s">
        <v>45</v>
      </c>
      <c r="D36" s="45">
        <v>99.1</v>
      </c>
      <c r="E36" s="45">
        <v>96441.9</v>
      </c>
      <c r="F36" s="45">
        <v>169989</v>
      </c>
      <c r="G36" s="45">
        <v>209274.5</v>
      </c>
      <c r="H36" s="45">
        <v>106736.6</v>
      </c>
      <c r="I36" s="45">
        <v>5336.2</v>
      </c>
      <c r="J36" s="45">
        <v>973.5</v>
      </c>
      <c r="K36" s="45">
        <v>1715.9</v>
      </c>
      <c r="L36" s="45">
        <v>2112.5</v>
      </c>
      <c r="M36" s="45">
        <v>1077.4000000000001</v>
      </c>
      <c r="N36" s="46">
        <v>367.7</v>
      </c>
    </row>
    <row r="37" spans="2:14" ht="19.5" customHeight="1" x14ac:dyDescent="0.15">
      <c r="B37" s="47">
        <v>31</v>
      </c>
      <c r="C37" s="27" t="s">
        <v>46</v>
      </c>
      <c r="D37" s="45">
        <v>239.2</v>
      </c>
      <c r="E37" s="45">
        <v>1656271.6</v>
      </c>
      <c r="F37" s="45">
        <v>1936201.2</v>
      </c>
      <c r="G37" s="45">
        <v>1937412.5</v>
      </c>
      <c r="H37" s="45">
        <v>247425.9</v>
      </c>
      <c r="I37" s="45">
        <v>52184.800000000003</v>
      </c>
      <c r="J37" s="45">
        <v>6923.9</v>
      </c>
      <c r="K37" s="45">
        <v>8094.1</v>
      </c>
      <c r="L37" s="45">
        <v>8099.1</v>
      </c>
      <c r="M37" s="45">
        <v>1034.3</v>
      </c>
      <c r="N37" s="46">
        <v>509.4</v>
      </c>
    </row>
    <row r="38" spans="2:14" ht="19.5" customHeight="1" x14ac:dyDescent="0.15">
      <c r="B38" s="50">
        <v>32</v>
      </c>
      <c r="C38" s="51" t="s">
        <v>47</v>
      </c>
      <c r="D38" s="52">
        <v>128.4</v>
      </c>
      <c r="E38" s="52">
        <v>188148.2</v>
      </c>
      <c r="F38" s="52">
        <v>290053.5</v>
      </c>
      <c r="G38" s="52">
        <v>300225</v>
      </c>
      <c r="H38" s="52">
        <v>95692.800000000003</v>
      </c>
      <c r="I38" s="52">
        <v>21305.8</v>
      </c>
      <c r="J38" s="52">
        <v>1465.5</v>
      </c>
      <c r="K38" s="52">
        <v>2259.3000000000002</v>
      </c>
      <c r="L38" s="52">
        <v>2338.5</v>
      </c>
      <c r="M38" s="52">
        <v>745.4</v>
      </c>
      <c r="N38" s="53">
        <v>451.7</v>
      </c>
    </row>
  </sheetData>
  <mergeCells count="15">
    <mergeCell ref="K9:K10"/>
    <mergeCell ref="L9:L10"/>
    <mergeCell ref="M9:M10"/>
    <mergeCell ref="N9:N10"/>
    <mergeCell ref="B13:C13"/>
    <mergeCell ref="B8:C11"/>
    <mergeCell ref="D8:I8"/>
    <mergeCell ref="J8:N8"/>
    <mergeCell ref="D9:D10"/>
    <mergeCell ref="E9:E10"/>
    <mergeCell ref="F9:F10"/>
    <mergeCell ref="G9:G10"/>
    <mergeCell ref="H9:H10"/>
    <mergeCell ref="I9:I10"/>
    <mergeCell ref="J9:J10"/>
  </mergeCells>
  <phoneticPr fontId="12"/>
  <pageMargins left="0.70866141732283472" right="0.70866141732283472" top="0.74803149606299213" bottom="0.74803149606299213" header="0.31496062992125984" footer="0.31496062992125984"/>
  <pageSetup paperSize="9" scale="7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workbookViewId="0">
      <selection activeCell="A11" sqref="A11"/>
    </sheetView>
  </sheetViews>
  <sheetFormatPr defaultRowHeight="11.25" x14ac:dyDescent="0.15"/>
  <cols>
    <col min="1" max="16384" width="9.33203125" style="64"/>
  </cols>
  <sheetData>
    <row r="1" spans="1:13" ht="12" x14ac:dyDescent="0.15">
      <c r="A1" s="64" t="s">
        <v>54</v>
      </c>
      <c r="C1" s="120" t="s">
        <v>16</v>
      </c>
      <c r="D1" s="120"/>
      <c r="E1" s="120"/>
      <c r="F1" s="120"/>
      <c r="G1" s="120"/>
      <c r="H1" s="120"/>
      <c r="I1" s="123" t="s">
        <v>17</v>
      </c>
      <c r="J1" s="124"/>
      <c r="K1" s="124"/>
      <c r="L1" s="124"/>
      <c r="M1" s="125"/>
    </row>
    <row r="2" spans="1:13" x14ac:dyDescent="0.15">
      <c r="C2" s="120" t="s">
        <v>7</v>
      </c>
      <c r="D2" s="120" t="s">
        <v>8</v>
      </c>
      <c r="E2" s="120" t="s">
        <v>9</v>
      </c>
      <c r="F2" s="120" t="s">
        <v>10</v>
      </c>
      <c r="G2" s="120" t="s">
        <v>11</v>
      </c>
      <c r="H2" s="120" t="s">
        <v>12</v>
      </c>
      <c r="I2" s="130" t="s">
        <v>18</v>
      </c>
      <c r="J2" s="130" t="s">
        <v>9</v>
      </c>
      <c r="K2" s="130" t="s">
        <v>10</v>
      </c>
      <c r="L2" s="130" t="s">
        <v>11</v>
      </c>
      <c r="M2" s="105" t="s">
        <v>19</v>
      </c>
    </row>
    <row r="3" spans="1:13" x14ac:dyDescent="0.15">
      <c r="C3" s="129"/>
      <c r="D3" s="129"/>
      <c r="E3" s="129"/>
      <c r="F3" s="129"/>
      <c r="G3" s="129"/>
      <c r="H3" s="129"/>
      <c r="I3" s="129"/>
      <c r="J3" s="129"/>
      <c r="K3" s="129"/>
      <c r="L3" s="129"/>
      <c r="M3" s="105"/>
    </row>
    <row r="4" spans="1:13" ht="12" x14ac:dyDescent="0.15">
      <c r="C4" s="65" t="s">
        <v>13</v>
      </c>
      <c r="D4" s="65" t="s">
        <v>14</v>
      </c>
      <c r="E4" s="65" t="s">
        <v>14</v>
      </c>
      <c r="F4" s="65" t="s">
        <v>14</v>
      </c>
      <c r="G4" s="65" t="s">
        <v>14</v>
      </c>
      <c r="H4" s="65" t="s">
        <v>14</v>
      </c>
      <c r="I4" s="65" t="s">
        <v>14</v>
      </c>
      <c r="J4" s="65" t="s">
        <v>14</v>
      </c>
      <c r="K4" s="65" t="s">
        <v>14</v>
      </c>
      <c r="L4" s="65" t="s">
        <v>14</v>
      </c>
      <c r="M4" s="65" t="s">
        <v>14</v>
      </c>
    </row>
    <row r="6" spans="1:13" ht="12" x14ac:dyDescent="0.15">
      <c r="A6" s="64" t="s">
        <v>55</v>
      </c>
      <c r="C6" s="120" t="s">
        <v>16</v>
      </c>
      <c r="D6" s="120"/>
      <c r="E6" s="120"/>
      <c r="F6" s="120"/>
      <c r="G6" s="120"/>
      <c r="H6" s="120"/>
      <c r="I6" s="123" t="s">
        <v>17</v>
      </c>
      <c r="J6" s="124"/>
      <c r="K6" s="124"/>
      <c r="L6" s="124"/>
      <c r="M6" s="125"/>
    </row>
    <row r="7" spans="1:13" x14ac:dyDescent="0.15">
      <c r="A7" s="64">
        <v>2020</v>
      </c>
      <c r="C7" s="120" t="s">
        <v>7</v>
      </c>
      <c r="D7" s="120" t="s">
        <v>8</v>
      </c>
      <c r="E7" s="120" t="s">
        <v>9</v>
      </c>
      <c r="F7" s="120" t="s">
        <v>10</v>
      </c>
      <c r="G7" s="120" t="s">
        <v>11</v>
      </c>
      <c r="H7" s="120" t="s">
        <v>12</v>
      </c>
      <c r="I7" s="130" t="s">
        <v>18</v>
      </c>
      <c r="J7" s="130" t="s">
        <v>9</v>
      </c>
      <c r="K7" s="130" t="s">
        <v>10</v>
      </c>
      <c r="L7" s="130" t="s">
        <v>11</v>
      </c>
      <c r="M7" s="105" t="s">
        <v>19</v>
      </c>
    </row>
    <row r="8" spans="1:13" x14ac:dyDescent="0.15">
      <c r="A8" s="64" t="s">
        <v>57</v>
      </c>
      <c r="C8" s="129"/>
      <c r="D8" s="129"/>
      <c r="E8" s="129"/>
      <c r="F8" s="129"/>
      <c r="G8" s="129"/>
      <c r="H8" s="129"/>
      <c r="I8" s="129"/>
      <c r="J8" s="129"/>
      <c r="K8" s="129"/>
      <c r="L8" s="129"/>
      <c r="M8" s="105"/>
    </row>
    <row r="9" spans="1:13" ht="12" x14ac:dyDescent="0.15">
      <c r="C9" s="65" t="s">
        <v>13</v>
      </c>
      <c r="D9" s="65" t="s">
        <v>14</v>
      </c>
      <c r="E9" s="65" t="s">
        <v>14</v>
      </c>
      <c r="F9" s="65" t="s">
        <v>14</v>
      </c>
      <c r="G9" s="65" t="s">
        <v>14</v>
      </c>
      <c r="H9" s="65" t="s">
        <v>14</v>
      </c>
      <c r="I9" s="65" t="s">
        <v>14</v>
      </c>
      <c r="J9" s="65" t="s">
        <v>14</v>
      </c>
      <c r="K9" s="65" t="s">
        <v>14</v>
      </c>
      <c r="L9" s="65" t="s">
        <v>14</v>
      </c>
      <c r="M9" s="65" t="s">
        <v>14</v>
      </c>
    </row>
    <row r="11" spans="1:13" ht="12" thickBot="1" x14ac:dyDescent="0.2"/>
    <row r="12" spans="1:13" ht="12" x14ac:dyDescent="0.15">
      <c r="A12" s="64" t="s">
        <v>56</v>
      </c>
      <c r="C12" s="126" t="s">
        <v>16</v>
      </c>
      <c r="D12" s="126"/>
      <c r="E12" s="126"/>
      <c r="F12" s="126"/>
      <c r="G12" s="126"/>
      <c r="H12" s="126"/>
      <c r="I12" s="127" t="s">
        <v>17</v>
      </c>
      <c r="J12" s="128"/>
      <c r="K12" s="128"/>
      <c r="L12" s="128"/>
      <c r="M12" s="128"/>
    </row>
    <row r="13" spans="1:13" ht="94.5" x14ac:dyDescent="0.15">
      <c r="C13" s="61" t="s">
        <v>58</v>
      </c>
      <c r="D13" s="61" t="s">
        <v>59</v>
      </c>
      <c r="E13" s="61" t="s">
        <v>60</v>
      </c>
      <c r="F13" s="61" t="s">
        <v>10</v>
      </c>
      <c r="G13" s="61" t="s">
        <v>11</v>
      </c>
      <c r="H13" s="61" t="s">
        <v>12</v>
      </c>
      <c r="I13" s="62" t="s">
        <v>59</v>
      </c>
      <c r="J13" s="62" t="s">
        <v>60</v>
      </c>
      <c r="K13" s="62" t="s">
        <v>10</v>
      </c>
      <c r="L13" s="62" t="s">
        <v>11</v>
      </c>
      <c r="M13" s="63" t="s">
        <v>61</v>
      </c>
    </row>
    <row r="14" spans="1:13" ht="24.75" thickBot="1" x14ac:dyDescent="0.2">
      <c r="C14" s="66" t="s">
        <v>13</v>
      </c>
      <c r="D14" s="66" t="s">
        <v>14</v>
      </c>
      <c r="E14" s="66" t="s">
        <v>14</v>
      </c>
      <c r="F14" s="66" t="s">
        <v>14</v>
      </c>
      <c r="G14" s="66" t="s">
        <v>14</v>
      </c>
      <c r="H14" s="66" t="s">
        <v>14</v>
      </c>
      <c r="I14" s="66" t="s">
        <v>14</v>
      </c>
      <c r="J14" s="66" t="s">
        <v>14</v>
      </c>
      <c r="K14" s="66" t="s">
        <v>14</v>
      </c>
      <c r="L14" s="66" t="s">
        <v>14</v>
      </c>
      <c r="M14" s="67" t="s">
        <v>14</v>
      </c>
    </row>
  </sheetData>
  <mergeCells count="28">
    <mergeCell ref="C1:H1"/>
    <mergeCell ref="I1:M1"/>
    <mergeCell ref="C2:C3"/>
    <mergeCell ref="D2:D3"/>
    <mergeCell ref="E2:E3"/>
    <mergeCell ref="F2:F3"/>
    <mergeCell ref="G2:G3"/>
    <mergeCell ref="H2:H3"/>
    <mergeCell ref="I2:I3"/>
    <mergeCell ref="J2:J3"/>
    <mergeCell ref="K2:K3"/>
    <mergeCell ref="L2:L3"/>
    <mergeCell ref="M2:M3"/>
    <mergeCell ref="C6:H6"/>
    <mergeCell ref="I6:M6"/>
    <mergeCell ref="C12:H12"/>
    <mergeCell ref="I12:M12"/>
    <mergeCell ref="H7:H8"/>
    <mergeCell ref="I7:I8"/>
    <mergeCell ref="J7:J8"/>
    <mergeCell ref="K7:K8"/>
    <mergeCell ref="L7:L8"/>
    <mergeCell ref="M7:M8"/>
    <mergeCell ref="C7:C8"/>
    <mergeCell ref="D7:D8"/>
    <mergeCell ref="E7:E8"/>
    <mergeCell ref="F7:F8"/>
    <mergeCell ref="G7:G8"/>
  </mergeCells>
  <phoneticPr fontId="1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第7表 (2)</vt:lpstr>
      <vt:lpstr>第7表</vt:lpstr>
      <vt:lpstr>09-07</vt:lpstr>
      <vt:lpstr>もと第7表</vt:lpstr>
      <vt:lpstr>比較検討</vt:lpstr>
      <vt:lpstr>'09-07'!Print_Area</vt:lpstr>
      <vt:lpstr>もと第7表!Print_Area</vt:lpstr>
      <vt:lpstr>第7表!Print_Area</vt:lpstr>
      <vt:lpstr>'第7表 (2)'!Print_Area</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統計調査課</dc:creator>
  <cp:lastModifiedBy>003170</cp:lastModifiedBy>
  <cp:lastPrinted>2023-04-17T22:08:41Z</cp:lastPrinted>
  <dcterms:created xsi:type="dcterms:W3CDTF">1997-12-11T01:56:16Z</dcterms:created>
  <dcterms:modified xsi:type="dcterms:W3CDTF">2023-04-17T22:08:42Z</dcterms:modified>
</cp:coreProperties>
</file>