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110.30\disk1\190_統計年鑑\R04統計年鑑\99-01-2_資料収集\★②更新中(R4)\09-03～09＜岩手県鉱工業生産指数＞\変更案\"/>
    </mc:Choice>
  </mc:AlternateContent>
  <bookViews>
    <workbookView xWindow="0" yWindow="0" windowWidth="28800" windowHeight="12045" activeTab="1"/>
  </bookViews>
  <sheets>
    <sheet name="09-04" sheetId="14" r:id="rId1"/>
    <sheet name="第2表" sheetId="18" r:id="rId2"/>
    <sheet name="moto第2表" sheetId="15" r:id="rId3"/>
    <sheet name="比較" sheetId="16" r:id="rId4"/>
    <sheet name="第2表 (2021)" sheetId="17" r:id="rId5"/>
  </sheets>
  <definedNames>
    <definedName name="_xlnm._FilterDatabase" localSheetId="2" hidden="1">moto第2表!$A$10:$L$262</definedName>
    <definedName name="_xlnm._FilterDatabase" localSheetId="1" hidden="1">第2表!$B$16:$J$279</definedName>
    <definedName name="_xlnm._FilterDatabase" localSheetId="4" hidden="1">'第2表 (2021)'!$B$17:$J$280</definedName>
    <definedName name="_xlnm.Print_Area" localSheetId="0">'09-04'!$A$1:$BP$38</definedName>
    <definedName name="_xlnm.Print_Area" localSheetId="2">moto第2表!$C$3:$K$284</definedName>
    <definedName name="_xlnm.Print_Area" localSheetId="1">第2表!$A$1:$K$283</definedName>
    <definedName name="_xlnm.Print_Area" localSheetId="4">'第2表 (2021)'!$B$1:$J$280</definedName>
    <definedName name="_xlnm.Print_Titles" localSheetId="2">moto第2表!$8:$9</definedName>
    <definedName name="_xlnm.Print_Titles" localSheetId="1">第2表!$3:$4</definedName>
    <definedName name="_xlnm.Print_Titles" localSheetId="4">'第2表 (2021)'!$4:$5</definedName>
  </definedNames>
  <calcPr calcId="162913"/>
</workbook>
</file>

<file path=xl/calcChain.xml><?xml version="1.0" encoding="utf-8"?>
<calcChain xmlns="http://schemas.openxmlformats.org/spreadsheetml/2006/main">
  <c r="BA35" i="14" l="1"/>
  <c r="AZ35" i="14"/>
  <c r="BA34" i="14"/>
  <c r="AZ34" i="14"/>
  <c r="BA33" i="14"/>
  <c r="AZ33" i="14"/>
  <c r="BA32" i="14"/>
  <c r="AZ32" i="14"/>
  <c r="BA31" i="14"/>
  <c r="AZ31" i="14"/>
  <c r="BA30" i="14"/>
  <c r="AZ30" i="14"/>
  <c r="BA29" i="14"/>
  <c r="AZ29" i="14"/>
  <c r="BA28" i="14"/>
  <c r="AZ28" i="14"/>
  <c r="BA27" i="14"/>
  <c r="AZ27" i="14"/>
  <c r="BA26" i="14"/>
  <c r="AZ26" i="14"/>
  <c r="BA25" i="14"/>
  <c r="AZ25" i="14"/>
  <c r="BA24" i="14"/>
  <c r="AZ24" i="14"/>
  <c r="BA23" i="14"/>
  <c r="AZ23" i="14"/>
  <c r="BA22" i="14"/>
  <c r="AZ22" i="14"/>
  <c r="BA21" i="14"/>
  <c r="AZ21" i="14"/>
  <c r="BA20" i="14"/>
  <c r="AZ20" i="14"/>
  <c r="BA19" i="14"/>
  <c r="AZ19" i="14"/>
  <c r="BA18" i="14"/>
  <c r="AZ18" i="14"/>
  <c r="BA17" i="14"/>
  <c r="AZ17" i="14"/>
  <c r="BA16" i="14"/>
  <c r="AZ16" i="14"/>
  <c r="BA15" i="14"/>
  <c r="AZ15" i="14"/>
  <c r="BA14" i="14"/>
  <c r="AZ14" i="14"/>
  <c r="BA13" i="14"/>
  <c r="AZ13" i="14"/>
  <c r="BA12" i="14"/>
  <c r="AZ12" i="14"/>
  <c r="AJ35" i="14"/>
  <c r="AI35" i="14"/>
  <c r="AJ34" i="14"/>
  <c r="AI34" i="14"/>
  <c r="AJ33" i="14"/>
  <c r="AI33" i="14"/>
  <c r="AJ32" i="14"/>
  <c r="AI32" i="14"/>
  <c r="AJ31" i="14"/>
  <c r="AI31" i="14"/>
  <c r="AJ30" i="14"/>
  <c r="AI30" i="14"/>
  <c r="AJ29" i="14"/>
  <c r="AI29" i="14"/>
  <c r="AJ28" i="14"/>
  <c r="AI28" i="14"/>
  <c r="AJ27" i="14"/>
  <c r="AI27" i="14"/>
  <c r="AJ26" i="14"/>
  <c r="AI26" i="14"/>
  <c r="AJ25" i="14"/>
  <c r="AI25" i="14"/>
  <c r="AJ24" i="14"/>
  <c r="AI24" i="14"/>
  <c r="AJ23" i="14"/>
  <c r="AI23" i="14"/>
  <c r="AJ22" i="14"/>
  <c r="AI22" i="14"/>
  <c r="AJ21" i="14"/>
  <c r="AI21" i="14"/>
  <c r="AJ20" i="14"/>
  <c r="AI20" i="14"/>
  <c r="AJ19" i="14"/>
  <c r="AI19" i="14"/>
  <c r="AJ18" i="14"/>
  <c r="AI18" i="14"/>
  <c r="AJ17" i="14"/>
  <c r="AI17" i="14"/>
  <c r="AJ16" i="14"/>
  <c r="AI16" i="14"/>
  <c r="AJ15" i="14"/>
  <c r="AI15" i="14"/>
  <c r="AJ14" i="14"/>
  <c r="AI14" i="14"/>
  <c r="AJ13" i="14"/>
  <c r="AI13" i="14"/>
  <c r="AJ12" i="14"/>
  <c r="AI12" i="14"/>
  <c r="R13" i="14"/>
  <c r="S13" i="14"/>
  <c r="R14" i="14"/>
  <c r="S14" i="14"/>
  <c r="R15" i="14"/>
  <c r="S15" i="14"/>
  <c r="R16" i="14"/>
  <c r="S16" i="14"/>
  <c r="R17" i="14"/>
  <c r="S17" i="14"/>
  <c r="R18" i="14"/>
  <c r="S18" i="14"/>
  <c r="R19" i="14"/>
  <c r="S19" i="14"/>
  <c r="R20" i="14"/>
  <c r="S20" i="14"/>
  <c r="R21" i="14"/>
  <c r="S21" i="14"/>
  <c r="R22" i="14"/>
  <c r="S22" i="14"/>
  <c r="R23" i="14"/>
  <c r="S23" i="14"/>
  <c r="R24" i="14"/>
  <c r="S24" i="14"/>
  <c r="R25" i="14"/>
  <c r="S25" i="14"/>
  <c r="R26" i="14"/>
  <c r="S26" i="14"/>
  <c r="R27" i="14"/>
  <c r="S27" i="14"/>
  <c r="R28" i="14"/>
  <c r="S28" i="14"/>
  <c r="R29" i="14"/>
  <c r="S29" i="14"/>
  <c r="R30" i="14"/>
  <c r="S30" i="14"/>
  <c r="R31" i="14"/>
  <c r="S31" i="14"/>
  <c r="R32" i="14"/>
  <c r="S32" i="14"/>
  <c r="R33" i="14"/>
  <c r="S33" i="14"/>
  <c r="R34" i="14"/>
  <c r="S34" i="14"/>
  <c r="R35" i="14"/>
  <c r="S35" i="14"/>
  <c r="S12" i="14"/>
  <c r="R12" i="14"/>
  <c r="AZ11" i="14"/>
  <c r="AZ10" i="14"/>
  <c r="AZ9" i="14"/>
  <c r="AZ8" i="14"/>
  <c r="AZ7" i="14"/>
  <c r="AI11" i="14"/>
  <c r="AI10" i="14"/>
  <c r="AI9" i="14"/>
  <c r="AI8" i="14"/>
  <c r="AI7" i="14"/>
  <c r="R11" i="14"/>
  <c r="R10" i="14"/>
  <c r="R9" i="14"/>
  <c r="R8" i="14"/>
  <c r="R7" i="14"/>
  <c r="G11" i="14"/>
  <c r="F11" i="14"/>
  <c r="E11" i="14"/>
  <c r="D11" i="14"/>
  <c r="C11" i="14"/>
  <c r="C13" i="14"/>
  <c r="D13" i="14"/>
  <c r="E13" i="14"/>
  <c r="F13" i="14"/>
  <c r="G13" i="14"/>
  <c r="C14" i="14"/>
  <c r="D14" i="14"/>
  <c r="E14" i="14"/>
  <c r="F14" i="14"/>
  <c r="G14" i="14"/>
  <c r="C15" i="14"/>
  <c r="D15" i="14"/>
  <c r="E15" i="14"/>
  <c r="F15" i="14"/>
  <c r="G15" i="14"/>
  <c r="C16" i="14"/>
  <c r="D16" i="14"/>
  <c r="E16" i="14"/>
  <c r="F16" i="14"/>
  <c r="G16" i="14"/>
  <c r="C17" i="14"/>
  <c r="D17" i="14"/>
  <c r="E17" i="14"/>
  <c r="F17" i="14"/>
  <c r="G17" i="14"/>
  <c r="C18" i="14"/>
  <c r="D18" i="14"/>
  <c r="E18" i="14"/>
  <c r="F18" i="14"/>
  <c r="G18" i="14"/>
  <c r="C19" i="14"/>
  <c r="D19" i="14"/>
  <c r="E19" i="14"/>
  <c r="F19" i="14"/>
  <c r="G19" i="14"/>
  <c r="C20" i="14"/>
  <c r="D20" i="14"/>
  <c r="E20" i="14"/>
  <c r="F20" i="14"/>
  <c r="G20" i="14"/>
  <c r="C21" i="14"/>
  <c r="D21" i="14"/>
  <c r="E21" i="14"/>
  <c r="F21" i="14"/>
  <c r="G21" i="14"/>
  <c r="C22" i="14"/>
  <c r="D22" i="14"/>
  <c r="E22" i="14"/>
  <c r="F22" i="14"/>
  <c r="G22" i="14"/>
  <c r="C23" i="14"/>
  <c r="D23" i="14"/>
  <c r="E23" i="14"/>
  <c r="F23" i="14"/>
  <c r="G23" i="14"/>
  <c r="C24" i="14"/>
  <c r="D24" i="14"/>
  <c r="E24" i="14"/>
  <c r="F24" i="14"/>
  <c r="G24" i="14"/>
  <c r="C25" i="14"/>
  <c r="D25" i="14"/>
  <c r="E25" i="14"/>
  <c r="F25" i="14"/>
  <c r="G25" i="14"/>
  <c r="C26" i="14"/>
  <c r="D26" i="14"/>
  <c r="E26" i="14"/>
  <c r="F26" i="14"/>
  <c r="G26" i="14"/>
  <c r="C27" i="14"/>
  <c r="D27" i="14"/>
  <c r="E27" i="14"/>
  <c r="F27" i="14"/>
  <c r="G27" i="14"/>
  <c r="C28" i="14"/>
  <c r="D28" i="14"/>
  <c r="E28" i="14"/>
  <c r="F28" i="14"/>
  <c r="G28" i="14"/>
  <c r="C29" i="14"/>
  <c r="D29" i="14"/>
  <c r="E29" i="14"/>
  <c r="F29" i="14"/>
  <c r="G29" i="14"/>
  <c r="C30" i="14"/>
  <c r="D30" i="14"/>
  <c r="E30" i="14"/>
  <c r="F30" i="14"/>
  <c r="G30" i="14"/>
  <c r="C31" i="14"/>
  <c r="D31" i="14"/>
  <c r="E31" i="14"/>
  <c r="F31" i="14"/>
  <c r="G31" i="14"/>
  <c r="C32" i="14"/>
  <c r="D32" i="14"/>
  <c r="E32" i="14"/>
  <c r="F32" i="14"/>
  <c r="G32" i="14"/>
  <c r="C33" i="14"/>
  <c r="D33" i="14"/>
  <c r="E33" i="14"/>
  <c r="F33" i="14"/>
  <c r="G33" i="14"/>
  <c r="C34" i="14"/>
  <c r="D34" i="14"/>
  <c r="E34" i="14"/>
  <c r="F34" i="14"/>
  <c r="G34" i="14"/>
  <c r="C35" i="14"/>
  <c r="D35" i="14"/>
  <c r="E35" i="14"/>
  <c r="F35" i="14"/>
  <c r="G35" i="14"/>
  <c r="G12" i="14"/>
  <c r="F12" i="14"/>
  <c r="E12" i="14"/>
  <c r="D12" i="14"/>
  <c r="C12" i="14"/>
  <c r="BG13" i="14"/>
  <c r="AR33" i="14"/>
  <c r="AP14" i="14"/>
  <c r="AN15" i="14"/>
  <c r="AL28" i="14"/>
  <c r="AS26" i="14"/>
  <c r="J22" i="14"/>
  <c r="AU24" i="14"/>
  <c r="AN31" i="14"/>
  <c r="AK21" i="14"/>
  <c r="AT13" i="14"/>
  <c r="AW21" i="14"/>
  <c r="AK33" i="14"/>
  <c r="AK22" i="14"/>
  <c r="AQ16" i="14"/>
  <c r="AR34" i="14"/>
  <c r="AG19" i="14"/>
  <c r="BC33" i="14"/>
  <c r="U31" i="14"/>
  <c r="BD20" i="14"/>
  <c r="BD18" i="14"/>
  <c r="BD25" i="14"/>
  <c r="AB34" i="14"/>
  <c r="BK12" i="14"/>
  <c r="AL31" i="14"/>
  <c r="AL17" i="14"/>
  <c r="AM21" i="14"/>
  <c r="AM13" i="14"/>
  <c r="BD13" i="14"/>
  <c r="AM33" i="14"/>
  <c r="AM25" i="14"/>
  <c r="BD16" i="14"/>
  <c r="AB25" i="14"/>
  <c r="AP18" i="14"/>
  <c r="AW33" i="14"/>
  <c r="AU20" i="14"/>
  <c r="AQ27" i="14"/>
  <c r="BI28" i="14"/>
  <c r="I18" i="14"/>
  <c r="AC13" i="14"/>
  <c r="AH16" i="14"/>
  <c r="AV11" i="14"/>
  <c r="AN27" i="14"/>
  <c r="BH19" i="14"/>
  <c r="BH17" i="14"/>
  <c r="BH24" i="14"/>
  <c r="V34" i="14"/>
  <c r="X11" i="14"/>
  <c r="BI27" i="14"/>
  <c r="BG30" i="14"/>
  <c r="BF11" i="14"/>
  <c r="BI30" i="14"/>
  <c r="BG33" i="14"/>
  <c r="BD14" i="14"/>
  <c r="BD12" i="14"/>
  <c r="BD19" i="14"/>
  <c r="AX29" i="14"/>
  <c r="AX21" i="14"/>
  <c r="AQ24" i="14"/>
  <c r="AV29" i="14"/>
  <c r="AT28" i="14"/>
  <c r="Y11" i="14"/>
  <c r="BH35" i="14"/>
  <c r="AG16" i="14"/>
  <c r="AN33" i="14"/>
  <c r="AO19" i="14"/>
  <c r="AQ34" i="14"/>
  <c r="AR12" i="14"/>
  <c r="AO31" i="14"/>
  <c r="AO23" i="14"/>
  <c r="AV21" i="14"/>
  <c r="BD32" i="14"/>
  <c r="BD30" i="14"/>
  <c r="U11" i="14"/>
  <c r="BJ20" i="14"/>
  <c r="BJ18" i="14"/>
  <c r="X17" i="14"/>
  <c r="Z19" i="14"/>
  <c r="T23" i="14"/>
  <c r="AY25" i="14"/>
  <c r="AY17" i="14"/>
  <c r="BF14" i="14"/>
  <c r="T24" i="14"/>
  <c r="AL27" i="14"/>
  <c r="AN12" i="14"/>
  <c r="AQ23" i="14"/>
  <c r="AT32" i="14"/>
  <c r="AT24" i="14"/>
  <c r="AO28" i="14"/>
  <c r="AO20" i="14"/>
  <c r="AK16" i="14"/>
  <c r="AL13" i="14"/>
  <c r="T15" i="14"/>
  <c r="AW29" i="14"/>
  <c r="AV19" i="14"/>
  <c r="BF27" i="14"/>
  <c r="BF25" i="14"/>
  <c r="BF32" i="14"/>
  <c r="AF35" i="14"/>
  <c r="BC20" i="14"/>
  <c r="AS29" i="14"/>
  <c r="BC13" i="14"/>
  <c r="BF15" i="14"/>
  <c r="BF13" i="14"/>
  <c r="BF20" i="14"/>
  <c r="BF18" i="14"/>
  <c r="BF16" i="14"/>
  <c r="AO24" i="14"/>
  <c r="AV15" i="14"/>
  <c r="Y35" i="14"/>
  <c r="AC26" i="14"/>
  <c r="U23" i="14"/>
  <c r="X16" i="14"/>
  <c r="W26" i="14"/>
  <c r="Y22" i="14"/>
  <c r="AD29" i="14"/>
  <c r="AE18" i="14"/>
  <c r="AA32" i="14"/>
  <c r="V27" i="14"/>
  <c r="I31" i="14"/>
  <c r="K27" i="14"/>
  <c r="AP31" i="14"/>
  <c r="U18" i="14"/>
  <c r="AX28" i="14"/>
  <c r="BC15" i="14"/>
  <c r="K33" i="14"/>
  <c r="AW18" i="14"/>
  <c r="AX12" i="14"/>
  <c r="AL30" i="14"/>
  <c r="AL18" i="14"/>
  <c r="AH11" i="14"/>
  <c r="BE28" i="14"/>
  <c r="BC31" i="14"/>
  <c r="BF33" i="14"/>
  <c r="BF31" i="14"/>
  <c r="AL11" i="14"/>
  <c r="K11" i="14"/>
  <c r="BF34" i="14"/>
  <c r="AF34" i="14"/>
  <c r="AH35" i="14"/>
  <c r="BI32" i="14"/>
  <c r="BK22" i="14"/>
  <c r="BI25" i="14"/>
  <c r="BE21" i="14"/>
  <c r="AP34" i="14"/>
  <c r="M33" i="14"/>
  <c r="AW20" i="14"/>
  <c r="AQ29" i="14"/>
  <c r="AL33" i="14"/>
  <c r="V13" i="14"/>
  <c r="AT21" i="14"/>
  <c r="AU27" i="14"/>
  <c r="AT31" i="14"/>
  <c r="AS18" i="14"/>
  <c r="AX14" i="14"/>
  <c r="AQ28" i="14"/>
  <c r="AS30" i="14"/>
  <c r="AS22" i="14"/>
  <c r="AQ21" i="14"/>
  <c r="AS11" i="14"/>
  <c r="W11" i="14"/>
  <c r="AQ14" i="14"/>
  <c r="BB28" i="14"/>
  <c r="BB26" i="14"/>
  <c r="AB31" i="14"/>
  <c r="AB26" i="14"/>
  <c r="V30" i="14"/>
  <c r="BK27" i="14"/>
  <c r="BC18" i="14"/>
  <c r="BK20" i="14"/>
  <c r="AK35" i="14"/>
  <c r="AK27" i="14"/>
  <c r="AU30" i="14"/>
  <c r="Z12" i="14"/>
  <c r="BK15" i="14"/>
  <c r="AV12" i="14"/>
  <c r="AY23" i="14"/>
  <c r="BK18" i="14"/>
  <c r="AV24" i="14"/>
  <c r="AY35" i="14"/>
  <c r="AQ13" i="14"/>
  <c r="AS34" i="14"/>
  <c r="AQ33" i="14"/>
  <c r="AR26" i="14"/>
  <c r="AR18" i="14"/>
  <c r="AH19" i="14"/>
  <c r="H11" i="14"/>
  <c r="AG11" i="14"/>
  <c r="BB16" i="14"/>
  <c r="BB14" i="14"/>
  <c r="BB21" i="14"/>
  <c r="Z30" i="14"/>
  <c r="BK33" i="14"/>
  <c r="BC24" i="14"/>
  <c r="BK26" i="14"/>
  <c r="P11" i="14"/>
  <c r="BC27" i="14"/>
  <c r="BK29" i="14"/>
  <c r="AV30" i="14"/>
  <c r="AV22" i="14"/>
  <c r="BH15" i="14"/>
  <c r="AR13" i="14"/>
  <c r="AW31" i="14"/>
  <c r="I22" i="14"/>
  <c r="H22" i="14"/>
  <c r="AC34" i="14"/>
  <c r="AP23" i="14"/>
  <c r="AP15" i="14"/>
  <c r="AN14" i="14"/>
  <c r="BB34" i="14"/>
  <c r="BB32" i="14"/>
  <c r="AO11" i="14"/>
  <c r="AG21" i="14"/>
  <c r="AG34" i="14"/>
  <c r="AF16" i="14"/>
  <c r="AX24" i="14"/>
  <c r="AO15" i="14"/>
  <c r="AW30" i="14"/>
  <c r="AN19" i="14"/>
  <c r="BH28" i="14"/>
  <c r="BH26" i="14"/>
  <c r="BH33" i="14"/>
  <c r="AO16" i="14"/>
  <c r="AX33" i="14"/>
  <c r="AS31" i="14"/>
  <c r="X20" i="14"/>
  <c r="AQ18" i="14"/>
  <c r="AY26" i="14"/>
  <c r="AW26" i="14"/>
  <c r="AN18" i="14"/>
  <c r="AL12" i="14"/>
  <c r="AT25" i="14"/>
  <c r="AN30" i="14"/>
  <c r="AN22" i="14"/>
  <c r="AY21" i="14"/>
  <c r="H13" i="14"/>
  <c r="X19" i="14"/>
  <c r="K29" i="14"/>
  <c r="M25" i="14"/>
  <c r="AA15" i="14"/>
  <c r="O28" i="14"/>
  <c r="Q24" i="14"/>
  <c r="BJ23" i="14"/>
  <c r="BJ21" i="14"/>
  <c r="BJ28" i="14"/>
  <c r="AF18" i="14"/>
  <c r="BG16" i="14"/>
  <c r="AM15" i="14"/>
  <c r="AP26" i="14"/>
  <c r="AS35" i="14"/>
  <c r="AS27" i="14"/>
  <c r="BJ16" i="14"/>
  <c r="BJ14" i="14"/>
  <c r="BJ12" i="14"/>
  <c r="BJ19" i="14"/>
  <c r="X29" i="14"/>
  <c r="AV32" i="14"/>
  <c r="AX23" i="14"/>
  <c r="AL35" i="14"/>
  <c r="AR17" i="14"/>
  <c r="AY16" i="14"/>
  <c r="W13" i="14"/>
  <c r="AW32" i="14"/>
  <c r="AD25" i="14"/>
  <c r="AU29" i="14"/>
  <c r="BD23" i="14"/>
  <c r="BD21" i="14"/>
  <c r="BD28" i="14"/>
  <c r="AF20" i="14"/>
  <c r="AE24" i="14"/>
  <c r="BE31" i="14"/>
  <c r="BC34" i="14"/>
  <c r="AD34" i="14"/>
  <c r="BE34" i="14"/>
  <c r="T11" i="14"/>
  <c r="BJ17" i="14"/>
  <c r="BJ15" i="14"/>
  <c r="BJ22" i="14"/>
  <c r="AY13" i="14"/>
  <c r="AK12" i="14"/>
  <c r="P19" i="14"/>
  <c r="J29" i="14"/>
  <c r="N32" i="14"/>
  <c r="AS13" i="14"/>
  <c r="AK29" i="14"/>
  <c r="AO14" i="14"/>
  <c r="AN21" i="14"/>
  <c r="AH17" i="14"/>
  <c r="AO27" i="14"/>
  <c r="H15" i="14"/>
  <c r="AN20" i="14"/>
  <c r="AL14" i="14"/>
  <c r="AP21" i="14"/>
  <c r="AN32" i="14"/>
  <c r="AM22" i="14"/>
  <c r="AP33" i="14"/>
  <c r="AE34" i="14"/>
  <c r="V11" i="14"/>
  <c r="BB11" i="14"/>
  <c r="BI35" i="14"/>
  <c r="BK25" i="14"/>
  <c r="BE24" i="14"/>
  <c r="BG14" i="14"/>
  <c r="BE17" i="14"/>
  <c r="AT20" i="14"/>
  <c r="AT12" i="14"/>
  <c r="AL15" i="14"/>
  <c r="H33" i="14"/>
  <c r="BE12" i="14"/>
  <c r="AU28" i="14"/>
  <c r="AO12" i="14"/>
  <c r="BE15" i="14"/>
  <c r="AX13" i="14"/>
  <c r="AS21" i="14"/>
  <c r="AM28" i="14"/>
  <c r="AM20" i="14"/>
  <c r="AK19" i="14"/>
  <c r="AN35" i="14"/>
  <c r="AE32" i="14"/>
  <c r="AD33" i="14"/>
  <c r="AD17" i="14"/>
  <c r="BC25" i="14"/>
  <c r="AD30" i="14"/>
  <c r="BG32" i="14"/>
  <c r="BE35" i="14"/>
  <c r="BF12" i="14"/>
  <c r="AY29" i="14"/>
  <c r="BF17" i="14"/>
  <c r="T27" i="14"/>
  <c r="BE30" i="14"/>
  <c r="BG20" i="14"/>
  <c r="BE23" i="14"/>
  <c r="BE33" i="14"/>
  <c r="BG23" i="14"/>
  <c r="BE26" i="14"/>
  <c r="AP16" i="14"/>
  <c r="AN25" i="14"/>
  <c r="BB12" i="14"/>
  <c r="AN29" i="14"/>
  <c r="AR30" i="14"/>
  <c r="AY28" i="14"/>
  <c r="BF30" i="14"/>
  <c r="BF28" i="14"/>
  <c r="BF35" i="14"/>
  <c r="AO13" i="14"/>
  <c r="AG23" i="14"/>
  <c r="AE11" i="14"/>
  <c r="AT33" i="14"/>
  <c r="AF27" i="14"/>
  <c r="AG35" i="14"/>
  <c r="BD17" i="14"/>
  <c r="U13" i="14"/>
  <c r="BJ25" i="14"/>
  <c r="I15" i="14"/>
  <c r="AA12" i="14"/>
  <c r="BG21" i="14"/>
  <c r="O12" i="14"/>
  <c r="K34" i="14"/>
  <c r="BH18" i="14"/>
  <c r="P14" i="14"/>
  <c r="M13" i="14"/>
  <c r="Z33" i="14"/>
  <c r="T28" i="14"/>
  <c r="X31" i="14"/>
  <c r="AR27" i="14"/>
  <c r="AR19" i="14"/>
  <c r="AM17" i="14"/>
  <c r="AB16" i="14"/>
  <c r="AT22" i="14"/>
  <c r="AS12" i="14"/>
  <c r="AV23" i="14"/>
  <c r="AY32" i="14"/>
  <c r="AY24" i="14"/>
  <c r="AW23" i="14"/>
  <c r="AW15" i="14"/>
  <c r="AK20" i="14"/>
  <c r="AW35" i="14"/>
  <c r="P31" i="14"/>
  <c r="BH11" i="14"/>
  <c r="AR20" i="14"/>
  <c r="BH31" i="14"/>
  <c r="BH29" i="14"/>
  <c r="AD28" i="14"/>
  <c r="X30" i="14"/>
  <c r="BG31" i="14"/>
  <c r="BI21" i="14"/>
  <c r="BG24" i="14"/>
  <c r="AL25" i="14"/>
  <c r="AU16" i="14"/>
  <c r="AV14" i="14"/>
  <c r="V16" i="14"/>
  <c r="BG19" i="14"/>
  <c r="AM27" i="14"/>
  <c r="BG12" i="14"/>
  <c r="BG22" i="14"/>
  <c r="BI12" i="14"/>
  <c r="BG15" i="14"/>
  <c r="AW27" i="14"/>
  <c r="AW19" i="14"/>
  <c r="AR23" i="14"/>
  <c r="AO17" i="14"/>
  <c r="AX32" i="14"/>
  <c r="Q22" i="14"/>
  <c r="AU23" i="14"/>
  <c r="AK11" i="14"/>
  <c r="I11" i="14"/>
  <c r="AH23" i="14"/>
  <c r="AT35" i="14"/>
  <c r="BK30" i="14"/>
  <c r="BC21" i="14"/>
  <c r="BK23" i="14"/>
  <c r="BD26" i="14"/>
  <c r="BD24" i="14"/>
  <c r="BD31" i="14"/>
  <c r="BD29" i="14"/>
  <c r="BD27" i="14"/>
  <c r="BD34" i="14"/>
  <c r="AF15" i="14"/>
  <c r="BG25" i="14"/>
  <c r="BI15" i="14"/>
  <c r="BG18" i="14"/>
  <c r="BC14" i="14"/>
  <c r="AX35" i="14"/>
  <c r="AR29" i="14"/>
  <c r="AT14" i="14"/>
  <c r="AW25" i="14"/>
  <c r="AH30" i="14"/>
  <c r="AP11" i="14"/>
  <c r="AW12" i="14"/>
  <c r="K23" i="14"/>
  <c r="AY34" i="14"/>
  <c r="AO25" i="14"/>
  <c r="AW16" i="14"/>
  <c r="AW17" i="14"/>
  <c r="AQ22" i="14"/>
  <c r="AY18" i="14"/>
  <c r="AH26" i="14"/>
  <c r="BI33" i="14"/>
  <c r="L11" i="14"/>
  <c r="BC32" i="14"/>
  <c r="BE22" i="14"/>
  <c r="W20" i="14"/>
  <c r="Y16" i="14"/>
  <c r="T30" i="14"/>
  <c r="BI20" i="14"/>
  <c r="AY31" i="14"/>
  <c r="BI13" i="14"/>
  <c r="AP35" i="14"/>
  <c r="AP27" i="14"/>
  <c r="AN26" i="14"/>
  <c r="L29" i="14"/>
  <c r="AM23" i="14"/>
  <c r="AK28" i="14"/>
  <c r="AR25" i="14"/>
  <c r="AM35" i="14"/>
  <c r="AO26" i="14"/>
  <c r="AK18" i="14"/>
  <c r="AV13" i="14"/>
  <c r="AO35" i="14"/>
  <c r="AV33" i="14"/>
  <c r="AF11" i="14"/>
  <c r="BK28" i="14"/>
  <c r="BI31" i="14"/>
  <c r="AS23" i="14"/>
  <c r="AS15" i="14"/>
  <c r="BJ13" i="14"/>
  <c r="X23" i="14"/>
  <c r="AL24" i="14"/>
  <c r="AK32" i="14"/>
  <c r="AS14" i="14"/>
  <c r="BJ26" i="14"/>
  <c r="BJ24" i="14"/>
  <c r="BJ31" i="14"/>
  <c r="AH25" i="14"/>
  <c r="AH34" i="14"/>
  <c r="BK34" i="14"/>
  <c r="Z11" i="14"/>
  <c r="AD14" i="14"/>
  <c r="AB11" i="14"/>
  <c r="BJ11" i="14"/>
  <c r="BF21" i="14"/>
  <c r="BF19" i="14"/>
  <c r="BF26" i="14"/>
  <c r="AP28" i="14"/>
  <c r="AP20" i="14"/>
  <c r="H24" i="14"/>
  <c r="P32" i="14"/>
  <c r="AY27" i="14"/>
  <c r="AL19" i="14"/>
  <c r="AO30" i="14"/>
  <c r="AU21" i="14"/>
  <c r="AT17" i="14"/>
  <c r="AM12" i="14"/>
  <c r="N18" i="14"/>
  <c r="AT34" i="14"/>
  <c r="AS24" i="14"/>
  <c r="AV35" i="14"/>
  <c r="AO22" i="14"/>
  <c r="AN17" i="14"/>
  <c r="AT18" i="14"/>
  <c r="AE20" i="14"/>
  <c r="BG11" i="14"/>
  <c r="AL20" i="14"/>
  <c r="AR11" i="14"/>
  <c r="BG29" i="14"/>
  <c r="Y27" i="14"/>
  <c r="AA23" i="14"/>
  <c r="BH16" i="14"/>
  <c r="BH14" i="14"/>
  <c r="BH21" i="14"/>
  <c r="V31" i="14"/>
  <c r="AS25" i="14"/>
  <c r="AX15" i="14"/>
  <c r="AX27" i="14"/>
  <c r="AT15" i="14"/>
  <c r="AL29" i="14"/>
  <c r="AV26" i="14"/>
  <c r="AV18" i="14"/>
  <c r="AU14" i="14"/>
  <c r="BH12" i="14"/>
  <c r="V22" i="14"/>
  <c r="AO34" i="14"/>
  <c r="AK30" i="14"/>
  <c r="BC16" i="14"/>
  <c r="AQ20" i="14"/>
  <c r="AT29" i="14"/>
  <c r="BJ27" i="14"/>
  <c r="BC29" i="14"/>
  <c r="I26" i="14"/>
  <c r="AW14" i="14"/>
  <c r="AW24" i="14"/>
  <c r="AT30" i="14"/>
  <c r="BH32" i="14"/>
  <c r="BE27" i="14"/>
  <c r="BH22" i="14"/>
  <c r="BH25" i="14"/>
  <c r="AF12" i="14"/>
  <c r="BK14" i="14"/>
  <c r="K20" i="14"/>
  <c r="AU12" i="14"/>
  <c r="AG12" i="14"/>
  <c r="BI11" i="14"/>
  <c r="AL22" i="14"/>
  <c r="AL34" i="14"/>
  <c r="BK32" i="14"/>
  <c r="AV28" i="14"/>
  <c r="AL16" i="14"/>
  <c r="BB35" i="14"/>
  <c r="AY11" i="14"/>
  <c r="AO32" i="14"/>
  <c r="AC12" i="14"/>
  <c r="AQ32" i="14"/>
  <c r="M14" i="14"/>
  <c r="Q19" i="14"/>
  <c r="AB35" i="14"/>
  <c r="U15" i="14"/>
  <c r="L30" i="14"/>
  <c r="O18" i="14"/>
  <c r="T31" i="14"/>
  <c r="AP19" i="14"/>
  <c r="K26" i="14"/>
  <c r="AH27" i="14"/>
  <c r="H25" i="14"/>
  <c r="L28" i="14"/>
  <c r="P13" i="14"/>
  <c r="L24" i="14"/>
  <c r="P27" i="14"/>
  <c r="L26" i="14"/>
  <c r="N34" i="14"/>
  <c r="T14" i="14"/>
  <c r="AV27" i="14"/>
  <c r="AF22" i="14"/>
  <c r="AE29" i="14"/>
  <c r="U28" i="14"/>
  <c r="W24" i="14"/>
  <c r="H14" i="14"/>
  <c r="BE29" i="14"/>
  <c r="AH14" i="14"/>
  <c r="V12" i="14"/>
  <c r="M18" i="14"/>
  <c r="K18" i="14"/>
  <c r="AD31" i="14"/>
  <c r="K17" i="14"/>
  <c r="O17" i="14"/>
  <c r="L25" i="14"/>
  <c r="O31" i="14"/>
  <c r="Q27" i="14"/>
  <c r="AW13" i="14"/>
  <c r="AG27" i="14"/>
  <c r="AU35" i="14"/>
  <c r="V25" i="14"/>
  <c r="AB23" i="14"/>
  <c r="AB12" i="14"/>
  <c r="BB33" i="14"/>
  <c r="T20" i="14"/>
  <c r="O34" i="14"/>
  <c r="T13" i="14"/>
  <c r="AN23" i="14"/>
  <c r="J28" i="14"/>
  <c r="AE30" i="14"/>
  <c r="U16" i="14"/>
  <c r="W12" i="14"/>
  <c r="AC16" i="14"/>
  <c r="Y15" i="14"/>
  <c r="O35" i="14"/>
  <c r="I33" i="14"/>
  <c r="AA25" i="14"/>
  <c r="AC21" i="14"/>
  <c r="M11" i="14"/>
  <c r="Q14" i="14"/>
  <c r="M16" i="14"/>
  <c r="AY30" i="14"/>
  <c r="AH31" i="14"/>
  <c r="V35" i="14"/>
  <c r="AG13" i="14"/>
  <c r="AT16" i="14"/>
  <c r="W25" i="14"/>
  <c r="AN11" i="14"/>
  <c r="AC23" i="14"/>
  <c r="AR21" i="14"/>
  <c r="Y32" i="14"/>
  <c r="J18" i="14"/>
  <c r="AL21" i="14"/>
  <c r="Y29" i="14"/>
  <c r="H17" i="14"/>
  <c r="AK17" i="14"/>
  <c r="Q23" i="14"/>
  <c r="O20" i="14"/>
  <c r="AD32" i="14"/>
  <c r="Z13" i="14"/>
  <c r="Z16" i="14"/>
  <c r="I16" i="14"/>
  <c r="X13" i="14"/>
  <c r="BB25" i="14"/>
  <c r="N11" i="14"/>
  <c r="U20" i="14"/>
  <c r="AC19" i="14"/>
  <c r="O21" i="14"/>
  <c r="AA21" i="14"/>
  <c r="W16" i="14"/>
  <c r="I21" i="14"/>
  <c r="AE12" i="14"/>
  <c r="N14" i="14"/>
  <c r="AD26" i="14"/>
  <c r="AS20" i="14"/>
  <c r="AR31" i="14"/>
  <c r="BC26" i="14"/>
  <c r="AV25" i="14"/>
  <c r="AX26" i="14"/>
  <c r="BJ34" i="14"/>
  <c r="BE19" i="14"/>
  <c r="AK23" i="14"/>
  <c r="AR24" i="14"/>
  <c r="AK14" i="14"/>
  <c r="BF24" i="14"/>
  <c r="AP32" i="14"/>
  <c r="AR15" i="14"/>
  <c r="AU22" i="14"/>
  <c r="AU34" i="14"/>
  <c r="Z18" i="14"/>
  <c r="AN16" i="14"/>
  <c r="AF23" i="14"/>
  <c r="BB29" i="14"/>
  <c r="BI23" i="14"/>
  <c r="BB19" i="14"/>
  <c r="BB22" i="14"/>
  <c r="AF19" i="14"/>
  <c r="AS33" i="14"/>
  <c r="AM26" i="14"/>
  <c r="BI34" i="14"/>
  <c r="BK16" i="14"/>
  <c r="BI29" i="14"/>
  <c r="BG28" i="14"/>
  <c r="AQ12" i="14"/>
  <c r="Z29" i="14"/>
  <c r="Z25" i="14"/>
  <c r="L22" i="14"/>
  <c r="V14" i="14"/>
  <c r="BK35" i="14"/>
  <c r="AY22" i="14"/>
  <c r="AE13" i="14"/>
  <c r="L33" i="14"/>
  <c r="BH13" i="14"/>
  <c r="V23" i="14"/>
  <c r="L14" i="14"/>
  <c r="AE22" i="14"/>
  <c r="AT19" i="14"/>
  <c r="AF33" i="14"/>
  <c r="AH13" i="14"/>
  <c r="AD19" i="14"/>
  <c r="W34" i="14"/>
  <c r="Y14" i="14"/>
  <c r="Q16" i="14"/>
  <c r="U25" i="14"/>
  <c r="W21" i="14"/>
  <c r="P15" i="14"/>
  <c r="M30" i="14"/>
  <c r="O26" i="14"/>
  <c r="M17" i="14"/>
  <c r="AQ25" i="14"/>
  <c r="I13" i="14"/>
  <c r="AL32" i="14"/>
  <c r="AD15" i="14"/>
  <c r="AG22" i="14"/>
  <c r="AM14" i="14"/>
  <c r="AF13" i="14"/>
  <c r="AE33" i="14"/>
  <c r="AT11" i="14"/>
  <c r="Q31" i="14"/>
  <c r="U24" i="14"/>
  <c r="V19" i="14"/>
  <c r="AB20" i="14"/>
  <c r="V24" i="14"/>
  <c r="J16" i="14"/>
  <c r="J26" i="14"/>
  <c r="M19" i="14"/>
  <c r="W17" i="14"/>
  <c r="I19" i="14"/>
  <c r="Y28" i="14"/>
  <c r="Y31" i="14"/>
  <c r="AM19" i="14"/>
  <c r="AA34" i="14"/>
  <c r="H29" i="14"/>
  <c r="L18" i="14"/>
  <c r="O14" i="14"/>
  <c r="BD22" i="14"/>
  <c r="J17" i="14"/>
  <c r="I14" i="14"/>
  <c r="AE28" i="14"/>
  <c r="I28" i="14"/>
  <c r="K24" i="14"/>
  <c r="AO29" i="14"/>
  <c r="AF24" i="14"/>
  <c r="AE19" i="14"/>
  <c r="T18" i="14"/>
  <c r="V20" i="14"/>
  <c r="M34" i="14"/>
  <c r="U35" i="14"/>
  <c r="AA30" i="14"/>
  <c r="X34" i="14"/>
  <c r="AD13" i="14"/>
  <c r="AW34" i="14"/>
  <c r="AS16" i="14"/>
  <c r="X33" i="14"/>
  <c r="AH21" i="14"/>
  <c r="AF28" i="14"/>
  <c r="AB32" i="14"/>
  <c r="AG33" i="14"/>
  <c r="AN28" i="14"/>
  <c r="H30" i="14"/>
  <c r="AM29" i="14"/>
  <c r="BE16" i="14"/>
  <c r="AV17" i="14"/>
  <c r="BG34" i="14"/>
  <c r="BJ32" i="14"/>
  <c r="BC22" i="14"/>
  <c r="AK15" i="14"/>
  <c r="AU33" i="14"/>
  <c r="BJ35" i="14"/>
  <c r="AK13" i="14"/>
  <c r="AU11" i="14"/>
  <c r="BG17" i="14"/>
  <c r="BH20" i="14"/>
  <c r="BH23" i="14"/>
  <c r="BK21" i="14"/>
  <c r="AP30" i="14"/>
  <c r="Q18" i="14"/>
  <c r="AP29" i="14"/>
  <c r="BG35" i="14"/>
  <c r="AM11" i="14"/>
  <c r="AS32" i="14"/>
  <c r="AX11" i="14"/>
  <c r="BC17" i="14"/>
  <c r="AY20" i="14"/>
  <c r="P25" i="14"/>
  <c r="AN24" i="14"/>
  <c r="AV20" i="14"/>
  <c r="BD15" i="14"/>
  <c r="L23" i="14"/>
  <c r="H32" i="14"/>
  <c r="H28" i="14"/>
  <c r="AF21" i="14"/>
  <c r="AH22" i="14"/>
  <c r="H21" i="14"/>
  <c r="AC24" i="14"/>
  <c r="N24" i="14"/>
  <c r="K30" i="14"/>
  <c r="BK24" i="14"/>
  <c r="AG30" i="14"/>
  <c r="W23" i="14"/>
  <c r="Y19" i="14"/>
  <c r="N17" i="14"/>
  <c r="AA22" i="14"/>
  <c r="AC18" i="14"/>
  <c r="AD18" i="14"/>
  <c r="AC32" i="14"/>
  <c r="U29" i="14"/>
  <c r="J33" i="14"/>
  <c r="M27" i="14"/>
  <c r="O23" i="14"/>
  <c r="BE32" i="14"/>
  <c r="I24" i="14"/>
  <c r="Y17" i="14"/>
  <c r="AW28" i="14"/>
  <c r="AY15" i="14"/>
  <c r="T16" i="14"/>
  <c r="AB22" i="14"/>
  <c r="T19" i="14"/>
  <c r="X22" i="14"/>
  <c r="X14" i="14"/>
  <c r="X18" i="14"/>
  <c r="AB21" i="14"/>
  <c r="X35" i="14"/>
  <c r="Z28" i="14"/>
  <c r="T32" i="14"/>
  <c r="N12" i="14"/>
  <c r="J23" i="14"/>
  <c r="N26" i="14"/>
  <c r="AP13" i="14"/>
  <c r="AD24" i="14"/>
  <c r="H26" i="14"/>
  <c r="P17" i="14"/>
  <c r="AB17" i="14"/>
  <c r="T35" i="14"/>
  <c r="Q28" i="14"/>
  <c r="AU13" i="14"/>
  <c r="AH28" i="14"/>
  <c r="AU32" i="14"/>
  <c r="AF25" i="14"/>
  <c r="AE17" i="14"/>
  <c r="AG28" i="14"/>
  <c r="AH15" i="14"/>
  <c r="AE25" i="14"/>
  <c r="BK17" i="14"/>
  <c r="AP25" i="14"/>
  <c r="M29" i="14"/>
  <c r="T12" i="14"/>
  <c r="V17" i="14"/>
  <c r="Z20" i="14"/>
  <c r="M24" i="14"/>
  <c r="N22" i="14"/>
  <c r="AR16" i="14"/>
  <c r="H35" i="14"/>
  <c r="Z31" i="14"/>
  <c r="AX25" i="14"/>
  <c r="O11" i="14"/>
  <c r="N25" i="14"/>
  <c r="L32" i="14"/>
  <c r="P35" i="14"/>
  <c r="V15" i="14"/>
  <c r="H27" i="14"/>
  <c r="J35" i="14"/>
  <c r="Z14" i="14"/>
  <c r="T21" i="14"/>
  <c r="X21" i="14"/>
  <c r="AB24" i="14"/>
  <c r="N16" i="14"/>
  <c r="Q12" i="14"/>
  <c r="AF29" i="14"/>
  <c r="V21" i="14"/>
  <c r="AM30" i="14"/>
  <c r="BB30" i="14"/>
  <c r="M15" i="14"/>
  <c r="Z26" i="14"/>
  <c r="Q32" i="14"/>
  <c r="I29" i="14"/>
  <c r="AX18" i="14"/>
  <c r="K32" i="14"/>
  <c r="M28" i="14"/>
  <c r="H20" i="14"/>
  <c r="W35" i="14"/>
  <c r="AF17" i="14"/>
  <c r="BD35" i="14"/>
  <c r="AU17" i="14"/>
  <c r="AX16" i="14"/>
  <c r="M32" i="14"/>
  <c r="J25" i="14"/>
  <c r="BC35" i="14"/>
  <c r="AB19" i="14"/>
  <c r="BC19" i="14"/>
  <c r="Y23" i="14"/>
  <c r="BI24" i="14"/>
  <c r="BJ30" i="14"/>
  <c r="BI17" i="14"/>
  <c r="AU18" i="14"/>
  <c r="AU25" i="14"/>
  <c r="BJ33" i="14"/>
  <c r="BF22" i="14"/>
  <c r="BB18" i="14"/>
  <c r="AT26" i="14"/>
  <c r="AQ30" i="14"/>
  <c r="AU26" i="14"/>
  <c r="AX19" i="14"/>
  <c r="BE11" i="14"/>
  <c r="AK26" i="14"/>
  <c r="H12" i="14"/>
  <c r="BK13" i="14"/>
  <c r="BB17" i="14"/>
  <c r="BB20" i="14"/>
  <c r="BE18" i="14"/>
  <c r="AK25" i="14"/>
  <c r="AF31" i="14"/>
  <c r="Q11" i="14"/>
  <c r="AH12" i="14"/>
  <c r="AC11" i="14"/>
  <c r="BI18" i="14"/>
  <c r="M20" i="14"/>
  <c r="K22" i="14"/>
  <c r="AE26" i="14"/>
  <c r="N30" i="14"/>
  <c r="I35" i="14"/>
  <c r="O30" i="14"/>
  <c r="Y20" i="14"/>
  <c r="U27" i="14"/>
  <c r="AN13" i="14"/>
  <c r="AV34" i="14"/>
  <c r="K19" i="14"/>
  <c r="O25" i="14"/>
  <c r="Q21" i="14"/>
  <c r="AQ31" i="14"/>
  <c r="I25" i="14"/>
  <c r="K21" i="14"/>
  <c r="I30" i="14"/>
  <c r="K35" i="14"/>
  <c r="M31" i="14"/>
  <c r="BE14" i="14"/>
  <c r="AU15" i="14"/>
  <c r="O27" i="14"/>
  <c r="X32" i="14"/>
  <c r="X27" i="14"/>
  <c r="AB30" i="14"/>
  <c r="AU19" i="14"/>
  <c r="AQ17" i="14"/>
  <c r="Y34" i="14"/>
  <c r="Q20" i="14"/>
  <c r="L21" i="14"/>
  <c r="P24" i="14"/>
  <c r="O19" i="14"/>
  <c r="P20" i="14"/>
  <c r="J24" i="14"/>
  <c r="N21" i="14"/>
  <c r="H31" i="14"/>
  <c r="L34" i="14"/>
  <c r="AE27" i="14"/>
  <c r="AG31" i="14"/>
  <c r="Z23" i="14"/>
  <c r="Y24" i="14"/>
  <c r="AA20" i="14"/>
  <c r="U32" i="14"/>
  <c r="Q15" i="14"/>
  <c r="AA14" i="14"/>
  <c r="L15" i="14"/>
  <c r="BF23" i="14"/>
  <c r="AX31" i="14"/>
  <c r="X12" i="14"/>
  <c r="Z15" i="14"/>
  <c r="X15" i="14"/>
  <c r="AB18" i="14"/>
  <c r="J31" i="14"/>
  <c r="AB14" i="14"/>
  <c r="V18" i="14"/>
  <c r="V28" i="14"/>
  <c r="T25" i="14"/>
  <c r="X28" i="14"/>
  <c r="Q17" i="14"/>
  <c r="N19" i="14"/>
  <c r="H23" i="14"/>
  <c r="AE15" i="14"/>
  <c r="AE23" i="14"/>
  <c r="O16" i="14"/>
  <c r="AB13" i="14"/>
  <c r="Q30" i="14"/>
  <c r="L35" i="14"/>
  <c r="BD11" i="14"/>
  <c r="W27" i="14"/>
  <c r="P12" i="14"/>
  <c r="AC22" i="14"/>
  <c r="J15" i="14"/>
  <c r="AG20" i="14"/>
  <c r="W19" i="14"/>
  <c r="L13" i="14"/>
  <c r="J13" i="14"/>
  <c r="P23" i="14"/>
  <c r="J27" i="14"/>
  <c r="AC35" i="14"/>
  <c r="AD22" i="14"/>
  <c r="Z32" i="14"/>
  <c r="Z34" i="14"/>
  <c r="AA16" i="14"/>
  <c r="U12" i="14"/>
  <c r="AC31" i="14"/>
  <c r="W28" i="14"/>
  <c r="K12" i="14"/>
  <c r="O33" i="14"/>
  <c r="BE25" i="14"/>
  <c r="BC23" i="14"/>
  <c r="AX17" i="14"/>
  <c r="K28" i="14"/>
  <c r="BG27" i="14"/>
  <c r="AA11" i="14"/>
  <c r="AY19" i="14"/>
  <c r="N33" i="14"/>
  <c r="AM24" i="14"/>
  <c r="AQ19" i="14"/>
  <c r="BH34" i="14"/>
  <c r="AE14" i="14"/>
  <c r="BE20" i="14"/>
  <c r="BH27" i="14"/>
  <c r="BH30" i="14"/>
  <c r="BC12" i="14"/>
  <c r="AR32" i="14"/>
  <c r="J19" i="14"/>
  <c r="AR14" i="14"/>
  <c r="AD11" i="14"/>
  <c r="AK34" i="14"/>
  <c r="AX22" i="14"/>
  <c r="BC30" i="14"/>
  <c r="AS17" i="14"/>
  <c r="AY12" i="14"/>
  <c r="BI26" i="14"/>
  <c r="BI19" i="14"/>
  <c r="BK19" i="14"/>
  <c r="T34" i="14"/>
  <c r="V26" i="14"/>
  <c r="AB28" i="14"/>
  <c r="T29" i="14"/>
  <c r="H19" i="14"/>
  <c r="AF30" i="14"/>
  <c r="AA28" i="14"/>
  <c r="P33" i="14"/>
  <c r="AA31" i="14"/>
  <c r="AL23" i="14"/>
  <c r="Z24" i="14"/>
  <c r="AB15" i="14"/>
  <c r="AH29" i="14"/>
  <c r="O15" i="14"/>
  <c r="AO18" i="14"/>
  <c r="AE31" i="14"/>
  <c r="K13" i="14"/>
  <c r="AK31" i="14"/>
  <c r="AC25" i="14"/>
  <c r="L16" i="14"/>
  <c r="X26" i="14"/>
  <c r="X24" i="14"/>
  <c r="AB27" i="14"/>
  <c r="L20" i="14"/>
  <c r="P29" i="14"/>
  <c r="P28" i="14"/>
  <c r="J11" i="14"/>
  <c r="BF29" i="14"/>
  <c r="O29" i="14"/>
  <c r="AG24" i="14"/>
  <c r="AG32" i="14"/>
  <c r="AG18" i="14"/>
  <c r="AE16" i="14"/>
  <c r="AD23" i="14"/>
  <c r="AD16" i="14"/>
  <c r="Q34" i="14"/>
  <c r="K16" i="14"/>
  <c r="AG29" i="14"/>
  <c r="Y21" i="14"/>
  <c r="AA17" i="14"/>
  <c r="M26" i="14"/>
  <c r="Q26" i="14"/>
  <c r="I23" i="14"/>
  <c r="T17" i="14"/>
  <c r="AO33" i="14"/>
  <c r="AE21" i="14"/>
  <c r="AA13" i="14"/>
  <c r="T33" i="14"/>
  <c r="AM32" i="14"/>
  <c r="AC30" i="14"/>
  <c r="K14" i="14"/>
  <c r="N13" i="14"/>
  <c r="J21" i="14"/>
  <c r="M12" i="14"/>
  <c r="L12" i="14"/>
  <c r="N20" i="14"/>
  <c r="L17" i="14"/>
  <c r="L27" i="14"/>
  <c r="P30" i="14"/>
  <c r="AE35" i="14"/>
  <c r="AA35" i="14"/>
  <c r="N29" i="14"/>
  <c r="AC20" i="14"/>
  <c r="U17" i="14"/>
  <c r="AG25" i="14"/>
  <c r="Y18" i="14"/>
  <c r="AY33" i="14"/>
  <c r="AQ15" i="14"/>
  <c r="AV16" i="14"/>
  <c r="K15" i="14"/>
  <c r="U34" i="14"/>
  <c r="W30" i="14"/>
  <c r="AN34" i="14"/>
  <c r="AM16" i="14"/>
  <c r="AP24" i="14"/>
  <c r="BB24" i="14"/>
  <c r="AQ35" i="14"/>
  <c r="AC14" i="14"/>
  <c r="AR28" i="14"/>
  <c r="X25" i="14"/>
  <c r="J30" i="14"/>
  <c r="AD21" i="14"/>
  <c r="AA24" i="14"/>
  <c r="AM31" i="14"/>
  <c r="J12" i="14"/>
  <c r="W31" i="14"/>
  <c r="Q25" i="14"/>
  <c r="O13" i="14"/>
  <c r="Y12" i="14"/>
  <c r="I32" i="14"/>
  <c r="W18" i="14"/>
  <c r="P18" i="14"/>
  <c r="W32" i="14"/>
  <c r="AD27" i="14"/>
  <c r="AK24" i="14"/>
  <c r="V33" i="14"/>
  <c r="V29" i="14"/>
  <c r="W22" i="14"/>
  <c r="BD33" i="14"/>
  <c r="N35" i="14"/>
  <c r="H34" i="14"/>
  <c r="AX20" i="14"/>
  <c r="J34" i="14"/>
  <c r="AA33" i="14"/>
  <c r="AW11" i="14"/>
  <c r="BK11" i="14"/>
  <c r="AM34" i="14"/>
  <c r="BB27" i="14"/>
  <c r="BI22" i="14"/>
  <c r="Z17" i="14"/>
  <c r="AR35" i="14"/>
  <c r="AH18" i="14"/>
  <c r="I27" i="14"/>
  <c r="AA19" i="14"/>
  <c r="W29" i="14"/>
  <c r="AL26" i="14"/>
  <c r="BI14" i="14"/>
  <c r="AG26" i="14"/>
  <c r="AC17" i="14"/>
  <c r="AH32" i="14"/>
  <c r="O32" i="14"/>
  <c r="K31" i="14"/>
  <c r="AD20" i="14"/>
  <c r="P34" i="14"/>
  <c r="M35" i="14"/>
  <c r="N27" i="14"/>
  <c r="N31" i="14"/>
  <c r="BE13" i="14"/>
  <c r="AQ11" i="14"/>
  <c r="AT27" i="14"/>
  <c r="P26" i="14"/>
  <c r="AO21" i="14"/>
  <c r="AF26" i="14"/>
  <c r="AC29" i="14"/>
  <c r="BJ29" i="14"/>
  <c r="BB13" i="14"/>
  <c r="AS28" i="14"/>
  <c r="AP22" i="14"/>
  <c r="Y26" i="14"/>
  <c r="K25" i="14"/>
  <c r="Z22" i="14"/>
  <c r="V32" i="14"/>
  <c r="AQ26" i="14"/>
  <c r="AC15" i="14"/>
  <c r="Y25" i="14"/>
  <c r="M23" i="14"/>
  <c r="AS19" i="14"/>
  <c r="W33" i="14"/>
  <c r="U14" i="14"/>
  <c r="U30" i="14"/>
  <c r="P21" i="14"/>
  <c r="O24" i="14"/>
  <c r="BB15" i="14"/>
  <c r="Y13" i="14"/>
  <c r="AH20" i="14"/>
  <c r="AT23" i="14"/>
  <c r="Y30" i="14"/>
  <c r="I12" i="14"/>
  <c r="U26" i="14"/>
  <c r="U33" i="14"/>
  <c r="AB29" i="14"/>
  <c r="AG15" i="14"/>
  <c r="AF32" i="14"/>
  <c r="AD35" i="14"/>
  <c r="J14" i="14"/>
  <c r="AR22" i="14"/>
  <c r="AU31" i="14"/>
  <c r="T22" i="14"/>
  <c r="W15" i="14"/>
  <c r="U21" i="14"/>
  <c r="AA29" i="14"/>
  <c r="BB23" i="14"/>
  <c r="AH24" i="14"/>
  <c r="Z27" i="14"/>
  <c r="BB31" i="14"/>
  <c r="AY14" i="14"/>
  <c r="N28" i="14"/>
  <c r="AM18" i="14"/>
  <c r="T26" i="14"/>
  <c r="Z35" i="14"/>
  <c r="Q33" i="14"/>
  <c r="AC28" i="14"/>
  <c r="AV31" i="14"/>
  <c r="AD12" i="14"/>
  <c r="M22" i="14"/>
  <c r="AA27" i="14"/>
  <c r="AP17" i="14"/>
  <c r="AX34" i="14"/>
  <c r="Y33" i="14"/>
  <c r="AG17" i="14"/>
  <c r="W14" i="14"/>
  <c r="BC11" i="14"/>
  <c r="AC27" i="14"/>
  <c r="AH33" i="14"/>
  <c r="N23" i="14"/>
  <c r="O22" i="14"/>
  <c r="Q13" i="14"/>
  <c r="N15" i="14"/>
  <c r="Q35" i="14"/>
  <c r="J32" i="14"/>
  <c r="L31" i="14"/>
  <c r="AC33" i="14"/>
  <c r="J20" i="14"/>
  <c r="AA26" i="14"/>
  <c r="BC28" i="14"/>
  <c r="Q29" i="14"/>
  <c r="AW22" i="14"/>
  <c r="AX30" i="14"/>
  <c r="BK31" i="14"/>
  <c r="H18" i="14"/>
  <c r="I34" i="14"/>
  <c r="Z21" i="14"/>
  <c r="P16" i="14"/>
  <c r="BG26" i="14"/>
  <c r="U19" i="14"/>
  <c r="AA18" i="14"/>
  <c r="M21" i="14"/>
  <c r="U22" i="14"/>
  <c r="AG14" i="14"/>
  <c r="H16" i="14"/>
  <c r="P22" i="14"/>
  <c r="AP12" i="14"/>
  <c r="BI16" i="14"/>
  <c r="I20" i="14"/>
  <c r="AF14" i="14"/>
  <c r="AB33" i="14"/>
  <c r="L19" i="14"/>
  <c r="I17" i="14"/>
</calcChain>
</file>

<file path=xl/sharedStrings.xml><?xml version="1.0" encoding="utf-8"?>
<sst xmlns="http://schemas.openxmlformats.org/spreadsheetml/2006/main" count="3719" uniqueCount="138">
  <si>
    <t>産業中分類</t>
    <rPh sb="0" eb="2">
      <t>サンギョウ</t>
    </rPh>
    <rPh sb="2" eb="3">
      <t>チュウ</t>
    </rPh>
    <rPh sb="3" eb="5">
      <t>ブンルイ</t>
    </rPh>
    <phoneticPr fontId="2"/>
  </si>
  <si>
    <t>-</t>
  </si>
  <si>
    <t>木材</t>
  </si>
  <si>
    <t>パルプ・紙</t>
  </si>
  <si>
    <t>化学</t>
  </si>
  <si>
    <t>石油</t>
  </si>
  <si>
    <t>ゴム</t>
  </si>
  <si>
    <t>窯業</t>
  </si>
  <si>
    <t>鉄鋼</t>
  </si>
  <si>
    <t>非鉄</t>
  </si>
  <si>
    <t>金属</t>
  </si>
  <si>
    <t>はん用</t>
  </si>
  <si>
    <t>電気</t>
  </si>
  <si>
    <t>生産用</t>
  </si>
  <si>
    <t>業務用</t>
  </si>
  <si>
    <t>情報</t>
  </si>
  <si>
    <t>輸送</t>
  </si>
  <si>
    <t>家具</t>
  </si>
  <si>
    <t>印刷</t>
  </si>
  <si>
    <t>皮革</t>
  </si>
  <si>
    <t>電子</t>
  </si>
  <si>
    <t>食料品</t>
  </si>
  <si>
    <t>飲料・飼料</t>
  </si>
  <si>
    <t>繊維</t>
  </si>
  <si>
    <t>その他</t>
  </si>
  <si>
    <t>総数</t>
    <rPh sb="0" eb="2">
      <t>ソウスウ</t>
    </rPh>
    <phoneticPr fontId="2"/>
  </si>
  <si>
    <t>X</t>
  </si>
  <si>
    <t>（単位:事業所・人・万円）</t>
    <phoneticPr fontId="2"/>
  </si>
  <si>
    <t>９－４　産業別、規模別、事業所数・従業者数・現金給与総額・</t>
    <rPh sb="4" eb="6">
      <t>サンギョウ</t>
    </rPh>
    <rPh sb="6" eb="7">
      <t>ベツ</t>
    </rPh>
    <rPh sb="8" eb="10">
      <t>キボ</t>
    </rPh>
    <rPh sb="10" eb="11">
      <t>ベツ</t>
    </rPh>
    <rPh sb="12" eb="15">
      <t>ジギョウショ</t>
    </rPh>
    <rPh sb="15" eb="16">
      <t>スウ</t>
    </rPh>
    <rPh sb="17" eb="20">
      <t>ジュウギョウシャ</t>
    </rPh>
    <rPh sb="20" eb="21">
      <t>スウ</t>
    </rPh>
    <rPh sb="22" eb="24">
      <t>ゲンキン</t>
    </rPh>
    <rPh sb="24" eb="26">
      <t>キュウヨ</t>
    </rPh>
    <rPh sb="26" eb="28">
      <t>ソウガク</t>
    </rPh>
    <phoneticPr fontId="2"/>
  </si>
  <si>
    <t>資料：県調査統計課「工業統計調査結果報告書」、「岩手県の工業（確報）」、「経済センサス－活動調査産業別集計（製</t>
    <rPh sb="0" eb="2">
      <t>シリョウ</t>
    </rPh>
    <rPh sb="3" eb="4">
      <t>ケン</t>
    </rPh>
    <rPh sb="4" eb="6">
      <t>チョウサ</t>
    </rPh>
    <rPh sb="6" eb="8">
      <t>トウケイ</t>
    </rPh>
    <rPh sb="8" eb="9">
      <t>カ</t>
    </rPh>
    <rPh sb="10" eb="12">
      <t>コウギョウ</t>
    </rPh>
    <rPh sb="12" eb="14">
      <t>トウケイ</t>
    </rPh>
    <rPh sb="14" eb="16">
      <t>チョウサ</t>
    </rPh>
    <rPh sb="16" eb="18">
      <t>ケッカ</t>
    </rPh>
    <rPh sb="18" eb="21">
      <t>ホウコクショ</t>
    </rPh>
    <rPh sb="24" eb="27">
      <t>イワテケン</t>
    </rPh>
    <rPh sb="28" eb="30">
      <t>コウギョウ</t>
    </rPh>
    <rPh sb="31" eb="33">
      <t>カクホウ</t>
    </rPh>
    <phoneticPr fontId="2"/>
  </si>
  <si>
    <t>造業）報告書」</t>
    <phoneticPr fontId="9"/>
  </si>
  <si>
    <t>造業）報告書」</t>
    <phoneticPr fontId="9"/>
  </si>
  <si>
    <t>Ｘ</t>
  </si>
  <si>
    <t>（注）「事業所数」及び「従業者数」の項目は翌年6月1日現在、その他は各年12月31日現在の数値である。</t>
    <rPh sb="45" eb="47">
      <t>スウチ</t>
    </rPh>
    <phoneticPr fontId="9"/>
  </si>
  <si>
    <t>平成27年</t>
  </si>
  <si>
    <t>平成28年</t>
  </si>
  <si>
    <t>平成29年</t>
  </si>
  <si>
    <t>平成30年</t>
  </si>
  <si>
    <t>令和元年</t>
    <rPh sb="0" eb="2">
      <t>レイワ</t>
    </rPh>
    <rPh sb="2" eb="3">
      <t>ガン</t>
    </rPh>
    <rPh sb="3" eb="4">
      <t>ネン</t>
    </rPh>
    <phoneticPr fontId="9"/>
  </si>
  <si>
    <t>事業
所数</t>
    <rPh sb="0" eb="2">
      <t>ジギョウ</t>
    </rPh>
    <rPh sb="3" eb="4">
      <t>ショ</t>
    </rPh>
    <rPh sb="4" eb="5">
      <t>スウ</t>
    </rPh>
    <phoneticPr fontId="15"/>
  </si>
  <si>
    <t>従業
者数</t>
    <rPh sb="0" eb="1">
      <t>ジュウ</t>
    </rPh>
    <rPh sb="3" eb="4">
      <t>シャ</t>
    </rPh>
    <rPh sb="4" eb="5">
      <t>スウ</t>
    </rPh>
    <phoneticPr fontId="15"/>
  </si>
  <si>
    <t>現金給与
総額</t>
    <rPh sb="0" eb="2">
      <t>ゲンキン</t>
    </rPh>
    <rPh sb="2" eb="4">
      <t>キュウヨ</t>
    </rPh>
    <rPh sb="5" eb="7">
      <t>ソウガク</t>
    </rPh>
    <phoneticPr fontId="15"/>
  </si>
  <si>
    <t>原材料
使用額等</t>
    <rPh sb="0" eb="3">
      <t>ゲンザイリョウ</t>
    </rPh>
    <rPh sb="4" eb="6">
      <t>シヨウ</t>
    </rPh>
    <rPh sb="6" eb="8">
      <t>ガクトウ</t>
    </rPh>
    <phoneticPr fontId="15"/>
  </si>
  <si>
    <t>製造品
出荷額等</t>
    <rPh sb="0" eb="3">
      <t>セイゾウヒン</t>
    </rPh>
    <rPh sb="4" eb="6">
      <t>シュッカ</t>
    </rPh>
    <rPh sb="6" eb="7">
      <t>ガク</t>
    </rPh>
    <rPh sb="7" eb="8">
      <t>トウ</t>
    </rPh>
    <phoneticPr fontId="15"/>
  </si>
  <si>
    <t>生産額
（従業者30人以上）</t>
    <rPh sb="0" eb="3">
      <t>セイサンガク</t>
    </rPh>
    <rPh sb="5" eb="8">
      <t>ジュウギョウシャ</t>
    </rPh>
    <rPh sb="10" eb="11">
      <t>ニン</t>
    </rPh>
    <rPh sb="11" eb="13">
      <t>イジョウ</t>
    </rPh>
    <phoneticPr fontId="15"/>
  </si>
  <si>
    <t>付加価値額（従業者29人以下は粗付加価値額）</t>
    <rPh sb="0" eb="2">
      <t>フカ</t>
    </rPh>
    <rPh sb="2" eb="4">
      <t>カチ</t>
    </rPh>
    <rPh sb="4" eb="5">
      <t>ガク</t>
    </rPh>
    <rPh sb="6" eb="9">
      <t>ジュウギョウシャ</t>
    </rPh>
    <rPh sb="11" eb="12">
      <t>ニン</t>
    </rPh>
    <rPh sb="12" eb="14">
      <t>イカ</t>
    </rPh>
    <rPh sb="15" eb="16">
      <t>ソ</t>
    </rPh>
    <rPh sb="16" eb="18">
      <t>フカ</t>
    </rPh>
    <rPh sb="18" eb="20">
      <t>カチ</t>
    </rPh>
    <rPh sb="20" eb="21">
      <t>ガク</t>
    </rPh>
    <phoneticPr fontId="15"/>
  </si>
  <si>
    <t>（人）</t>
    <rPh sb="1" eb="2">
      <t>ニン</t>
    </rPh>
    <phoneticPr fontId="15"/>
  </si>
  <si>
    <t>（万円）</t>
    <rPh sb="1" eb="3">
      <t>マンエン</t>
    </rPh>
    <phoneticPr fontId="15"/>
  </si>
  <si>
    <t>原材料使用額等・製造品出荷額等（従業者４人以上）（続き）</t>
    <phoneticPr fontId="2"/>
  </si>
  <si>
    <t>１　従業者４人以上の事業所に関する統計表</t>
    <rPh sb="2" eb="5">
      <t>ジュウギョウシャ</t>
    </rPh>
    <rPh sb="6" eb="7">
      <t>ニン</t>
    </rPh>
    <rPh sb="7" eb="9">
      <t>イジョウ</t>
    </rPh>
    <rPh sb="10" eb="13">
      <t>ジギョウショ</t>
    </rPh>
    <rPh sb="14" eb="15">
      <t>カン</t>
    </rPh>
    <rPh sb="17" eb="20">
      <t>トウケイヒョウ</t>
    </rPh>
    <phoneticPr fontId="15"/>
  </si>
  <si>
    <t>第２表　産業中分類別、従業者規模別事業所数、従業者数、現金給与総額、原材料使用額等、</t>
    <rPh sb="0" eb="1">
      <t>ダイ</t>
    </rPh>
    <rPh sb="2" eb="3">
      <t>ヒョウ</t>
    </rPh>
    <rPh sb="4" eb="6">
      <t>サンギョウ</t>
    </rPh>
    <rPh sb="6" eb="7">
      <t>チュウ</t>
    </rPh>
    <rPh sb="7" eb="9">
      <t>ブンルイ</t>
    </rPh>
    <rPh sb="9" eb="10">
      <t>ベツ</t>
    </rPh>
    <rPh sb="11" eb="14">
      <t>ジュウギョウシャ</t>
    </rPh>
    <rPh sb="14" eb="16">
      <t>キボ</t>
    </rPh>
    <rPh sb="16" eb="17">
      <t>ベツ</t>
    </rPh>
    <rPh sb="17" eb="20">
      <t>ジギョウショ</t>
    </rPh>
    <rPh sb="20" eb="21">
      <t>スウ</t>
    </rPh>
    <rPh sb="22" eb="25">
      <t>ジュウギョウシャ</t>
    </rPh>
    <rPh sb="25" eb="26">
      <t>スウ</t>
    </rPh>
    <rPh sb="27" eb="29">
      <t>ゲンキン</t>
    </rPh>
    <rPh sb="29" eb="31">
      <t>キュウヨ</t>
    </rPh>
    <rPh sb="31" eb="33">
      <t>ソウガク</t>
    </rPh>
    <rPh sb="34" eb="37">
      <t>ゲンザイリョウ</t>
    </rPh>
    <rPh sb="37" eb="39">
      <t>シヨウ</t>
    </rPh>
    <rPh sb="39" eb="40">
      <t>ガク</t>
    </rPh>
    <rPh sb="40" eb="41">
      <t>トウ</t>
    </rPh>
    <phoneticPr fontId="15"/>
  </si>
  <si>
    <t>　　　　製造品出荷額等、生産額、付加価値額</t>
    <rPh sb="12" eb="15">
      <t>セイサンガク</t>
    </rPh>
    <phoneticPr fontId="15"/>
  </si>
  <si>
    <t>区分</t>
    <rPh sb="0" eb="2">
      <t>クブン</t>
    </rPh>
    <phoneticPr fontId="15"/>
  </si>
  <si>
    <t>県　　計</t>
    <rPh sb="0" eb="1">
      <t>ケン</t>
    </rPh>
    <rPh sb="3" eb="4">
      <t>ケイ</t>
    </rPh>
    <phoneticPr fontId="15"/>
  </si>
  <si>
    <t>　　４～　　９人</t>
    <rPh sb="7" eb="8">
      <t>ニン</t>
    </rPh>
    <phoneticPr fontId="15"/>
  </si>
  <si>
    <t>　１０～　１９人</t>
    <rPh sb="7" eb="8">
      <t>ニン</t>
    </rPh>
    <phoneticPr fontId="15"/>
  </si>
  <si>
    <t>　２０～　２９人</t>
    <rPh sb="7" eb="8">
      <t>ニン</t>
    </rPh>
    <phoneticPr fontId="15"/>
  </si>
  <si>
    <t>　３０～　４９人</t>
    <rPh sb="7" eb="8">
      <t>ニン</t>
    </rPh>
    <phoneticPr fontId="15"/>
  </si>
  <si>
    <t>　５０～　９９人</t>
    <rPh sb="7" eb="8">
      <t>ニン</t>
    </rPh>
    <phoneticPr fontId="15"/>
  </si>
  <si>
    <t>１００～１９９人</t>
    <rPh sb="7" eb="8">
      <t>ニン</t>
    </rPh>
    <phoneticPr fontId="15"/>
  </si>
  <si>
    <t>２００～２９９人</t>
    <rPh sb="7" eb="8">
      <t>ニン</t>
    </rPh>
    <phoneticPr fontId="15"/>
  </si>
  <si>
    <t>３００～４９９人</t>
    <rPh sb="7" eb="8">
      <t>ニン</t>
    </rPh>
    <phoneticPr fontId="15"/>
  </si>
  <si>
    <t>５００～９９９人</t>
    <rPh sb="7" eb="8">
      <t>ニン</t>
    </rPh>
    <phoneticPr fontId="15"/>
  </si>
  <si>
    <t>１，０００人以上</t>
    <rPh sb="5" eb="6">
      <t>ニン</t>
    </rPh>
    <rPh sb="6" eb="8">
      <t>イジョウ</t>
    </rPh>
    <phoneticPr fontId="15"/>
  </si>
  <si>
    <t>09</t>
    <phoneticPr fontId="15"/>
  </si>
  <si>
    <t>食料品</t>
    <rPh sb="0" eb="3">
      <t>ショクリョウヒン</t>
    </rPh>
    <phoneticPr fontId="15"/>
  </si>
  <si>
    <t>10</t>
    <phoneticPr fontId="15"/>
  </si>
  <si>
    <t>飲料・飼料</t>
    <rPh sb="0" eb="2">
      <t>インリョウ</t>
    </rPh>
    <rPh sb="3" eb="5">
      <t>シリョウ</t>
    </rPh>
    <phoneticPr fontId="15"/>
  </si>
  <si>
    <t>11</t>
    <phoneticPr fontId="15"/>
  </si>
  <si>
    <t>繊維</t>
    <rPh sb="0" eb="2">
      <t>センイ</t>
    </rPh>
    <phoneticPr fontId="15"/>
  </si>
  <si>
    <t>12</t>
    <phoneticPr fontId="15"/>
  </si>
  <si>
    <t>木材</t>
    <rPh sb="0" eb="2">
      <t>モクザイ</t>
    </rPh>
    <phoneticPr fontId="15"/>
  </si>
  <si>
    <t>13</t>
    <phoneticPr fontId="15"/>
  </si>
  <si>
    <t>家具</t>
    <rPh sb="0" eb="2">
      <t>カグ</t>
    </rPh>
    <phoneticPr fontId="15"/>
  </si>
  <si>
    <t>14</t>
    <phoneticPr fontId="15"/>
  </si>
  <si>
    <t>パルプ・紙</t>
    <rPh sb="4" eb="5">
      <t>カミ</t>
    </rPh>
    <phoneticPr fontId="15"/>
  </si>
  <si>
    <t>15</t>
    <phoneticPr fontId="15"/>
  </si>
  <si>
    <t>印刷</t>
    <rPh sb="0" eb="2">
      <t>インサツ</t>
    </rPh>
    <phoneticPr fontId="15"/>
  </si>
  <si>
    <t>16</t>
    <phoneticPr fontId="15"/>
  </si>
  <si>
    <t>化学</t>
    <rPh sb="0" eb="2">
      <t>カガク</t>
    </rPh>
    <phoneticPr fontId="15"/>
  </si>
  <si>
    <t>17</t>
    <phoneticPr fontId="15"/>
  </si>
  <si>
    <t>石油</t>
    <rPh sb="0" eb="2">
      <t>セキユ</t>
    </rPh>
    <phoneticPr fontId="15"/>
  </si>
  <si>
    <t>18</t>
    <phoneticPr fontId="15"/>
  </si>
  <si>
    <t>プラスチック</t>
    <phoneticPr fontId="15"/>
  </si>
  <si>
    <t>19</t>
    <phoneticPr fontId="15"/>
  </si>
  <si>
    <t>ゴム</t>
    <phoneticPr fontId="15"/>
  </si>
  <si>
    <t>20</t>
    <phoneticPr fontId="15"/>
  </si>
  <si>
    <t>皮革</t>
    <rPh sb="0" eb="2">
      <t>ヒカク</t>
    </rPh>
    <phoneticPr fontId="15"/>
  </si>
  <si>
    <t>21</t>
    <phoneticPr fontId="15"/>
  </si>
  <si>
    <t>窯業</t>
    <rPh sb="0" eb="2">
      <t>ヨウギョウ</t>
    </rPh>
    <phoneticPr fontId="15"/>
  </si>
  <si>
    <t>22</t>
    <phoneticPr fontId="15"/>
  </si>
  <si>
    <t>鉄鋼</t>
    <rPh sb="0" eb="2">
      <t>テッコウ</t>
    </rPh>
    <phoneticPr fontId="15"/>
  </si>
  <si>
    <t>-</t>
    <phoneticPr fontId="17"/>
  </si>
  <si>
    <t>23</t>
    <phoneticPr fontId="15"/>
  </si>
  <si>
    <t>非鉄</t>
    <rPh sb="0" eb="2">
      <t>ヒテツ</t>
    </rPh>
    <phoneticPr fontId="15"/>
  </si>
  <si>
    <t>24</t>
    <phoneticPr fontId="15"/>
  </si>
  <si>
    <t>金属</t>
    <rPh sb="0" eb="2">
      <t>キンゾク</t>
    </rPh>
    <phoneticPr fontId="15"/>
  </si>
  <si>
    <t>25</t>
    <phoneticPr fontId="15"/>
  </si>
  <si>
    <t>はん用</t>
    <rPh sb="2" eb="3">
      <t>ヨウ</t>
    </rPh>
    <phoneticPr fontId="15"/>
  </si>
  <si>
    <t>26</t>
    <phoneticPr fontId="15"/>
  </si>
  <si>
    <t>生産用</t>
    <rPh sb="0" eb="3">
      <t>セイサンヨウ</t>
    </rPh>
    <phoneticPr fontId="15"/>
  </si>
  <si>
    <t>27</t>
    <phoneticPr fontId="15"/>
  </si>
  <si>
    <t>業務用</t>
    <rPh sb="0" eb="3">
      <t>ギョウムヨウ</t>
    </rPh>
    <phoneticPr fontId="15"/>
  </si>
  <si>
    <t>28</t>
    <phoneticPr fontId="15"/>
  </si>
  <si>
    <t>電子</t>
    <rPh sb="0" eb="2">
      <t>デンシ</t>
    </rPh>
    <phoneticPr fontId="15"/>
  </si>
  <si>
    <t>29</t>
    <phoneticPr fontId="15"/>
  </si>
  <si>
    <t>電気</t>
    <rPh sb="0" eb="2">
      <t>デンキ</t>
    </rPh>
    <phoneticPr fontId="15"/>
  </si>
  <si>
    <t>30</t>
    <phoneticPr fontId="15"/>
  </si>
  <si>
    <t>情報</t>
    <rPh sb="0" eb="2">
      <t>ジョウホウ</t>
    </rPh>
    <phoneticPr fontId="15"/>
  </si>
  <si>
    <t>31</t>
    <phoneticPr fontId="15"/>
  </si>
  <si>
    <t>輸送</t>
    <rPh sb="0" eb="2">
      <t>ユソウ</t>
    </rPh>
    <phoneticPr fontId="15"/>
  </si>
  <si>
    <t>32</t>
    <phoneticPr fontId="15"/>
  </si>
  <si>
    <t>その他</t>
    <rPh sb="2" eb="3">
      <t>タ</t>
    </rPh>
    <phoneticPr fontId="15"/>
  </si>
  <si>
    <t>　　４～　　９人</t>
    <phoneticPr fontId="9"/>
  </si>
  <si>
    <t>　１０～　１９人</t>
  </si>
  <si>
    <t>　２０～　２９人</t>
  </si>
  <si>
    <t>　３０～　４９人</t>
  </si>
  <si>
    <t>　５０～　９９人</t>
  </si>
  <si>
    <t>１００～１９９人</t>
  </si>
  <si>
    <t>２００～２９９人</t>
  </si>
  <si>
    <t>３００～４９９人</t>
  </si>
  <si>
    <t>５００～９９９人</t>
  </si>
  <si>
    <t>１，０００人以上</t>
  </si>
  <si>
    <t>プラスチック</t>
  </si>
  <si>
    <t>事業に従事する者の人件費及び派遣受入者に係る人材派遣会社への支払額</t>
    <phoneticPr fontId="15"/>
  </si>
  <si>
    <t>原材料、燃料、電力の使用額等</t>
    <phoneticPr fontId="15"/>
  </si>
  <si>
    <t>生産額
（従業者10人以上）</t>
    <rPh sb="0" eb="3">
      <t>セイサンガク</t>
    </rPh>
    <rPh sb="5" eb="8">
      <t>ジュウギョウシャ</t>
    </rPh>
    <rPh sb="10" eb="11">
      <t>ニン</t>
    </rPh>
    <rPh sb="11" eb="13">
      <t>イジョウ</t>
    </rPh>
    <phoneticPr fontId="15"/>
  </si>
  <si>
    <t>根拠資料；岩手県の工業第２表</t>
    <rPh sb="0" eb="2">
      <t>コンキョ</t>
    </rPh>
    <rPh sb="2" eb="4">
      <t>シリョウ</t>
    </rPh>
    <rPh sb="5" eb="7">
      <t>イワテ</t>
    </rPh>
    <rPh sb="7" eb="8">
      <t>ケン</t>
    </rPh>
    <rPh sb="9" eb="11">
      <t>コウギョウ</t>
    </rPh>
    <rPh sb="11" eb="12">
      <t>ダイ</t>
    </rPh>
    <rPh sb="13" eb="14">
      <t>ヒョウ</t>
    </rPh>
    <phoneticPr fontId="9"/>
  </si>
  <si>
    <t>岩手県の工業
2021</t>
    <rPh sb="0" eb="2">
      <t>イワテ</t>
    </rPh>
    <rPh sb="2" eb="3">
      <t>ケン</t>
    </rPh>
    <rPh sb="4" eb="6">
      <t>コウギョウ</t>
    </rPh>
    <phoneticPr fontId="9"/>
  </si>
  <si>
    <t>年鑑表頭</t>
    <rPh sb="0" eb="2">
      <t>ネンカン</t>
    </rPh>
    <rPh sb="2" eb="4">
      <t>ヒョウトウ</t>
    </rPh>
    <phoneticPr fontId="9"/>
  </si>
  <si>
    <t>１　従業者４人以上の事業所に関する統計表</t>
    <phoneticPr fontId="15"/>
  </si>
  <si>
    <t>第２表　産業中分類別、従業者規模別事業所数、従業者数、事業に従事する者の人件費及び派遣受入者に係る人材派遣会社への支払額、原材料、燃料、電力の使用額等、製造品出荷額等、生産額、付加価値額</t>
    <rPh sb="0" eb="1">
      <t>ダイ</t>
    </rPh>
    <rPh sb="2" eb="3">
      <t>ヒョウ</t>
    </rPh>
    <rPh sb="4" eb="6">
      <t>サンギョウ</t>
    </rPh>
    <rPh sb="6" eb="7">
      <t>チュウ</t>
    </rPh>
    <rPh sb="7" eb="9">
      <t>ブンルイ</t>
    </rPh>
    <rPh sb="9" eb="10">
      <t>ベツ</t>
    </rPh>
    <rPh sb="11" eb="14">
      <t>ジュウギョウシャ</t>
    </rPh>
    <rPh sb="14" eb="16">
      <t>キボ</t>
    </rPh>
    <rPh sb="16" eb="17">
      <t>ベツ</t>
    </rPh>
    <rPh sb="17" eb="20">
      <t>ジギョウショ</t>
    </rPh>
    <rPh sb="20" eb="21">
      <t>スウ</t>
    </rPh>
    <rPh sb="22" eb="25">
      <t>ジュウギョウシャ</t>
    </rPh>
    <rPh sb="25" eb="26">
      <t>スウ</t>
    </rPh>
    <phoneticPr fontId="15"/>
  </si>
  <si>
    <t>Ｘ</t>
    <phoneticPr fontId="15"/>
  </si>
  <si>
    <t>９－４　産業別、規模別、事業所数・従業者数・現金給与総額・原材料使用額等・製造品出荷額等（従業者４人以上）</t>
    <rPh sb="4" eb="6">
      <t>サンギョウ</t>
    </rPh>
    <rPh sb="6" eb="7">
      <t>ベツ</t>
    </rPh>
    <rPh sb="8" eb="10">
      <t>キボ</t>
    </rPh>
    <rPh sb="10" eb="11">
      <t>ベツ</t>
    </rPh>
    <rPh sb="12" eb="15">
      <t>ジギョウショ</t>
    </rPh>
    <rPh sb="15" eb="16">
      <t>スウ</t>
    </rPh>
    <rPh sb="17" eb="20">
      <t>ジュウギョウシャ</t>
    </rPh>
    <rPh sb="20" eb="21">
      <t>スウ</t>
    </rPh>
    <rPh sb="22" eb="24">
      <t>ゲンキン</t>
    </rPh>
    <rPh sb="24" eb="26">
      <t>キュウヨ</t>
    </rPh>
    <rPh sb="26" eb="28">
      <t>ソウガク</t>
    </rPh>
    <phoneticPr fontId="2"/>
  </si>
  <si>
    <t>９－４　産業中分類別、従業者規模別事業所数、従業者数、
事業に従事する者の人件費及び派遣受入者に係る人材派遣会社への支払額、
原材料、燃料、電力の使用額等、製造品出荷額等、生産額、付加価値額
（従業者４人以上）</t>
    <phoneticPr fontId="2"/>
  </si>
  <si>
    <t>資料：県調査統計課「令和３年（2021年）岩手県の工業　令和３年経済センサス-活動調査の製造業に関する集計」</t>
    <rPh sb="10" eb="12">
      <t>レイワ</t>
    </rPh>
    <rPh sb="13" eb="14">
      <t>ネン</t>
    </rPh>
    <rPh sb="19" eb="20">
      <t>ネン</t>
    </rPh>
    <phoneticPr fontId="9"/>
  </si>
  <si>
    <t>(注2)　令和３年活動調査においては、個人経営を含まない集計結果であることから、単年度掲載としたもの。</t>
    <phoneticPr fontId="9"/>
  </si>
  <si>
    <t>(注1)　事業所数、従業者数の経理外項目については令和３（2021）年６月１日現在、製造品出荷額等、付加価値額などの経理項目については令和２（2020）年１月～令和２（2020）年12月の実績により調査している。</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</si>
</sst>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0;&quot;&quot;#,##0"/>
    <numFmt numFmtId="178" formatCode="#\ ###\ ##0"/>
    <numFmt numFmtId="179" formatCode="#\ ###\ #00"/>
    <numFmt numFmtId="180" formatCode="_ * ###\ ###\ ##0;_ * \-#,##0_ ;_ * &quot;-&quot;;_ @_ "/>
    <numFmt numFmtId="181" formatCode="###\ ###\ ###;0;&quot;-&quot;"/>
    <numFmt numFmtId="182" formatCode="#,##0_);[Red]\(#,##0\)"/>
  </numFmts>
  <fonts count="26" x14ac:knownFonts="1">
    <font>
      <sz val="9"/>
      <name val="ＭＳ Ｐ明朝"/>
      <family val="1"/>
      <charset val="128"/>
    </font>
    <font>
      <sz val="11"/>
      <name val="ＭＳ Ｐゴシック"/>
      <family val="3"/>
      <charset val="128"/>
    </font>
    <font>
      <sz val="6"/>
      <name val="ＭＳ Ｐゴシック"/>
      <family val="3"/>
      <charset val="128"/>
    </font>
    <font>
      <sz val="9"/>
      <name val="ＭＳ Ｐ明朝"/>
      <family val="1"/>
      <charset val="128"/>
    </font>
    <font>
      <sz val="10"/>
      <color indexed="8"/>
      <name val="ＭＳ 明朝"/>
      <family val="1"/>
      <charset val="128"/>
    </font>
    <font>
      <sz val="9"/>
      <color indexed="8"/>
      <name val="ＭＳ 明朝"/>
      <family val="1"/>
      <charset val="128"/>
    </font>
    <font>
      <sz val="9"/>
      <name val="ＭＳ 明朝"/>
      <family val="1"/>
      <charset val="128"/>
    </font>
    <font>
      <b/>
      <sz val="9"/>
      <name val="ＭＳ 明朝"/>
      <family val="1"/>
      <charset val="128"/>
    </font>
    <font>
      <b/>
      <sz val="9"/>
      <color indexed="8"/>
      <name val="ＭＳ 明朝"/>
      <family val="1"/>
      <charset val="128"/>
    </font>
    <font>
      <sz val="6"/>
      <name val="ＭＳ Ｐ明朝"/>
      <family val="1"/>
      <charset val="128"/>
    </font>
    <font>
      <b/>
      <sz val="14"/>
      <color indexed="8"/>
      <name val="ＭＳ 明朝"/>
      <family val="1"/>
      <charset val="128"/>
    </font>
    <font>
      <u/>
      <sz val="11"/>
      <color indexed="12"/>
      <name val="ＭＳ Ｐゴシック"/>
      <family val="3"/>
      <charset val="128"/>
    </font>
    <font>
      <sz val="11"/>
      <color theme="1"/>
      <name val="ＭＳ Ｐゴシック"/>
      <family val="3"/>
      <charset val="128"/>
      <scheme val="minor"/>
    </font>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10"/>
      <name val="ＭＳ Ｐゴシック"/>
      <family val="3"/>
      <charset val="128"/>
    </font>
    <font>
      <sz val="6"/>
      <name val="ＭＳ Ｐゴシック"/>
      <family val="3"/>
      <charset val="128"/>
      <scheme val="minor"/>
    </font>
    <font>
      <sz val="11"/>
      <color theme="1"/>
      <name val="ＭＳ Ｐゴシック"/>
      <family val="2"/>
      <scheme val="minor"/>
    </font>
    <font>
      <sz val="10"/>
      <name val="ＭＳ 明朝"/>
      <family val="1"/>
      <charset val="128"/>
    </font>
    <font>
      <sz val="8"/>
      <name val="ＭＳ 明朝"/>
      <family val="1"/>
      <charset val="128"/>
    </font>
    <font>
      <sz val="11"/>
      <name val="ＭＳ ゴシック"/>
      <family val="3"/>
      <charset val="128"/>
    </font>
    <font>
      <sz val="10"/>
      <name val="ＭＳ ゴシック"/>
      <family val="3"/>
      <charset val="128"/>
    </font>
    <font>
      <sz val="10"/>
      <color theme="1"/>
      <name val="ＭＳ 明朝"/>
      <family val="1"/>
      <charset val="128"/>
    </font>
    <font>
      <sz val="10"/>
      <color theme="1"/>
      <name val="ＭＳ ゴシック"/>
      <family val="3"/>
      <charset val="128"/>
    </font>
    <font>
      <b/>
      <sz val="12"/>
      <color indexed="8"/>
      <name val="ＭＳ 明朝"/>
      <family val="1"/>
      <charset val="128"/>
    </font>
  </fonts>
  <fills count="4">
    <fill>
      <patternFill patternType="none"/>
    </fill>
    <fill>
      <patternFill patternType="gray125"/>
    </fill>
    <fill>
      <patternFill patternType="solid">
        <fgColor rgb="FFFFCCCC"/>
        <bgColor indexed="64"/>
      </patternFill>
    </fill>
    <fill>
      <patternFill patternType="solid">
        <fgColor rgb="FFCCFF99"/>
        <bgColor indexed="64"/>
      </patternFill>
    </fill>
  </fills>
  <borders count="36">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top/>
      <bottom style="hair">
        <color indexed="64"/>
      </bottom>
      <diagonal/>
    </border>
    <border>
      <left/>
      <right style="thin">
        <color indexed="64"/>
      </right>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s>
  <cellStyleXfs count="14">
    <xf numFmtId="177" fontId="0" fillId="0" borderId="0" applyNumberFormat="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38" fontId="1" fillId="0" borderId="0" applyFont="0" applyFill="0" applyBorder="0" applyAlignment="0" applyProtection="0"/>
    <xf numFmtId="38" fontId="12" fillId="0" borderId="0" applyFont="0" applyFill="0" applyBorder="0" applyAlignment="0" applyProtection="0">
      <alignment vertical="center"/>
    </xf>
    <xf numFmtId="0" fontId="1" fillId="0" borderId="0"/>
    <xf numFmtId="177" fontId="3" fillId="0" borderId="0" applyNumberFormat="0"/>
    <xf numFmtId="177" fontId="3" fillId="0" borderId="0" applyNumberFormat="0"/>
    <xf numFmtId="0" fontId="12" fillId="0" borderId="0">
      <alignment vertical="center"/>
    </xf>
    <xf numFmtId="0" fontId="12" fillId="0" borderId="0">
      <alignment vertical="center"/>
    </xf>
    <xf numFmtId="0" fontId="13" fillId="0" borderId="0">
      <alignment vertical="center"/>
    </xf>
    <xf numFmtId="0" fontId="18" fillId="0" borderId="0"/>
    <xf numFmtId="0" fontId="13" fillId="0" borderId="0">
      <alignment vertical="center"/>
    </xf>
    <xf numFmtId="38" fontId="13" fillId="0" borderId="0" applyFont="0" applyFill="0" applyBorder="0" applyAlignment="0" applyProtection="0">
      <alignment vertical="center"/>
    </xf>
  </cellStyleXfs>
  <cellXfs count="183">
    <xf numFmtId="177" fontId="0" fillId="0" borderId="0" xfId="0"/>
    <xf numFmtId="181" fontId="5" fillId="0" borderId="0" xfId="0" applyNumberFormat="1" applyFont="1" applyBorder="1" applyAlignment="1">
      <alignment horizontal="right"/>
    </xf>
    <xf numFmtId="181" fontId="6" fillId="0" borderId="0" xfId="0" applyNumberFormat="1" applyFont="1" applyBorder="1" applyAlignment="1">
      <alignment horizontal="right"/>
    </xf>
    <xf numFmtId="181" fontId="5" fillId="0" borderId="0" xfId="0" applyNumberFormat="1" applyFont="1" applyBorder="1" applyAlignment="1">
      <alignment horizontal="right" vertical="center"/>
    </xf>
    <xf numFmtId="178" fontId="5" fillId="0" borderId="3" xfId="0" applyNumberFormat="1" applyFont="1" applyBorder="1" applyAlignment="1">
      <alignment vertical="center"/>
    </xf>
    <xf numFmtId="176" fontId="5" fillId="0" borderId="0" xfId="0" applyNumberFormat="1" applyFont="1" applyFill="1" applyBorder="1" applyAlignment="1">
      <alignment vertical="center"/>
    </xf>
    <xf numFmtId="178" fontId="8" fillId="0" borderId="0" xfId="0" applyNumberFormat="1" applyFont="1" applyBorder="1" applyAlignment="1">
      <alignment horizontal="right"/>
    </xf>
    <xf numFmtId="176" fontId="6" fillId="0" borderId="0" xfId="8" applyNumberFormat="1" applyFont="1" applyFill="1" applyBorder="1" applyAlignment="1">
      <alignment vertical="center"/>
    </xf>
    <xf numFmtId="178" fontId="5" fillId="0" borderId="4" xfId="0" applyNumberFormat="1" applyFont="1" applyFill="1" applyBorder="1" applyAlignment="1">
      <alignment horizontal="distributed"/>
    </xf>
    <xf numFmtId="0" fontId="4" fillId="0" borderId="0" xfId="0" quotePrefix="1" applyNumberFormat="1" applyFont="1" applyFill="1"/>
    <xf numFmtId="178" fontId="4" fillId="0" borderId="0" xfId="0" applyNumberFormat="1" applyFont="1" applyFill="1" applyAlignment="1">
      <alignment vertical="center"/>
    </xf>
    <xf numFmtId="178" fontId="4" fillId="0" borderId="0" xfId="0" quotePrefix="1" applyNumberFormat="1" applyFont="1" applyFill="1" applyAlignment="1">
      <alignment horizontal="right" vertical="center"/>
    </xf>
    <xf numFmtId="178" fontId="5" fillId="0" borderId="0" xfId="0" applyNumberFormat="1" applyFont="1" applyFill="1" applyBorder="1" applyAlignment="1">
      <alignment vertical="center"/>
    </xf>
    <xf numFmtId="178" fontId="5" fillId="0" borderId="0" xfId="0" applyNumberFormat="1" applyFont="1" applyFill="1" applyAlignment="1">
      <alignment vertical="center"/>
    </xf>
    <xf numFmtId="178" fontId="10" fillId="0" borderId="0" xfId="0" applyNumberFormat="1" applyFont="1" applyFill="1" applyAlignment="1">
      <alignment horizontal="right" vertical="center"/>
    </xf>
    <xf numFmtId="178" fontId="10" fillId="0" borderId="0" xfId="0" applyNumberFormat="1" applyFont="1" applyFill="1" applyBorder="1" applyAlignment="1">
      <alignment vertical="center"/>
    </xf>
    <xf numFmtId="178" fontId="5" fillId="0" borderId="1" xfId="0" applyNumberFormat="1" applyFont="1" applyFill="1" applyBorder="1" applyAlignment="1">
      <alignment vertical="center"/>
    </xf>
    <xf numFmtId="181" fontId="5" fillId="0" borderId="0" xfId="0" applyNumberFormat="1" applyFont="1" applyFill="1" applyBorder="1" applyAlignment="1">
      <alignment horizontal="right"/>
    </xf>
    <xf numFmtId="181" fontId="5" fillId="0" borderId="0" xfId="0" applyNumberFormat="1" applyFont="1" applyFill="1" applyBorder="1" applyAlignment="1">
      <alignment vertical="center"/>
    </xf>
    <xf numFmtId="181" fontId="5" fillId="0" borderId="0" xfId="0" applyNumberFormat="1" applyFont="1" applyFill="1" applyBorder="1" applyAlignment="1">
      <alignment horizontal="right" vertical="center"/>
    </xf>
    <xf numFmtId="178" fontId="8" fillId="0" borderId="0" xfId="0" applyNumberFormat="1" applyFont="1" applyFill="1" applyAlignment="1">
      <alignment vertical="center"/>
    </xf>
    <xf numFmtId="179" fontId="5" fillId="0" borderId="0" xfId="0" applyNumberFormat="1" applyFont="1" applyFill="1" applyBorder="1" applyAlignment="1">
      <alignment horizontal="left"/>
    </xf>
    <xf numFmtId="178" fontId="5" fillId="0" borderId="0" xfId="0" applyNumberFormat="1" applyFont="1" applyFill="1" applyBorder="1" applyAlignment="1">
      <alignment horizontal="left"/>
    </xf>
    <xf numFmtId="178" fontId="5" fillId="0" borderId="1" xfId="0" applyNumberFormat="1" applyFont="1" applyFill="1" applyBorder="1" applyAlignment="1">
      <alignment horizontal="left"/>
    </xf>
    <xf numFmtId="178" fontId="5" fillId="0" borderId="5" xfId="0" applyNumberFormat="1" applyFont="1" applyFill="1" applyBorder="1" applyAlignment="1">
      <alignment horizontal="distributed"/>
    </xf>
    <xf numFmtId="0" fontId="5" fillId="0" borderId="0" xfId="0" applyNumberFormat="1" applyFont="1" applyFill="1"/>
    <xf numFmtId="178" fontId="5" fillId="0" borderId="0" xfId="0" applyNumberFormat="1" applyFont="1" applyFill="1" applyBorder="1" applyAlignment="1">
      <alignment horizontal="distributed" vertical="center"/>
    </xf>
    <xf numFmtId="0" fontId="6" fillId="0" borderId="0" xfId="0" applyNumberFormat="1" applyFont="1" applyFill="1" applyBorder="1" applyAlignment="1">
      <alignment horizontal="left" vertical="center"/>
    </xf>
    <xf numFmtId="0" fontId="6" fillId="0" borderId="0" xfId="0" applyNumberFormat="1" applyFont="1" applyFill="1" applyBorder="1" applyAlignment="1">
      <alignment horizontal="distributed" vertical="center"/>
    </xf>
    <xf numFmtId="180" fontId="6" fillId="0" borderId="0" xfId="0" applyNumberFormat="1" applyFont="1" applyFill="1" applyBorder="1"/>
    <xf numFmtId="180" fontId="6" fillId="0" borderId="0" xfId="0" applyNumberFormat="1" applyFont="1" applyFill="1" applyBorder="1" applyAlignment="1">
      <alignment horizontal="left" vertical="center"/>
    </xf>
    <xf numFmtId="180" fontId="6" fillId="0" borderId="0" xfId="0" applyNumberFormat="1" applyFont="1" applyFill="1" applyBorder="1" applyAlignment="1">
      <alignment horizontal="right"/>
    </xf>
    <xf numFmtId="0" fontId="6" fillId="0" borderId="0" xfId="0" applyNumberFormat="1" applyFont="1" applyFill="1"/>
    <xf numFmtId="0" fontId="6" fillId="0" borderId="0" xfId="0" applyNumberFormat="1" applyFont="1" applyFill="1" applyAlignment="1"/>
    <xf numFmtId="0" fontId="6" fillId="0" borderId="0" xfId="0" applyNumberFormat="1" applyFont="1" applyFill="1" applyAlignment="1">
      <alignment horizontal="right"/>
    </xf>
    <xf numFmtId="178" fontId="5" fillId="0" borderId="6" xfId="0" applyNumberFormat="1" applyFont="1" applyBorder="1" applyAlignment="1">
      <alignment vertical="center"/>
    </xf>
    <xf numFmtId="182" fontId="14" fillId="0" borderId="16" xfId="5" applyNumberFormat="1" applyFont="1" applyBorder="1" applyAlignment="1">
      <alignment horizontal="center" vertical="center" wrapText="1"/>
    </xf>
    <xf numFmtId="182" fontId="14" fillId="0" borderId="17" xfId="5" applyNumberFormat="1" applyFont="1" applyBorder="1" applyAlignment="1">
      <alignment horizontal="center" vertical="center" wrapText="1"/>
    </xf>
    <xf numFmtId="182" fontId="14" fillId="0" borderId="11" xfId="5" applyNumberFormat="1" applyFont="1" applyBorder="1" applyAlignment="1">
      <alignment horizontal="right" vertical="center"/>
    </xf>
    <xf numFmtId="182" fontId="14" fillId="0" borderId="12" xfId="5" applyNumberFormat="1" applyFont="1" applyBorder="1" applyAlignment="1">
      <alignment horizontal="right" vertical="center"/>
    </xf>
    <xf numFmtId="178" fontId="5" fillId="0" borderId="10" xfId="0" applyNumberFormat="1" applyFont="1" applyBorder="1" applyAlignment="1">
      <alignment vertical="center"/>
    </xf>
    <xf numFmtId="178" fontId="5" fillId="0" borderId="15" xfId="0" applyNumberFormat="1" applyFont="1" applyBorder="1" applyAlignment="1">
      <alignment vertical="center"/>
    </xf>
    <xf numFmtId="178" fontId="5" fillId="0" borderId="13" xfId="0" applyNumberFormat="1" applyFont="1" applyBorder="1" applyAlignment="1">
      <alignment vertical="center"/>
    </xf>
    <xf numFmtId="182" fontId="14" fillId="0" borderId="0" xfId="10" applyNumberFormat="1" applyFont="1">
      <alignment vertical="center"/>
    </xf>
    <xf numFmtId="182" fontId="14" fillId="0" borderId="16" xfId="10" applyNumberFormat="1" applyFont="1" applyBorder="1" applyAlignment="1">
      <alignment horizontal="center" vertical="center" wrapText="1"/>
    </xf>
    <xf numFmtId="182" fontId="14" fillId="0" borderId="17" xfId="10" applyNumberFormat="1" applyFont="1" applyBorder="1" applyAlignment="1">
      <alignment horizontal="center" vertical="center" wrapText="1"/>
    </xf>
    <xf numFmtId="182" fontId="14" fillId="0" borderId="11" xfId="10" applyNumberFormat="1" applyFont="1" applyBorder="1" applyAlignment="1">
      <alignment horizontal="right" vertical="center"/>
    </xf>
    <xf numFmtId="182" fontId="14" fillId="0" borderId="12" xfId="10" applyNumberFormat="1" applyFont="1" applyBorder="1" applyAlignment="1">
      <alignment horizontal="right" vertical="center"/>
    </xf>
    <xf numFmtId="182" fontId="14" fillId="0" borderId="0" xfId="10" applyNumberFormat="1" applyFont="1" applyAlignment="1">
      <alignment horizontal="right" vertical="center"/>
    </xf>
    <xf numFmtId="176" fontId="16" fillId="0" borderId="15" xfId="10" applyNumberFormat="1" applyFont="1" applyBorder="1" applyAlignment="1">
      <alignment horizontal="right" vertical="center"/>
    </xf>
    <xf numFmtId="176" fontId="16" fillId="0" borderId="16" xfId="10" applyNumberFormat="1" applyFont="1" applyBorder="1" applyAlignment="1">
      <alignment horizontal="right" vertical="center"/>
    </xf>
    <xf numFmtId="182" fontId="16" fillId="0" borderId="0" xfId="10" applyNumberFormat="1" applyFont="1" applyAlignment="1">
      <alignment horizontal="right" vertical="center"/>
    </xf>
    <xf numFmtId="182" fontId="14" fillId="0" borderId="19" xfId="10" applyNumberFormat="1" applyFont="1" applyBorder="1">
      <alignment vertical="center"/>
    </xf>
    <xf numFmtId="182" fontId="14" fillId="0" borderId="4" xfId="10" applyNumberFormat="1" applyFont="1" applyBorder="1" applyAlignment="1">
      <alignment horizontal="right" vertical="center"/>
    </xf>
    <xf numFmtId="176" fontId="14" fillId="0" borderId="0" xfId="10" applyNumberFormat="1" applyFont="1" applyBorder="1" applyAlignment="1">
      <alignment horizontal="right" vertical="center"/>
    </xf>
    <xf numFmtId="176" fontId="14" fillId="0" borderId="4" xfId="10" applyNumberFormat="1" applyFont="1" applyBorder="1" applyAlignment="1">
      <alignment horizontal="right" vertical="center"/>
    </xf>
    <xf numFmtId="49" fontId="16" fillId="0" borderId="19" xfId="10" applyNumberFormat="1" applyFont="1" applyBorder="1" applyAlignment="1">
      <alignment vertical="center"/>
    </xf>
    <xf numFmtId="182" fontId="16" fillId="0" borderId="4" xfId="10" applyNumberFormat="1" applyFont="1" applyBorder="1" applyAlignment="1">
      <alignment vertical="center"/>
    </xf>
    <xf numFmtId="176" fontId="16" fillId="0" borderId="0" xfId="10" applyNumberFormat="1" applyFont="1" applyBorder="1" applyAlignment="1">
      <alignment horizontal="right" vertical="center"/>
    </xf>
    <xf numFmtId="176" fontId="16" fillId="0" borderId="4" xfId="10" applyNumberFormat="1" applyFont="1" applyBorder="1" applyAlignment="1">
      <alignment horizontal="right" vertical="center"/>
    </xf>
    <xf numFmtId="182" fontId="16" fillId="0" borderId="0" xfId="10" applyNumberFormat="1" applyFont="1">
      <alignment vertical="center"/>
    </xf>
    <xf numFmtId="182" fontId="14" fillId="0" borderId="13" xfId="10" applyNumberFormat="1" applyFont="1" applyBorder="1">
      <alignment vertical="center"/>
    </xf>
    <xf numFmtId="176" fontId="14" fillId="0" borderId="10" xfId="10" applyNumberFormat="1" applyFont="1" applyBorder="1" applyAlignment="1">
      <alignment horizontal="right" vertical="center"/>
    </xf>
    <xf numFmtId="176" fontId="14" fillId="0" borderId="11" xfId="10" applyNumberFormat="1" applyFont="1" applyBorder="1" applyAlignment="1">
      <alignment horizontal="right" vertical="center"/>
    </xf>
    <xf numFmtId="0" fontId="18" fillId="0" borderId="0" xfId="11"/>
    <xf numFmtId="178" fontId="5" fillId="0" borderId="1" xfId="0" quotePrefix="1" applyNumberFormat="1" applyFont="1" applyFill="1" applyBorder="1" applyAlignment="1">
      <alignment vertical="center"/>
    </xf>
    <xf numFmtId="178" fontId="6" fillId="0" borderId="0" xfId="0" quotePrefix="1" applyNumberFormat="1" applyFont="1" applyFill="1" applyBorder="1" applyAlignment="1">
      <alignment horizontal="right" vertical="center"/>
    </xf>
    <xf numFmtId="178" fontId="6" fillId="0" borderId="1" xfId="0" quotePrefix="1" applyNumberFormat="1" applyFont="1" applyFill="1" applyBorder="1" applyAlignment="1">
      <alignment horizontal="right" vertical="center"/>
    </xf>
    <xf numFmtId="178" fontId="7" fillId="2" borderId="19" xfId="0" quotePrefix="1" applyNumberFormat="1" applyFont="1" applyFill="1" applyBorder="1" applyAlignment="1">
      <alignment horizontal="right" vertical="center"/>
    </xf>
    <xf numFmtId="178" fontId="8" fillId="2" borderId="0" xfId="0" applyNumberFormat="1" applyFont="1" applyFill="1" applyBorder="1" applyAlignment="1">
      <alignment horizontal="right"/>
    </xf>
    <xf numFmtId="178" fontId="6" fillId="2" borderId="19" xfId="0" quotePrefix="1" applyNumberFormat="1" applyFont="1" applyFill="1" applyBorder="1" applyAlignment="1">
      <alignment horizontal="right" vertical="center"/>
    </xf>
    <xf numFmtId="178" fontId="6" fillId="2" borderId="0" xfId="0" quotePrefix="1" applyNumberFormat="1" applyFont="1" applyFill="1" applyBorder="1" applyAlignment="1">
      <alignment horizontal="right" vertical="center"/>
    </xf>
    <xf numFmtId="178" fontId="6" fillId="2" borderId="20" xfId="0" quotePrefix="1" applyNumberFormat="1" applyFont="1" applyFill="1" applyBorder="1" applyAlignment="1">
      <alignment horizontal="right" vertical="center"/>
    </xf>
    <xf numFmtId="178" fontId="6" fillId="2" borderId="1" xfId="0" quotePrefix="1" applyNumberFormat="1" applyFont="1" applyFill="1" applyBorder="1" applyAlignment="1">
      <alignment horizontal="right" vertical="center"/>
    </xf>
    <xf numFmtId="178" fontId="7" fillId="2" borderId="0" xfId="0" quotePrefix="1" applyNumberFormat="1" applyFont="1" applyFill="1" applyBorder="1" applyAlignment="1">
      <alignment horizontal="right" vertical="center"/>
    </xf>
    <xf numFmtId="179" fontId="5" fillId="3" borderId="0" xfId="0" applyNumberFormat="1" applyFont="1" applyFill="1" applyBorder="1" applyAlignment="1">
      <alignment horizontal="left"/>
    </xf>
    <xf numFmtId="178" fontId="5" fillId="3" borderId="4" xfId="0" applyNumberFormat="1" applyFont="1" applyFill="1" applyBorder="1" applyAlignment="1">
      <alignment horizontal="distributed"/>
    </xf>
    <xf numFmtId="178" fontId="5" fillId="3" borderId="5" xfId="0" applyNumberFormat="1" applyFont="1" applyFill="1" applyBorder="1" applyAlignment="1">
      <alignment horizontal="distributed"/>
    </xf>
    <xf numFmtId="179" fontId="5" fillId="3" borderId="1" xfId="0" applyNumberFormat="1" applyFont="1" applyFill="1" applyBorder="1" applyAlignment="1">
      <alignment horizontal="left"/>
    </xf>
    <xf numFmtId="182" fontId="19" fillId="0" borderId="21" xfId="7" applyNumberFormat="1" applyFont="1" applyFill="1" applyBorder="1" applyAlignment="1">
      <alignment horizontal="center" vertical="center" wrapText="1"/>
    </xf>
    <xf numFmtId="182" fontId="20" fillId="0" borderId="21" xfId="7" applyNumberFormat="1" applyFont="1" applyFill="1" applyBorder="1" applyAlignment="1">
      <alignment horizontal="center" vertical="center" wrapText="1"/>
    </xf>
    <xf numFmtId="182" fontId="19" fillId="0" borderId="22" xfId="7" applyNumberFormat="1" applyFont="1" applyFill="1" applyBorder="1" applyAlignment="1">
      <alignment horizontal="center" vertical="center" wrapText="1"/>
    </xf>
    <xf numFmtId="182" fontId="19" fillId="0" borderId="23" xfId="7" applyNumberFormat="1" applyFont="1" applyFill="1" applyBorder="1" applyAlignment="1">
      <alignment horizontal="right" vertical="center"/>
    </xf>
    <xf numFmtId="182" fontId="19" fillId="0" borderId="20" xfId="7" applyNumberFormat="1" applyFont="1" applyFill="1" applyBorder="1" applyAlignment="1">
      <alignment horizontal="right" vertical="center"/>
    </xf>
    <xf numFmtId="182" fontId="21" fillId="0" borderId="0" xfId="12" applyNumberFormat="1" applyFont="1" applyFill="1" applyAlignment="1">
      <alignment vertical="center"/>
    </xf>
    <xf numFmtId="0" fontId="21" fillId="0" borderId="0" xfId="12" applyFont="1" applyFill="1" applyAlignment="1">
      <alignment vertical="center"/>
    </xf>
    <xf numFmtId="182" fontId="21" fillId="0" borderId="0" xfId="12" applyNumberFormat="1" applyFont="1" applyFill="1" applyBorder="1" applyAlignment="1">
      <alignment vertical="center"/>
    </xf>
    <xf numFmtId="182" fontId="19" fillId="0" borderId="0" xfId="12" applyNumberFormat="1" applyFont="1" applyFill="1" applyAlignment="1">
      <alignment vertical="center"/>
    </xf>
    <xf numFmtId="182" fontId="19" fillId="0" borderId="0" xfId="12" applyNumberFormat="1" applyFont="1" applyFill="1" applyBorder="1" applyAlignment="1">
      <alignment vertical="center"/>
    </xf>
    <xf numFmtId="182" fontId="22" fillId="0" borderId="0" xfId="12" applyNumberFormat="1" applyFont="1" applyFill="1" applyAlignment="1">
      <alignment vertical="center"/>
    </xf>
    <xf numFmtId="182" fontId="22" fillId="0" borderId="0" xfId="12" applyNumberFormat="1" applyFont="1" applyFill="1" applyBorder="1" applyAlignment="1">
      <alignment vertical="center"/>
    </xf>
    <xf numFmtId="182" fontId="19" fillId="0" borderId="21" xfId="12" applyNumberFormat="1" applyFont="1" applyFill="1" applyBorder="1" applyAlignment="1">
      <alignment horizontal="center" vertical="center" wrapText="1"/>
    </xf>
    <xf numFmtId="182" fontId="20" fillId="0" borderId="21" xfId="12" applyNumberFormat="1" applyFont="1" applyFill="1" applyBorder="1" applyAlignment="1">
      <alignment horizontal="center" vertical="center" wrapText="1"/>
    </xf>
    <xf numFmtId="182" fontId="19" fillId="0" borderId="22" xfId="12" applyNumberFormat="1" applyFont="1" applyFill="1" applyBorder="1" applyAlignment="1">
      <alignment horizontal="center" vertical="center" wrapText="1"/>
    </xf>
    <xf numFmtId="182" fontId="19" fillId="0" borderId="0" xfId="12" applyNumberFormat="1" applyFont="1" applyFill="1" applyAlignment="1">
      <alignment horizontal="right" vertical="center"/>
    </xf>
    <xf numFmtId="182" fontId="19" fillId="0" borderId="23" xfId="12" applyNumberFormat="1" applyFont="1" applyFill="1" applyBorder="1" applyAlignment="1">
      <alignment horizontal="right" vertical="center"/>
    </xf>
    <xf numFmtId="182" fontId="19" fillId="0" borderId="20" xfId="12" applyNumberFormat="1" applyFont="1" applyFill="1" applyBorder="1" applyAlignment="1">
      <alignment horizontal="right" vertical="center"/>
    </xf>
    <xf numFmtId="182" fontId="19" fillId="0" borderId="0" xfId="12" applyNumberFormat="1" applyFont="1" applyFill="1" applyBorder="1" applyAlignment="1">
      <alignment horizontal="right" vertical="center"/>
    </xf>
    <xf numFmtId="182" fontId="22" fillId="0" borderId="0" xfId="5" applyNumberFormat="1" applyFont="1" applyFill="1" applyAlignment="1">
      <alignment horizontal="right" vertical="center"/>
    </xf>
    <xf numFmtId="38" fontId="22" fillId="0" borderId="26" xfId="13" applyFont="1" applyFill="1" applyBorder="1" applyAlignment="1">
      <alignment horizontal="right" vertical="center"/>
    </xf>
    <xf numFmtId="182" fontId="22" fillId="0" borderId="0" xfId="12" applyNumberFormat="1" applyFont="1" applyFill="1" applyBorder="1" applyAlignment="1">
      <alignment horizontal="right" vertical="center"/>
    </xf>
    <xf numFmtId="182" fontId="22" fillId="0" borderId="0" xfId="12" applyNumberFormat="1" applyFont="1" applyFill="1" applyAlignment="1">
      <alignment horizontal="right" vertical="center"/>
    </xf>
    <xf numFmtId="182" fontId="19" fillId="0" borderId="0" xfId="5" applyNumberFormat="1" applyFont="1" applyFill="1" applyAlignment="1">
      <alignment vertical="center"/>
    </xf>
    <xf numFmtId="182" fontId="19" fillId="0" borderId="0" xfId="5" applyNumberFormat="1" applyFont="1" applyFill="1" applyBorder="1" applyAlignment="1">
      <alignment vertical="center"/>
    </xf>
    <xf numFmtId="182" fontId="19" fillId="0" borderId="4" xfId="5" applyNumberFormat="1" applyFont="1" applyFill="1" applyBorder="1" applyAlignment="1">
      <alignment horizontal="right" vertical="center"/>
    </xf>
    <xf numFmtId="38" fontId="19" fillId="0" borderId="0" xfId="13" applyFont="1" applyFill="1" applyBorder="1" applyAlignment="1">
      <alignment horizontal="right" vertical="center"/>
    </xf>
    <xf numFmtId="182" fontId="19" fillId="0" borderId="28" xfId="5" applyNumberFormat="1" applyFont="1" applyFill="1" applyBorder="1" applyAlignment="1">
      <alignment vertical="center"/>
    </xf>
    <xf numFmtId="182" fontId="19" fillId="0" borderId="29" xfId="5" applyNumberFormat="1" applyFont="1" applyFill="1" applyBorder="1" applyAlignment="1">
      <alignment horizontal="right" vertical="center"/>
    </xf>
    <xf numFmtId="38" fontId="19" fillId="0" borderId="28" xfId="13" applyFont="1" applyFill="1" applyBorder="1" applyAlignment="1">
      <alignment horizontal="right" vertical="center"/>
    </xf>
    <xf numFmtId="182" fontId="19" fillId="0" borderId="10" xfId="5" applyNumberFormat="1" applyFont="1" applyFill="1" applyBorder="1" applyAlignment="1">
      <alignment vertical="center"/>
    </xf>
    <xf numFmtId="182" fontId="19" fillId="0" borderId="11" xfId="5" applyNumberFormat="1" applyFont="1" applyFill="1" applyBorder="1" applyAlignment="1">
      <alignment horizontal="right" vertical="center"/>
    </xf>
    <xf numFmtId="38" fontId="19" fillId="0" borderId="10" xfId="13" applyFont="1" applyFill="1" applyBorder="1" applyAlignment="1">
      <alignment horizontal="right" vertical="center"/>
    </xf>
    <xf numFmtId="49" fontId="22" fillId="0" borderId="30" xfId="5" applyNumberFormat="1" applyFont="1" applyFill="1" applyBorder="1" applyAlignment="1">
      <alignment vertical="center"/>
    </xf>
    <xf numFmtId="182" fontId="22" fillId="0" borderId="31" xfId="5" applyNumberFormat="1" applyFont="1" applyFill="1" applyBorder="1" applyAlignment="1">
      <alignment vertical="center"/>
    </xf>
    <xf numFmtId="38" fontId="22" fillId="0" borderId="30" xfId="13" applyFont="1" applyFill="1" applyBorder="1" applyAlignment="1">
      <alignment horizontal="right" vertical="center"/>
    </xf>
    <xf numFmtId="182" fontId="19" fillId="0" borderId="32" xfId="5" applyNumberFormat="1" applyFont="1" applyFill="1" applyBorder="1" applyAlignment="1">
      <alignment vertical="center"/>
    </xf>
    <xf numFmtId="182" fontId="19" fillId="0" borderId="33" xfId="5" applyNumberFormat="1" applyFont="1" applyFill="1" applyBorder="1" applyAlignment="1">
      <alignment horizontal="right" vertical="center"/>
    </xf>
    <xf numFmtId="38" fontId="19" fillId="0" borderId="32" xfId="13" applyFont="1" applyFill="1" applyBorder="1" applyAlignment="1">
      <alignment horizontal="right" vertical="center"/>
    </xf>
    <xf numFmtId="182" fontId="22" fillId="0" borderId="0" xfId="5" applyNumberFormat="1" applyFont="1" applyFill="1" applyAlignment="1">
      <alignment vertical="center"/>
    </xf>
    <xf numFmtId="49" fontId="22" fillId="0" borderId="34" xfId="5" applyNumberFormat="1" applyFont="1" applyFill="1" applyBorder="1" applyAlignment="1">
      <alignment vertical="center"/>
    </xf>
    <xf numFmtId="182" fontId="22" fillId="0" borderId="35" xfId="5" applyNumberFormat="1" applyFont="1" applyFill="1" applyBorder="1" applyAlignment="1">
      <alignment vertical="center"/>
    </xf>
    <xf numFmtId="38" fontId="22" fillId="0" borderId="34" xfId="13" applyFont="1" applyFill="1" applyBorder="1" applyAlignment="1">
      <alignment horizontal="right" vertical="center"/>
    </xf>
    <xf numFmtId="182" fontId="23" fillId="0" borderId="0" xfId="10" applyNumberFormat="1" applyFont="1" applyFill="1" applyAlignment="1">
      <alignment vertical="center"/>
    </xf>
    <xf numFmtId="182" fontId="24" fillId="0" borderId="0" xfId="10" applyNumberFormat="1" applyFont="1" applyFill="1" applyAlignment="1">
      <alignment vertical="center"/>
    </xf>
    <xf numFmtId="182" fontId="19" fillId="0" borderId="1" xfId="5" applyNumberFormat="1" applyFont="1" applyFill="1" applyBorder="1" applyAlignment="1">
      <alignment vertical="center"/>
    </xf>
    <xf numFmtId="182" fontId="19" fillId="0" borderId="5" xfId="5" applyNumberFormat="1" applyFont="1" applyFill="1" applyBorder="1" applyAlignment="1">
      <alignment horizontal="right" vertical="center"/>
    </xf>
    <xf numFmtId="38" fontId="19" fillId="0" borderId="1" xfId="13" applyFont="1" applyFill="1" applyBorder="1" applyAlignment="1">
      <alignment horizontal="right" vertical="center"/>
    </xf>
    <xf numFmtId="0" fontId="19" fillId="0" borderId="0" xfId="12" applyFont="1" applyFill="1" applyAlignment="1">
      <alignment vertical="center"/>
    </xf>
    <xf numFmtId="0" fontId="6" fillId="0" borderId="1" xfId="0" applyNumberFormat="1" applyFont="1" applyFill="1" applyBorder="1" applyAlignment="1">
      <alignment horizontal="right"/>
    </xf>
    <xf numFmtId="178" fontId="5" fillId="0" borderId="7" xfId="0" applyNumberFormat="1" applyFont="1" applyFill="1" applyBorder="1" applyAlignment="1">
      <alignment horizontal="center" vertical="center"/>
    </xf>
    <xf numFmtId="178" fontId="5" fillId="0" borderId="3" xfId="0" applyNumberFormat="1" applyFont="1" applyFill="1" applyBorder="1" applyAlignment="1">
      <alignment horizontal="center" vertical="center"/>
    </xf>
    <xf numFmtId="178" fontId="5" fillId="3" borderId="15" xfId="0" applyNumberFormat="1" applyFont="1" applyFill="1" applyBorder="1" applyAlignment="1">
      <alignment horizontal="distributed"/>
    </xf>
    <xf numFmtId="178" fontId="5" fillId="3" borderId="16" xfId="0" applyNumberFormat="1" applyFont="1" applyFill="1" applyBorder="1" applyAlignment="1">
      <alignment horizontal="distributed"/>
    </xf>
    <xf numFmtId="178" fontId="5" fillId="3" borderId="0" xfId="0" applyNumberFormat="1" applyFont="1" applyFill="1" applyBorder="1" applyAlignment="1">
      <alignment horizontal="distributed"/>
    </xf>
    <xf numFmtId="178" fontId="5" fillId="3" borderId="4" xfId="0" applyNumberFormat="1" applyFont="1" applyFill="1" applyBorder="1" applyAlignment="1">
      <alignment horizontal="distributed"/>
    </xf>
    <xf numFmtId="178" fontId="8" fillId="3" borderId="0" xfId="0" applyNumberFormat="1" applyFont="1" applyFill="1" applyBorder="1" applyAlignment="1">
      <alignment horizontal="distributed"/>
    </xf>
    <xf numFmtId="178" fontId="8" fillId="3" borderId="4" xfId="0" applyNumberFormat="1" applyFont="1" applyFill="1" applyBorder="1" applyAlignment="1">
      <alignment horizontal="distributed"/>
    </xf>
    <xf numFmtId="178" fontId="5" fillId="0" borderId="15" xfId="0" applyNumberFormat="1" applyFont="1" applyFill="1" applyBorder="1" applyAlignment="1">
      <alignment horizontal="distributed" wrapText="1"/>
    </xf>
    <xf numFmtId="178" fontId="5" fillId="0" borderId="16" xfId="0" applyNumberFormat="1" applyFont="1" applyFill="1" applyBorder="1" applyAlignment="1">
      <alignment horizontal="distributed" wrapText="1"/>
    </xf>
    <xf numFmtId="178" fontId="5" fillId="0" borderId="0" xfId="0" applyNumberFormat="1" applyFont="1" applyFill="1" applyBorder="1" applyAlignment="1">
      <alignment horizontal="distributed" wrapText="1"/>
    </xf>
    <xf numFmtId="178" fontId="5" fillId="0" borderId="4" xfId="0" applyNumberFormat="1" applyFont="1" applyFill="1" applyBorder="1" applyAlignment="1">
      <alignment horizontal="distributed" wrapText="1"/>
    </xf>
    <xf numFmtId="178" fontId="5" fillId="0" borderId="0" xfId="0" applyNumberFormat="1" applyFont="1" applyFill="1" applyBorder="1" applyAlignment="1">
      <alignment horizontal="distributed"/>
    </xf>
    <xf numFmtId="178" fontId="5" fillId="0" borderId="4" xfId="0" applyNumberFormat="1" applyFont="1" applyFill="1" applyBorder="1" applyAlignment="1">
      <alignment horizontal="distributed"/>
    </xf>
    <xf numFmtId="178" fontId="8" fillId="0" borderId="0" xfId="0" applyNumberFormat="1" applyFont="1" applyFill="1" applyBorder="1" applyAlignment="1">
      <alignment horizontal="distributed"/>
    </xf>
    <xf numFmtId="177" fontId="7" fillId="0" borderId="4" xfId="0" applyFont="1" applyFill="1" applyBorder="1" applyAlignment="1">
      <alignment horizontal="distributed"/>
    </xf>
    <xf numFmtId="178" fontId="5" fillId="0" borderId="7" xfId="0" applyNumberFormat="1" applyFont="1" applyBorder="1" applyAlignment="1">
      <alignment horizontal="center" vertical="center"/>
    </xf>
    <xf numFmtId="178" fontId="5" fillId="0" borderId="3" xfId="0" applyNumberFormat="1" applyFont="1" applyBorder="1" applyAlignment="1">
      <alignment horizontal="center" vertical="center"/>
    </xf>
    <xf numFmtId="178" fontId="5" fillId="0" borderId="6" xfId="0" applyNumberFormat="1" applyFont="1" applyBorder="1" applyAlignment="1">
      <alignment horizontal="center" vertical="center"/>
    </xf>
    <xf numFmtId="178" fontId="5" fillId="0" borderId="14" xfId="0" applyNumberFormat="1" applyFont="1" applyBorder="1" applyAlignment="1">
      <alignment horizontal="center" vertical="center"/>
    </xf>
    <xf numFmtId="178" fontId="5" fillId="0" borderId="8" xfId="0" applyNumberFormat="1" applyFont="1" applyBorder="1" applyAlignment="1">
      <alignment horizontal="center" vertical="center"/>
    </xf>
    <xf numFmtId="178" fontId="5" fillId="0" borderId="9" xfId="0" applyNumberFormat="1" applyFont="1" applyBorder="1" applyAlignment="1">
      <alignment horizontal="center" vertical="center"/>
    </xf>
    <xf numFmtId="178" fontId="5" fillId="0" borderId="0" xfId="0" applyNumberFormat="1" applyFont="1" applyBorder="1" applyAlignment="1">
      <alignment horizontal="center" vertical="center"/>
    </xf>
    <xf numFmtId="178" fontId="5" fillId="0" borderId="4" xfId="0" applyNumberFormat="1" applyFont="1" applyBorder="1" applyAlignment="1">
      <alignment horizontal="center" vertical="center"/>
    </xf>
    <xf numFmtId="178" fontId="5" fillId="0" borderId="10" xfId="0" applyNumberFormat="1" applyFont="1" applyBorder="1" applyAlignment="1">
      <alignment horizontal="center" vertical="center"/>
    </xf>
    <xf numFmtId="178" fontId="5" fillId="0" borderId="11" xfId="0" applyNumberFormat="1" applyFont="1" applyBorder="1" applyAlignment="1">
      <alignment horizontal="center" vertical="center"/>
    </xf>
    <xf numFmtId="178" fontId="5" fillId="0" borderId="8" xfId="0" applyNumberFormat="1" applyFont="1" applyFill="1" applyBorder="1" applyAlignment="1">
      <alignment horizontal="center" vertical="center"/>
    </xf>
    <xf numFmtId="178" fontId="5" fillId="0" borderId="9" xfId="0" applyNumberFormat="1" applyFont="1" applyFill="1" applyBorder="1" applyAlignment="1">
      <alignment horizontal="center" vertical="center"/>
    </xf>
    <xf numFmtId="178" fontId="5" fillId="0" borderId="0" xfId="0" applyNumberFormat="1" applyFont="1" applyFill="1" applyBorder="1" applyAlignment="1">
      <alignment horizontal="center" vertical="center"/>
    </xf>
    <xf numFmtId="178" fontId="5" fillId="0" borderId="4" xfId="0" applyNumberFormat="1" applyFont="1" applyFill="1" applyBorder="1" applyAlignment="1">
      <alignment horizontal="center" vertical="center"/>
    </xf>
    <xf numFmtId="178" fontId="5" fillId="0" borderId="10" xfId="0" applyNumberFormat="1" applyFont="1" applyFill="1" applyBorder="1" applyAlignment="1">
      <alignment horizontal="center" vertical="center"/>
    </xf>
    <xf numFmtId="178" fontId="5" fillId="0" borderId="11" xfId="0" applyNumberFormat="1" applyFont="1" applyFill="1" applyBorder="1" applyAlignment="1">
      <alignment horizontal="center" vertical="center"/>
    </xf>
    <xf numFmtId="178" fontId="5" fillId="0" borderId="6" xfId="0" applyNumberFormat="1" applyFont="1" applyFill="1" applyBorder="1" applyAlignment="1">
      <alignment horizontal="center" vertical="center"/>
    </xf>
    <xf numFmtId="178" fontId="5" fillId="0" borderId="14" xfId="0" applyNumberFormat="1" applyFont="1" applyFill="1" applyBorder="1" applyAlignment="1">
      <alignment horizontal="center" vertical="center"/>
    </xf>
    <xf numFmtId="178" fontId="5" fillId="0" borderId="12" xfId="0" applyNumberFormat="1" applyFont="1" applyFill="1" applyBorder="1" applyAlignment="1">
      <alignment horizontal="center" vertical="center"/>
    </xf>
    <xf numFmtId="178" fontId="5" fillId="0" borderId="13" xfId="0" applyNumberFormat="1" applyFont="1" applyFill="1" applyBorder="1" applyAlignment="1">
      <alignment horizontal="center" vertical="center"/>
    </xf>
    <xf numFmtId="182" fontId="19" fillId="0" borderId="14" xfId="12" applyNumberFormat="1" applyFont="1" applyFill="1" applyBorder="1" applyAlignment="1">
      <alignment horizontal="center" vertical="center"/>
    </xf>
    <xf numFmtId="182" fontId="19" fillId="0" borderId="7" xfId="12" applyNumberFormat="1" applyFont="1" applyFill="1" applyBorder="1" applyAlignment="1">
      <alignment horizontal="center" vertical="center"/>
    </xf>
    <xf numFmtId="182" fontId="19" fillId="0" borderId="24" xfId="12" applyNumberFormat="1" applyFont="1" applyFill="1" applyBorder="1" applyAlignment="1">
      <alignment horizontal="center" vertical="center"/>
    </xf>
    <xf numFmtId="182" fontId="19" fillId="0" borderId="25" xfId="12" applyNumberFormat="1" applyFont="1" applyFill="1" applyBorder="1" applyAlignment="1">
      <alignment horizontal="center" vertical="center"/>
    </xf>
    <xf numFmtId="182" fontId="19" fillId="0" borderId="21" xfId="12" applyNumberFormat="1" applyFont="1" applyFill="1" applyBorder="1" applyAlignment="1">
      <alignment horizontal="center" vertical="center" wrapText="1"/>
    </xf>
    <xf numFmtId="182" fontId="19" fillId="0" borderId="23" xfId="12" applyNumberFormat="1" applyFont="1" applyFill="1" applyBorder="1" applyAlignment="1">
      <alignment horizontal="center" vertical="center" wrapText="1"/>
    </xf>
    <xf numFmtId="182" fontId="22" fillId="0" borderId="26" xfId="5" applyNumberFormat="1" applyFont="1" applyFill="1" applyBorder="1" applyAlignment="1">
      <alignment horizontal="center" vertical="center"/>
    </xf>
    <xf numFmtId="182" fontId="22" fillId="0" borderId="27" xfId="5" applyNumberFormat="1" applyFont="1" applyFill="1" applyBorder="1" applyAlignment="1">
      <alignment horizontal="center" vertical="center"/>
    </xf>
    <xf numFmtId="178" fontId="25" fillId="0" borderId="0" xfId="0" applyNumberFormat="1" applyFont="1" applyFill="1" applyAlignment="1">
      <alignment horizontal="center" vertical="center" wrapText="1"/>
    </xf>
    <xf numFmtId="0" fontId="19" fillId="0" borderId="0" xfId="12" applyFont="1" applyFill="1" applyAlignment="1">
      <alignment horizontal="left" vertical="center" wrapText="1"/>
    </xf>
    <xf numFmtId="182" fontId="14" fillId="0" borderId="2" xfId="10" applyNumberFormat="1" applyFont="1" applyBorder="1" applyAlignment="1">
      <alignment horizontal="center" vertical="center"/>
    </xf>
    <xf numFmtId="182" fontId="16" fillId="0" borderId="18" xfId="10" applyNumberFormat="1" applyFont="1" applyBorder="1" applyAlignment="1">
      <alignment horizontal="center" vertical="center"/>
    </xf>
    <xf numFmtId="182" fontId="16" fillId="0" borderId="16" xfId="10" applyNumberFormat="1" applyFont="1" applyBorder="1" applyAlignment="1">
      <alignment horizontal="center" vertical="center"/>
    </xf>
    <xf numFmtId="182" fontId="19" fillId="0" borderId="21" xfId="7" applyNumberFormat="1" applyFont="1" applyFill="1" applyBorder="1" applyAlignment="1">
      <alignment horizontal="center" vertical="center" wrapText="1"/>
    </xf>
    <xf numFmtId="182" fontId="19" fillId="0" borderId="23" xfId="7" applyNumberFormat="1" applyFont="1" applyFill="1" applyBorder="1" applyAlignment="1">
      <alignment horizontal="center" vertical="center" wrapText="1"/>
    </xf>
    <xf numFmtId="177" fontId="0" fillId="0" borderId="2" xfId="0" applyBorder="1" applyAlignment="1">
      <alignment horizontal="center" wrapText="1"/>
    </xf>
    <xf numFmtId="177" fontId="0" fillId="0" borderId="17" xfId="0" applyBorder="1" applyAlignment="1">
      <alignment horizontal="center"/>
    </xf>
    <xf numFmtId="177" fontId="0" fillId="0" borderId="12" xfId="0" applyBorder="1" applyAlignment="1">
      <alignment horizontal="center"/>
    </xf>
  </cellXfs>
  <cellStyles count="14">
    <cellStyle name="ハイパーリンク 2" xfId="1"/>
    <cellStyle name="ハイパーリンク 3" xfId="2"/>
    <cellStyle name="桁区切り 2" xfId="3"/>
    <cellStyle name="桁区切り 3" xfId="4"/>
    <cellStyle name="桁区切り 4" xfId="13"/>
    <cellStyle name="標準" xfId="0" builtinId="0"/>
    <cellStyle name="標準 2" xfId="5"/>
    <cellStyle name="標準 2 2" xfId="10"/>
    <cellStyle name="標準 3" xfId="6"/>
    <cellStyle name="標準 4" xfId="7"/>
    <cellStyle name="標準 4 2" xfId="12"/>
    <cellStyle name="標準 5" xfId="8"/>
    <cellStyle name="標準 6" xfId="9"/>
    <cellStyle name="標準 7" xfId="11"/>
  </cellStyles>
  <dxfs count="0"/>
  <tableStyles count="0" defaultTableStyle="TableStyleMedium9" defaultPivotStyle="PivotStyleLight16"/>
  <colors>
    <mruColors>
      <color rgb="FFCC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30446;&#27425;!A1"/></Relationships>
</file>

<file path=xl/drawings/drawing1.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533400</xdr:colOff>
      <xdr:row>3</xdr:row>
      <xdr:rowOff>518160</xdr:rowOff>
    </xdr:to>
    <xdr:sp macro="" textlink="">
      <xdr:nvSpPr>
        <xdr:cNvPr id="2" name="角丸四角形 1">
          <a:hlinkClick xmlns:r="http://schemas.openxmlformats.org/officeDocument/2006/relationships" r:id="rId1"/>
        </xdr:cNvPr>
        <xdr:cNvSpPr/>
      </xdr:nvSpPr>
      <xdr:spPr>
        <a:xfrm>
          <a:off x="7258050" y="571500"/>
          <a:ext cx="1152525" cy="518160"/>
        </a:xfrm>
        <a:prstGeom prst="roundRect">
          <a:avLst/>
        </a:prstGeom>
        <a:solidFill>
          <a:srgbClr val="6666FF"/>
        </a:solidFill>
        <a:ln w="12700" cap="flat" cmpd="sng" algn="ctr">
          <a:solidFill>
            <a:srgbClr val="5B9BD5">
              <a:shade val="50000"/>
            </a:srgbClr>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目次に戻る</a:t>
          </a:r>
          <a:endParaRPr kumimoji="1" lang="ja-JP" altLang="en-US" sz="1100" b="0"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P38"/>
  <sheetViews>
    <sheetView workbookViewId="0">
      <selection activeCell="L39" sqref="L39"/>
    </sheetView>
  </sheetViews>
  <sheetFormatPr defaultColWidth="7.1640625" defaultRowHeight="11.25" x14ac:dyDescent="0.15"/>
  <cols>
    <col min="1" max="1" width="5" style="12" customWidth="1"/>
    <col min="2" max="2" width="14.5" style="13" customWidth="1"/>
    <col min="3" max="4" width="11.83203125" style="13" customWidth="1"/>
    <col min="5" max="5" width="14" style="13" customWidth="1"/>
    <col min="6" max="6" width="14.5" style="13" customWidth="1"/>
    <col min="7" max="7" width="14.6640625" style="13" customWidth="1"/>
    <col min="8" max="9" width="11.83203125" style="13" customWidth="1"/>
    <col min="10" max="10" width="13.83203125" style="13" customWidth="1"/>
    <col min="11" max="11" width="14.1640625" style="13" customWidth="1"/>
    <col min="12" max="12" width="14.33203125" style="13" customWidth="1"/>
    <col min="13" max="13" width="11.5" style="13" customWidth="1"/>
    <col min="14" max="14" width="11.83203125" style="13" customWidth="1"/>
    <col min="15" max="16" width="14" style="13" customWidth="1"/>
    <col min="17" max="17" width="14.33203125" style="13" customWidth="1"/>
    <col min="18" max="18" width="5" style="12" customWidth="1"/>
    <col min="19" max="19" width="14.5" style="13" customWidth="1"/>
    <col min="20" max="21" width="11.83203125" style="13" customWidth="1"/>
    <col min="22" max="22" width="14" style="13" customWidth="1"/>
    <col min="23" max="23" width="14.5" style="13" customWidth="1"/>
    <col min="24" max="24" width="14.6640625" style="13" customWidth="1"/>
    <col min="25" max="26" width="11.83203125" style="13" customWidth="1"/>
    <col min="27" max="27" width="13.83203125" style="13" customWidth="1"/>
    <col min="28" max="28" width="14.1640625" style="13" customWidth="1"/>
    <col min="29" max="29" width="14.33203125" style="13" customWidth="1"/>
    <col min="30" max="30" width="11.5" style="13" customWidth="1"/>
    <col min="31" max="31" width="11.83203125" style="13" customWidth="1"/>
    <col min="32" max="33" width="14" style="13" customWidth="1"/>
    <col min="34" max="34" width="14.33203125" style="13" customWidth="1"/>
    <col min="35" max="35" width="5" style="12" customWidth="1"/>
    <col min="36" max="36" width="14.5" style="13" customWidth="1"/>
    <col min="37" max="38" width="11.83203125" style="13" customWidth="1"/>
    <col min="39" max="39" width="14" style="13" customWidth="1"/>
    <col min="40" max="40" width="14.5" style="13" customWidth="1"/>
    <col min="41" max="41" width="14.6640625" style="13" customWidth="1"/>
    <col min="42" max="43" width="11.83203125" style="13" customWidth="1"/>
    <col min="44" max="44" width="13.83203125" style="13" customWidth="1"/>
    <col min="45" max="45" width="14.1640625" style="13" customWidth="1"/>
    <col min="46" max="46" width="14.33203125" style="13" customWidth="1"/>
    <col min="47" max="47" width="11.5" style="13" customWidth="1"/>
    <col min="48" max="48" width="11.83203125" style="13" customWidth="1"/>
    <col min="49" max="50" width="14" style="13" customWidth="1"/>
    <col min="51" max="51" width="14.33203125" style="13" customWidth="1"/>
    <col min="52" max="52" width="5" style="12" customWidth="1"/>
    <col min="53" max="53" width="14.5" style="13" customWidth="1"/>
    <col min="54" max="55" width="11.83203125" style="13" customWidth="1"/>
    <col min="56" max="56" width="14" style="13" customWidth="1"/>
    <col min="57" max="57" width="14.5" style="13" customWidth="1"/>
    <col min="58" max="58" width="14.6640625" style="13" customWidth="1"/>
    <col min="59" max="60" width="11.83203125" style="13" customWidth="1"/>
    <col min="61" max="61" width="13.83203125" style="13" customWidth="1"/>
    <col min="62" max="62" width="14.1640625" style="13" customWidth="1"/>
    <col min="63" max="63" width="14.33203125" style="13" customWidth="1"/>
    <col min="64" max="64" width="11.5" style="13" customWidth="1"/>
    <col min="65" max="65" width="11.83203125" style="13" customWidth="1"/>
    <col min="66" max="67" width="14" style="13" customWidth="1"/>
    <col min="68" max="68" width="14.33203125" style="13" customWidth="1"/>
    <col min="69" max="16384" width="7.1640625" style="13"/>
  </cols>
  <sheetData>
    <row r="1" spans="1:68" s="10" customFormat="1" ht="12" x14ac:dyDescent="0.15">
      <c r="A1" s="9"/>
      <c r="Q1" s="11"/>
      <c r="R1" s="9"/>
      <c r="AH1" s="11"/>
      <c r="AI1" s="9"/>
      <c r="AY1" s="11"/>
      <c r="AZ1" s="9"/>
      <c r="BP1" s="11"/>
    </row>
    <row r="2" spans="1:68" ht="33" customHeight="1" x14ac:dyDescent="0.15">
      <c r="I2" s="14" t="s">
        <v>133</v>
      </c>
      <c r="J2" s="15"/>
      <c r="Z2" s="14" t="s">
        <v>28</v>
      </c>
      <c r="AA2" s="15" t="s">
        <v>48</v>
      </c>
      <c r="AQ2" s="14" t="s">
        <v>28</v>
      </c>
      <c r="AR2" s="15" t="s">
        <v>48</v>
      </c>
      <c r="BH2" s="14" t="s">
        <v>28</v>
      </c>
      <c r="BI2" s="15" t="s">
        <v>48</v>
      </c>
    </row>
    <row r="3" spans="1:68" ht="12" thickBot="1" x14ac:dyDescent="0.2">
      <c r="A3" s="16"/>
      <c r="B3" s="16"/>
      <c r="C3" s="65"/>
      <c r="D3" s="16"/>
      <c r="E3" s="16"/>
      <c r="F3" s="16"/>
      <c r="G3" s="16"/>
      <c r="H3" s="65"/>
      <c r="I3" s="65"/>
      <c r="J3" s="65"/>
      <c r="K3" s="16"/>
      <c r="L3" s="16"/>
      <c r="M3" s="16"/>
      <c r="N3" s="16"/>
      <c r="O3" s="128" t="s">
        <v>27</v>
      </c>
      <c r="P3" s="128"/>
      <c r="Q3" s="128"/>
      <c r="R3" s="16"/>
      <c r="S3" s="16"/>
      <c r="T3" s="16"/>
      <c r="U3" s="16"/>
      <c r="V3" s="16"/>
      <c r="W3" s="16"/>
      <c r="X3" s="16"/>
      <c r="Y3" s="16"/>
      <c r="Z3" s="16"/>
      <c r="AA3" s="16"/>
      <c r="AB3" s="16"/>
      <c r="AC3" s="16"/>
      <c r="AD3" s="16"/>
      <c r="AE3" s="16"/>
      <c r="AF3" s="128" t="s">
        <v>27</v>
      </c>
      <c r="AG3" s="128"/>
      <c r="AH3" s="128"/>
      <c r="AI3" s="16"/>
      <c r="AJ3" s="16"/>
      <c r="AK3" s="16"/>
      <c r="AL3" s="16"/>
      <c r="AM3" s="16"/>
      <c r="AN3" s="16"/>
      <c r="AO3" s="16"/>
      <c r="AP3" s="16"/>
      <c r="AQ3" s="16"/>
      <c r="AR3" s="16"/>
      <c r="AS3" s="16"/>
      <c r="AT3" s="16"/>
      <c r="AU3" s="16"/>
      <c r="AV3" s="16"/>
      <c r="AW3" s="128" t="s">
        <v>27</v>
      </c>
      <c r="AX3" s="128"/>
      <c r="AY3" s="128"/>
      <c r="AZ3" s="16"/>
      <c r="BA3" s="16"/>
      <c r="BB3" s="16"/>
      <c r="BC3" s="16"/>
      <c r="BD3" s="16"/>
      <c r="BE3" s="16"/>
      <c r="BF3" s="16"/>
      <c r="BG3" s="16"/>
      <c r="BH3" s="16"/>
      <c r="BI3" s="16"/>
      <c r="BJ3" s="16"/>
      <c r="BK3" s="16"/>
      <c r="BL3" s="16"/>
      <c r="BM3" s="16"/>
      <c r="BN3" s="128" t="s">
        <v>27</v>
      </c>
      <c r="BO3" s="128"/>
      <c r="BP3" s="128"/>
    </row>
    <row r="4" spans="1:68" x14ac:dyDescent="0.15">
      <c r="A4" s="155" t="s">
        <v>0</v>
      </c>
      <c r="B4" s="156"/>
      <c r="C4" s="163" t="s">
        <v>25</v>
      </c>
      <c r="D4" s="163"/>
      <c r="E4" s="163"/>
      <c r="F4" s="163"/>
      <c r="G4" s="164"/>
      <c r="H4" s="130" t="s">
        <v>113</v>
      </c>
      <c r="I4" s="161"/>
      <c r="J4" s="161"/>
      <c r="K4" s="161"/>
      <c r="L4" s="162"/>
      <c r="M4" s="129" t="s">
        <v>114</v>
      </c>
      <c r="N4" s="129" t="s">
        <v>114</v>
      </c>
      <c r="O4" s="129" t="s">
        <v>114</v>
      </c>
      <c r="P4" s="129" t="s">
        <v>114</v>
      </c>
      <c r="Q4" s="130" t="s">
        <v>114</v>
      </c>
      <c r="R4" s="155" t="s">
        <v>0</v>
      </c>
      <c r="S4" s="156"/>
      <c r="T4" s="129" t="s">
        <v>115</v>
      </c>
      <c r="U4" s="129" t="s">
        <v>115</v>
      </c>
      <c r="V4" s="129" t="s">
        <v>115</v>
      </c>
      <c r="W4" s="129" t="s">
        <v>115</v>
      </c>
      <c r="X4" s="130" t="s">
        <v>115</v>
      </c>
      <c r="Y4" s="130" t="s">
        <v>116</v>
      </c>
      <c r="Z4" s="161" t="s">
        <v>116</v>
      </c>
      <c r="AA4" s="161" t="s">
        <v>116</v>
      </c>
      <c r="AB4" s="161" t="s">
        <v>116</v>
      </c>
      <c r="AC4" s="162" t="s">
        <v>116</v>
      </c>
      <c r="AD4" s="129" t="s">
        <v>117</v>
      </c>
      <c r="AE4" s="129" t="s">
        <v>117</v>
      </c>
      <c r="AF4" s="129" t="s">
        <v>117</v>
      </c>
      <c r="AG4" s="129" t="s">
        <v>117</v>
      </c>
      <c r="AH4" s="130" t="s">
        <v>117</v>
      </c>
      <c r="AI4" s="149" t="s">
        <v>0</v>
      </c>
      <c r="AJ4" s="150"/>
      <c r="AK4" s="145" t="s">
        <v>118</v>
      </c>
      <c r="AL4" s="145" t="s">
        <v>118</v>
      </c>
      <c r="AM4" s="145" t="s">
        <v>118</v>
      </c>
      <c r="AN4" s="145" t="s">
        <v>118</v>
      </c>
      <c r="AO4" s="146" t="s">
        <v>118</v>
      </c>
      <c r="AP4" s="146" t="s">
        <v>119</v>
      </c>
      <c r="AQ4" s="147" t="s">
        <v>119</v>
      </c>
      <c r="AR4" s="147" t="s">
        <v>119</v>
      </c>
      <c r="AS4" s="147" t="s">
        <v>119</v>
      </c>
      <c r="AT4" s="148" t="s">
        <v>119</v>
      </c>
      <c r="AU4" s="145" t="s">
        <v>120</v>
      </c>
      <c r="AV4" s="145" t="s">
        <v>120</v>
      </c>
      <c r="AW4" s="145" t="s">
        <v>120</v>
      </c>
      <c r="AX4" s="145" t="s">
        <v>120</v>
      </c>
      <c r="AY4" s="146" t="s">
        <v>120</v>
      </c>
      <c r="AZ4" s="149" t="s">
        <v>0</v>
      </c>
      <c r="BA4" s="150"/>
      <c r="BB4" s="146" t="s">
        <v>121</v>
      </c>
      <c r="BC4" s="147" t="s">
        <v>121</v>
      </c>
      <c r="BD4" s="147" t="s">
        <v>121</v>
      </c>
      <c r="BE4" s="147" t="s">
        <v>121</v>
      </c>
      <c r="BF4" s="147" t="s">
        <v>121</v>
      </c>
      <c r="BG4" s="146" t="s">
        <v>122</v>
      </c>
      <c r="BH4" s="147" t="s">
        <v>122</v>
      </c>
      <c r="BI4" s="147" t="s">
        <v>122</v>
      </c>
      <c r="BJ4" s="147" t="s">
        <v>122</v>
      </c>
      <c r="BK4" s="148" t="s">
        <v>122</v>
      </c>
      <c r="BL4" s="4"/>
      <c r="BM4" s="35"/>
      <c r="BN4" s="35"/>
      <c r="BO4" s="35"/>
      <c r="BP4" s="35"/>
    </row>
    <row r="5" spans="1:68" ht="24" x14ac:dyDescent="0.15">
      <c r="A5" s="157"/>
      <c r="B5" s="158"/>
      <c r="C5" s="36" t="s">
        <v>39</v>
      </c>
      <c r="D5" s="37" t="s">
        <v>40</v>
      </c>
      <c r="E5" s="37" t="s">
        <v>41</v>
      </c>
      <c r="F5" s="37" t="s">
        <v>42</v>
      </c>
      <c r="G5" s="37" t="s">
        <v>43</v>
      </c>
      <c r="H5" s="36" t="s">
        <v>39</v>
      </c>
      <c r="I5" s="37" t="s">
        <v>40</v>
      </c>
      <c r="J5" s="37" t="s">
        <v>41</v>
      </c>
      <c r="K5" s="37" t="s">
        <v>42</v>
      </c>
      <c r="L5" s="37" t="s">
        <v>43</v>
      </c>
      <c r="M5" s="36" t="s">
        <v>39</v>
      </c>
      <c r="N5" s="37" t="s">
        <v>40</v>
      </c>
      <c r="O5" s="37" t="s">
        <v>41</v>
      </c>
      <c r="P5" s="37" t="s">
        <v>42</v>
      </c>
      <c r="Q5" s="37" t="s">
        <v>43</v>
      </c>
      <c r="R5" s="157"/>
      <c r="S5" s="158"/>
      <c r="T5" s="36" t="s">
        <v>39</v>
      </c>
      <c r="U5" s="37" t="s">
        <v>40</v>
      </c>
      <c r="V5" s="37" t="s">
        <v>41</v>
      </c>
      <c r="W5" s="37" t="s">
        <v>42</v>
      </c>
      <c r="X5" s="37" t="s">
        <v>43</v>
      </c>
      <c r="Y5" s="36" t="s">
        <v>39</v>
      </c>
      <c r="Z5" s="37" t="s">
        <v>40</v>
      </c>
      <c r="AA5" s="37" t="s">
        <v>41</v>
      </c>
      <c r="AB5" s="37" t="s">
        <v>42</v>
      </c>
      <c r="AC5" s="37" t="s">
        <v>43</v>
      </c>
      <c r="AD5" s="36" t="s">
        <v>39</v>
      </c>
      <c r="AE5" s="37" t="s">
        <v>40</v>
      </c>
      <c r="AF5" s="37" t="s">
        <v>41</v>
      </c>
      <c r="AG5" s="37" t="s">
        <v>42</v>
      </c>
      <c r="AH5" s="37" t="s">
        <v>43</v>
      </c>
      <c r="AI5" s="151"/>
      <c r="AJ5" s="152"/>
      <c r="AK5" s="36" t="s">
        <v>39</v>
      </c>
      <c r="AL5" s="37" t="s">
        <v>40</v>
      </c>
      <c r="AM5" s="37" t="s">
        <v>41</v>
      </c>
      <c r="AN5" s="37" t="s">
        <v>42</v>
      </c>
      <c r="AO5" s="37" t="s">
        <v>43</v>
      </c>
      <c r="AP5" s="36" t="s">
        <v>39</v>
      </c>
      <c r="AQ5" s="37" t="s">
        <v>40</v>
      </c>
      <c r="AR5" s="37" t="s">
        <v>41</v>
      </c>
      <c r="AS5" s="37" t="s">
        <v>42</v>
      </c>
      <c r="AT5" s="37" t="s">
        <v>43</v>
      </c>
      <c r="AU5" s="36" t="s">
        <v>39</v>
      </c>
      <c r="AV5" s="37" t="s">
        <v>40</v>
      </c>
      <c r="AW5" s="37" t="s">
        <v>41</v>
      </c>
      <c r="AX5" s="37" t="s">
        <v>42</v>
      </c>
      <c r="AY5" s="37" t="s">
        <v>43</v>
      </c>
      <c r="AZ5" s="151"/>
      <c r="BA5" s="152"/>
      <c r="BB5" s="36" t="s">
        <v>39</v>
      </c>
      <c r="BC5" s="37" t="s">
        <v>40</v>
      </c>
      <c r="BD5" s="37" t="s">
        <v>41</v>
      </c>
      <c r="BE5" s="37" t="s">
        <v>42</v>
      </c>
      <c r="BF5" s="37" t="s">
        <v>43</v>
      </c>
      <c r="BG5" s="36" t="s">
        <v>39</v>
      </c>
      <c r="BH5" s="37" t="s">
        <v>40</v>
      </c>
      <c r="BI5" s="37" t="s">
        <v>41</v>
      </c>
      <c r="BJ5" s="37" t="s">
        <v>42</v>
      </c>
      <c r="BK5" s="37" t="s">
        <v>43</v>
      </c>
      <c r="BL5" s="41"/>
      <c r="BM5" s="41"/>
      <c r="BN5" s="41"/>
      <c r="BO5" s="41"/>
      <c r="BP5" s="41"/>
    </row>
    <row r="6" spans="1:68" ht="12" x14ac:dyDescent="0.15">
      <c r="A6" s="159"/>
      <c r="B6" s="160"/>
      <c r="C6" s="38"/>
      <c r="D6" s="39" t="s">
        <v>46</v>
      </c>
      <c r="E6" s="39" t="s">
        <v>47</v>
      </c>
      <c r="F6" s="39" t="s">
        <v>47</v>
      </c>
      <c r="G6" s="39" t="s">
        <v>47</v>
      </c>
      <c r="H6" s="38"/>
      <c r="I6" s="39" t="s">
        <v>46</v>
      </c>
      <c r="J6" s="39" t="s">
        <v>47</v>
      </c>
      <c r="K6" s="39" t="s">
        <v>47</v>
      </c>
      <c r="L6" s="39" t="s">
        <v>47</v>
      </c>
      <c r="M6" s="38"/>
      <c r="N6" s="39" t="s">
        <v>46</v>
      </c>
      <c r="O6" s="39" t="s">
        <v>47</v>
      </c>
      <c r="P6" s="39" t="s">
        <v>47</v>
      </c>
      <c r="Q6" s="39" t="s">
        <v>47</v>
      </c>
      <c r="R6" s="159"/>
      <c r="S6" s="160"/>
      <c r="T6" s="38"/>
      <c r="U6" s="39" t="s">
        <v>46</v>
      </c>
      <c r="V6" s="39" t="s">
        <v>47</v>
      </c>
      <c r="W6" s="39" t="s">
        <v>47</v>
      </c>
      <c r="X6" s="39" t="s">
        <v>47</v>
      </c>
      <c r="Y6" s="38"/>
      <c r="Z6" s="39" t="s">
        <v>46</v>
      </c>
      <c r="AA6" s="39" t="s">
        <v>47</v>
      </c>
      <c r="AB6" s="39" t="s">
        <v>47</v>
      </c>
      <c r="AC6" s="39" t="s">
        <v>47</v>
      </c>
      <c r="AD6" s="38"/>
      <c r="AE6" s="39" t="s">
        <v>46</v>
      </c>
      <c r="AF6" s="39" t="s">
        <v>47</v>
      </c>
      <c r="AG6" s="39" t="s">
        <v>47</v>
      </c>
      <c r="AH6" s="39" t="s">
        <v>47</v>
      </c>
      <c r="AI6" s="153"/>
      <c r="AJ6" s="154"/>
      <c r="AK6" s="38"/>
      <c r="AL6" s="39" t="s">
        <v>46</v>
      </c>
      <c r="AM6" s="39" t="s">
        <v>47</v>
      </c>
      <c r="AN6" s="39" t="s">
        <v>47</v>
      </c>
      <c r="AO6" s="39" t="s">
        <v>47</v>
      </c>
      <c r="AP6" s="38"/>
      <c r="AQ6" s="39" t="s">
        <v>46</v>
      </c>
      <c r="AR6" s="39" t="s">
        <v>47</v>
      </c>
      <c r="AS6" s="39" t="s">
        <v>47</v>
      </c>
      <c r="AT6" s="39" t="s">
        <v>47</v>
      </c>
      <c r="AU6" s="38"/>
      <c r="AV6" s="39" t="s">
        <v>46</v>
      </c>
      <c r="AW6" s="39" t="s">
        <v>47</v>
      </c>
      <c r="AX6" s="39" t="s">
        <v>47</v>
      </c>
      <c r="AY6" s="39" t="s">
        <v>47</v>
      </c>
      <c r="AZ6" s="153"/>
      <c r="BA6" s="154"/>
      <c r="BB6" s="38"/>
      <c r="BC6" s="39" t="s">
        <v>46</v>
      </c>
      <c r="BD6" s="39" t="s">
        <v>47</v>
      </c>
      <c r="BE6" s="39" t="s">
        <v>47</v>
      </c>
      <c r="BF6" s="39" t="s">
        <v>47</v>
      </c>
      <c r="BG6" s="38"/>
      <c r="BH6" s="39" t="s">
        <v>46</v>
      </c>
      <c r="BI6" s="39" t="s">
        <v>47</v>
      </c>
      <c r="BJ6" s="39" t="s">
        <v>47</v>
      </c>
      <c r="BK6" s="39" t="s">
        <v>47</v>
      </c>
      <c r="BL6" s="42"/>
      <c r="BM6" s="40"/>
      <c r="BN6" s="40"/>
      <c r="BO6" s="40"/>
      <c r="BP6" s="40"/>
    </row>
    <row r="7" spans="1:68" ht="12.6" customHeight="1" x14ac:dyDescent="0.15">
      <c r="A7" s="137" t="s">
        <v>34</v>
      </c>
      <c r="B7" s="138"/>
      <c r="C7" s="17">
        <v>2281</v>
      </c>
      <c r="D7" s="17">
        <v>85546</v>
      </c>
      <c r="E7" s="17">
        <v>29229230</v>
      </c>
      <c r="F7" s="17">
        <v>159829753</v>
      </c>
      <c r="G7" s="17">
        <v>236697795</v>
      </c>
      <c r="H7" s="17">
        <v>818</v>
      </c>
      <c r="I7" s="17">
        <v>4920</v>
      </c>
      <c r="J7" s="17">
        <v>972882</v>
      </c>
      <c r="K7" s="17">
        <v>3821379</v>
      </c>
      <c r="L7" s="17">
        <v>6799948</v>
      </c>
      <c r="M7" s="17">
        <v>552</v>
      </c>
      <c r="N7" s="17">
        <v>7658</v>
      </c>
      <c r="O7" s="17">
        <v>1926501</v>
      </c>
      <c r="P7" s="18">
        <v>5887237</v>
      </c>
      <c r="Q7" s="18">
        <v>11142849</v>
      </c>
      <c r="R7" s="131" t="str">
        <f t="shared" ref="R7:R12" si="0">A7</f>
        <v>平成27年</v>
      </c>
      <c r="S7" s="132"/>
      <c r="T7" s="17">
        <v>300</v>
      </c>
      <c r="U7" s="17">
        <v>7308</v>
      </c>
      <c r="V7" s="17">
        <v>2174709</v>
      </c>
      <c r="W7" s="17">
        <v>7305161</v>
      </c>
      <c r="X7" s="17">
        <v>13554108</v>
      </c>
      <c r="Y7" s="17">
        <v>232</v>
      </c>
      <c r="Z7" s="17">
        <v>8972</v>
      </c>
      <c r="AA7" s="17">
        <v>2698377</v>
      </c>
      <c r="AB7" s="17">
        <v>10935264</v>
      </c>
      <c r="AC7" s="17">
        <v>17714679</v>
      </c>
      <c r="AD7" s="17">
        <v>223</v>
      </c>
      <c r="AE7" s="17">
        <v>15476</v>
      </c>
      <c r="AF7" s="17">
        <v>5024750</v>
      </c>
      <c r="AG7" s="18">
        <v>21430091</v>
      </c>
      <c r="AH7" s="18">
        <v>33463653</v>
      </c>
      <c r="AI7" s="131" t="str">
        <f t="shared" ref="AI7:AI12" si="1">R7</f>
        <v>平成27年</v>
      </c>
      <c r="AJ7" s="132"/>
      <c r="AK7" s="1">
        <v>86</v>
      </c>
      <c r="AL7" s="1">
        <v>11609</v>
      </c>
      <c r="AM7" s="1">
        <v>4045094</v>
      </c>
      <c r="AN7" s="1">
        <v>19375820</v>
      </c>
      <c r="AO7" s="1">
        <v>32609626</v>
      </c>
      <c r="AP7" s="1">
        <v>29</v>
      </c>
      <c r="AQ7" s="1">
        <v>7079</v>
      </c>
      <c r="AR7" s="1">
        <v>2816209</v>
      </c>
      <c r="AS7" s="1">
        <v>14324072</v>
      </c>
      <c r="AT7" s="1">
        <v>21016347</v>
      </c>
      <c r="AU7" s="1">
        <v>28</v>
      </c>
      <c r="AV7" s="1">
        <v>10937</v>
      </c>
      <c r="AW7" s="1">
        <v>4536986</v>
      </c>
      <c r="AX7" s="1">
        <v>22217819</v>
      </c>
      <c r="AY7" s="1">
        <v>33006189</v>
      </c>
      <c r="AZ7" s="131" t="str">
        <f t="shared" ref="AZ7:AZ12" si="2">AI7</f>
        <v>平成27年</v>
      </c>
      <c r="BA7" s="132"/>
      <c r="BB7" s="2">
        <v>11</v>
      </c>
      <c r="BC7" s="2">
        <v>6916</v>
      </c>
      <c r="BD7" s="2" t="s">
        <v>26</v>
      </c>
      <c r="BE7" s="2" t="s">
        <v>26</v>
      </c>
      <c r="BF7" s="2" t="s">
        <v>26</v>
      </c>
      <c r="BG7" s="2">
        <v>2</v>
      </c>
      <c r="BH7" s="2">
        <v>3671</v>
      </c>
      <c r="BI7" s="2" t="s">
        <v>26</v>
      </c>
      <c r="BJ7" s="2" t="s">
        <v>26</v>
      </c>
      <c r="BK7" s="2" t="s">
        <v>26</v>
      </c>
      <c r="BL7" s="1"/>
      <c r="BM7" s="1"/>
      <c r="BN7" s="1"/>
      <c r="BO7" s="1"/>
      <c r="BP7" s="1"/>
    </row>
    <row r="8" spans="1:68" ht="12.6" customHeight="1" x14ac:dyDescent="0.15">
      <c r="A8" s="139" t="s">
        <v>35</v>
      </c>
      <c r="B8" s="140"/>
      <c r="C8" s="17">
        <v>2081</v>
      </c>
      <c r="D8" s="17">
        <v>85282</v>
      </c>
      <c r="E8" s="17">
        <v>29886611</v>
      </c>
      <c r="F8" s="17">
        <v>159773264</v>
      </c>
      <c r="G8" s="17">
        <v>237167820</v>
      </c>
      <c r="H8" s="17">
        <v>620</v>
      </c>
      <c r="I8" s="17">
        <v>3938</v>
      </c>
      <c r="J8" s="17">
        <v>958364</v>
      </c>
      <c r="K8" s="17">
        <v>2982755</v>
      </c>
      <c r="L8" s="17">
        <v>5360104</v>
      </c>
      <c r="M8" s="17">
        <v>540</v>
      </c>
      <c r="N8" s="17">
        <v>7468</v>
      </c>
      <c r="O8" s="17">
        <v>1961094</v>
      </c>
      <c r="P8" s="19">
        <v>5611345</v>
      </c>
      <c r="Q8" s="19">
        <v>10512314</v>
      </c>
      <c r="R8" s="133" t="str">
        <f t="shared" si="0"/>
        <v>平成28年</v>
      </c>
      <c r="S8" s="134"/>
      <c r="T8" s="17">
        <v>311</v>
      </c>
      <c r="U8" s="17">
        <v>7616</v>
      </c>
      <c r="V8" s="17">
        <v>2121777</v>
      </c>
      <c r="W8" s="17">
        <v>6898821</v>
      </c>
      <c r="X8" s="17">
        <v>12724521</v>
      </c>
      <c r="Y8" s="17">
        <v>222</v>
      </c>
      <c r="Z8" s="17">
        <v>8688</v>
      </c>
      <c r="AA8" s="17">
        <v>2596549</v>
      </c>
      <c r="AB8" s="17">
        <v>9730547</v>
      </c>
      <c r="AC8" s="17">
        <v>16544973</v>
      </c>
      <c r="AD8" s="17">
        <v>226</v>
      </c>
      <c r="AE8" s="17">
        <v>15917</v>
      </c>
      <c r="AF8" s="17">
        <v>4941639</v>
      </c>
      <c r="AG8" s="19">
        <v>18723513</v>
      </c>
      <c r="AH8" s="19">
        <v>32430330</v>
      </c>
      <c r="AI8" s="133" t="str">
        <f t="shared" si="1"/>
        <v>平成28年</v>
      </c>
      <c r="AJ8" s="134"/>
      <c r="AK8" s="1">
        <v>92</v>
      </c>
      <c r="AL8" s="1">
        <v>12595</v>
      </c>
      <c r="AM8" s="1">
        <v>4276333</v>
      </c>
      <c r="AN8" s="1">
        <v>20344498</v>
      </c>
      <c r="AO8" s="1">
        <v>34185061</v>
      </c>
      <c r="AP8" s="1">
        <v>30</v>
      </c>
      <c r="AQ8" s="1">
        <v>7211</v>
      </c>
      <c r="AR8" s="1">
        <v>2837184</v>
      </c>
      <c r="AS8" s="1">
        <v>13736263</v>
      </c>
      <c r="AT8" s="1">
        <v>20771497</v>
      </c>
      <c r="AU8" s="1">
        <v>28</v>
      </c>
      <c r="AV8" s="1">
        <v>10817</v>
      </c>
      <c r="AW8" s="1">
        <v>4466260</v>
      </c>
      <c r="AX8" s="1">
        <v>25143717</v>
      </c>
      <c r="AY8" s="1">
        <v>38448943</v>
      </c>
      <c r="AZ8" s="133" t="str">
        <f t="shared" si="2"/>
        <v>平成28年</v>
      </c>
      <c r="BA8" s="134"/>
      <c r="BB8" s="2">
        <v>9</v>
      </c>
      <c r="BC8" s="2">
        <v>5777</v>
      </c>
      <c r="BD8" s="2">
        <v>2829678</v>
      </c>
      <c r="BE8" s="2">
        <v>6599751</v>
      </c>
      <c r="BF8" s="2">
        <v>14519447</v>
      </c>
      <c r="BG8" s="2">
        <v>3</v>
      </c>
      <c r="BH8" s="2">
        <v>5255</v>
      </c>
      <c r="BI8" s="2">
        <v>2897733</v>
      </c>
      <c r="BJ8" s="2">
        <v>50002054</v>
      </c>
      <c r="BK8" s="2">
        <v>51670630</v>
      </c>
      <c r="BL8" s="1"/>
      <c r="BM8" s="1"/>
      <c r="BN8" s="1"/>
      <c r="BO8" s="1"/>
      <c r="BP8" s="1"/>
    </row>
    <row r="9" spans="1:68" ht="12.6" customHeight="1" x14ac:dyDescent="0.15">
      <c r="A9" s="141" t="s">
        <v>36</v>
      </c>
      <c r="B9" s="142"/>
      <c r="C9" s="17">
        <v>2087</v>
      </c>
      <c r="D9" s="17">
        <v>86662</v>
      </c>
      <c r="E9" s="17">
        <v>31481901</v>
      </c>
      <c r="F9" s="17">
        <v>166552149</v>
      </c>
      <c r="G9" s="17">
        <v>252564989</v>
      </c>
      <c r="H9" s="17">
        <v>628</v>
      </c>
      <c r="I9" s="17">
        <v>3983</v>
      </c>
      <c r="J9" s="17">
        <v>962746</v>
      </c>
      <c r="K9" s="17">
        <v>3610622</v>
      </c>
      <c r="L9" s="17">
        <v>6109136</v>
      </c>
      <c r="M9" s="17">
        <v>546</v>
      </c>
      <c r="N9" s="17">
        <v>7623</v>
      </c>
      <c r="O9" s="17">
        <v>2026595</v>
      </c>
      <c r="P9" s="19">
        <v>6372274</v>
      </c>
      <c r="Q9" s="19">
        <v>11707471</v>
      </c>
      <c r="R9" s="133" t="str">
        <f t="shared" si="0"/>
        <v>平成29年</v>
      </c>
      <c r="S9" s="134"/>
      <c r="T9" s="17">
        <v>292</v>
      </c>
      <c r="U9" s="17">
        <v>7183</v>
      </c>
      <c r="V9" s="17">
        <v>2028640</v>
      </c>
      <c r="W9" s="17">
        <v>6308503</v>
      </c>
      <c r="X9" s="17">
        <v>11802338</v>
      </c>
      <c r="Y9" s="17">
        <v>233</v>
      </c>
      <c r="Z9" s="17">
        <v>9110</v>
      </c>
      <c r="AA9" s="17">
        <v>2796850</v>
      </c>
      <c r="AB9" s="17">
        <v>10901868</v>
      </c>
      <c r="AC9" s="17">
        <v>18371236</v>
      </c>
      <c r="AD9" s="17">
        <v>219</v>
      </c>
      <c r="AE9" s="17">
        <v>15409</v>
      </c>
      <c r="AF9" s="17">
        <v>4760726</v>
      </c>
      <c r="AG9" s="17">
        <v>17481675</v>
      </c>
      <c r="AH9" s="17">
        <v>30063790</v>
      </c>
      <c r="AI9" s="133" t="str">
        <f t="shared" si="1"/>
        <v>平成29年</v>
      </c>
      <c r="AJ9" s="134"/>
      <c r="AK9" s="1">
        <v>101</v>
      </c>
      <c r="AL9" s="1">
        <v>14074</v>
      </c>
      <c r="AM9" s="1">
        <v>4897486</v>
      </c>
      <c r="AN9" s="1">
        <v>23983601</v>
      </c>
      <c r="AO9" s="1">
        <v>40105627</v>
      </c>
      <c r="AP9" s="1">
        <v>27</v>
      </c>
      <c r="AQ9" s="1">
        <v>6525</v>
      </c>
      <c r="AR9" s="1">
        <v>2787799</v>
      </c>
      <c r="AS9" s="1">
        <v>12787962</v>
      </c>
      <c r="AT9" s="1">
        <v>19724527</v>
      </c>
      <c r="AU9" s="1">
        <v>27</v>
      </c>
      <c r="AV9" s="1">
        <v>10603</v>
      </c>
      <c r="AW9" s="1">
        <v>4407249</v>
      </c>
      <c r="AX9" s="1">
        <v>23303386</v>
      </c>
      <c r="AY9" s="1">
        <v>33475745</v>
      </c>
      <c r="AZ9" s="133" t="str">
        <f t="shared" si="2"/>
        <v>平成29年</v>
      </c>
      <c r="BA9" s="134"/>
      <c r="BB9" s="2">
        <v>12</v>
      </c>
      <c r="BC9" s="2">
        <v>7980</v>
      </c>
      <c r="BD9" s="2" t="s">
        <v>32</v>
      </c>
      <c r="BE9" s="2" t="s">
        <v>32</v>
      </c>
      <c r="BF9" s="2" t="s">
        <v>32</v>
      </c>
      <c r="BG9" s="2">
        <v>2</v>
      </c>
      <c r="BH9" s="2">
        <v>4172</v>
      </c>
      <c r="BI9" s="2" t="s">
        <v>32</v>
      </c>
      <c r="BJ9" s="2" t="s">
        <v>32</v>
      </c>
      <c r="BK9" s="2" t="s">
        <v>32</v>
      </c>
      <c r="BL9" s="1"/>
      <c r="BM9" s="1"/>
      <c r="BN9" s="1"/>
      <c r="BO9" s="1"/>
      <c r="BP9" s="1"/>
    </row>
    <row r="10" spans="1:68" s="20" customFormat="1" ht="12.6" customHeight="1" x14ac:dyDescent="0.15">
      <c r="A10" s="141" t="s">
        <v>37</v>
      </c>
      <c r="B10" s="142"/>
      <c r="C10" s="17">
        <v>2087</v>
      </c>
      <c r="D10" s="17">
        <v>87940</v>
      </c>
      <c r="E10" s="17">
        <v>32340138</v>
      </c>
      <c r="F10" s="17">
        <v>181562715</v>
      </c>
      <c r="G10" s="17">
        <v>272717681</v>
      </c>
      <c r="H10" s="17">
        <v>634</v>
      </c>
      <c r="I10" s="17">
        <v>4027</v>
      </c>
      <c r="J10" s="17">
        <v>1008914</v>
      </c>
      <c r="K10" s="17">
        <v>4223817</v>
      </c>
      <c r="L10" s="17">
        <v>7110148</v>
      </c>
      <c r="M10" s="17">
        <v>541</v>
      </c>
      <c r="N10" s="17">
        <v>7464</v>
      </c>
      <c r="O10" s="17">
        <v>2042903</v>
      </c>
      <c r="P10" s="17">
        <v>6652354</v>
      </c>
      <c r="Q10" s="17">
        <v>11784827</v>
      </c>
      <c r="R10" s="133" t="str">
        <f t="shared" si="0"/>
        <v>平成30年</v>
      </c>
      <c r="S10" s="134"/>
      <c r="T10" s="17">
        <v>285</v>
      </c>
      <c r="U10" s="17">
        <v>6964</v>
      </c>
      <c r="V10" s="17">
        <v>2011897</v>
      </c>
      <c r="W10" s="17">
        <v>6185847</v>
      </c>
      <c r="X10" s="17">
        <v>11871796</v>
      </c>
      <c r="Y10" s="17">
        <v>242</v>
      </c>
      <c r="Z10" s="17">
        <v>9469</v>
      </c>
      <c r="AA10" s="17">
        <v>2974389</v>
      </c>
      <c r="AB10" s="17">
        <v>10848391</v>
      </c>
      <c r="AC10" s="17">
        <v>18504997</v>
      </c>
      <c r="AD10" s="17">
        <v>214</v>
      </c>
      <c r="AE10" s="17">
        <v>14971</v>
      </c>
      <c r="AF10" s="17">
        <v>4868487</v>
      </c>
      <c r="AG10" s="17">
        <v>18997010</v>
      </c>
      <c r="AH10" s="17">
        <v>31239782</v>
      </c>
      <c r="AI10" s="133" t="str">
        <f t="shared" si="1"/>
        <v>平成30年</v>
      </c>
      <c r="AJ10" s="134"/>
      <c r="AK10" s="1">
        <v>96</v>
      </c>
      <c r="AL10" s="1">
        <v>13198</v>
      </c>
      <c r="AM10" s="1">
        <v>4801291</v>
      </c>
      <c r="AN10" s="1">
        <v>24129210</v>
      </c>
      <c r="AO10" s="1">
        <v>39931477</v>
      </c>
      <c r="AP10" s="5">
        <v>33</v>
      </c>
      <c r="AQ10" s="1">
        <v>8101</v>
      </c>
      <c r="AR10" s="1">
        <v>2902291</v>
      </c>
      <c r="AS10" s="1">
        <v>15887538</v>
      </c>
      <c r="AT10" s="1">
        <v>25626886</v>
      </c>
      <c r="AU10" s="1">
        <v>27</v>
      </c>
      <c r="AV10" s="1">
        <v>10645</v>
      </c>
      <c r="AW10" s="1">
        <v>4674081</v>
      </c>
      <c r="AX10" s="3">
        <v>22531011</v>
      </c>
      <c r="AY10" s="3">
        <v>32258713</v>
      </c>
      <c r="AZ10" s="133" t="str">
        <f t="shared" si="2"/>
        <v>平成30年</v>
      </c>
      <c r="BA10" s="134"/>
      <c r="BB10" s="7">
        <v>13</v>
      </c>
      <c r="BC10" s="2">
        <v>8852</v>
      </c>
      <c r="BD10" s="2" t="s">
        <v>32</v>
      </c>
      <c r="BE10" s="2" t="s">
        <v>32</v>
      </c>
      <c r="BF10" s="2" t="s">
        <v>32</v>
      </c>
      <c r="BG10" s="2">
        <v>2</v>
      </c>
      <c r="BH10" s="2">
        <v>4249</v>
      </c>
      <c r="BI10" s="2" t="s">
        <v>32</v>
      </c>
      <c r="BJ10" s="2" t="s">
        <v>32</v>
      </c>
      <c r="BK10" s="2" t="s">
        <v>32</v>
      </c>
      <c r="BL10" s="1"/>
      <c r="BM10" s="1"/>
      <c r="BN10" s="1"/>
      <c r="BO10" s="1"/>
      <c r="BP10" s="1"/>
    </row>
    <row r="11" spans="1:68" s="20" customFormat="1" ht="12.6" customHeight="1" x14ac:dyDescent="0.15">
      <c r="A11" s="143" t="s">
        <v>38</v>
      </c>
      <c r="B11" s="144"/>
      <c r="C11" s="68">
        <f ca="1">OFFSET(moto第2表!$A$1,MATCH("*県*計*",moto第2表!$C:$C,0)-1,MATCH(C$5,moto第2表!$8:$8,0)-1)</f>
        <v>2055</v>
      </c>
      <c r="D11" s="69">
        <f ca="1">OFFSET(moto第2表!$A$1,MATCH("*県*計*",moto第2表!$C:$C,0)-1,MATCH(D$5,moto第2表!$8:$8,0)-1)</f>
        <v>87639</v>
      </c>
      <c r="E11" s="69">
        <f ca="1">OFFSET(moto第2表!$A$1,MATCH("*県*計*",moto第2表!$C:$C,0)-1,MATCH(E$5,moto第2表!$8:$8,0)-1)</f>
        <v>32513683</v>
      </c>
      <c r="F11" s="69">
        <f ca="1">OFFSET(moto第2表!$A$1,MATCH("*県*計*",moto第2表!$C:$C,0)-1,MATCH(F$5,moto第2表!$8:$8,0)-1)</f>
        <v>173265243</v>
      </c>
      <c r="G11" s="69">
        <f ca="1">OFFSET(moto第2表!$A$1,MATCH("*県*計*",moto第2表!$C:$C,0)-1,MATCH(G$5,moto第2表!$8:$8,0)-1)</f>
        <v>262620623</v>
      </c>
      <c r="H11" s="74">
        <f ca="1">INDEX(INDIRECT("'第2表'!E"&amp;MATCH("*県*計*",moto第2表!$C:$C,0)&amp;":K"&amp;MATCH("*県*計*",moto第2表!$C:$C,0)+10),MATCH(OFFSET($A$4,0,MATCH("　　*",$A$4:H$4,-1)-1),moto第2表!$D$11:$D$20,0)+1,MATCH(H$5,moto第2表!$E$8:$K$8,0))</f>
        <v>13096</v>
      </c>
      <c r="I11" s="74">
        <f ca="1">INDEX(INDIRECT("'第2表'!E"&amp;MATCH("*県*計*",moto第2表!$C:$C,0)&amp;":K"&amp;MATCH("*県*計*",moto第2表!$C:$C,0)+10),MATCH(OFFSET($A$4,0,MATCH("　　*",$A$4:I$4,-1)-1),moto第2表!$D$11:$D$20,0)+1,MATCH(I$5,moto第2表!$E$8:$K$8,0))</f>
        <v>4617313</v>
      </c>
      <c r="J11" s="74">
        <f ca="1">INDEX(INDIRECT("'第2表'!E"&amp;MATCH("*県*計*",moto第2表!$C:$C,0)&amp;":K"&amp;MATCH("*県*計*",moto第2表!$C:$C,0)+10),MATCH(OFFSET($A$4,0,MATCH("　　*",$A$4:J$4,-1)-1),moto第2表!$D$11:$D$20,0)+1,MATCH(J$5,moto第2表!$E$8:$K$8,0))</f>
        <v>19950042</v>
      </c>
      <c r="K11" s="74">
        <f ca="1">INDEX(INDIRECT("'第2表'!E"&amp;MATCH("*県*計*",moto第2表!$C:$C,0)&amp;":K"&amp;MATCH("*県*計*",moto第2表!$C:$C,0)+10),MATCH(OFFSET($A$4,0,MATCH("　　*",$A$4:K$4,-1)-1),moto第2表!$D$11:$D$20,0)+1,MATCH(K$5,moto第2表!$E$8:$K$8,0))</f>
        <v>34454144</v>
      </c>
      <c r="L11" s="74">
        <f ca="1">INDEX(INDIRECT("'第2表'!E"&amp;MATCH("*県*計*",moto第2表!$C:$C,0)&amp;":K"&amp;MATCH("*県*計*",moto第2表!$C:$C,0)+10),MATCH(OFFSET($A$4,0,MATCH("　　*",$A$4:L$4,-1)-1),moto第2表!$D$11:$D$20,0)+1,MATCH(L$5,moto第2表!$E$8:$K$8,0))</f>
        <v>32966180</v>
      </c>
      <c r="M11" s="74">
        <f ca="1">INDEX(INDIRECT("'第2表'!E"&amp;MATCH("*県*計*",moto第2表!$C:$C,0)&amp;":K"&amp;MATCH("*県*計*",moto第2表!$C:$C,0)+10),MATCH(OFFSET($A$4,0,MATCH("　　*",$A$4:M$4,-1)-1),moto第2表!$D$11:$D$20,0)+1,MATCH(M$5,moto第2表!$E$8:$K$8,0))</f>
        <v>6862</v>
      </c>
      <c r="N11" s="74">
        <f ca="1">INDEX(INDIRECT("'第2表'!E"&amp;MATCH("*県*計*",moto第2表!$C:$C,0)&amp;":K"&amp;MATCH("*県*計*",moto第2表!$C:$C,0)+10),MATCH(OFFSET($A$4,0,MATCH("　　*",$A$4:N$4,-1)-1),moto第2表!$D$11:$D$20,0)+1,MATCH(N$5,moto第2表!$E$8:$K$8,0))</f>
        <v>3208890</v>
      </c>
      <c r="O11" s="74">
        <f ca="1">INDEX(INDIRECT("'第2表'!E"&amp;MATCH("*県*計*",moto第2表!$C:$C,0)&amp;":K"&amp;MATCH("*県*計*",moto第2表!$C:$C,0)+10),MATCH(OFFSET($A$4,0,MATCH("　　*",$A$4:O$4,-1)-1),moto第2表!$D$11:$D$20,0)+1,MATCH(O$5,moto第2表!$E$8:$K$8,0))</f>
        <v>16456515</v>
      </c>
      <c r="P11" s="74">
        <f ca="1">INDEX(INDIRECT("'第2表'!E"&amp;MATCH("*県*計*",moto第2表!$C:$C,0)&amp;":K"&amp;MATCH("*県*計*",moto第2表!$C:$C,0)+10),MATCH(OFFSET($A$4,0,MATCH("　　*",$A$4:P$4,-1)-1),moto第2表!$D$11:$D$20,0)+1,MATCH(P$5,moto第2表!$E$8:$K$8,0))</f>
        <v>25900056</v>
      </c>
      <c r="Q11" s="74">
        <f ca="1">INDEX(INDIRECT("'第2表'!E"&amp;MATCH("*県*計*",moto第2表!$C:$C,0)&amp;":K"&amp;MATCH("*県*計*",moto第2表!$C:$C,0)+10),MATCH(OFFSET($A$4,0,MATCH("　　*",$A$4:Q$4,-1)-1),moto第2表!$D$11:$D$20,0)+1,MATCH(Q$5,moto第2表!$E$8:$K$8,0))</f>
        <v>24202546</v>
      </c>
      <c r="R11" s="135" t="str">
        <f t="shared" si="0"/>
        <v>令和元年</v>
      </c>
      <c r="S11" s="136"/>
      <c r="T11" s="74">
        <f ca="1">INDEX(INDIRECT("'第2表'!E"&amp;MATCH("*県*計*",moto第2表!$C:$C,0)&amp;":K"&amp;MATCH("*県*計*",moto第2表!$C:$C,0)+10),MATCH(OFFSET($A$4,0,MATCH("　　*",$A$4:T$4,-1)-1),moto第2表!$D$11:$D$20,0)+1,MATCH(T$5,moto第2表!$E$8:$K$8,0))</f>
        <v>9370</v>
      </c>
      <c r="U11" s="74">
        <f ca="1">INDEX(INDIRECT("'第2表'!E"&amp;MATCH("*県*計*",moto第2表!$C:$C,0)&amp;":K"&amp;MATCH("*県*計*",moto第2表!$C:$C,0)+10),MATCH(OFFSET($A$4,0,MATCH("　　*",$A$4:U$4,-1)-1),moto第2表!$D$11:$D$20,0)+1,MATCH(U$5,moto第2表!$E$8:$K$8,0))</f>
        <v>3847594</v>
      </c>
      <c r="V11" s="74">
        <f ca="1">INDEX(INDIRECT("'第2表'!E"&amp;MATCH("*県*計*",moto第2表!$C:$C,0)&amp;":K"&amp;MATCH("*県*計*",moto第2表!$C:$C,0)+10),MATCH(OFFSET($A$4,0,MATCH("　　*",$A$4:V$4,-1)-1),moto第2表!$D$11:$D$20,0)+1,MATCH(V$5,moto第2表!$E$8:$K$8,0))</f>
        <v>14922153</v>
      </c>
      <c r="W11" s="74">
        <f ca="1">INDEX(INDIRECT("'第2表'!E"&amp;MATCH("*県*計*",moto第2表!$C:$C,0)&amp;":K"&amp;MATCH("*県*計*",moto第2表!$C:$C,0)+10),MATCH(OFFSET($A$4,0,MATCH("　　*",$A$4:W$4,-1)-1),moto第2表!$D$11:$D$20,0)+1,MATCH(W$5,moto第2表!$E$8:$K$8,0))</f>
        <v>23283672</v>
      </c>
      <c r="X11" s="74">
        <f ca="1">INDEX(INDIRECT("'第2表'!E"&amp;MATCH("*県*計*",moto第2表!$C:$C,0)&amp;":K"&amp;MATCH("*県*計*",moto第2表!$C:$C,0)+10),MATCH(OFFSET($A$4,0,MATCH("　　*",$A$4:X$4,-1)-1),moto第2表!$D$11:$D$20,0)+1,MATCH(X$5,moto第2表!$E$8:$K$8,0))</f>
        <v>23101523</v>
      </c>
      <c r="Y11" s="74">
        <f ca="1">INDEX(INDIRECT("'第2表'!E"&amp;MATCH("*県*計*",moto第2表!$C:$C,0)&amp;":K"&amp;MATCH("*県*計*",moto第2表!$C:$C,0)+10),MATCH(OFFSET($A$4,0,MATCH("　　*",$A$4:Y$4,-1)-1),moto第2表!$D$11:$D$20,0)+1,MATCH(Y$5,moto第2表!$E$8:$K$8,0))</f>
        <v>8780</v>
      </c>
      <c r="Z11" s="74">
        <f ca="1">INDEX(INDIRECT("'第2表'!E"&amp;MATCH("*県*計*",moto第2表!$C:$C,0)&amp;":K"&amp;MATCH("*県*計*",moto第2表!$C:$C,0)+10),MATCH(OFFSET($A$4,0,MATCH("　　*",$A$4:Z$4,-1)-1),moto第2表!$D$11:$D$20,0)+1,MATCH(Z$5,moto第2表!$E$8:$K$8,0))</f>
        <v>4193790</v>
      </c>
      <c r="AA11" s="74">
        <f ca="1">INDEX(INDIRECT("'第2表'!E"&amp;MATCH("*県*計*",moto第2表!$C:$C,0)&amp;":K"&amp;MATCH("*県*計*",moto第2表!$C:$C,0)+10),MATCH(OFFSET($A$4,0,MATCH("　　*",$A$4:AA$4,-1)-1),moto第2表!$D$11:$D$20,0)+1,MATCH(AA$5,moto第2表!$E$8:$K$8,0))</f>
        <v>23555136</v>
      </c>
      <c r="AB11" s="74">
        <f ca="1">INDEX(INDIRECT("'第2表'!E"&amp;MATCH("*県*計*",moto第2表!$C:$C,0)&amp;":K"&amp;MATCH("*県*計*",moto第2表!$C:$C,0)+10),MATCH(OFFSET($A$4,0,MATCH("　　*",$A$4:AB$4,-1)-1),moto第2表!$D$11:$D$20,0)+1,MATCH(AB$5,moto第2表!$E$8:$K$8,0))</f>
        <v>38133398</v>
      </c>
      <c r="AC11" s="74">
        <f ca="1">INDEX(INDIRECT("'第2表'!E"&amp;MATCH("*県*計*",moto第2表!$C:$C,0)&amp;":K"&amp;MATCH("*県*計*",moto第2表!$C:$C,0)+10),MATCH(OFFSET($A$4,0,MATCH("　　*",$A$4:AC$4,-1)-1),moto第2表!$D$11:$D$20,0)+1,MATCH(AC$5,moto第2表!$E$8:$K$8,0))</f>
        <v>38269533</v>
      </c>
      <c r="AD11" s="74">
        <f ca="1">INDEX(INDIRECT("'第2表'!E"&amp;MATCH("*県*計*",moto第2表!$C:$C,0)&amp;":K"&amp;MATCH("*県*計*",moto第2表!$C:$C,0)+10),MATCH(OFFSET($A$4,0,MATCH("　　*",$A$4:AD$4,-1)-1),moto第2表!$D$11:$D$20,0)+1,MATCH(AD$5,moto第2表!$E$8:$K$8,0))</f>
        <v>5933</v>
      </c>
      <c r="AE11" s="74">
        <f ca="1">INDEX(INDIRECT("'第2表'!E"&amp;MATCH("*県*計*",moto第2表!$C:$C,0)&amp;":K"&amp;MATCH("*県*計*",moto第2表!$C:$C,0)+10),MATCH(OFFSET($A$4,0,MATCH("　　*",$A$4:AE$4,-1)-1),moto第2表!$D$11:$D$20,0)+1,MATCH(AE$5,moto第2表!$E$8:$K$8,0))</f>
        <v>3401475</v>
      </c>
      <c r="AF11" s="74">
        <f ca="1">INDEX(INDIRECT("'第2表'!E"&amp;MATCH("*県*計*",moto第2表!$C:$C,0)&amp;":K"&amp;MATCH("*県*計*",moto第2表!$C:$C,0)+10),MATCH(OFFSET($A$4,0,MATCH("　　*",$A$4:AF$4,-1)-1),moto第2表!$D$11:$D$20,0)+1,MATCH(AF$5,moto第2表!$E$8:$K$8,0))</f>
        <v>48791864</v>
      </c>
      <c r="AG11" s="74">
        <f ca="1">INDEX(INDIRECT("'第2表'!E"&amp;MATCH("*県*計*",moto第2表!$C:$C,0)&amp;":K"&amp;MATCH("*県*計*",moto第2表!$C:$C,0)+10),MATCH(OFFSET($A$4,0,MATCH("　　*",$A$4:AG$4,-1)-1),moto第2表!$D$11:$D$20,0)+1,MATCH(AG$5,moto第2表!$E$8:$K$8,0))</f>
        <v>54093182</v>
      </c>
      <c r="AH11" s="74">
        <f ca="1">INDEX(INDIRECT("'第2表'!E"&amp;MATCH("*県*計*",moto第2表!$C:$C,0)&amp;":K"&amp;MATCH("*県*計*",moto第2表!$C:$C,0)+10),MATCH(OFFSET($A$4,0,MATCH("　　*",$A$4:AH$4,-1)-1),moto第2表!$D$11:$D$20,0)+1,MATCH(AH$5,moto第2表!$E$8:$K$8,0))</f>
        <v>54352598</v>
      </c>
      <c r="AI11" s="135" t="str">
        <f t="shared" si="1"/>
        <v>令和元年</v>
      </c>
      <c r="AJ11" s="136"/>
      <c r="AK11" s="74">
        <f ca="1">INDEX(INDIRECT("'第2表'!E"&amp;MATCH("*県*計*",moto第2表!$C:$C,0)&amp;":K"&amp;MATCH("*県*計*",moto第2表!$C:$C,0)+10),MATCH(OFFSET($A$4,0,MATCH("　　*",$A$4:AK$4,-1)-1),moto第2表!$D$11:$D$20,0)+1,MATCH(AK$5,moto第2表!$E$8:$K$8,0))</f>
        <v>18200</v>
      </c>
      <c r="AL11" s="74">
        <f ca="1">INDEX(INDIRECT("'第2表'!E"&amp;MATCH("*県*計*",moto第2表!$C:$C,0)&amp;":K"&amp;MATCH("*県*計*",moto第2表!$C:$C,0)+10),MATCH(OFFSET($A$4,0,MATCH("　　*",$A$4:AL$4,-1)-1),moto第2表!$D$11:$D$20,0)+1,MATCH(AL$5,moto第2表!$E$8:$K$8,0))</f>
        <v>4966568</v>
      </c>
      <c r="AM11" s="74">
        <f ca="1">INDEX(INDIRECT("'第2表'!E"&amp;MATCH("*県*計*",moto第2表!$C:$C,0)&amp;":K"&amp;MATCH("*県*計*",moto第2表!$C:$C,0)+10),MATCH(OFFSET($A$4,0,MATCH("　　*",$A$4:AM$4,-1)-1),moto第2表!$D$11:$D$20,0)+1,MATCH(AM$5,moto第2表!$E$8:$K$8,0))</f>
        <v>23925862</v>
      </c>
      <c r="AN11" s="74">
        <f ca="1">INDEX(INDIRECT("'第2表'!E"&amp;MATCH("*県*計*",moto第2表!$C:$C,0)&amp;":K"&amp;MATCH("*県*計*",moto第2表!$C:$C,0)+10),MATCH(OFFSET($A$4,0,MATCH("　　*",$A$4:AN$4,-1)-1),moto第2表!$D$11:$D$20,0)+1,MATCH(AN$5,moto第2表!$E$8:$K$8,0))</f>
        <v>37694968</v>
      </c>
      <c r="AO11" s="74">
        <f ca="1">INDEX(INDIRECT("'第2表'!E"&amp;MATCH("*県*計*",moto第2表!$C:$C,0)&amp;":K"&amp;MATCH("*県*計*",moto第2表!$C:$C,0)+10),MATCH(OFFSET($A$4,0,MATCH("　　*",$A$4:AO$4,-1)-1),moto第2表!$D$11:$D$20,0)+1,MATCH(AO$5,moto第2表!$E$8:$K$8,0))</f>
        <v>34789116</v>
      </c>
      <c r="AP11" s="74">
        <f ca="1">INDEX(INDIRECT("'第2表'!E"&amp;MATCH("*県*計*",moto第2表!$C:$C,0)&amp;":K"&amp;MATCH("*県*計*",moto第2表!$C:$C,0)+10),MATCH(OFFSET($A$4,0,MATCH("　　*",$A$4:AP$4,-1)-1),moto第2表!$D$11:$D$20,0)+1,MATCH(AP$5,moto第2表!$E$8:$K$8,0))</f>
        <v>623</v>
      </c>
      <c r="AQ11" s="74">
        <f ca="1">INDEX(INDIRECT("'第2表'!E"&amp;MATCH("*県*計*",moto第2表!$C:$C,0)&amp;":K"&amp;MATCH("*県*計*",moto第2表!$C:$C,0)+10),MATCH(OFFSET($A$4,0,MATCH("　　*",$A$4:AQ$4,-1)-1),moto第2表!$D$11:$D$20,0)+1,MATCH(AQ$5,moto第2表!$E$8:$K$8,0))</f>
        <v>132512</v>
      </c>
      <c r="AR11" s="74">
        <f ca="1">INDEX(INDIRECT("'第2表'!E"&amp;MATCH("*県*計*",moto第2表!$C:$C,0)&amp;":K"&amp;MATCH("*県*計*",moto第2表!$C:$C,0)+10),MATCH(OFFSET($A$4,0,MATCH("　　*",$A$4:AR$4,-1)-1),moto第2表!$D$11:$D$20,0)+1,MATCH(AR$5,moto第2表!$E$8:$K$8,0))</f>
        <v>626571</v>
      </c>
      <c r="AS11" s="74">
        <f ca="1">INDEX(INDIRECT("'第2表'!E"&amp;MATCH("*県*計*",moto第2表!$C:$C,0)&amp;":K"&amp;MATCH("*県*計*",moto第2表!$C:$C,0)+10),MATCH(OFFSET($A$4,0,MATCH("　　*",$A$4:AS$4,-1)-1),moto第2表!$D$11:$D$20,0)+1,MATCH(AS$5,moto第2表!$E$8:$K$8,0))</f>
        <v>896946</v>
      </c>
      <c r="AT11" s="74" t="str">
        <f ca="1">INDEX(INDIRECT("'第2表'!E"&amp;MATCH("*県*計*",moto第2表!$C:$C,0)&amp;":K"&amp;MATCH("*県*計*",moto第2表!$C:$C,0)+10),MATCH(OFFSET($A$4,0,MATCH("　　*",$A$4:AT$4,-1)-1),moto第2表!$D$11:$D$20,0)+1,MATCH(AT$5,moto第2表!$E$8:$K$8,0))</f>
        <v>-</v>
      </c>
      <c r="AU11" s="74">
        <f ca="1">INDEX(INDIRECT("'第2表'!E"&amp;MATCH("*県*計*",moto第2表!$C:$C,0)&amp;":K"&amp;MATCH("*県*計*",moto第2表!$C:$C,0)+10),MATCH(OFFSET($A$4,0,MATCH("　　*",$A$4:AU$4,-1)-1),moto第2表!$D$11:$D$20,0)+1,MATCH(AU$5,moto第2表!$E$8:$K$8,0))</f>
        <v>1405</v>
      </c>
      <c r="AV11" s="74">
        <f ca="1">INDEX(INDIRECT("'第2表'!E"&amp;MATCH("*県*計*",moto第2表!$C:$C,0)&amp;":K"&amp;MATCH("*県*計*",moto第2表!$C:$C,0)+10),MATCH(OFFSET($A$4,0,MATCH("　　*",$A$4:AV$4,-1)-1),moto第2表!$D$11:$D$20,0)+1,MATCH(AV$5,moto第2表!$E$8:$K$8,0))</f>
        <v>296562</v>
      </c>
      <c r="AW11" s="74">
        <f ca="1">INDEX(INDIRECT("'第2表'!E"&amp;MATCH("*県*計*",moto第2表!$C:$C,0)&amp;":K"&amp;MATCH("*県*計*",moto第2表!$C:$C,0)+10),MATCH(OFFSET($A$4,0,MATCH("　　*",$A$4:AW$4,-1)-1),moto第2表!$D$11:$D$20,0)+1,MATCH(AW$5,moto第2表!$E$8:$K$8,0))</f>
        <v>1204684</v>
      </c>
      <c r="AX11" s="74">
        <f ca="1">INDEX(INDIRECT("'第2表'!E"&amp;MATCH("*県*計*",moto第2表!$C:$C,0)&amp;":K"&amp;MATCH("*県*計*",moto第2表!$C:$C,0)+10),MATCH(OFFSET($A$4,0,MATCH("　　*",$A$4:AX$4,-1)-1),moto第2表!$D$11:$D$20,0)+1,MATCH(AX$5,moto第2表!$E$8:$K$8,0))</f>
        <v>2025576</v>
      </c>
      <c r="AY11" s="74">
        <f ca="1">INDEX(INDIRECT("'第2表'!E"&amp;MATCH("*県*計*",moto第2表!$C:$C,0)&amp;":K"&amp;MATCH("*県*計*",moto第2表!$C:$C,0)+10),MATCH(OFFSET($A$4,0,MATCH("　　*",$A$4:AY$4,-1)-1),moto第2表!$D$11:$D$20,0)+1,MATCH(AY$5,moto第2表!$E$8:$K$8,0))</f>
        <v>1793764</v>
      </c>
      <c r="AZ11" s="135" t="str">
        <f t="shared" si="2"/>
        <v>令和元年</v>
      </c>
      <c r="BA11" s="136"/>
      <c r="BB11" s="74">
        <f ca="1">INDEX(INDIRECT("'第2表'!E"&amp;MATCH("*県*計*",moto第2表!$C:$C,0)&amp;":K"&amp;MATCH("*県*計*",moto第2表!$C:$C,0)+10),MATCH(OFFSET($A$4,0,MATCH("　　*",$A$4:BB$4,-1)-1),moto第2表!$D$11:$D$20,0)+1,MATCH(BB$5,moto第2表!$E$8:$K$8,0))</f>
        <v>1382</v>
      </c>
      <c r="BC11" s="74">
        <f ca="1">INDEX(INDIRECT("'第2表'!E"&amp;MATCH("*県*計*",moto第2表!$C:$C,0)&amp;":K"&amp;MATCH("*県*計*",moto第2表!$C:$C,0)+10),MATCH(OFFSET($A$4,0,MATCH("　　*",$A$4:BC$4,-1)-1),moto第2表!$D$11:$D$20,0)+1,MATCH(BC$5,moto第2表!$E$8:$K$8,0))</f>
        <v>293716</v>
      </c>
      <c r="BD11" s="74">
        <f ca="1">INDEX(INDIRECT("'第2表'!E"&amp;MATCH("*県*計*",moto第2表!$C:$C,0)&amp;":K"&amp;MATCH("*県*計*",moto第2表!$C:$C,0)+10),MATCH(OFFSET($A$4,0,MATCH("　　*",$A$4:BD$4,-1)-1),moto第2表!$D$11:$D$20,0)+1,MATCH(BD$5,moto第2表!$E$8:$K$8,0))</f>
        <v>1418724</v>
      </c>
      <c r="BE11" s="74">
        <f ca="1">INDEX(INDIRECT("'第2表'!E"&amp;MATCH("*県*計*",moto第2表!$C:$C,0)&amp;":K"&amp;MATCH("*県*計*",moto第2表!$C:$C,0)+10),MATCH(OFFSET($A$4,0,MATCH("　　*",$A$4:BE$4,-1)-1),moto第2表!$D$11:$D$20,0)+1,MATCH(BE$5,moto第2表!$E$8:$K$8,0))</f>
        <v>2289187</v>
      </c>
      <c r="BF11" s="74">
        <f ca="1">INDEX(INDIRECT("'第2表'!E"&amp;MATCH("*県*計*",moto第2表!$C:$C,0)&amp;":K"&amp;MATCH("*県*計*",moto第2表!$C:$C,0)+10),MATCH(OFFSET($A$4,0,MATCH("　　*",$A$4:BF$4,-1)-1),moto第2表!$D$11:$D$20,0)+1,MATCH(BF$5,moto第2表!$E$8:$K$8,0))</f>
        <v>1875816</v>
      </c>
      <c r="BG11" s="74">
        <f ca="1">INDEX(INDIRECT("'第2表'!E"&amp;MATCH("*県*計*",moto第2表!$C:$C,0)&amp;":K"&amp;MATCH("*県*計*",moto第2表!$C:$C,0)+10),MATCH(OFFSET($A$4,0,MATCH("　　*",$A$4:BG$4,-1)-1),moto第2表!$D$11:$D$20,0)+1,MATCH(BG$5,moto第2表!$E$8:$K$8,0))</f>
        <v>1963</v>
      </c>
      <c r="BH11" s="74">
        <f ca="1">INDEX(INDIRECT("'第2表'!E"&amp;MATCH("*県*計*",moto第2表!$C:$C,0)&amp;":K"&amp;MATCH("*県*計*",moto第2表!$C:$C,0)+10),MATCH(OFFSET($A$4,0,MATCH("　　*",$A$4:BH$4,-1)-1),moto第2表!$D$11:$D$20,0)+1,MATCH(BH$5,moto第2表!$E$8:$K$8,0))</f>
        <v>546649</v>
      </c>
      <c r="BI11" s="74">
        <f ca="1">INDEX(INDIRECT("'第2表'!E"&amp;MATCH("*県*計*",moto第2表!$C:$C,0)&amp;":K"&amp;MATCH("*県*計*",moto第2表!$C:$C,0)+10),MATCH(OFFSET($A$4,0,MATCH("　　*",$A$4:BI$4,-1)-1),moto第2表!$D$11:$D$20,0)+1,MATCH(BI$5,moto第2表!$E$8:$K$8,0))</f>
        <v>2931539</v>
      </c>
      <c r="BJ11" s="74">
        <f ca="1">INDEX(INDIRECT("'第2表'!E"&amp;MATCH("*県*計*",moto第2表!$C:$C,0)&amp;":K"&amp;MATCH("*県*計*",moto第2表!$C:$C,0)+10),MATCH(OFFSET($A$4,0,MATCH("　　*",$A$4:BJ$4,-1)-1),moto第2表!$D$11:$D$20,0)+1,MATCH(BJ$5,moto第2表!$E$8:$K$8,0))</f>
        <v>4531303</v>
      </c>
      <c r="BK11" s="74">
        <f ca="1">INDEX(INDIRECT("'第2表'!E"&amp;MATCH("*県*計*",moto第2表!$C:$C,0)&amp;":K"&amp;MATCH("*県*計*",moto第2表!$C:$C,0)+10),MATCH(OFFSET($A$4,0,MATCH("　　*",$A$4:BK$4,-1)-1),moto第2表!$D$11:$D$20,0)+1,MATCH(BK$5,moto第2表!$E$8:$K$8,0))</f>
        <v>3892166</v>
      </c>
      <c r="BL11" s="6"/>
      <c r="BM11" s="6"/>
      <c r="BN11" s="6"/>
      <c r="BO11" s="6"/>
      <c r="BP11" s="1"/>
    </row>
    <row r="12" spans="1:68" ht="12.6" customHeight="1" x14ac:dyDescent="0.15">
      <c r="A12" s="21">
        <v>9</v>
      </c>
      <c r="B12" s="8" t="s">
        <v>21</v>
      </c>
      <c r="C12" s="70">
        <f ca="1">OFFSET(moto第2表!$A$1,MATCH($B12,moto第2表!$D:$D,0)-1,MATCH(C$5,moto第2表!$8:$8,0)-1)</f>
        <v>475</v>
      </c>
      <c r="D12" s="71">
        <f ca="1">OFFSET(moto第2表!$A$1,MATCH($B12,moto第2表!$D:$D,0)-1,MATCH(D$5,moto第2表!$8:$8,0)-1)</f>
        <v>19197</v>
      </c>
      <c r="E12" s="71">
        <f ca="1">OFFSET(moto第2表!$A$1,MATCH($B12,moto第2表!$D:$D,0)-1,MATCH(E$5,moto第2表!$8:$8,0)-1)</f>
        <v>4919351</v>
      </c>
      <c r="F12" s="71">
        <f ca="1">OFFSET(moto第2表!$A$1,MATCH($B12,moto第2表!$D:$D,0)-1,MATCH(F$5,moto第2表!$8:$8,0)-1)</f>
        <v>24975894</v>
      </c>
      <c r="G12" s="71">
        <f ca="1">OFFSET(moto第2表!$A$1,MATCH($B12,moto第2表!$D:$D,0)-1,MATCH(G$5,moto第2表!$8:$8,0)-1)</f>
        <v>39022935</v>
      </c>
      <c r="H12" s="71">
        <f ca="1">INDEX(INDIRECT("'第2表'!E"&amp;MATCH($B12,moto第2表!$D:$D,0)&amp;":K"&amp;MATCH($B12,moto第2表!$D:$D,0)+10),MATCH(OFFSET($A$4,0,MATCH("　　*",$A$4:H$4,-1)-1),moto第2表!$D$11:$D$20,0)+1,MATCH(H$5,moto第2表!$E$8:$K$8,0))</f>
        <v>3963</v>
      </c>
      <c r="I12" s="71">
        <f ca="1">INDEX(INDIRECT("'第2表'!E"&amp;MATCH($B12,moto第2表!$D:$D,0)&amp;":K"&amp;MATCH($B12,moto第2表!$D:$D,0)+10),MATCH(OFFSET($A$4,0,MATCH("　　*",$A$4:I$4,-1)-1),moto第2表!$D$11:$D$20,0)+1,MATCH(I$5,moto第2表!$E$8:$K$8,0))</f>
        <v>1143729</v>
      </c>
      <c r="J12" s="71">
        <f ca="1">INDEX(INDIRECT("'第2表'!E"&amp;MATCH($B12,moto第2表!$D:$D,0)&amp;":K"&amp;MATCH($B12,moto第2表!$D:$D,0)+10),MATCH(OFFSET($A$4,0,MATCH("　　*",$A$4:J$4,-1)-1),moto第2表!$D$11:$D$20,0)+1,MATCH(J$5,moto第2表!$E$8:$K$8,0))</f>
        <v>5448843</v>
      </c>
      <c r="K12" s="71">
        <f ca="1">INDEX(INDIRECT("'第2表'!E"&amp;MATCH($B12,moto第2表!$D:$D,0)&amp;":K"&amp;MATCH($B12,moto第2表!$D:$D,0)+10),MATCH(OFFSET($A$4,0,MATCH("　　*",$A$4:K$4,-1)-1),moto第2表!$D$11:$D$20,0)+1,MATCH(K$5,moto第2表!$E$8:$K$8,0))</f>
        <v>8403635</v>
      </c>
      <c r="L12" s="71">
        <f ca="1">INDEX(INDIRECT("'第2表'!E"&amp;MATCH($B12,moto第2表!$D:$D,0)&amp;":K"&amp;MATCH($B12,moto第2表!$D:$D,0)+10),MATCH(OFFSET($A$4,0,MATCH("　　*",$A$4:L$4,-1)-1),moto第2表!$D$11:$D$20,0)+1,MATCH(L$5,moto第2表!$E$8:$K$8,0))</f>
        <v>8311428</v>
      </c>
      <c r="M12" s="71">
        <f ca="1">INDEX(INDIRECT("'第2表'!E"&amp;MATCH($B12,moto第2表!$D:$D,0)&amp;":K"&amp;MATCH($B12,moto第2表!$D:$D,0)+10),MATCH(OFFSET($A$4,0,MATCH("　　*",$A$4:M$4,-1)-1),moto第2表!$D$11:$D$20,0)+1,MATCH(M$5,moto第2表!$E$8:$K$8,0))</f>
        <v>1933</v>
      </c>
      <c r="N12" s="71">
        <f ca="1">INDEX(INDIRECT("'第2表'!E"&amp;MATCH($B12,moto第2表!$D:$D,0)&amp;":K"&amp;MATCH($B12,moto第2表!$D:$D,0)+10),MATCH(OFFSET($A$4,0,MATCH("　　*",$A$4:N$4,-1)-1),moto第2表!$D$11:$D$20,0)+1,MATCH(N$5,moto第2表!$E$8:$K$8,0))</f>
        <v>597988</v>
      </c>
      <c r="O12" s="71">
        <f ca="1">INDEX(INDIRECT("'第2表'!E"&amp;MATCH($B12,moto第2表!$D:$D,0)&amp;":K"&amp;MATCH($B12,moto第2表!$D:$D,0)+10),MATCH(OFFSET($A$4,0,MATCH("　　*",$A$4:O$4,-1)-1),moto第2表!$D$11:$D$20,0)+1,MATCH(O$5,moto第2表!$E$8:$K$8,0))</f>
        <v>2096617</v>
      </c>
      <c r="P12" s="71">
        <f ca="1">INDEX(INDIRECT("'第2表'!E"&amp;MATCH($B12,moto第2表!$D:$D,0)&amp;":K"&amp;MATCH($B12,moto第2表!$D:$D,0)+10),MATCH(OFFSET($A$4,0,MATCH("　　*",$A$4:P$4,-1)-1),moto第2表!$D$11:$D$20,0)+1,MATCH(P$5,moto第2表!$E$8:$K$8,0))</f>
        <v>3674604</v>
      </c>
      <c r="Q12" s="71">
        <f ca="1">INDEX(INDIRECT("'第2表'!E"&amp;MATCH($B12,moto第2表!$D:$D,0)&amp;":K"&amp;MATCH($B12,moto第2表!$D:$D,0)+10),MATCH(OFFSET($A$4,0,MATCH("　　*",$A$4:Q$4,-1)-1),moto第2表!$D$11:$D$20,0)+1,MATCH(Q$5,moto第2表!$E$8:$K$8,0))</f>
        <v>3435383</v>
      </c>
      <c r="R12" s="75">
        <f t="shared" si="0"/>
        <v>9</v>
      </c>
      <c r="S12" s="76" t="str">
        <f>B12</f>
        <v>食料品</v>
      </c>
      <c r="T12" s="71">
        <f ca="1">INDEX(INDIRECT("'第2表'!E"&amp;MATCH($B12,moto第2表!$D:$D,0)&amp;":K"&amp;MATCH($B12,moto第2表!$D:$D,0)+10),MATCH(OFFSET($A$4,0,MATCH("　　*",$A$4:T$4,-1)-1),moto第2表!$D$11:$D$20,0)+1,MATCH(T$5,moto第2表!$E$8:$K$8,0))</f>
        <v>1596</v>
      </c>
      <c r="U12" s="71">
        <f ca="1">INDEX(INDIRECT("'第2表'!E"&amp;MATCH($B12,moto第2表!$D:$D,0)&amp;":K"&amp;MATCH($B12,moto第2表!$D:$D,0)+10),MATCH(OFFSET($A$4,0,MATCH("　　*",$A$4:U$4,-1)-1),moto第2表!$D$11:$D$20,0)+1,MATCH(U$5,moto第2表!$E$8:$K$8,0))</f>
        <v>500818</v>
      </c>
      <c r="V12" s="71">
        <f ca="1">INDEX(INDIRECT("'第2表'!E"&amp;MATCH($B12,moto第2表!$D:$D,0)&amp;":K"&amp;MATCH($B12,moto第2表!$D:$D,0)+10),MATCH(OFFSET($A$4,0,MATCH("　　*",$A$4:V$4,-1)-1),moto第2表!$D$11:$D$20,0)+1,MATCH(V$5,moto第2表!$E$8:$K$8,0))</f>
        <v>2987502</v>
      </c>
      <c r="W12" s="71">
        <f ca="1">INDEX(INDIRECT("'第2表'!E"&amp;MATCH($B12,moto第2表!$D:$D,0)&amp;":K"&amp;MATCH($B12,moto第2表!$D:$D,0)+10),MATCH(OFFSET($A$4,0,MATCH("　　*",$A$4:W$4,-1)-1),moto第2表!$D$11:$D$20,0)+1,MATCH(W$5,moto第2表!$E$8:$K$8,0))</f>
        <v>4076213</v>
      </c>
      <c r="X12" s="71">
        <f ca="1">INDEX(INDIRECT("'第2表'!E"&amp;MATCH($B12,moto第2表!$D:$D,0)&amp;":K"&amp;MATCH($B12,moto第2表!$D:$D,0)+10),MATCH(OFFSET($A$4,0,MATCH("　　*",$A$4:X$4,-1)-1),moto第2表!$D$11:$D$20,0)+1,MATCH(X$5,moto第2表!$E$8:$K$8,0))</f>
        <v>4054220</v>
      </c>
      <c r="Y12" s="71">
        <f ca="1">INDEX(INDIRECT("'第2表'!E"&amp;MATCH($B12,moto第2表!$D:$D,0)&amp;":K"&amp;MATCH($B12,moto第2表!$D:$D,0)+10),MATCH(OFFSET($A$4,0,MATCH("　　*",$A$4:Y$4,-1)-1),moto第2表!$D$11:$D$20,0)+1,MATCH(Y$5,moto第2表!$E$8:$K$8,0))</f>
        <v>1676</v>
      </c>
      <c r="Z12" s="71">
        <f ca="1">INDEX(INDIRECT("'第2表'!E"&amp;MATCH($B12,moto第2表!$D:$D,0)&amp;":K"&amp;MATCH($B12,moto第2表!$D:$D,0)+10),MATCH(OFFSET($A$4,0,MATCH("　　*",$A$4:Z$4,-1)-1),moto第2表!$D$11:$D$20,0)+1,MATCH(Z$5,moto第2表!$E$8:$K$8,0))</f>
        <v>470238</v>
      </c>
      <c r="AA12" s="71">
        <f ca="1">INDEX(INDIRECT("'第2表'!E"&amp;MATCH($B12,moto第2表!$D:$D,0)&amp;":K"&amp;MATCH($B12,moto第2表!$D:$D,0)+10),MATCH(OFFSET($A$4,0,MATCH("　　*",$A$4:AA$4,-1)-1),moto第2表!$D$11:$D$20,0)+1,MATCH(AA$5,moto第2表!$E$8:$K$8,0))</f>
        <v>2266329</v>
      </c>
      <c r="AB12" s="71">
        <f ca="1">INDEX(INDIRECT("'第2表'!E"&amp;MATCH($B12,moto第2表!$D:$D,0)&amp;":K"&amp;MATCH($B12,moto第2表!$D:$D,0)+10),MATCH(OFFSET($A$4,0,MATCH("　　*",$A$4:AB$4,-1)-1),moto第2表!$D$11:$D$20,0)+1,MATCH(AB$5,moto第2表!$E$8:$K$8,0))</f>
        <v>3906935</v>
      </c>
      <c r="AC12" s="71">
        <f ca="1">INDEX(INDIRECT("'第2表'!E"&amp;MATCH($B12,moto第2表!$D:$D,0)&amp;":K"&amp;MATCH($B12,moto第2表!$D:$D,0)+10),MATCH(OFFSET($A$4,0,MATCH("　　*",$A$4:AC$4,-1)-1),moto第2表!$D$11:$D$20,0)+1,MATCH(AC$5,moto第2表!$E$8:$K$8,0))</f>
        <v>3890515</v>
      </c>
      <c r="AD12" s="71" t="str">
        <f ca="1">INDEX(INDIRECT("'第2表'!E"&amp;MATCH($B12,moto第2表!$D:$D,0)&amp;":K"&amp;MATCH($B12,moto第2表!$D:$D,0)+10),MATCH(OFFSET($A$4,0,MATCH("　　*",$A$4:AD$4,-1)-1),moto第2表!$D$11:$D$20,0)+1,MATCH(AD$5,moto第2表!$E$8:$K$8,0))</f>
        <v>-</v>
      </c>
      <c r="AE12" s="71" t="str">
        <f ca="1">INDEX(INDIRECT("'第2表'!E"&amp;MATCH($B12,moto第2表!$D:$D,0)&amp;":K"&amp;MATCH($B12,moto第2表!$D:$D,0)+10),MATCH(OFFSET($A$4,0,MATCH("　　*",$A$4:AE$4,-1)-1),moto第2表!$D$11:$D$20,0)+1,MATCH(AE$5,moto第2表!$E$8:$K$8,0))</f>
        <v>-</v>
      </c>
      <c r="AF12" s="71" t="str">
        <f ca="1">INDEX(INDIRECT("'第2表'!E"&amp;MATCH($B12,moto第2表!$D:$D,0)&amp;":K"&amp;MATCH($B12,moto第2表!$D:$D,0)+10),MATCH(OFFSET($A$4,0,MATCH("　　*",$A$4:AF$4,-1)-1),moto第2表!$D$11:$D$20,0)+1,MATCH(AF$5,moto第2表!$E$8:$K$8,0))</f>
        <v>-</v>
      </c>
      <c r="AG12" s="71" t="str">
        <f ca="1">INDEX(INDIRECT("'第2表'!E"&amp;MATCH($B12,moto第2表!$D:$D,0)&amp;":K"&amp;MATCH($B12,moto第2表!$D:$D,0)+10),MATCH(OFFSET($A$4,0,MATCH("　　*",$A$4:AG$4,-1)-1),moto第2表!$D$11:$D$20,0)+1,MATCH(AG$5,moto第2表!$E$8:$K$8,0))</f>
        <v>-</v>
      </c>
      <c r="AH12" s="71" t="str">
        <f ca="1">INDEX(INDIRECT("'第2表'!E"&amp;MATCH($B12,moto第2表!$D:$D,0)&amp;":K"&amp;MATCH($B12,moto第2表!$D:$D,0)+10),MATCH(OFFSET($A$4,0,MATCH("　　*",$A$4:AH$4,-1)-1),moto第2表!$D$11:$D$20,0)+1,MATCH(AH$5,moto第2表!$E$8:$K$8,0))</f>
        <v>-</v>
      </c>
      <c r="AI12" s="75">
        <f t="shared" si="1"/>
        <v>9</v>
      </c>
      <c r="AJ12" s="76" t="str">
        <f>S12</f>
        <v>食料品</v>
      </c>
      <c r="AK12" s="71">
        <f ca="1">INDEX(INDIRECT("'第2表'!E"&amp;MATCH($B12,moto第2表!$D:$D,0)&amp;":K"&amp;MATCH($B12,moto第2表!$D:$D,0)+10),MATCH(OFFSET($A$4,0,MATCH("　　*",$A$4:AK$4,-1)-1),moto第2表!$D$11:$D$20,0)+1,MATCH(AK$5,moto第2表!$E$8:$K$8,0))</f>
        <v>1021</v>
      </c>
      <c r="AL12" s="71">
        <f ca="1">INDEX(INDIRECT("'第2表'!E"&amp;MATCH($B12,moto第2表!$D:$D,0)&amp;":K"&amp;MATCH($B12,moto第2表!$D:$D,0)+10),MATCH(OFFSET($A$4,0,MATCH("　　*",$A$4:AL$4,-1)-1),moto第2表!$D$11:$D$20,0)+1,MATCH(AL$5,moto第2表!$E$8:$K$8,0))</f>
        <v>307283</v>
      </c>
      <c r="AM12" s="71">
        <f ca="1">INDEX(INDIRECT("'第2表'!E"&amp;MATCH($B12,moto第2表!$D:$D,0)&amp;":K"&amp;MATCH($B12,moto第2表!$D:$D,0)+10),MATCH(OFFSET($A$4,0,MATCH("　　*",$A$4:AM$4,-1)-1),moto第2表!$D$11:$D$20,0)+1,MATCH(AM$5,moto第2表!$E$8:$K$8,0))</f>
        <v>1873258</v>
      </c>
      <c r="AN12" s="71">
        <f ca="1">INDEX(INDIRECT("'第2表'!E"&amp;MATCH($B12,moto第2表!$D:$D,0)&amp;":K"&amp;MATCH($B12,moto第2表!$D:$D,0)+10),MATCH(OFFSET($A$4,0,MATCH("　　*",$A$4:AN$4,-1)-1),moto第2表!$D$11:$D$20,0)+1,MATCH(AN$5,moto第2表!$E$8:$K$8,0))</f>
        <v>4816341</v>
      </c>
      <c r="AO12" s="71">
        <f ca="1">INDEX(INDIRECT("'第2表'!E"&amp;MATCH($B12,moto第2表!$D:$D,0)&amp;":K"&amp;MATCH($B12,moto第2表!$D:$D,0)+10),MATCH(OFFSET($A$4,0,MATCH("　　*",$A$4:AO$4,-1)-1),moto第2表!$D$11:$D$20,0)+1,MATCH(AO$5,moto第2表!$E$8:$K$8,0))</f>
        <v>4030116</v>
      </c>
      <c r="AP12" s="71">
        <f ca="1">INDEX(INDIRECT("'第2表'!E"&amp;MATCH($B12,moto第2表!$D:$D,0)&amp;":K"&amp;MATCH($B12,moto第2表!$D:$D,0)+10),MATCH(OFFSET($A$4,0,MATCH("　　*",$A$4:AP$4,-1)-1),moto第2表!$D$11:$D$20,0)+1,MATCH(AP$5,moto第2表!$E$8:$K$8,0))</f>
        <v>193</v>
      </c>
      <c r="AQ12" s="71">
        <f ca="1">INDEX(INDIRECT("'第2表'!E"&amp;MATCH($B12,moto第2表!$D:$D,0)&amp;":K"&amp;MATCH($B12,moto第2表!$D:$D,0)+10),MATCH(OFFSET($A$4,0,MATCH("　　*",$A$4:AQ$4,-1)-1),moto第2表!$D$11:$D$20,0)+1,MATCH(AQ$5,moto第2表!$E$8:$K$8,0))</f>
        <v>54545</v>
      </c>
      <c r="AR12" s="71">
        <f ca="1">INDEX(INDIRECT("'第2表'!E"&amp;MATCH($B12,moto第2表!$D:$D,0)&amp;":K"&amp;MATCH($B12,moto第2表!$D:$D,0)+10),MATCH(OFFSET($A$4,0,MATCH("　　*",$A$4:AR$4,-1)-1),moto第2表!$D$11:$D$20,0)+1,MATCH(AR$5,moto第2表!$E$8:$K$8,0))</f>
        <v>383007</v>
      </c>
      <c r="AS12" s="71">
        <f ca="1">INDEX(INDIRECT("'第2表'!E"&amp;MATCH($B12,moto第2表!$D:$D,0)&amp;":K"&amp;MATCH($B12,moto第2表!$D:$D,0)+10),MATCH(OFFSET($A$4,0,MATCH("　　*",$A$4:AS$4,-1)-1),moto第2表!$D$11:$D$20,0)+1,MATCH(AS$5,moto第2表!$E$8:$K$8,0))</f>
        <v>695029</v>
      </c>
      <c r="AT12" s="71" t="str">
        <f ca="1">INDEX(INDIRECT("'第2表'!E"&amp;MATCH($B12,moto第2表!$D:$D,0)&amp;":K"&amp;MATCH($B12,moto第2表!$D:$D,0)+10),MATCH(OFFSET($A$4,0,MATCH("　　*",$A$4:AT$4,-1)-1),moto第2表!$D$11:$D$20,0)+1,MATCH(AT$5,moto第2表!$E$8:$K$8,0))</f>
        <v>-</v>
      </c>
      <c r="AU12" s="71">
        <f ca="1">INDEX(INDIRECT("'第2表'!E"&amp;MATCH($B12,moto第2表!$D:$D,0)&amp;":K"&amp;MATCH($B12,moto第2表!$D:$D,0)+10),MATCH(OFFSET($A$4,0,MATCH("　　*",$A$4:AU$4,-1)-1),moto第2表!$D$11:$D$20,0)+1,MATCH(AU$5,moto第2表!$E$8:$K$8,0))</f>
        <v>232</v>
      </c>
      <c r="AV12" s="71">
        <f ca="1">INDEX(INDIRECT("'第2表'!E"&amp;MATCH($B12,moto第2表!$D:$D,0)&amp;":K"&amp;MATCH($B12,moto第2表!$D:$D,0)+10),MATCH(OFFSET($A$4,0,MATCH("　　*",$A$4:AV$4,-1)-1),moto第2表!$D$11:$D$20,0)+1,MATCH(AV$5,moto第2表!$E$8:$K$8,0))</f>
        <v>58530</v>
      </c>
      <c r="AW12" s="71">
        <f ca="1">INDEX(INDIRECT("'第2表'!E"&amp;MATCH($B12,moto第2表!$D:$D,0)&amp;":K"&amp;MATCH($B12,moto第2表!$D:$D,0)+10),MATCH(OFFSET($A$4,0,MATCH("　　*",$A$4:AW$4,-1)-1),moto第2表!$D$11:$D$20,0)+1,MATCH(AW$5,moto第2表!$E$8:$K$8,0))</f>
        <v>107073</v>
      </c>
      <c r="AX12" s="71">
        <f ca="1">INDEX(INDIRECT("'第2表'!E"&amp;MATCH($B12,moto第2表!$D:$D,0)&amp;":K"&amp;MATCH($B12,moto第2表!$D:$D,0)+10),MATCH(OFFSET($A$4,0,MATCH("　　*",$A$4:AX$4,-1)-1),moto第2表!$D$11:$D$20,0)+1,MATCH(AX$5,moto第2表!$E$8:$K$8,0))</f>
        <v>244388</v>
      </c>
      <c r="AY12" s="71">
        <f ca="1">INDEX(INDIRECT("'第2表'!E"&amp;MATCH($B12,moto第2表!$D:$D,0)&amp;":K"&amp;MATCH($B12,moto第2表!$D:$D,0)+10),MATCH(OFFSET($A$4,0,MATCH("　　*",$A$4:AY$4,-1)-1),moto第2表!$D$11:$D$20,0)+1,MATCH(AY$5,moto第2表!$E$8:$K$8,0))</f>
        <v>207315</v>
      </c>
      <c r="AZ12" s="75">
        <f t="shared" si="2"/>
        <v>9</v>
      </c>
      <c r="BA12" s="76" t="str">
        <f>AJ12</f>
        <v>食料品</v>
      </c>
      <c r="BB12" s="71">
        <f ca="1">INDEX(INDIRECT("'第2表'!E"&amp;MATCH($B12,moto第2表!$D:$D,0)&amp;":K"&amp;MATCH($B12,moto第2表!$D:$D,0)+10),MATCH(OFFSET($A$4,0,MATCH("　　*",$A$4:BB$4,-1)-1),moto第2表!$D$11:$D$20,0)+1,MATCH(BB$5,moto第2表!$E$8:$K$8,0))</f>
        <v>209</v>
      </c>
      <c r="BC12" s="71">
        <f ca="1">INDEX(INDIRECT("'第2表'!E"&amp;MATCH($B12,moto第2表!$D:$D,0)&amp;":K"&amp;MATCH($B12,moto第2表!$D:$D,0)+10),MATCH(OFFSET($A$4,0,MATCH("　　*",$A$4:BC$4,-1)-1),moto第2表!$D$11:$D$20,0)+1,MATCH(BC$5,moto第2表!$E$8:$K$8,0))</f>
        <v>67961</v>
      </c>
      <c r="BD12" s="71">
        <f ca="1">INDEX(INDIRECT("'第2表'!E"&amp;MATCH($B12,moto第2表!$D:$D,0)&amp;":K"&amp;MATCH($B12,moto第2表!$D:$D,0)+10),MATCH(OFFSET($A$4,0,MATCH("　　*",$A$4:BD$4,-1)-1),moto第2表!$D$11:$D$20,0)+1,MATCH(BD$5,moto第2表!$E$8:$K$8,0))</f>
        <v>113268</v>
      </c>
      <c r="BE12" s="71">
        <f ca="1">INDEX(INDIRECT("'第2表'!E"&amp;MATCH($B12,moto第2表!$D:$D,0)&amp;":K"&amp;MATCH($B12,moto第2表!$D:$D,0)+10),MATCH(OFFSET($A$4,0,MATCH("　　*",$A$4:BE$4,-1)-1),moto第2表!$D$11:$D$20,0)+1,MATCH(BE$5,moto第2表!$E$8:$K$8,0))</f>
        <v>370917</v>
      </c>
      <c r="BF12" s="71">
        <f ca="1">INDEX(INDIRECT("'第2表'!E"&amp;MATCH($B12,moto第2表!$D:$D,0)&amp;":K"&amp;MATCH($B12,moto第2表!$D:$D,0)+10),MATCH(OFFSET($A$4,0,MATCH("　　*",$A$4:BF$4,-1)-1),moto第2表!$D$11:$D$20,0)+1,MATCH(BF$5,moto第2表!$E$8:$K$8,0))</f>
        <v>351962</v>
      </c>
      <c r="BG12" s="71">
        <f ca="1">INDEX(INDIRECT("'第2表'!E"&amp;MATCH($B12,moto第2表!$D:$D,0)&amp;":K"&amp;MATCH($B12,moto第2表!$D:$D,0)+10),MATCH(OFFSET($A$4,0,MATCH("　　*",$A$4:BG$4,-1)-1),moto第2表!$D$11:$D$20,0)+1,MATCH(BG$5,moto第2表!$E$8:$K$8,0))</f>
        <v>177</v>
      </c>
      <c r="BH12" s="71" t="str">
        <f ca="1">INDEX(INDIRECT("'第2表'!E"&amp;MATCH($B12,moto第2表!$D:$D,0)&amp;":K"&amp;MATCH($B12,moto第2表!$D:$D,0)+10),MATCH(OFFSET($A$4,0,MATCH("　　*",$A$4:BH$4,-1)-1),moto第2表!$D$11:$D$20,0)+1,MATCH(BH$5,moto第2表!$E$8:$K$8,0))</f>
        <v>Ｘ</v>
      </c>
      <c r="BI12" s="71" t="str">
        <f ca="1">INDEX(INDIRECT("'第2表'!E"&amp;MATCH($B12,moto第2表!$D:$D,0)&amp;":K"&amp;MATCH($B12,moto第2表!$D:$D,0)+10),MATCH(OFFSET($A$4,0,MATCH("　　*",$A$4:BI$4,-1)-1),moto第2表!$D$11:$D$20,0)+1,MATCH(BI$5,moto第2表!$E$8:$K$8,0))</f>
        <v>Ｘ</v>
      </c>
      <c r="BJ12" s="71" t="str">
        <f ca="1">INDEX(INDIRECT("'第2表'!E"&amp;MATCH($B12,moto第2表!$D:$D,0)&amp;":K"&amp;MATCH($B12,moto第2表!$D:$D,0)+10),MATCH(OFFSET($A$4,0,MATCH("　　*",$A$4:BJ$4,-1)-1),moto第2表!$D$11:$D$20,0)+1,MATCH(BJ$5,moto第2表!$E$8:$K$8,0))</f>
        <v>Ｘ</v>
      </c>
      <c r="BK12" s="71" t="str">
        <f ca="1">INDEX(INDIRECT("'第2表'!E"&amp;MATCH($B12,moto第2表!$D:$D,0)&amp;":K"&amp;MATCH($B12,moto第2表!$D:$D,0)+10),MATCH(OFFSET($A$4,0,MATCH("　　*",$A$4:BK$4,-1)-1),moto第2表!$D$11:$D$20,0)+1,MATCH(BK$5,moto第2表!$E$8:$K$8,0))</f>
        <v>Ｘ</v>
      </c>
      <c r="BL12" s="66"/>
      <c r="BM12" s="66"/>
      <c r="BN12" s="66"/>
      <c r="BO12" s="66"/>
      <c r="BP12" s="66"/>
    </row>
    <row r="13" spans="1:68" ht="12.6" customHeight="1" x14ac:dyDescent="0.15">
      <c r="A13" s="22">
        <v>10</v>
      </c>
      <c r="B13" s="8" t="s">
        <v>22</v>
      </c>
      <c r="C13" s="70">
        <f ca="1">OFFSET(moto第2表!$A$1,MATCH($B13,moto第2表!$D:$D,0)-1,MATCH(C$5,moto第2表!$8:$8,0)-1)</f>
        <v>61</v>
      </c>
      <c r="D13" s="71">
        <f ca="1">OFFSET(moto第2表!$A$1,MATCH($B13,moto第2表!$D:$D,0)-1,MATCH(D$5,moto第2表!$8:$8,0)-1)</f>
        <v>957</v>
      </c>
      <c r="E13" s="71">
        <f ca="1">OFFSET(moto第2表!$A$1,MATCH($B13,moto第2表!$D:$D,0)-1,MATCH(E$5,moto第2表!$8:$8,0)-1)</f>
        <v>313894</v>
      </c>
      <c r="F13" s="71">
        <f ca="1">OFFSET(moto第2表!$A$1,MATCH($B13,moto第2表!$D:$D,0)-1,MATCH(F$5,moto第2表!$8:$8,0)-1)</f>
        <v>2030939</v>
      </c>
      <c r="G13" s="71">
        <f ca="1">OFFSET(moto第2表!$A$1,MATCH($B13,moto第2表!$D:$D,0)-1,MATCH(G$5,moto第2表!$8:$8,0)-1)</f>
        <v>4700907</v>
      </c>
      <c r="H13" s="71">
        <f ca="1">INDEX(INDIRECT("'第2表'!E"&amp;MATCH($B13,moto第2表!$D:$D,0)&amp;":K"&amp;MATCH($B13,moto第2表!$D:$D,0)+10),MATCH(OFFSET($A$4,0,MATCH("　　*",$A$4:H$4,-1)-1),moto第2表!$D$11:$D$20,0)+1,MATCH(H$5,moto第2表!$E$8:$K$8,0))</f>
        <v>156</v>
      </c>
      <c r="I13" s="71" t="str">
        <f ca="1">INDEX(INDIRECT("'第2表'!E"&amp;MATCH($B13,moto第2表!$D:$D,0)&amp;":K"&amp;MATCH($B13,moto第2表!$D:$D,0)+10),MATCH(OFFSET($A$4,0,MATCH("　　*",$A$4:I$4,-1)-1),moto第2表!$D$11:$D$20,0)+1,MATCH(I$5,moto第2表!$E$8:$K$8,0))</f>
        <v>Ｘ</v>
      </c>
      <c r="J13" s="71" t="str">
        <f ca="1">INDEX(INDIRECT("'第2表'!E"&amp;MATCH($B13,moto第2表!$D:$D,0)&amp;":K"&amp;MATCH($B13,moto第2表!$D:$D,0)+10),MATCH(OFFSET($A$4,0,MATCH("　　*",$A$4:J$4,-1)-1),moto第2表!$D$11:$D$20,0)+1,MATCH(J$5,moto第2表!$E$8:$K$8,0))</f>
        <v>Ｘ</v>
      </c>
      <c r="K13" s="71" t="str">
        <f ca="1">INDEX(INDIRECT("'第2表'!E"&amp;MATCH($B13,moto第2表!$D:$D,0)&amp;":K"&amp;MATCH($B13,moto第2表!$D:$D,0)+10),MATCH(OFFSET($A$4,0,MATCH("　　*",$A$4:K$4,-1)-1),moto第2表!$D$11:$D$20,0)+1,MATCH(K$5,moto第2表!$E$8:$K$8,0))</f>
        <v>Ｘ</v>
      </c>
      <c r="L13" s="71" t="str">
        <f ca="1">INDEX(INDIRECT("'第2表'!E"&amp;MATCH($B13,moto第2表!$D:$D,0)&amp;":K"&amp;MATCH($B13,moto第2表!$D:$D,0)+10),MATCH(OFFSET($A$4,0,MATCH("　　*",$A$4:L$4,-1)-1),moto第2表!$D$11:$D$20,0)+1,MATCH(L$5,moto第2表!$E$8:$K$8,0))</f>
        <v>Ｘ</v>
      </c>
      <c r="M13" s="71" t="str">
        <f ca="1">INDEX(INDIRECT("'第2表'!E"&amp;MATCH($B13,moto第2表!$D:$D,0)&amp;":K"&amp;MATCH($B13,moto第2表!$D:$D,0)+10),MATCH(OFFSET($A$4,0,MATCH("　　*",$A$4:M$4,-1)-1),moto第2表!$D$11:$D$20,0)+1,MATCH(M$5,moto第2表!$E$8:$K$8,0))</f>
        <v>-</v>
      </c>
      <c r="N13" s="71" t="str">
        <f ca="1">INDEX(INDIRECT("'第2表'!E"&amp;MATCH($B13,moto第2表!$D:$D,0)&amp;":K"&amp;MATCH($B13,moto第2表!$D:$D,0)+10),MATCH(OFFSET($A$4,0,MATCH("　　*",$A$4:N$4,-1)-1),moto第2表!$D$11:$D$20,0)+1,MATCH(N$5,moto第2表!$E$8:$K$8,0))</f>
        <v>-</v>
      </c>
      <c r="O13" s="71" t="str">
        <f ca="1">INDEX(INDIRECT("'第2表'!E"&amp;MATCH($B13,moto第2表!$D:$D,0)&amp;":K"&amp;MATCH($B13,moto第2表!$D:$D,0)+10),MATCH(OFFSET($A$4,0,MATCH("　　*",$A$4:O$4,-1)-1),moto第2表!$D$11:$D$20,0)+1,MATCH(O$5,moto第2表!$E$8:$K$8,0))</f>
        <v>-</v>
      </c>
      <c r="P13" s="71" t="str">
        <f ca="1">INDEX(INDIRECT("'第2表'!E"&amp;MATCH($B13,moto第2表!$D:$D,0)&amp;":K"&amp;MATCH($B13,moto第2表!$D:$D,0)+10),MATCH(OFFSET($A$4,0,MATCH("　　*",$A$4:P$4,-1)-1),moto第2表!$D$11:$D$20,0)+1,MATCH(P$5,moto第2表!$E$8:$K$8,0))</f>
        <v>-</v>
      </c>
      <c r="Q13" s="71" t="str">
        <f ca="1">INDEX(INDIRECT("'第2表'!E"&amp;MATCH($B13,moto第2表!$D:$D,0)&amp;":K"&amp;MATCH($B13,moto第2表!$D:$D,0)+10),MATCH(OFFSET($A$4,0,MATCH("　　*",$A$4:Q$4,-1)-1),moto第2表!$D$11:$D$20,0)+1,MATCH(Q$5,moto第2表!$E$8:$K$8,0))</f>
        <v>-</v>
      </c>
      <c r="R13" s="75">
        <f t="shared" ref="R13:R35" si="3">A13</f>
        <v>10</v>
      </c>
      <c r="S13" s="76" t="str">
        <f t="shared" ref="S13:S35" si="4">B13</f>
        <v>飲料・飼料</v>
      </c>
      <c r="T13" s="71" t="str">
        <f ca="1">INDEX(INDIRECT("'第2表'!E"&amp;MATCH($B13,moto第2表!$D:$D,0)&amp;":K"&amp;MATCH($B13,moto第2表!$D:$D,0)+10),MATCH(OFFSET($A$4,0,MATCH("　　*",$A$4:T$4,-1)-1),moto第2表!$D$11:$D$20,0)+1,MATCH(T$5,moto第2表!$E$8:$K$8,0))</f>
        <v>-</v>
      </c>
      <c r="U13" s="71" t="str">
        <f ca="1">INDEX(INDIRECT("'第2表'!E"&amp;MATCH($B13,moto第2表!$D:$D,0)&amp;":K"&amp;MATCH($B13,moto第2表!$D:$D,0)+10),MATCH(OFFSET($A$4,0,MATCH("　　*",$A$4:U$4,-1)-1),moto第2表!$D$11:$D$20,0)+1,MATCH(U$5,moto第2表!$E$8:$K$8,0))</f>
        <v>-</v>
      </c>
      <c r="V13" s="71" t="str">
        <f ca="1">INDEX(INDIRECT("'第2表'!E"&amp;MATCH($B13,moto第2表!$D:$D,0)&amp;":K"&amp;MATCH($B13,moto第2表!$D:$D,0)+10),MATCH(OFFSET($A$4,0,MATCH("　　*",$A$4:V$4,-1)-1),moto第2表!$D$11:$D$20,0)+1,MATCH(V$5,moto第2表!$E$8:$K$8,0))</f>
        <v>-</v>
      </c>
      <c r="W13" s="71" t="str">
        <f ca="1">INDEX(INDIRECT("'第2表'!E"&amp;MATCH($B13,moto第2表!$D:$D,0)&amp;":K"&amp;MATCH($B13,moto第2表!$D:$D,0)+10),MATCH(OFFSET($A$4,0,MATCH("　　*",$A$4:W$4,-1)-1),moto第2表!$D$11:$D$20,0)+1,MATCH(W$5,moto第2表!$E$8:$K$8,0))</f>
        <v>-</v>
      </c>
      <c r="X13" s="71" t="str">
        <f ca="1">INDEX(INDIRECT("'第2表'!E"&amp;MATCH($B13,moto第2表!$D:$D,0)&amp;":K"&amp;MATCH($B13,moto第2表!$D:$D,0)+10),MATCH(OFFSET($A$4,0,MATCH("　　*",$A$4:X$4,-1)-1),moto第2表!$D$11:$D$20,0)+1,MATCH(X$5,moto第2表!$E$8:$K$8,0))</f>
        <v>-</v>
      </c>
      <c r="Y13" s="71" t="str">
        <f ca="1">INDEX(INDIRECT("'第2表'!E"&amp;MATCH($B13,moto第2表!$D:$D,0)&amp;":K"&amp;MATCH($B13,moto第2表!$D:$D,0)+10),MATCH(OFFSET($A$4,0,MATCH("　　*",$A$4:Y$4,-1)-1),moto第2表!$D$11:$D$20,0)+1,MATCH(Y$5,moto第2表!$E$8:$K$8,0))</f>
        <v>-</v>
      </c>
      <c r="Z13" s="71" t="str">
        <f ca="1">INDEX(INDIRECT("'第2表'!E"&amp;MATCH($B13,moto第2表!$D:$D,0)&amp;":K"&amp;MATCH($B13,moto第2表!$D:$D,0)+10),MATCH(OFFSET($A$4,0,MATCH("　　*",$A$4:Z$4,-1)-1),moto第2表!$D$11:$D$20,0)+1,MATCH(Z$5,moto第2表!$E$8:$K$8,0))</f>
        <v>-</v>
      </c>
      <c r="AA13" s="71" t="str">
        <f ca="1">INDEX(INDIRECT("'第2表'!E"&amp;MATCH($B13,moto第2表!$D:$D,0)&amp;":K"&amp;MATCH($B13,moto第2表!$D:$D,0)+10),MATCH(OFFSET($A$4,0,MATCH("　　*",$A$4:AA$4,-1)-1),moto第2表!$D$11:$D$20,0)+1,MATCH(AA$5,moto第2表!$E$8:$K$8,0))</f>
        <v>-</v>
      </c>
      <c r="AB13" s="71" t="str">
        <f ca="1">INDEX(INDIRECT("'第2表'!E"&amp;MATCH($B13,moto第2表!$D:$D,0)&amp;":K"&amp;MATCH($B13,moto第2表!$D:$D,0)+10),MATCH(OFFSET($A$4,0,MATCH("　　*",$A$4:AB$4,-1)-1),moto第2表!$D$11:$D$20,0)+1,MATCH(AB$5,moto第2表!$E$8:$K$8,0))</f>
        <v>-</v>
      </c>
      <c r="AC13" s="71" t="str">
        <f ca="1">INDEX(INDIRECT("'第2表'!E"&amp;MATCH($B13,moto第2表!$D:$D,0)&amp;":K"&amp;MATCH($B13,moto第2表!$D:$D,0)+10),MATCH(OFFSET($A$4,0,MATCH("　　*",$A$4:AC$4,-1)-1),moto第2表!$D$11:$D$20,0)+1,MATCH(AC$5,moto第2表!$E$8:$K$8,0))</f>
        <v>-</v>
      </c>
      <c r="AD13" s="71" t="str">
        <f ca="1">INDEX(INDIRECT("'第2表'!E"&amp;MATCH($B13,moto第2表!$D:$D,0)&amp;":K"&amp;MATCH($B13,moto第2表!$D:$D,0)+10),MATCH(OFFSET($A$4,0,MATCH("　　*",$A$4:AD$4,-1)-1),moto第2表!$D$11:$D$20,0)+1,MATCH(AD$5,moto第2表!$E$8:$K$8,0))</f>
        <v>-</v>
      </c>
      <c r="AE13" s="71" t="str">
        <f ca="1">INDEX(INDIRECT("'第2表'!E"&amp;MATCH($B13,moto第2表!$D:$D,0)&amp;":K"&amp;MATCH($B13,moto第2表!$D:$D,0)+10),MATCH(OFFSET($A$4,0,MATCH("　　*",$A$4:AE$4,-1)-1),moto第2表!$D$11:$D$20,0)+1,MATCH(AE$5,moto第2表!$E$8:$K$8,0))</f>
        <v>-</v>
      </c>
      <c r="AF13" s="71" t="str">
        <f ca="1">INDEX(INDIRECT("'第2表'!E"&amp;MATCH($B13,moto第2表!$D:$D,0)&amp;":K"&amp;MATCH($B13,moto第2表!$D:$D,0)+10),MATCH(OFFSET($A$4,0,MATCH("　　*",$A$4:AF$4,-1)-1),moto第2表!$D$11:$D$20,0)+1,MATCH(AF$5,moto第2表!$E$8:$K$8,0))</f>
        <v>-</v>
      </c>
      <c r="AG13" s="71" t="str">
        <f ca="1">INDEX(INDIRECT("'第2表'!E"&amp;MATCH($B13,moto第2表!$D:$D,0)&amp;":K"&amp;MATCH($B13,moto第2表!$D:$D,0)+10),MATCH(OFFSET($A$4,0,MATCH("　　*",$A$4:AG$4,-1)-1),moto第2表!$D$11:$D$20,0)+1,MATCH(AG$5,moto第2表!$E$8:$K$8,0))</f>
        <v>-</v>
      </c>
      <c r="AH13" s="71" t="str">
        <f ca="1">INDEX(INDIRECT("'第2表'!E"&amp;MATCH($B13,moto第2表!$D:$D,0)&amp;":K"&amp;MATCH($B13,moto第2表!$D:$D,0)+10),MATCH(OFFSET($A$4,0,MATCH("　　*",$A$4:AH$4,-1)-1),moto第2表!$D$11:$D$20,0)+1,MATCH(AH$5,moto第2表!$E$8:$K$8,0))</f>
        <v>-</v>
      </c>
      <c r="AI13" s="75">
        <f t="shared" ref="AI13:AI35" si="5">R13</f>
        <v>10</v>
      </c>
      <c r="AJ13" s="76" t="str">
        <f t="shared" ref="AJ13:AJ35" si="6">S13</f>
        <v>飲料・飼料</v>
      </c>
      <c r="AK13" s="71">
        <f ca="1">INDEX(INDIRECT("'第2表'!E"&amp;MATCH($B13,moto第2表!$D:$D,0)&amp;":K"&amp;MATCH($B13,moto第2表!$D:$D,0)+10),MATCH(OFFSET($A$4,0,MATCH("　　*",$A$4:AK$4,-1)-1),moto第2表!$D$11:$D$20,0)+1,MATCH(AK$5,moto第2表!$E$8:$K$8,0))</f>
        <v>3866</v>
      </c>
      <c r="AL13" s="71">
        <f ca="1">INDEX(INDIRECT("'第2表'!E"&amp;MATCH($B13,moto第2表!$D:$D,0)&amp;":K"&amp;MATCH($B13,moto第2表!$D:$D,0)+10),MATCH(OFFSET($A$4,0,MATCH("　　*",$A$4:AL$4,-1)-1),moto第2表!$D$11:$D$20,0)+1,MATCH(AL$5,moto第2表!$E$8:$K$8,0))</f>
        <v>873170</v>
      </c>
      <c r="AM13" s="71">
        <f ca="1">INDEX(INDIRECT("'第2表'!E"&amp;MATCH($B13,moto第2表!$D:$D,0)&amp;":K"&amp;MATCH($B13,moto第2表!$D:$D,0)+10),MATCH(OFFSET($A$4,0,MATCH("　　*",$A$4:AM$4,-1)-1),moto第2表!$D$11:$D$20,0)+1,MATCH(AM$5,moto第2表!$E$8:$K$8,0))</f>
        <v>1005696</v>
      </c>
      <c r="AN13" s="71">
        <f ca="1">INDEX(INDIRECT("'第2表'!E"&amp;MATCH($B13,moto第2表!$D:$D,0)&amp;":K"&amp;MATCH($B13,moto第2表!$D:$D,0)+10),MATCH(OFFSET($A$4,0,MATCH("　　*",$A$4:AN$4,-1)-1),moto第2表!$D$11:$D$20,0)+1,MATCH(AN$5,moto第2表!$E$8:$K$8,0))</f>
        <v>2357653</v>
      </c>
      <c r="AO13" s="71">
        <f ca="1">INDEX(INDIRECT("'第2表'!E"&amp;MATCH($B13,moto第2表!$D:$D,0)&amp;":K"&amp;MATCH($B13,moto第2表!$D:$D,0)+10),MATCH(OFFSET($A$4,0,MATCH("　　*",$A$4:AO$4,-1)-1),moto第2表!$D$11:$D$20,0)+1,MATCH(AO$5,moto第2表!$E$8:$K$8,0))</f>
        <v>2219880</v>
      </c>
      <c r="AP13" s="71">
        <f ca="1">INDEX(INDIRECT("'第2表'!E"&amp;MATCH($B13,moto第2表!$D:$D,0)&amp;":K"&amp;MATCH($B13,moto第2表!$D:$D,0)+10),MATCH(OFFSET($A$4,0,MATCH("　　*",$A$4:AP$4,-1)-1),moto第2表!$D$11:$D$20,0)+1,MATCH(AP$5,moto第2表!$E$8:$K$8,0))</f>
        <v>135</v>
      </c>
      <c r="AQ13" s="71">
        <f ca="1">INDEX(INDIRECT("'第2表'!E"&amp;MATCH($B13,moto第2表!$D:$D,0)&amp;":K"&amp;MATCH($B13,moto第2表!$D:$D,0)+10),MATCH(OFFSET($A$4,0,MATCH("　　*",$A$4:AQ$4,-1)-1),moto第2表!$D$11:$D$20,0)+1,MATCH(AQ$5,moto第2表!$E$8:$K$8,0))</f>
        <v>30854</v>
      </c>
      <c r="AR13" s="71">
        <f ca="1">INDEX(INDIRECT("'第2表'!E"&amp;MATCH($B13,moto第2表!$D:$D,0)&amp;":K"&amp;MATCH($B13,moto第2表!$D:$D,0)+10),MATCH(OFFSET($A$4,0,MATCH("　　*",$A$4:AR$4,-1)-1),moto第2表!$D$11:$D$20,0)+1,MATCH(AR$5,moto第2表!$E$8:$K$8,0))</f>
        <v>57055</v>
      </c>
      <c r="AS13" s="71">
        <f ca="1">INDEX(INDIRECT("'第2表'!E"&amp;MATCH($B13,moto第2表!$D:$D,0)&amp;":K"&amp;MATCH($B13,moto第2表!$D:$D,0)+10),MATCH(OFFSET($A$4,0,MATCH("　　*",$A$4:AS$4,-1)-1),moto第2表!$D$11:$D$20,0)+1,MATCH(AS$5,moto第2表!$E$8:$K$8,0))</f>
        <v>113901</v>
      </c>
      <c r="AT13" s="71" t="str">
        <f ca="1">INDEX(INDIRECT("'第2表'!E"&amp;MATCH($B13,moto第2表!$D:$D,0)&amp;":K"&amp;MATCH($B13,moto第2表!$D:$D,0)+10),MATCH(OFFSET($A$4,0,MATCH("　　*",$A$4:AT$4,-1)-1),moto第2表!$D$11:$D$20,0)+1,MATCH(AT$5,moto第2表!$E$8:$K$8,0))</f>
        <v>-</v>
      </c>
      <c r="AU13" s="71">
        <f ca="1">INDEX(INDIRECT("'第2表'!E"&amp;MATCH($B13,moto第2表!$D:$D,0)&amp;":K"&amp;MATCH($B13,moto第2表!$D:$D,0)+10),MATCH(OFFSET($A$4,0,MATCH("　　*",$A$4:AU$4,-1)-1),moto第2表!$D$11:$D$20,0)+1,MATCH(AU$5,moto第2表!$E$8:$K$8,0))</f>
        <v>495</v>
      </c>
      <c r="AV13" s="71">
        <f ca="1">INDEX(INDIRECT("'第2表'!E"&amp;MATCH($B13,moto第2表!$D:$D,0)&amp;":K"&amp;MATCH($B13,moto第2表!$D:$D,0)+10),MATCH(OFFSET($A$4,0,MATCH("　　*",$A$4:AV$4,-1)-1),moto第2表!$D$11:$D$20,0)+1,MATCH(AV$5,moto第2表!$E$8:$K$8,0))</f>
        <v>99362</v>
      </c>
      <c r="AW13" s="71">
        <f ca="1">INDEX(INDIRECT("'第2表'!E"&amp;MATCH($B13,moto第2表!$D:$D,0)&amp;":K"&amp;MATCH($B13,moto第2表!$D:$D,0)+10),MATCH(OFFSET($A$4,0,MATCH("　　*",$A$4:AW$4,-1)-1),moto第2表!$D$11:$D$20,0)+1,MATCH(AW$5,moto第2表!$E$8:$K$8,0))</f>
        <v>50277</v>
      </c>
      <c r="AX13" s="71">
        <f ca="1">INDEX(INDIRECT("'第2表'!E"&amp;MATCH($B13,moto第2表!$D:$D,0)&amp;":K"&amp;MATCH($B13,moto第2表!$D:$D,0)+10),MATCH(OFFSET($A$4,0,MATCH("　　*",$A$4:AX$4,-1)-1),moto第2表!$D$11:$D$20,0)+1,MATCH(AX$5,moto第2表!$E$8:$K$8,0))</f>
        <v>209262</v>
      </c>
      <c r="AY13" s="71">
        <f ca="1">INDEX(INDIRECT("'第2表'!E"&amp;MATCH($B13,moto第2表!$D:$D,0)&amp;":K"&amp;MATCH($B13,moto第2表!$D:$D,0)+10),MATCH(OFFSET($A$4,0,MATCH("　　*",$A$4:AY$4,-1)-1),moto第2表!$D$11:$D$20,0)+1,MATCH(AY$5,moto第2表!$E$8:$K$8,0))</f>
        <v>200857</v>
      </c>
      <c r="AZ13" s="75">
        <f t="shared" ref="AZ13:AZ35" si="7">AI13</f>
        <v>10</v>
      </c>
      <c r="BA13" s="76" t="str">
        <f t="shared" ref="BA13:BA35" si="8">AJ13</f>
        <v>飲料・飼料</v>
      </c>
      <c r="BB13" s="71">
        <f ca="1">INDEX(INDIRECT("'第2表'!E"&amp;MATCH($B13,moto第2表!$D:$D,0)&amp;":K"&amp;MATCH($B13,moto第2表!$D:$D,0)+10),MATCH(OFFSET($A$4,0,MATCH("　　*",$A$4:BB$4,-1)-1),moto第2表!$D$11:$D$20,0)+1,MATCH(BB$5,moto第2表!$E$8:$K$8,0))</f>
        <v>410</v>
      </c>
      <c r="BC13" s="71">
        <f ca="1">INDEX(INDIRECT("'第2表'!E"&amp;MATCH($B13,moto第2表!$D:$D,0)&amp;":K"&amp;MATCH($B13,moto第2表!$D:$D,0)+10),MATCH(OFFSET($A$4,0,MATCH("　　*",$A$4:BC$4,-1)-1),moto第2表!$D$11:$D$20,0)+1,MATCH(BC$5,moto第2表!$E$8:$K$8,0))</f>
        <v>84206</v>
      </c>
      <c r="BD13" s="71">
        <f ca="1">INDEX(INDIRECT("'第2表'!E"&amp;MATCH($B13,moto第2表!$D:$D,0)&amp;":K"&amp;MATCH($B13,moto第2表!$D:$D,0)+10),MATCH(OFFSET($A$4,0,MATCH("　　*",$A$4:BD$4,-1)-1),moto第2表!$D$11:$D$20,0)+1,MATCH(BD$5,moto第2表!$E$8:$K$8,0))</f>
        <v>61319</v>
      </c>
      <c r="BE13" s="71">
        <f ca="1">INDEX(INDIRECT("'第2表'!E"&amp;MATCH($B13,moto第2表!$D:$D,0)&amp;":K"&amp;MATCH($B13,moto第2表!$D:$D,0)+10),MATCH(OFFSET($A$4,0,MATCH("　　*",$A$4:BE$4,-1)-1),moto第2表!$D$11:$D$20,0)+1,MATCH(BE$5,moto第2表!$E$8:$K$8,0))</f>
        <v>202886</v>
      </c>
      <c r="BF13" s="71">
        <f ca="1">INDEX(INDIRECT("'第2表'!E"&amp;MATCH($B13,moto第2表!$D:$D,0)&amp;":K"&amp;MATCH($B13,moto第2表!$D:$D,0)+10),MATCH(OFFSET($A$4,0,MATCH("　　*",$A$4:BF$4,-1)-1),moto第2表!$D$11:$D$20,0)+1,MATCH(BF$5,moto第2表!$E$8:$K$8,0))</f>
        <v>201932</v>
      </c>
      <c r="BG13" s="71">
        <f ca="1">INDEX(INDIRECT("'第2表'!E"&amp;MATCH($B13,moto第2表!$D:$D,0)&amp;":K"&amp;MATCH($B13,moto第2表!$D:$D,0)+10),MATCH(OFFSET($A$4,0,MATCH("　　*",$A$4:BG$4,-1)-1),moto第2表!$D$11:$D$20,0)+1,MATCH(BG$5,moto第2表!$E$8:$K$8,0))</f>
        <v>1009</v>
      </c>
      <c r="BH13" s="71">
        <f ca="1">INDEX(INDIRECT("'第2表'!E"&amp;MATCH($B13,moto第2表!$D:$D,0)&amp;":K"&amp;MATCH($B13,moto第2表!$D:$D,0)+10),MATCH(OFFSET($A$4,0,MATCH("　　*",$A$4:BH$4,-1)-1),moto第2表!$D$11:$D$20,0)+1,MATCH(BH$5,moto第2表!$E$8:$K$8,0))</f>
        <v>216904</v>
      </c>
      <c r="BI13" s="71">
        <f ca="1">INDEX(INDIRECT("'第2表'!E"&amp;MATCH($B13,moto第2表!$D:$D,0)&amp;":K"&amp;MATCH($B13,moto第2表!$D:$D,0)+10),MATCH(OFFSET($A$4,0,MATCH("　　*",$A$4:BI$4,-1)-1),moto第2表!$D$11:$D$20,0)+1,MATCH(BI$5,moto第2表!$E$8:$K$8,0))</f>
        <v>189987</v>
      </c>
      <c r="BJ13" s="71">
        <f ca="1">INDEX(INDIRECT("'第2表'!E"&amp;MATCH($B13,moto第2表!$D:$D,0)&amp;":K"&amp;MATCH($B13,moto第2表!$D:$D,0)+10),MATCH(OFFSET($A$4,0,MATCH("　　*",$A$4:BJ$4,-1)-1),moto第2表!$D$11:$D$20,0)+1,MATCH(BJ$5,moto第2表!$E$8:$K$8,0))</f>
        <v>449897</v>
      </c>
      <c r="BK13" s="71">
        <f ca="1">INDEX(INDIRECT("'第2表'!E"&amp;MATCH($B13,moto第2表!$D:$D,0)&amp;":K"&amp;MATCH($B13,moto第2表!$D:$D,0)+10),MATCH(OFFSET($A$4,0,MATCH("　　*",$A$4:BK$4,-1)-1),moto第2表!$D$11:$D$20,0)+1,MATCH(BK$5,moto第2表!$E$8:$K$8,0))</f>
        <v>444528</v>
      </c>
      <c r="BL13" s="66"/>
      <c r="BM13" s="66"/>
      <c r="BN13" s="66"/>
      <c r="BO13" s="66"/>
      <c r="BP13" s="66"/>
    </row>
    <row r="14" spans="1:68" ht="12.6" customHeight="1" x14ac:dyDescent="0.15">
      <c r="A14" s="22">
        <v>11</v>
      </c>
      <c r="B14" s="8" t="s">
        <v>23</v>
      </c>
      <c r="C14" s="70">
        <f ca="1">OFFSET(moto第2表!$A$1,MATCH($B14,moto第2表!$D:$D,0)-1,MATCH(C$5,moto第2表!$8:$8,0)-1)</f>
        <v>150</v>
      </c>
      <c r="D14" s="71">
        <f ca="1">OFFSET(moto第2表!$A$1,MATCH($B14,moto第2表!$D:$D,0)-1,MATCH(D$5,moto第2表!$8:$8,0)-1)</f>
        <v>4644</v>
      </c>
      <c r="E14" s="71">
        <f ca="1">OFFSET(moto第2表!$A$1,MATCH($B14,moto第2表!$D:$D,0)-1,MATCH(E$5,moto第2表!$8:$8,0)-1)</f>
        <v>958359</v>
      </c>
      <c r="F14" s="71">
        <f ca="1">OFFSET(moto第2表!$A$1,MATCH($B14,moto第2表!$D:$D,0)-1,MATCH(F$5,moto第2表!$8:$8,0)-1)</f>
        <v>1226316</v>
      </c>
      <c r="G14" s="71">
        <f ca="1">OFFSET(moto第2表!$A$1,MATCH($B14,moto第2表!$D:$D,0)-1,MATCH(G$5,moto第2表!$8:$8,0)-1)</f>
        <v>2742660</v>
      </c>
      <c r="H14" s="71">
        <f ca="1">INDEX(INDIRECT("'第2表'!E"&amp;MATCH($B14,moto第2表!$D:$D,0)&amp;":K"&amp;MATCH($B14,moto第2表!$D:$D,0)+10),MATCH(OFFSET($A$4,0,MATCH("　　*",$A$4:H$4,-1)-1),moto第2表!$D$11:$D$20,0)+1,MATCH(H$5,moto第2表!$E$8:$K$8,0))</f>
        <v>591</v>
      </c>
      <c r="I14" s="71" t="str">
        <f ca="1">INDEX(INDIRECT("'第2表'!E"&amp;MATCH($B14,moto第2表!$D:$D,0)&amp;":K"&amp;MATCH($B14,moto第2表!$D:$D,0)+10),MATCH(OFFSET($A$4,0,MATCH("　　*",$A$4:I$4,-1)-1),moto第2表!$D$11:$D$20,0)+1,MATCH(I$5,moto第2表!$E$8:$K$8,0))</f>
        <v>Ｘ</v>
      </c>
      <c r="J14" s="71" t="str">
        <f ca="1">INDEX(INDIRECT("'第2表'!E"&amp;MATCH($B14,moto第2表!$D:$D,0)&amp;":K"&amp;MATCH($B14,moto第2表!$D:$D,0)+10),MATCH(OFFSET($A$4,0,MATCH("　　*",$A$4:J$4,-1)-1),moto第2表!$D$11:$D$20,0)+1,MATCH(J$5,moto第2表!$E$8:$K$8,0))</f>
        <v>Ｘ</v>
      </c>
      <c r="K14" s="71" t="str">
        <f ca="1">INDEX(INDIRECT("'第2表'!E"&amp;MATCH($B14,moto第2表!$D:$D,0)&amp;":K"&amp;MATCH($B14,moto第2表!$D:$D,0)+10),MATCH(OFFSET($A$4,0,MATCH("　　*",$A$4:K$4,-1)-1),moto第2表!$D$11:$D$20,0)+1,MATCH(K$5,moto第2表!$E$8:$K$8,0))</f>
        <v>Ｘ</v>
      </c>
      <c r="L14" s="71" t="str">
        <f ca="1">INDEX(INDIRECT("'第2表'!E"&amp;MATCH($B14,moto第2表!$D:$D,0)&amp;":K"&amp;MATCH($B14,moto第2表!$D:$D,0)+10),MATCH(OFFSET($A$4,0,MATCH("　　*",$A$4:L$4,-1)-1),moto第2表!$D$11:$D$20,0)+1,MATCH(L$5,moto第2表!$E$8:$K$8,0))</f>
        <v>Ｘ</v>
      </c>
      <c r="M14" s="71">
        <f ca="1">INDEX(INDIRECT("'第2表'!E"&amp;MATCH($B14,moto第2表!$D:$D,0)&amp;":K"&amp;MATCH($B14,moto第2表!$D:$D,0)+10),MATCH(OFFSET($A$4,0,MATCH("　　*",$A$4:M$4,-1)-1),moto第2表!$D$11:$D$20,0)+1,MATCH(M$5,moto第2表!$E$8:$K$8,0))</f>
        <v>210</v>
      </c>
      <c r="N14" s="71" t="str">
        <f ca="1">INDEX(INDIRECT("'第2表'!E"&amp;MATCH($B14,moto第2表!$D:$D,0)&amp;":K"&amp;MATCH($B14,moto第2表!$D:$D,0)+10),MATCH(OFFSET($A$4,0,MATCH("　　*",$A$4:N$4,-1)-1),moto第2表!$D$11:$D$20,0)+1,MATCH(N$5,moto第2表!$E$8:$K$8,0))</f>
        <v>Ｘ</v>
      </c>
      <c r="O14" s="71" t="str">
        <f ca="1">INDEX(INDIRECT("'第2表'!E"&amp;MATCH($B14,moto第2表!$D:$D,0)&amp;":K"&amp;MATCH($B14,moto第2表!$D:$D,0)+10),MATCH(OFFSET($A$4,0,MATCH("　　*",$A$4:O$4,-1)-1),moto第2表!$D$11:$D$20,0)+1,MATCH(O$5,moto第2表!$E$8:$K$8,0))</f>
        <v>Ｘ</v>
      </c>
      <c r="P14" s="71" t="str">
        <f ca="1">INDEX(INDIRECT("'第2表'!E"&amp;MATCH($B14,moto第2表!$D:$D,0)&amp;":K"&amp;MATCH($B14,moto第2表!$D:$D,0)+10),MATCH(OFFSET($A$4,0,MATCH("　　*",$A$4:P$4,-1)-1),moto第2表!$D$11:$D$20,0)+1,MATCH(P$5,moto第2表!$E$8:$K$8,0))</f>
        <v>Ｘ</v>
      </c>
      <c r="Q14" s="71" t="str">
        <f ca="1">INDEX(INDIRECT("'第2表'!E"&amp;MATCH($B14,moto第2表!$D:$D,0)&amp;":K"&amp;MATCH($B14,moto第2表!$D:$D,0)+10),MATCH(OFFSET($A$4,0,MATCH("　　*",$A$4:Q$4,-1)-1),moto第2表!$D$11:$D$20,0)+1,MATCH(Q$5,moto第2表!$E$8:$K$8,0))</f>
        <v>Ｘ</v>
      </c>
      <c r="R14" s="75">
        <f t="shared" si="3"/>
        <v>11</v>
      </c>
      <c r="S14" s="76" t="str">
        <f t="shared" si="4"/>
        <v>繊維</v>
      </c>
      <c r="T14" s="71" t="str">
        <f ca="1">INDEX(INDIRECT("'第2表'!E"&amp;MATCH($B14,moto第2表!$D:$D,0)&amp;":K"&amp;MATCH($B14,moto第2表!$D:$D,0)+10),MATCH(OFFSET($A$4,0,MATCH("　　*",$A$4:T$4,-1)-1),moto第2表!$D$11:$D$20,0)+1,MATCH(T$5,moto第2表!$E$8:$K$8,0))</f>
        <v>-</v>
      </c>
      <c r="U14" s="71" t="str">
        <f ca="1">INDEX(INDIRECT("'第2表'!E"&amp;MATCH($B14,moto第2表!$D:$D,0)&amp;":K"&amp;MATCH($B14,moto第2表!$D:$D,0)+10),MATCH(OFFSET($A$4,0,MATCH("　　*",$A$4:U$4,-1)-1),moto第2表!$D$11:$D$20,0)+1,MATCH(U$5,moto第2表!$E$8:$K$8,0))</f>
        <v>-</v>
      </c>
      <c r="V14" s="71" t="str">
        <f ca="1">INDEX(INDIRECT("'第2表'!E"&amp;MATCH($B14,moto第2表!$D:$D,0)&amp;":K"&amp;MATCH($B14,moto第2表!$D:$D,0)+10),MATCH(OFFSET($A$4,0,MATCH("　　*",$A$4:V$4,-1)-1),moto第2表!$D$11:$D$20,0)+1,MATCH(V$5,moto第2表!$E$8:$K$8,0))</f>
        <v>-</v>
      </c>
      <c r="W14" s="71" t="str">
        <f ca="1">INDEX(INDIRECT("'第2表'!E"&amp;MATCH($B14,moto第2表!$D:$D,0)&amp;":K"&amp;MATCH($B14,moto第2表!$D:$D,0)+10),MATCH(OFFSET($A$4,0,MATCH("　　*",$A$4:W$4,-1)-1),moto第2表!$D$11:$D$20,0)+1,MATCH(W$5,moto第2表!$E$8:$K$8,0))</f>
        <v>-</v>
      </c>
      <c r="X14" s="71" t="str">
        <f ca="1">INDEX(INDIRECT("'第2表'!E"&amp;MATCH($B14,moto第2表!$D:$D,0)&amp;":K"&amp;MATCH($B14,moto第2表!$D:$D,0)+10),MATCH(OFFSET($A$4,0,MATCH("　　*",$A$4:X$4,-1)-1),moto第2表!$D$11:$D$20,0)+1,MATCH(X$5,moto第2表!$E$8:$K$8,0))</f>
        <v>-</v>
      </c>
      <c r="Y14" s="71" t="str">
        <f ca="1">INDEX(INDIRECT("'第2表'!E"&amp;MATCH($B14,moto第2表!$D:$D,0)&amp;":K"&amp;MATCH($B14,moto第2表!$D:$D,0)+10),MATCH(OFFSET($A$4,0,MATCH("　　*",$A$4:Y$4,-1)-1),moto第2表!$D$11:$D$20,0)+1,MATCH(Y$5,moto第2表!$E$8:$K$8,0))</f>
        <v>-</v>
      </c>
      <c r="Z14" s="71" t="str">
        <f ca="1">INDEX(INDIRECT("'第2表'!E"&amp;MATCH($B14,moto第2表!$D:$D,0)&amp;":K"&amp;MATCH($B14,moto第2表!$D:$D,0)+10),MATCH(OFFSET($A$4,0,MATCH("　　*",$A$4:Z$4,-1)-1),moto第2表!$D$11:$D$20,0)+1,MATCH(Z$5,moto第2表!$E$8:$K$8,0))</f>
        <v>-</v>
      </c>
      <c r="AA14" s="71" t="str">
        <f ca="1">INDEX(INDIRECT("'第2表'!E"&amp;MATCH($B14,moto第2表!$D:$D,0)&amp;":K"&amp;MATCH($B14,moto第2表!$D:$D,0)+10),MATCH(OFFSET($A$4,0,MATCH("　　*",$A$4:AA$4,-1)-1),moto第2表!$D$11:$D$20,0)+1,MATCH(AA$5,moto第2表!$E$8:$K$8,0))</f>
        <v>-</v>
      </c>
      <c r="AB14" s="71" t="str">
        <f ca="1">INDEX(INDIRECT("'第2表'!E"&amp;MATCH($B14,moto第2表!$D:$D,0)&amp;":K"&amp;MATCH($B14,moto第2表!$D:$D,0)+10),MATCH(OFFSET($A$4,0,MATCH("　　*",$A$4:AB$4,-1)-1),moto第2表!$D$11:$D$20,0)+1,MATCH(AB$5,moto第2表!$E$8:$K$8,0))</f>
        <v>-</v>
      </c>
      <c r="AC14" s="71" t="str">
        <f ca="1">INDEX(INDIRECT("'第2表'!E"&amp;MATCH($B14,moto第2表!$D:$D,0)&amp;":K"&amp;MATCH($B14,moto第2表!$D:$D,0)+10),MATCH(OFFSET($A$4,0,MATCH("　　*",$A$4:AC$4,-1)-1),moto第2表!$D$11:$D$20,0)+1,MATCH(AC$5,moto第2表!$E$8:$K$8,0))</f>
        <v>-</v>
      </c>
      <c r="AD14" s="71" t="str">
        <f ca="1">INDEX(INDIRECT("'第2表'!E"&amp;MATCH($B14,moto第2表!$D:$D,0)&amp;":K"&amp;MATCH($B14,moto第2表!$D:$D,0)+10),MATCH(OFFSET($A$4,0,MATCH("　　*",$A$4:AD$4,-1)-1),moto第2表!$D$11:$D$20,0)+1,MATCH(AD$5,moto第2表!$E$8:$K$8,0))</f>
        <v>-</v>
      </c>
      <c r="AE14" s="71" t="str">
        <f ca="1">INDEX(INDIRECT("'第2表'!E"&amp;MATCH($B14,moto第2表!$D:$D,0)&amp;":K"&amp;MATCH($B14,moto第2表!$D:$D,0)+10),MATCH(OFFSET($A$4,0,MATCH("　　*",$A$4:AE$4,-1)-1),moto第2表!$D$11:$D$20,0)+1,MATCH(AE$5,moto第2表!$E$8:$K$8,0))</f>
        <v>-</v>
      </c>
      <c r="AF14" s="71" t="str">
        <f ca="1">INDEX(INDIRECT("'第2表'!E"&amp;MATCH($B14,moto第2表!$D:$D,0)&amp;":K"&amp;MATCH($B14,moto第2表!$D:$D,0)+10),MATCH(OFFSET($A$4,0,MATCH("　　*",$A$4:AF$4,-1)-1),moto第2表!$D$11:$D$20,0)+1,MATCH(AF$5,moto第2表!$E$8:$K$8,0))</f>
        <v>-</v>
      </c>
      <c r="AG14" s="71" t="str">
        <f ca="1">INDEX(INDIRECT("'第2表'!E"&amp;MATCH($B14,moto第2表!$D:$D,0)&amp;":K"&amp;MATCH($B14,moto第2表!$D:$D,0)+10),MATCH(OFFSET($A$4,0,MATCH("　　*",$A$4:AG$4,-1)-1),moto第2表!$D$11:$D$20,0)+1,MATCH(AG$5,moto第2表!$E$8:$K$8,0))</f>
        <v>-</v>
      </c>
      <c r="AH14" s="71" t="str">
        <f ca="1">INDEX(INDIRECT("'第2表'!E"&amp;MATCH($B14,moto第2表!$D:$D,0)&amp;":K"&amp;MATCH($B14,moto第2表!$D:$D,0)+10),MATCH(OFFSET($A$4,0,MATCH("　　*",$A$4:AH$4,-1)-1),moto第2表!$D$11:$D$20,0)+1,MATCH(AH$5,moto第2表!$E$8:$K$8,0))</f>
        <v>-</v>
      </c>
      <c r="AI14" s="75">
        <f t="shared" si="5"/>
        <v>11</v>
      </c>
      <c r="AJ14" s="76" t="str">
        <f t="shared" si="6"/>
        <v>繊維</v>
      </c>
      <c r="AK14" s="71">
        <f ca="1">INDEX(INDIRECT("'第2表'!E"&amp;MATCH($B14,moto第2表!$D:$D,0)&amp;":K"&amp;MATCH($B14,moto第2表!$D:$D,0)+10),MATCH(OFFSET($A$4,0,MATCH("　　*",$A$4:AK$4,-1)-1),moto第2表!$D$11:$D$20,0)+1,MATCH(AK$5,moto第2表!$E$8:$K$8,0))</f>
        <v>2132</v>
      </c>
      <c r="AL14" s="71">
        <f ca="1">INDEX(INDIRECT("'第2表'!E"&amp;MATCH($B14,moto第2表!$D:$D,0)&amp;":K"&amp;MATCH($B14,moto第2表!$D:$D,0)+10),MATCH(OFFSET($A$4,0,MATCH("　　*",$A$4:AL$4,-1)-1),moto第2表!$D$11:$D$20,0)+1,MATCH(AL$5,moto第2表!$E$8:$K$8,0))</f>
        <v>677928</v>
      </c>
      <c r="AM14" s="71">
        <f ca="1">INDEX(INDIRECT("'第2表'!E"&amp;MATCH($B14,moto第2表!$D:$D,0)&amp;":K"&amp;MATCH($B14,moto第2表!$D:$D,0)+10),MATCH(OFFSET($A$4,0,MATCH("　　*",$A$4:AM$4,-1)-1),moto第2表!$D$11:$D$20,0)+1,MATCH(AM$5,moto第2表!$E$8:$K$8,0))</f>
        <v>3875087</v>
      </c>
      <c r="AN14" s="71">
        <f ca="1">INDEX(INDIRECT("'第2表'!E"&amp;MATCH($B14,moto第2表!$D:$D,0)&amp;":K"&amp;MATCH($B14,moto第2表!$D:$D,0)+10),MATCH(OFFSET($A$4,0,MATCH("　　*",$A$4:AN$4,-1)-1),moto第2表!$D$11:$D$20,0)+1,MATCH(AN$5,moto第2表!$E$8:$K$8,0))</f>
        <v>5806547</v>
      </c>
      <c r="AO14" s="71">
        <f ca="1">INDEX(INDIRECT("'第2表'!E"&amp;MATCH($B14,moto第2表!$D:$D,0)&amp;":K"&amp;MATCH($B14,moto第2表!$D:$D,0)+10),MATCH(OFFSET($A$4,0,MATCH("　　*",$A$4:AO$4,-1)-1),moto第2表!$D$11:$D$20,0)+1,MATCH(AO$5,moto第2表!$E$8:$K$8,0))</f>
        <v>4936549</v>
      </c>
      <c r="AP14" s="71">
        <f ca="1">INDEX(INDIRECT("'第2表'!E"&amp;MATCH($B14,moto第2表!$D:$D,0)&amp;":K"&amp;MATCH($B14,moto第2表!$D:$D,0)+10),MATCH(OFFSET($A$4,0,MATCH("　　*",$A$4:AP$4,-1)-1),moto第2表!$D$11:$D$20,0)+1,MATCH(AP$5,moto第2表!$E$8:$K$8,0))</f>
        <v>273</v>
      </c>
      <c r="AQ14" s="71">
        <f ca="1">INDEX(INDIRECT("'第2表'!E"&amp;MATCH($B14,moto第2表!$D:$D,0)&amp;":K"&amp;MATCH($B14,moto第2表!$D:$D,0)+10),MATCH(OFFSET($A$4,0,MATCH("　　*",$A$4:AQ$4,-1)-1),moto第2表!$D$11:$D$20,0)+1,MATCH(AQ$5,moto第2表!$E$8:$K$8,0))</f>
        <v>73411</v>
      </c>
      <c r="AR14" s="71">
        <f ca="1">INDEX(INDIRECT("'第2表'!E"&amp;MATCH($B14,moto第2表!$D:$D,0)&amp;":K"&amp;MATCH($B14,moto第2表!$D:$D,0)+10),MATCH(OFFSET($A$4,0,MATCH("　　*",$A$4:AR$4,-1)-1),moto第2表!$D$11:$D$20,0)+1,MATCH(AR$5,moto第2表!$E$8:$K$8,0))</f>
        <v>330729</v>
      </c>
      <c r="AS14" s="71">
        <f ca="1">INDEX(INDIRECT("'第2表'!E"&amp;MATCH($B14,moto第2表!$D:$D,0)&amp;":K"&amp;MATCH($B14,moto第2表!$D:$D,0)+10),MATCH(OFFSET($A$4,0,MATCH("　　*",$A$4:AS$4,-1)-1),moto第2表!$D$11:$D$20,0)+1,MATCH(AS$5,moto第2表!$E$8:$K$8,0))</f>
        <v>529198</v>
      </c>
      <c r="AT14" s="71" t="str">
        <f ca="1">INDEX(INDIRECT("'第2表'!E"&amp;MATCH($B14,moto第2表!$D:$D,0)&amp;":K"&amp;MATCH($B14,moto第2表!$D:$D,0)+10),MATCH(OFFSET($A$4,0,MATCH("　　*",$A$4:AT$4,-1)-1),moto第2表!$D$11:$D$20,0)+1,MATCH(AT$5,moto第2表!$E$8:$K$8,0))</f>
        <v>-</v>
      </c>
      <c r="AU14" s="71">
        <f ca="1">INDEX(INDIRECT("'第2表'!E"&amp;MATCH($B14,moto第2表!$D:$D,0)&amp;":K"&amp;MATCH($B14,moto第2表!$D:$D,0)+10),MATCH(OFFSET($A$4,0,MATCH("　　*",$A$4:AU$4,-1)-1),moto第2表!$D$11:$D$20,0)+1,MATCH(AU$5,moto第2表!$E$8:$K$8,0))</f>
        <v>511</v>
      </c>
      <c r="AV14" s="71">
        <f ca="1">INDEX(INDIRECT("'第2表'!E"&amp;MATCH($B14,moto第2表!$D:$D,0)&amp;":K"&amp;MATCH($B14,moto第2表!$D:$D,0)+10),MATCH(OFFSET($A$4,0,MATCH("　　*",$A$4:AV$4,-1)-1),moto第2表!$D$11:$D$20,0)+1,MATCH(AV$5,moto第2表!$E$8:$K$8,0))</f>
        <v>152496</v>
      </c>
      <c r="AW14" s="71">
        <f ca="1">INDEX(INDIRECT("'第2表'!E"&amp;MATCH($B14,moto第2表!$D:$D,0)&amp;":K"&amp;MATCH($B14,moto第2表!$D:$D,0)+10),MATCH(OFFSET($A$4,0,MATCH("　　*",$A$4:AW$4,-1)-1),moto第2表!$D$11:$D$20,0)+1,MATCH(AW$5,moto第2表!$E$8:$K$8,0))</f>
        <v>623001</v>
      </c>
      <c r="AX14" s="71">
        <f ca="1">INDEX(INDIRECT("'第2表'!E"&amp;MATCH($B14,moto第2表!$D:$D,0)&amp;":K"&amp;MATCH($B14,moto第2表!$D:$D,0)+10),MATCH(OFFSET($A$4,0,MATCH("　　*",$A$4:AX$4,-1)-1),moto第2表!$D$11:$D$20,0)+1,MATCH(AX$5,moto第2表!$E$8:$K$8,0))</f>
        <v>975980</v>
      </c>
      <c r="AY14" s="71">
        <f ca="1">INDEX(INDIRECT("'第2表'!E"&amp;MATCH($B14,moto第2表!$D:$D,0)&amp;":K"&amp;MATCH($B14,moto第2表!$D:$D,0)+10),MATCH(OFFSET($A$4,0,MATCH("　　*",$A$4:AY$4,-1)-1),moto第2表!$D$11:$D$20,0)+1,MATCH(AY$5,moto第2表!$E$8:$K$8,0))</f>
        <v>846713</v>
      </c>
      <c r="AZ14" s="75">
        <f t="shared" si="7"/>
        <v>11</v>
      </c>
      <c r="BA14" s="76" t="str">
        <f t="shared" si="8"/>
        <v>繊維</v>
      </c>
      <c r="BB14" s="71">
        <f ca="1">INDEX(INDIRECT("'第2表'!E"&amp;MATCH($B14,moto第2表!$D:$D,0)&amp;":K"&amp;MATCH($B14,moto第2表!$D:$D,0)+10),MATCH(OFFSET($A$4,0,MATCH("　　*",$A$4:BB$4,-1)-1),moto第2表!$D$11:$D$20,0)+1,MATCH(BB$5,moto第2表!$E$8:$K$8,0))</f>
        <v>382</v>
      </c>
      <c r="BC14" s="71">
        <f ca="1">INDEX(INDIRECT("'第2表'!E"&amp;MATCH($B14,moto第2表!$D:$D,0)&amp;":K"&amp;MATCH($B14,moto第2表!$D:$D,0)+10),MATCH(OFFSET($A$4,0,MATCH("　　*",$A$4:BC$4,-1)-1),moto第2表!$D$11:$D$20,0)+1,MATCH(BC$5,moto第2表!$E$8:$K$8,0))</f>
        <v>116116</v>
      </c>
      <c r="BD14" s="71">
        <f ca="1">INDEX(INDIRECT("'第2表'!E"&amp;MATCH($B14,moto第2表!$D:$D,0)&amp;":K"&amp;MATCH($B14,moto第2表!$D:$D,0)+10),MATCH(OFFSET($A$4,0,MATCH("　　*",$A$4:BD$4,-1)-1),moto第2表!$D$11:$D$20,0)+1,MATCH(BD$5,moto第2表!$E$8:$K$8,0))</f>
        <v>403379</v>
      </c>
      <c r="BE14" s="71">
        <f ca="1">INDEX(INDIRECT("'第2表'!E"&amp;MATCH($B14,moto第2表!$D:$D,0)&amp;":K"&amp;MATCH($B14,moto第2表!$D:$D,0)+10),MATCH(OFFSET($A$4,0,MATCH("　　*",$A$4:BE$4,-1)-1),moto第2表!$D$11:$D$20,0)+1,MATCH(BE$5,moto第2表!$E$8:$K$8,0))</f>
        <v>757014</v>
      </c>
      <c r="BF14" s="71">
        <f ca="1">INDEX(INDIRECT("'第2表'!E"&amp;MATCH($B14,moto第2表!$D:$D,0)&amp;":K"&amp;MATCH($B14,moto第2表!$D:$D,0)+10),MATCH(OFFSET($A$4,0,MATCH("　　*",$A$4:BF$4,-1)-1),moto第2表!$D$11:$D$20,0)+1,MATCH(BF$5,moto第2表!$E$8:$K$8,0))</f>
        <v>746454</v>
      </c>
      <c r="BG14" s="71">
        <f ca="1">INDEX(INDIRECT("'第2表'!E"&amp;MATCH($B14,moto第2表!$D:$D,0)&amp;":K"&amp;MATCH($B14,moto第2表!$D:$D,0)+10),MATCH(OFFSET($A$4,0,MATCH("　　*",$A$4:BG$4,-1)-1),moto第2表!$D$11:$D$20,0)+1,MATCH(BG$5,moto第2表!$E$8:$K$8,0))</f>
        <v>520</v>
      </c>
      <c r="BH14" s="71">
        <f ca="1">INDEX(INDIRECT("'第2表'!E"&amp;MATCH($B14,moto第2表!$D:$D,0)&amp;":K"&amp;MATCH($B14,moto第2表!$D:$D,0)+10),MATCH(OFFSET($A$4,0,MATCH("　　*",$A$4:BH$4,-1)-1),moto第2表!$D$11:$D$20,0)+1,MATCH(BH$5,moto第2表!$E$8:$K$8,0))</f>
        <v>189783</v>
      </c>
      <c r="BI14" s="71">
        <f ca="1">INDEX(INDIRECT("'第2表'!E"&amp;MATCH($B14,moto第2表!$D:$D,0)&amp;":K"&amp;MATCH($B14,moto第2表!$D:$D,0)+10),MATCH(OFFSET($A$4,0,MATCH("　　*",$A$4:BI$4,-1)-1),moto第2表!$D$11:$D$20,0)+1,MATCH(BI$5,moto第2表!$E$8:$K$8,0))</f>
        <v>1238631</v>
      </c>
      <c r="BJ14" s="71">
        <f ca="1">INDEX(INDIRECT("'第2表'!E"&amp;MATCH($B14,moto第2表!$D:$D,0)&amp;":K"&amp;MATCH($B14,moto第2表!$D:$D,0)+10),MATCH(OFFSET($A$4,0,MATCH("　　*",$A$4:BJ$4,-1)-1),moto第2表!$D$11:$D$20,0)+1,MATCH(BJ$5,moto第2表!$E$8:$K$8,0))</f>
        <v>1816946</v>
      </c>
      <c r="BK14" s="71">
        <f ca="1">INDEX(INDIRECT("'第2表'!E"&amp;MATCH($B14,moto第2表!$D:$D,0)&amp;":K"&amp;MATCH($B14,moto第2表!$D:$D,0)+10),MATCH(OFFSET($A$4,0,MATCH("　　*",$A$4:BK$4,-1)-1),moto第2表!$D$11:$D$20,0)+1,MATCH(BK$5,moto第2表!$E$8:$K$8,0))</f>
        <v>1692273</v>
      </c>
      <c r="BL14" s="66"/>
      <c r="BM14" s="66"/>
      <c r="BN14" s="66"/>
      <c r="BO14" s="66"/>
      <c r="BP14" s="66"/>
    </row>
    <row r="15" spans="1:68" ht="12.6" customHeight="1" x14ac:dyDescent="0.15">
      <c r="A15" s="22">
        <v>12</v>
      </c>
      <c r="B15" s="8" t="s">
        <v>2</v>
      </c>
      <c r="C15" s="70">
        <f ca="1">OFFSET(moto第2表!$A$1,MATCH($B15,moto第2表!$D:$D,0)-1,MATCH(C$5,moto第2表!$8:$8,0)-1)</f>
        <v>117</v>
      </c>
      <c r="D15" s="71">
        <f ca="1">OFFSET(moto第2表!$A$1,MATCH($B15,moto第2表!$D:$D,0)-1,MATCH(D$5,moto第2表!$8:$8,0)-1)</f>
        <v>2183</v>
      </c>
      <c r="E15" s="71">
        <f ca="1">OFFSET(moto第2表!$A$1,MATCH($B15,moto第2表!$D:$D,0)-1,MATCH(E$5,moto第2表!$8:$8,0)-1)</f>
        <v>674980</v>
      </c>
      <c r="F15" s="71">
        <f ca="1">OFFSET(moto第2表!$A$1,MATCH($B15,moto第2表!$D:$D,0)-1,MATCH(F$5,moto第2表!$8:$8,0)-1)</f>
        <v>4006624</v>
      </c>
      <c r="G15" s="71">
        <f ca="1">OFFSET(moto第2表!$A$1,MATCH($B15,moto第2表!$D:$D,0)-1,MATCH(G$5,moto第2表!$8:$8,0)-1)</f>
        <v>5977791</v>
      </c>
      <c r="H15" s="71">
        <f ca="1">INDEX(INDIRECT("'第2表'!E"&amp;MATCH($B15,moto第2表!$D:$D,0)&amp;":K"&amp;MATCH($B15,moto第2表!$D:$D,0)+10),MATCH(OFFSET($A$4,0,MATCH("　　*",$A$4:H$4,-1)-1),moto第2表!$D$11:$D$20,0)+1,MATCH(H$5,moto第2表!$E$8:$K$8,0))</f>
        <v>104</v>
      </c>
      <c r="I15" s="71" t="str">
        <f ca="1">INDEX(INDIRECT("'第2表'!E"&amp;MATCH($B15,moto第2表!$D:$D,0)&amp;":K"&amp;MATCH($B15,moto第2表!$D:$D,0)+10),MATCH(OFFSET($A$4,0,MATCH("　　*",$A$4:I$4,-1)-1),moto第2表!$D$11:$D$20,0)+1,MATCH(I$5,moto第2表!$E$8:$K$8,0))</f>
        <v>Ｘ</v>
      </c>
      <c r="J15" s="71" t="str">
        <f ca="1">INDEX(INDIRECT("'第2表'!E"&amp;MATCH($B15,moto第2表!$D:$D,0)&amp;":K"&amp;MATCH($B15,moto第2表!$D:$D,0)+10),MATCH(OFFSET($A$4,0,MATCH("　　*",$A$4:J$4,-1)-1),moto第2表!$D$11:$D$20,0)+1,MATCH(J$5,moto第2表!$E$8:$K$8,0))</f>
        <v>Ｘ</v>
      </c>
      <c r="K15" s="71" t="str">
        <f ca="1">INDEX(INDIRECT("'第2表'!E"&amp;MATCH($B15,moto第2表!$D:$D,0)&amp;":K"&amp;MATCH($B15,moto第2表!$D:$D,0)+10),MATCH(OFFSET($A$4,0,MATCH("　　*",$A$4:K$4,-1)-1),moto第2表!$D$11:$D$20,0)+1,MATCH(K$5,moto第2表!$E$8:$K$8,0))</f>
        <v>Ｘ</v>
      </c>
      <c r="L15" s="71" t="str">
        <f ca="1">INDEX(INDIRECT("'第2表'!E"&amp;MATCH($B15,moto第2表!$D:$D,0)&amp;":K"&amp;MATCH($B15,moto第2表!$D:$D,0)+10),MATCH(OFFSET($A$4,0,MATCH("　　*",$A$4:L$4,-1)-1),moto第2表!$D$11:$D$20,0)+1,MATCH(L$5,moto第2表!$E$8:$K$8,0))</f>
        <v>Ｘ</v>
      </c>
      <c r="M15" s="71" t="str">
        <f ca="1">INDEX(INDIRECT("'第2表'!E"&amp;MATCH($B15,moto第2表!$D:$D,0)&amp;":K"&amp;MATCH($B15,moto第2表!$D:$D,0)+10),MATCH(OFFSET($A$4,0,MATCH("　　*",$A$4:M$4,-1)-1),moto第2表!$D$11:$D$20,0)+1,MATCH(M$5,moto第2表!$E$8:$K$8,0))</f>
        <v>-</v>
      </c>
      <c r="N15" s="71" t="str">
        <f ca="1">INDEX(INDIRECT("'第2表'!E"&amp;MATCH($B15,moto第2表!$D:$D,0)&amp;":K"&amp;MATCH($B15,moto第2表!$D:$D,0)+10),MATCH(OFFSET($A$4,0,MATCH("　　*",$A$4:N$4,-1)-1),moto第2表!$D$11:$D$20,0)+1,MATCH(N$5,moto第2表!$E$8:$K$8,0))</f>
        <v>-</v>
      </c>
      <c r="O15" s="71" t="str">
        <f ca="1">INDEX(INDIRECT("'第2表'!E"&amp;MATCH($B15,moto第2表!$D:$D,0)&amp;":K"&amp;MATCH($B15,moto第2表!$D:$D,0)+10),MATCH(OFFSET($A$4,0,MATCH("　　*",$A$4:O$4,-1)-1),moto第2表!$D$11:$D$20,0)+1,MATCH(O$5,moto第2表!$E$8:$K$8,0))</f>
        <v>-</v>
      </c>
      <c r="P15" s="71" t="str">
        <f ca="1">INDEX(INDIRECT("'第2表'!E"&amp;MATCH($B15,moto第2表!$D:$D,0)&amp;":K"&amp;MATCH($B15,moto第2表!$D:$D,0)+10),MATCH(OFFSET($A$4,0,MATCH("　　*",$A$4:P$4,-1)-1),moto第2表!$D$11:$D$20,0)+1,MATCH(P$5,moto第2表!$E$8:$K$8,0))</f>
        <v>-</v>
      </c>
      <c r="Q15" s="71" t="str">
        <f ca="1">INDEX(INDIRECT("'第2表'!E"&amp;MATCH($B15,moto第2表!$D:$D,0)&amp;":K"&amp;MATCH($B15,moto第2表!$D:$D,0)+10),MATCH(OFFSET($A$4,0,MATCH("　　*",$A$4:Q$4,-1)-1),moto第2表!$D$11:$D$20,0)+1,MATCH(Q$5,moto第2表!$E$8:$K$8,0))</f>
        <v>-</v>
      </c>
      <c r="R15" s="75">
        <f t="shared" si="3"/>
        <v>12</v>
      </c>
      <c r="S15" s="76" t="str">
        <f t="shared" si="4"/>
        <v>木材</v>
      </c>
      <c r="T15" s="71" t="str">
        <f ca="1">INDEX(INDIRECT("'第2表'!E"&amp;MATCH($B15,moto第2表!$D:$D,0)&amp;":K"&amp;MATCH($B15,moto第2表!$D:$D,0)+10),MATCH(OFFSET($A$4,0,MATCH("　　*",$A$4:T$4,-1)-1),moto第2表!$D$11:$D$20,0)+1,MATCH(T$5,moto第2表!$E$8:$K$8,0))</f>
        <v>-</v>
      </c>
      <c r="U15" s="71" t="str">
        <f ca="1">INDEX(INDIRECT("'第2表'!E"&amp;MATCH($B15,moto第2表!$D:$D,0)&amp;":K"&amp;MATCH($B15,moto第2表!$D:$D,0)+10),MATCH(OFFSET($A$4,0,MATCH("　　*",$A$4:U$4,-1)-1),moto第2表!$D$11:$D$20,0)+1,MATCH(U$5,moto第2表!$E$8:$K$8,0))</f>
        <v>-</v>
      </c>
      <c r="V15" s="71" t="str">
        <f ca="1">INDEX(INDIRECT("'第2表'!E"&amp;MATCH($B15,moto第2表!$D:$D,0)&amp;":K"&amp;MATCH($B15,moto第2表!$D:$D,0)+10),MATCH(OFFSET($A$4,0,MATCH("　　*",$A$4:V$4,-1)-1),moto第2表!$D$11:$D$20,0)+1,MATCH(V$5,moto第2表!$E$8:$K$8,0))</f>
        <v>-</v>
      </c>
      <c r="W15" s="71" t="str">
        <f ca="1">INDEX(INDIRECT("'第2表'!E"&amp;MATCH($B15,moto第2表!$D:$D,0)&amp;":K"&amp;MATCH($B15,moto第2表!$D:$D,0)+10),MATCH(OFFSET($A$4,0,MATCH("　　*",$A$4:W$4,-1)-1),moto第2表!$D$11:$D$20,0)+1,MATCH(W$5,moto第2表!$E$8:$K$8,0))</f>
        <v>-</v>
      </c>
      <c r="X15" s="71" t="str">
        <f ca="1">INDEX(INDIRECT("'第2表'!E"&amp;MATCH($B15,moto第2表!$D:$D,0)&amp;":K"&amp;MATCH($B15,moto第2表!$D:$D,0)+10),MATCH(OFFSET($A$4,0,MATCH("　　*",$A$4:X$4,-1)-1),moto第2表!$D$11:$D$20,0)+1,MATCH(X$5,moto第2表!$E$8:$K$8,0))</f>
        <v>-</v>
      </c>
      <c r="Y15" s="71" t="str">
        <f ca="1">INDEX(INDIRECT("'第2表'!E"&amp;MATCH($B15,moto第2表!$D:$D,0)&amp;":K"&amp;MATCH($B15,moto第2表!$D:$D,0)+10),MATCH(OFFSET($A$4,0,MATCH("　　*",$A$4:Y$4,-1)-1),moto第2表!$D$11:$D$20,0)+1,MATCH(Y$5,moto第2表!$E$8:$K$8,0))</f>
        <v>-</v>
      </c>
      <c r="Z15" s="71" t="str">
        <f ca="1">INDEX(INDIRECT("'第2表'!E"&amp;MATCH($B15,moto第2表!$D:$D,0)&amp;":K"&amp;MATCH($B15,moto第2表!$D:$D,0)+10),MATCH(OFFSET($A$4,0,MATCH("　　*",$A$4:Z$4,-1)-1),moto第2表!$D$11:$D$20,0)+1,MATCH(Z$5,moto第2表!$E$8:$K$8,0))</f>
        <v>-</v>
      </c>
      <c r="AA15" s="71" t="str">
        <f ca="1">INDEX(INDIRECT("'第2表'!E"&amp;MATCH($B15,moto第2表!$D:$D,0)&amp;":K"&amp;MATCH($B15,moto第2表!$D:$D,0)+10),MATCH(OFFSET($A$4,0,MATCH("　　*",$A$4:AA$4,-1)-1),moto第2表!$D$11:$D$20,0)+1,MATCH(AA$5,moto第2表!$E$8:$K$8,0))</f>
        <v>-</v>
      </c>
      <c r="AB15" s="71" t="str">
        <f ca="1">INDEX(INDIRECT("'第2表'!E"&amp;MATCH($B15,moto第2表!$D:$D,0)&amp;":K"&amp;MATCH($B15,moto第2表!$D:$D,0)+10),MATCH(OFFSET($A$4,0,MATCH("　　*",$A$4:AB$4,-1)-1),moto第2表!$D$11:$D$20,0)+1,MATCH(AB$5,moto第2表!$E$8:$K$8,0))</f>
        <v>-</v>
      </c>
      <c r="AC15" s="71" t="str">
        <f ca="1">INDEX(INDIRECT("'第2表'!E"&amp;MATCH($B15,moto第2表!$D:$D,0)&amp;":K"&amp;MATCH($B15,moto第2表!$D:$D,0)+10),MATCH(OFFSET($A$4,0,MATCH("　　*",$A$4:AC$4,-1)-1),moto第2表!$D$11:$D$20,0)+1,MATCH(AC$5,moto第2表!$E$8:$K$8,0))</f>
        <v>-</v>
      </c>
      <c r="AD15" s="71" t="str">
        <f ca="1">INDEX(INDIRECT("'第2表'!E"&amp;MATCH($B15,moto第2表!$D:$D,0)&amp;":K"&amp;MATCH($B15,moto第2表!$D:$D,0)+10),MATCH(OFFSET($A$4,0,MATCH("　　*",$A$4:AD$4,-1)-1),moto第2表!$D$11:$D$20,0)+1,MATCH(AD$5,moto第2表!$E$8:$K$8,0))</f>
        <v>-</v>
      </c>
      <c r="AE15" s="71" t="str">
        <f ca="1">INDEX(INDIRECT("'第2表'!E"&amp;MATCH($B15,moto第2表!$D:$D,0)&amp;":K"&amp;MATCH($B15,moto第2表!$D:$D,0)+10),MATCH(OFFSET($A$4,0,MATCH("　　*",$A$4:AE$4,-1)-1),moto第2表!$D$11:$D$20,0)+1,MATCH(AE$5,moto第2表!$E$8:$K$8,0))</f>
        <v>-</v>
      </c>
      <c r="AF15" s="71" t="str">
        <f ca="1">INDEX(INDIRECT("'第2表'!E"&amp;MATCH($B15,moto第2表!$D:$D,0)&amp;":K"&amp;MATCH($B15,moto第2表!$D:$D,0)+10),MATCH(OFFSET($A$4,0,MATCH("　　*",$A$4:AF$4,-1)-1),moto第2表!$D$11:$D$20,0)+1,MATCH(AF$5,moto第2表!$E$8:$K$8,0))</f>
        <v>-</v>
      </c>
      <c r="AG15" s="71" t="str">
        <f ca="1">INDEX(INDIRECT("'第2表'!E"&amp;MATCH($B15,moto第2表!$D:$D,0)&amp;":K"&amp;MATCH($B15,moto第2表!$D:$D,0)+10),MATCH(OFFSET($A$4,0,MATCH("　　*",$A$4:AG$4,-1)-1),moto第2表!$D$11:$D$20,0)+1,MATCH(AG$5,moto第2表!$E$8:$K$8,0))</f>
        <v>-</v>
      </c>
      <c r="AH15" s="71" t="str">
        <f ca="1">INDEX(INDIRECT("'第2表'!E"&amp;MATCH($B15,moto第2表!$D:$D,0)&amp;":K"&amp;MATCH($B15,moto第2表!$D:$D,0)+10),MATCH(OFFSET($A$4,0,MATCH("　　*",$A$4:AH$4,-1)-1),moto第2表!$D$11:$D$20,0)+1,MATCH(AH$5,moto第2表!$E$8:$K$8,0))</f>
        <v>-</v>
      </c>
      <c r="AI15" s="75">
        <f t="shared" si="5"/>
        <v>12</v>
      </c>
      <c r="AJ15" s="76" t="str">
        <f t="shared" si="6"/>
        <v>木材</v>
      </c>
      <c r="AK15" s="71">
        <f ca="1">INDEX(INDIRECT("'第2表'!E"&amp;MATCH($B15,moto第2表!$D:$D,0)&amp;":K"&amp;MATCH($B15,moto第2表!$D:$D,0)+10),MATCH(OFFSET($A$4,0,MATCH("　　*",$A$4:AK$4,-1)-1),moto第2表!$D$11:$D$20,0)+1,MATCH(AK$5,moto第2表!$E$8:$K$8,0))</f>
        <v>408</v>
      </c>
      <c r="AL15" s="71">
        <f ca="1">INDEX(INDIRECT("'第2表'!E"&amp;MATCH($B15,moto第2表!$D:$D,0)&amp;":K"&amp;MATCH($B15,moto第2表!$D:$D,0)+10),MATCH(OFFSET($A$4,0,MATCH("　　*",$A$4:AL$4,-1)-1),moto第2表!$D$11:$D$20,0)+1,MATCH(AL$5,moto第2表!$E$8:$K$8,0))</f>
        <v>117393</v>
      </c>
      <c r="AM15" s="71">
        <f ca="1">INDEX(INDIRECT("'第2表'!E"&amp;MATCH($B15,moto第2表!$D:$D,0)&amp;":K"&amp;MATCH($B15,moto第2表!$D:$D,0)+10),MATCH(OFFSET($A$4,0,MATCH("　　*",$A$4:AM$4,-1)-1),moto第2表!$D$11:$D$20,0)+1,MATCH(AM$5,moto第2表!$E$8:$K$8,0))</f>
        <v>410460</v>
      </c>
      <c r="AN15" s="71">
        <f ca="1">INDEX(INDIRECT("'第2表'!E"&amp;MATCH($B15,moto第2表!$D:$D,0)&amp;":K"&amp;MATCH($B15,moto第2表!$D:$D,0)+10),MATCH(OFFSET($A$4,0,MATCH("　　*",$A$4:AN$4,-1)-1),moto第2表!$D$11:$D$20,0)+1,MATCH(AN$5,moto第2表!$E$8:$K$8,0))</f>
        <v>655937</v>
      </c>
      <c r="AO15" s="71">
        <f ca="1">INDEX(INDIRECT("'第2表'!E"&amp;MATCH($B15,moto第2表!$D:$D,0)&amp;":K"&amp;MATCH($B15,moto第2表!$D:$D,0)+10),MATCH(OFFSET($A$4,0,MATCH("　　*",$A$4:AO$4,-1)-1),moto第2表!$D$11:$D$20,0)+1,MATCH(AO$5,moto第2表!$E$8:$K$8,0))</f>
        <v>593231</v>
      </c>
      <c r="AP15" s="71">
        <f ca="1">INDEX(INDIRECT("'第2表'!E"&amp;MATCH($B15,moto第2表!$D:$D,0)&amp;":K"&amp;MATCH($B15,moto第2表!$D:$D,0)+10),MATCH(OFFSET($A$4,0,MATCH("　　*",$A$4:AP$4,-1)-1),moto第2表!$D$11:$D$20,0)+1,MATCH(AP$5,moto第2表!$E$8:$K$8,0))</f>
        <v>55</v>
      </c>
      <c r="AQ15" s="71">
        <f ca="1">INDEX(INDIRECT("'第2表'!E"&amp;MATCH($B15,moto第2表!$D:$D,0)&amp;":K"&amp;MATCH($B15,moto第2表!$D:$D,0)+10),MATCH(OFFSET($A$4,0,MATCH("　　*",$A$4:AQ$4,-1)-1),moto第2表!$D$11:$D$20,0)+1,MATCH(AQ$5,moto第2表!$E$8:$K$8,0))</f>
        <v>14546</v>
      </c>
      <c r="AR15" s="71">
        <f ca="1">INDEX(INDIRECT("'第2表'!E"&amp;MATCH($B15,moto第2表!$D:$D,0)&amp;":K"&amp;MATCH($B15,moto第2表!$D:$D,0)+10),MATCH(OFFSET($A$4,0,MATCH("　　*",$A$4:AR$4,-1)-1),moto第2表!$D$11:$D$20,0)+1,MATCH(AR$5,moto第2表!$E$8:$K$8,0))</f>
        <v>14769</v>
      </c>
      <c r="AS15" s="71">
        <f ca="1">INDEX(INDIRECT("'第2表'!E"&amp;MATCH($B15,moto第2表!$D:$D,0)&amp;":K"&amp;MATCH($B15,moto第2表!$D:$D,0)+10),MATCH(OFFSET($A$4,0,MATCH("　　*",$A$4:AS$4,-1)-1),moto第2表!$D$11:$D$20,0)+1,MATCH(AS$5,moto第2表!$E$8:$K$8,0))</f>
        <v>40947</v>
      </c>
      <c r="AT15" s="71" t="str">
        <f ca="1">INDEX(INDIRECT("'第2表'!E"&amp;MATCH($B15,moto第2表!$D:$D,0)&amp;":K"&amp;MATCH($B15,moto第2表!$D:$D,0)+10),MATCH(OFFSET($A$4,0,MATCH("　　*",$A$4:AT$4,-1)-1),moto第2表!$D$11:$D$20,0)+1,MATCH(AT$5,moto第2表!$E$8:$K$8,0))</f>
        <v>-</v>
      </c>
      <c r="AU15" s="71">
        <f ca="1">INDEX(INDIRECT("'第2表'!E"&amp;MATCH($B15,moto第2表!$D:$D,0)&amp;":K"&amp;MATCH($B15,moto第2表!$D:$D,0)+10),MATCH(OFFSET($A$4,0,MATCH("　　*",$A$4:AU$4,-1)-1),moto第2表!$D$11:$D$20,0)+1,MATCH(AU$5,moto第2表!$E$8:$K$8,0))</f>
        <v>102</v>
      </c>
      <c r="AV15" s="71">
        <f ca="1">INDEX(INDIRECT("'第2表'!E"&amp;MATCH($B15,moto第2表!$D:$D,0)&amp;":K"&amp;MATCH($B15,moto第2表!$D:$D,0)+10),MATCH(OFFSET($A$4,0,MATCH("　　*",$A$4:AV$4,-1)-1),moto第2表!$D$11:$D$20,0)+1,MATCH(AV$5,moto第2表!$E$8:$K$8,0))</f>
        <v>27766</v>
      </c>
      <c r="AW15" s="71">
        <f ca="1">INDEX(INDIRECT("'第2表'!E"&amp;MATCH($B15,moto第2表!$D:$D,0)&amp;":K"&amp;MATCH($B15,moto第2表!$D:$D,0)+10),MATCH(OFFSET($A$4,0,MATCH("　　*",$A$4:AW$4,-1)-1),moto第2表!$D$11:$D$20,0)+1,MATCH(AW$5,moto第2表!$E$8:$K$8,0))</f>
        <v>41914</v>
      </c>
      <c r="AX15" s="71">
        <f ca="1">INDEX(INDIRECT("'第2表'!E"&amp;MATCH($B15,moto第2表!$D:$D,0)&amp;":K"&amp;MATCH($B15,moto第2表!$D:$D,0)+10),MATCH(OFFSET($A$4,0,MATCH("　　*",$A$4:AX$4,-1)-1),moto第2表!$D$11:$D$20,0)+1,MATCH(AX$5,moto第2表!$E$8:$K$8,0))</f>
        <v>108235</v>
      </c>
      <c r="AY15" s="71">
        <f ca="1">INDEX(INDIRECT("'第2表'!E"&amp;MATCH($B15,moto第2表!$D:$D,0)&amp;":K"&amp;MATCH($B15,moto第2表!$D:$D,0)+10),MATCH(OFFSET($A$4,0,MATCH("　　*",$A$4:AY$4,-1)-1),moto第2表!$D$11:$D$20,0)+1,MATCH(AY$5,moto第2表!$E$8:$K$8,0))</f>
        <v>85780</v>
      </c>
      <c r="AZ15" s="75">
        <f t="shared" si="7"/>
        <v>12</v>
      </c>
      <c r="BA15" s="76" t="str">
        <f t="shared" si="8"/>
        <v>木材</v>
      </c>
      <c r="BB15" s="71" t="str">
        <f ca="1">INDEX(INDIRECT("'第2表'!E"&amp;MATCH($B15,moto第2表!$D:$D,0)&amp;":K"&amp;MATCH($B15,moto第2表!$D:$D,0)+10),MATCH(OFFSET($A$4,0,MATCH("　　*",$A$4:BB$4,-1)-1),moto第2表!$D$11:$D$20,0)+1,MATCH(BB$5,moto第2表!$E$8:$K$8,0))</f>
        <v>-</v>
      </c>
      <c r="BC15" s="71" t="str">
        <f ca="1">INDEX(INDIRECT("'第2表'!E"&amp;MATCH($B15,moto第2表!$D:$D,0)&amp;":K"&amp;MATCH($B15,moto第2表!$D:$D,0)+10),MATCH(OFFSET($A$4,0,MATCH("　　*",$A$4:BC$4,-1)-1),moto第2表!$D$11:$D$20,0)+1,MATCH(BC$5,moto第2表!$E$8:$K$8,0))</f>
        <v>-</v>
      </c>
      <c r="BD15" s="71" t="str">
        <f ca="1">INDEX(INDIRECT("'第2表'!E"&amp;MATCH($B15,moto第2表!$D:$D,0)&amp;":K"&amp;MATCH($B15,moto第2表!$D:$D,0)+10),MATCH(OFFSET($A$4,0,MATCH("　　*",$A$4:BD$4,-1)-1),moto第2表!$D$11:$D$20,0)+1,MATCH(BD$5,moto第2表!$E$8:$K$8,0))</f>
        <v>-</v>
      </c>
      <c r="BE15" s="71" t="str">
        <f ca="1">INDEX(INDIRECT("'第2表'!E"&amp;MATCH($B15,moto第2表!$D:$D,0)&amp;":K"&amp;MATCH($B15,moto第2表!$D:$D,0)+10),MATCH(OFFSET($A$4,0,MATCH("　　*",$A$4:BE$4,-1)-1),moto第2表!$D$11:$D$20,0)+1,MATCH(BE$5,moto第2表!$E$8:$K$8,0))</f>
        <v>-</v>
      </c>
      <c r="BF15" s="71" t="str">
        <f ca="1">INDEX(INDIRECT("'第2表'!E"&amp;MATCH($B15,moto第2表!$D:$D,0)&amp;":K"&amp;MATCH($B15,moto第2表!$D:$D,0)+10),MATCH(OFFSET($A$4,0,MATCH("　　*",$A$4:BF$4,-1)-1),moto第2表!$D$11:$D$20,0)+1,MATCH(BF$5,moto第2表!$E$8:$K$8,0))</f>
        <v>-</v>
      </c>
      <c r="BG15" s="71">
        <f ca="1">INDEX(INDIRECT("'第2表'!E"&amp;MATCH($B15,moto第2表!$D:$D,0)&amp;":K"&amp;MATCH($B15,moto第2表!$D:$D,0)+10),MATCH(OFFSET($A$4,0,MATCH("　　*",$A$4:BG$4,-1)-1),moto第2表!$D$11:$D$20,0)+1,MATCH(BG$5,moto第2表!$E$8:$K$8,0))</f>
        <v>115</v>
      </c>
      <c r="BH15" s="71" t="str">
        <f ca="1">INDEX(INDIRECT("'第2表'!E"&amp;MATCH($B15,moto第2表!$D:$D,0)&amp;":K"&amp;MATCH($B15,moto第2表!$D:$D,0)+10),MATCH(OFFSET($A$4,0,MATCH("　　*",$A$4:BH$4,-1)-1),moto第2表!$D$11:$D$20,0)+1,MATCH(BH$5,moto第2表!$E$8:$K$8,0))</f>
        <v>Ｘ</v>
      </c>
      <c r="BI15" s="71" t="str">
        <f ca="1">INDEX(INDIRECT("'第2表'!E"&amp;MATCH($B15,moto第2表!$D:$D,0)&amp;":K"&amp;MATCH($B15,moto第2表!$D:$D,0)+10),MATCH(OFFSET($A$4,0,MATCH("　　*",$A$4:BI$4,-1)-1),moto第2表!$D$11:$D$20,0)+1,MATCH(BI$5,moto第2表!$E$8:$K$8,0))</f>
        <v>Ｘ</v>
      </c>
      <c r="BJ15" s="71" t="str">
        <f ca="1">INDEX(INDIRECT("'第2表'!E"&amp;MATCH($B15,moto第2表!$D:$D,0)&amp;":K"&amp;MATCH($B15,moto第2表!$D:$D,0)+10),MATCH(OFFSET($A$4,0,MATCH("　　*",$A$4:BJ$4,-1)-1),moto第2表!$D$11:$D$20,0)+1,MATCH(BJ$5,moto第2表!$E$8:$K$8,0))</f>
        <v>Ｘ</v>
      </c>
      <c r="BK15" s="71" t="str">
        <f ca="1">INDEX(INDIRECT("'第2表'!E"&amp;MATCH($B15,moto第2表!$D:$D,0)&amp;":K"&amp;MATCH($B15,moto第2表!$D:$D,0)+10),MATCH(OFFSET($A$4,0,MATCH("　　*",$A$4:BK$4,-1)-1),moto第2表!$D$11:$D$20,0)+1,MATCH(BK$5,moto第2表!$E$8:$K$8,0))</f>
        <v>Ｘ</v>
      </c>
      <c r="BL15" s="66"/>
      <c r="BM15" s="66"/>
      <c r="BN15" s="66"/>
      <c r="BO15" s="66"/>
      <c r="BP15" s="66"/>
    </row>
    <row r="16" spans="1:68" ht="12.6" customHeight="1" x14ac:dyDescent="0.15">
      <c r="A16" s="22">
        <v>13</v>
      </c>
      <c r="B16" s="8" t="s">
        <v>17</v>
      </c>
      <c r="C16" s="70">
        <f ca="1">OFFSET(moto第2表!$A$1,MATCH($B16,moto第2表!$D:$D,0)-1,MATCH(C$5,moto第2表!$8:$8,0)-1)</f>
        <v>34</v>
      </c>
      <c r="D16" s="71">
        <f ca="1">OFFSET(moto第2表!$A$1,MATCH($B16,moto第2表!$D:$D,0)-1,MATCH(D$5,moto第2表!$8:$8,0)-1)</f>
        <v>479</v>
      </c>
      <c r="E16" s="71">
        <f ca="1">OFFSET(moto第2表!$A$1,MATCH($B16,moto第2表!$D:$D,0)-1,MATCH(E$5,moto第2表!$8:$8,0)-1)</f>
        <v>140554</v>
      </c>
      <c r="F16" s="71">
        <f ca="1">OFFSET(moto第2表!$A$1,MATCH($B16,moto第2表!$D:$D,0)-1,MATCH(F$5,moto第2表!$8:$8,0)-1)</f>
        <v>364044</v>
      </c>
      <c r="G16" s="71">
        <f ca="1">OFFSET(moto第2表!$A$1,MATCH($B16,moto第2表!$D:$D,0)-1,MATCH(G$5,moto第2表!$8:$8,0)-1)</f>
        <v>637584</v>
      </c>
      <c r="H16" s="71">
        <f ca="1">INDEX(INDIRECT("'第2表'!E"&amp;MATCH($B16,moto第2表!$D:$D,0)&amp;":K"&amp;MATCH($B16,moto第2表!$D:$D,0)+10),MATCH(OFFSET($A$4,0,MATCH("　　*",$A$4:H$4,-1)-1),moto第2表!$D$11:$D$20,0)+1,MATCH(H$5,moto第2表!$E$8:$K$8,0))</f>
        <v>136</v>
      </c>
      <c r="I16" s="71" t="str">
        <f ca="1">INDEX(INDIRECT("'第2表'!E"&amp;MATCH($B16,moto第2表!$D:$D,0)&amp;":K"&amp;MATCH($B16,moto第2表!$D:$D,0)+10),MATCH(OFFSET($A$4,0,MATCH("　　*",$A$4:I$4,-1)-1),moto第2表!$D$11:$D$20,0)+1,MATCH(I$5,moto第2表!$E$8:$K$8,0))</f>
        <v>Ｘ</v>
      </c>
      <c r="J16" s="71" t="str">
        <f ca="1">INDEX(INDIRECT("'第2表'!E"&amp;MATCH($B16,moto第2表!$D:$D,0)&amp;":K"&amp;MATCH($B16,moto第2表!$D:$D,0)+10),MATCH(OFFSET($A$4,0,MATCH("　　*",$A$4:J$4,-1)-1),moto第2表!$D$11:$D$20,0)+1,MATCH(J$5,moto第2表!$E$8:$K$8,0))</f>
        <v>Ｘ</v>
      </c>
      <c r="K16" s="71" t="str">
        <f ca="1">INDEX(INDIRECT("'第2表'!E"&amp;MATCH($B16,moto第2表!$D:$D,0)&amp;":K"&amp;MATCH($B16,moto第2表!$D:$D,0)+10),MATCH(OFFSET($A$4,0,MATCH("　　*",$A$4:K$4,-1)-1),moto第2表!$D$11:$D$20,0)+1,MATCH(K$5,moto第2表!$E$8:$K$8,0))</f>
        <v>Ｘ</v>
      </c>
      <c r="L16" s="71" t="str">
        <f ca="1">INDEX(INDIRECT("'第2表'!E"&amp;MATCH($B16,moto第2表!$D:$D,0)&amp;":K"&amp;MATCH($B16,moto第2表!$D:$D,0)+10),MATCH(OFFSET($A$4,0,MATCH("　　*",$A$4:L$4,-1)-1),moto第2表!$D$11:$D$20,0)+1,MATCH(L$5,moto第2表!$E$8:$K$8,0))</f>
        <v>Ｘ</v>
      </c>
      <c r="M16" s="71" t="str">
        <f ca="1">INDEX(INDIRECT("'第2表'!E"&amp;MATCH($B16,moto第2表!$D:$D,0)&amp;":K"&amp;MATCH($B16,moto第2表!$D:$D,0)+10),MATCH(OFFSET($A$4,0,MATCH("　　*",$A$4:M$4,-1)-1),moto第2表!$D$11:$D$20,0)+1,MATCH(M$5,moto第2表!$E$8:$K$8,0))</f>
        <v>-</v>
      </c>
      <c r="N16" s="71" t="str">
        <f ca="1">INDEX(INDIRECT("'第2表'!E"&amp;MATCH($B16,moto第2表!$D:$D,0)&amp;":K"&amp;MATCH($B16,moto第2表!$D:$D,0)+10),MATCH(OFFSET($A$4,0,MATCH("　　*",$A$4:N$4,-1)-1),moto第2表!$D$11:$D$20,0)+1,MATCH(N$5,moto第2表!$E$8:$K$8,0))</f>
        <v>-</v>
      </c>
      <c r="O16" s="71" t="str">
        <f ca="1">INDEX(INDIRECT("'第2表'!E"&amp;MATCH($B16,moto第2表!$D:$D,0)&amp;":K"&amp;MATCH($B16,moto第2表!$D:$D,0)+10),MATCH(OFFSET($A$4,0,MATCH("　　*",$A$4:O$4,-1)-1),moto第2表!$D$11:$D$20,0)+1,MATCH(O$5,moto第2表!$E$8:$K$8,0))</f>
        <v>-</v>
      </c>
      <c r="P16" s="71" t="str">
        <f ca="1">INDEX(INDIRECT("'第2表'!E"&amp;MATCH($B16,moto第2表!$D:$D,0)&amp;":K"&amp;MATCH($B16,moto第2表!$D:$D,0)+10),MATCH(OFFSET($A$4,0,MATCH("　　*",$A$4:P$4,-1)-1),moto第2表!$D$11:$D$20,0)+1,MATCH(P$5,moto第2表!$E$8:$K$8,0))</f>
        <v>-</v>
      </c>
      <c r="Q16" s="71" t="str">
        <f ca="1">INDEX(INDIRECT("'第2表'!E"&amp;MATCH($B16,moto第2表!$D:$D,0)&amp;":K"&amp;MATCH($B16,moto第2表!$D:$D,0)+10),MATCH(OFFSET($A$4,0,MATCH("　　*",$A$4:Q$4,-1)-1),moto第2表!$D$11:$D$20,0)+1,MATCH(Q$5,moto第2表!$E$8:$K$8,0))</f>
        <v>-</v>
      </c>
      <c r="R16" s="75">
        <f t="shared" si="3"/>
        <v>13</v>
      </c>
      <c r="S16" s="76" t="str">
        <f t="shared" si="4"/>
        <v>家具</v>
      </c>
      <c r="T16" s="71" t="str">
        <f ca="1">INDEX(INDIRECT("'第2表'!E"&amp;MATCH($B16,moto第2表!$D:$D,0)&amp;":K"&amp;MATCH($B16,moto第2表!$D:$D,0)+10),MATCH(OFFSET($A$4,0,MATCH("　　*",$A$4:T$4,-1)-1),moto第2表!$D$11:$D$20,0)+1,MATCH(T$5,moto第2表!$E$8:$K$8,0))</f>
        <v>-</v>
      </c>
      <c r="U16" s="71" t="str">
        <f ca="1">INDEX(INDIRECT("'第2表'!E"&amp;MATCH($B16,moto第2表!$D:$D,0)&amp;":K"&amp;MATCH($B16,moto第2表!$D:$D,0)+10),MATCH(OFFSET($A$4,0,MATCH("　　*",$A$4:U$4,-1)-1),moto第2表!$D$11:$D$20,0)+1,MATCH(U$5,moto第2表!$E$8:$K$8,0))</f>
        <v>-</v>
      </c>
      <c r="V16" s="71" t="str">
        <f ca="1">INDEX(INDIRECT("'第2表'!E"&amp;MATCH($B16,moto第2表!$D:$D,0)&amp;":K"&amp;MATCH($B16,moto第2表!$D:$D,0)+10),MATCH(OFFSET($A$4,0,MATCH("　　*",$A$4:V$4,-1)-1),moto第2表!$D$11:$D$20,0)+1,MATCH(V$5,moto第2表!$E$8:$K$8,0))</f>
        <v>-</v>
      </c>
      <c r="W16" s="71" t="str">
        <f ca="1">INDEX(INDIRECT("'第2表'!E"&amp;MATCH($B16,moto第2表!$D:$D,0)&amp;":K"&amp;MATCH($B16,moto第2表!$D:$D,0)+10),MATCH(OFFSET($A$4,0,MATCH("　　*",$A$4:W$4,-1)-1),moto第2表!$D$11:$D$20,0)+1,MATCH(W$5,moto第2表!$E$8:$K$8,0))</f>
        <v>-</v>
      </c>
      <c r="X16" s="71" t="str">
        <f ca="1">INDEX(INDIRECT("'第2表'!E"&amp;MATCH($B16,moto第2表!$D:$D,0)&amp;":K"&amp;MATCH($B16,moto第2表!$D:$D,0)+10),MATCH(OFFSET($A$4,0,MATCH("　　*",$A$4:X$4,-1)-1),moto第2表!$D$11:$D$20,0)+1,MATCH(X$5,moto第2表!$E$8:$K$8,0))</f>
        <v>-</v>
      </c>
      <c r="Y16" s="71" t="str">
        <f ca="1">INDEX(INDIRECT("'第2表'!E"&amp;MATCH($B16,moto第2表!$D:$D,0)&amp;":K"&amp;MATCH($B16,moto第2表!$D:$D,0)+10),MATCH(OFFSET($A$4,0,MATCH("　　*",$A$4:Y$4,-1)-1),moto第2表!$D$11:$D$20,0)+1,MATCH(Y$5,moto第2表!$E$8:$K$8,0))</f>
        <v>-</v>
      </c>
      <c r="Z16" s="71" t="str">
        <f ca="1">INDEX(INDIRECT("'第2表'!E"&amp;MATCH($B16,moto第2表!$D:$D,0)&amp;":K"&amp;MATCH($B16,moto第2表!$D:$D,0)+10),MATCH(OFFSET($A$4,0,MATCH("　　*",$A$4:Z$4,-1)-1),moto第2表!$D$11:$D$20,0)+1,MATCH(Z$5,moto第2表!$E$8:$K$8,0))</f>
        <v>-</v>
      </c>
      <c r="AA16" s="71" t="str">
        <f ca="1">INDEX(INDIRECT("'第2表'!E"&amp;MATCH($B16,moto第2表!$D:$D,0)&amp;":K"&amp;MATCH($B16,moto第2表!$D:$D,0)+10),MATCH(OFFSET($A$4,0,MATCH("　　*",$A$4:AA$4,-1)-1),moto第2表!$D$11:$D$20,0)+1,MATCH(AA$5,moto第2表!$E$8:$K$8,0))</f>
        <v>-</v>
      </c>
      <c r="AB16" s="71" t="str">
        <f ca="1">INDEX(INDIRECT("'第2表'!E"&amp;MATCH($B16,moto第2表!$D:$D,0)&amp;":K"&amp;MATCH($B16,moto第2表!$D:$D,0)+10),MATCH(OFFSET($A$4,0,MATCH("　　*",$A$4:AB$4,-1)-1),moto第2表!$D$11:$D$20,0)+1,MATCH(AB$5,moto第2表!$E$8:$K$8,0))</f>
        <v>-</v>
      </c>
      <c r="AC16" s="71" t="str">
        <f ca="1">INDEX(INDIRECT("'第2表'!E"&amp;MATCH($B16,moto第2表!$D:$D,0)&amp;":K"&amp;MATCH($B16,moto第2表!$D:$D,0)+10),MATCH(OFFSET($A$4,0,MATCH("　　*",$A$4:AC$4,-1)-1),moto第2表!$D$11:$D$20,0)+1,MATCH(AC$5,moto第2表!$E$8:$K$8,0))</f>
        <v>-</v>
      </c>
      <c r="AD16" s="71" t="str">
        <f ca="1">INDEX(INDIRECT("'第2表'!E"&amp;MATCH($B16,moto第2表!$D:$D,0)&amp;":K"&amp;MATCH($B16,moto第2表!$D:$D,0)+10),MATCH(OFFSET($A$4,0,MATCH("　　*",$A$4:AD$4,-1)-1),moto第2表!$D$11:$D$20,0)+1,MATCH(AD$5,moto第2表!$E$8:$K$8,0))</f>
        <v>-</v>
      </c>
      <c r="AE16" s="71" t="str">
        <f ca="1">INDEX(INDIRECT("'第2表'!E"&amp;MATCH($B16,moto第2表!$D:$D,0)&amp;":K"&amp;MATCH($B16,moto第2表!$D:$D,0)+10),MATCH(OFFSET($A$4,0,MATCH("　　*",$A$4:AE$4,-1)-1),moto第2表!$D$11:$D$20,0)+1,MATCH(AE$5,moto第2表!$E$8:$K$8,0))</f>
        <v>-</v>
      </c>
      <c r="AF16" s="71" t="str">
        <f ca="1">INDEX(INDIRECT("'第2表'!E"&amp;MATCH($B16,moto第2表!$D:$D,0)&amp;":K"&amp;MATCH($B16,moto第2表!$D:$D,0)+10),MATCH(OFFSET($A$4,0,MATCH("　　*",$A$4:AF$4,-1)-1),moto第2表!$D$11:$D$20,0)+1,MATCH(AF$5,moto第2表!$E$8:$K$8,0))</f>
        <v>-</v>
      </c>
      <c r="AG16" s="71" t="str">
        <f ca="1">INDEX(INDIRECT("'第2表'!E"&amp;MATCH($B16,moto第2表!$D:$D,0)&amp;":K"&amp;MATCH($B16,moto第2表!$D:$D,0)+10),MATCH(OFFSET($A$4,0,MATCH("　　*",$A$4:AG$4,-1)-1),moto第2表!$D$11:$D$20,0)+1,MATCH(AG$5,moto第2表!$E$8:$K$8,0))</f>
        <v>-</v>
      </c>
      <c r="AH16" s="71" t="str">
        <f ca="1">INDEX(INDIRECT("'第2表'!E"&amp;MATCH($B16,moto第2表!$D:$D,0)&amp;":K"&amp;MATCH($B16,moto第2表!$D:$D,0)+10),MATCH(OFFSET($A$4,0,MATCH("　　*",$A$4:AH$4,-1)-1),moto第2表!$D$11:$D$20,0)+1,MATCH(AH$5,moto第2表!$E$8:$K$8,0))</f>
        <v>-</v>
      </c>
      <c r="AI16" s="75">
        <f t="shared" si="5"/>
        <v>13</v>
      </c>
      <c r="AJ16" s="76" t="str">
        <f t="shared" si="6"/>
        <v>家具</v>
      </c>
      <c r="AK16" s="71">
        <f ca="1">INDEX(INDIRECT("'第2表'!E"&amp;MATCH($B16,moto第2表!$D:$D,0)&amp;":K"&amp;MATCH($B16,moto第2表!$D:$D,0)+10),MATCH(OFFSET($A$4,0,MATCH("　　*",$A$4:AK$4,-1)-1),moto第2表!$D$11:$D$20,0)+1,MATCH(AK$5,moto第2表!$E$8:$K$8,0))</f>
        <v>1089</v>
      </c>
      <c r="AL16" s="71">
        <f ca="1">INDEX(INDIRECT("'第2表'!E"&amp;MATCH($B16,moto第2表!$D:$D,0)&amp;":K"&amp;MATCH($B16,moto第2表!$D:$D,0)+10),MATCH(OFFSET($A$4,0,MATCH("　　*",$A$4:AL$4,-1)-1),moto第2表!$D$11:$D$20,0)+1,MATCH(AL$5,moto第2表!$E$8:$K$8,0))</f>
        <v>371950</v>
      </c>
      <c r="AM16" s="71">
        <f ca="1">INDEX(INDIRECT("'第2表'!E"&amp;MATCH($B16,moto第2表!$D:$D,0)&amp;":K"&amp;MATCH($B16,moto第2表!$D:$D,0)+10),MATCH(OFFSET($A$4,0,MATCH("　　*",$A$4:AM$4,-1)-1),moto第2表!$D$11:$D$20,0)+1,MATCH(AM$5,moto第2表!$E$8:$K$8,0))</f>
        <v>2232459</v>
      </c>
      <c r="AN16" s="71">
        <f ca="1">INDEX(INDIRECT("'第2表'!E"&amp;MATCH($B16,moto第2表!$D:$D,0)&amp;":K"&amp;MATCH($B16,moto第2表!$D:$D,0)+10),MATCH(OFFSET($A$4,0,MATCH("　　*",$A$4:AN$4,-1)-1),moto第2表!$D$11:$D$20,0)+1,MATCH(AN$5,moto第2表!$E$8:$K$8,0))</f>
        <v>3677733</v>
      </c>
      <c r="AO16" s="71">
        <f ca="1">INDEX(INDIRECT("'第2表'!E"&amp;MATCH($B16,moto第2表!$D:$D,0)&amp;":K"&amp;MATCH($B16,moto第2表!$D:$D,0)+10),MATCH(OFFSET($A$4,0,MATCH("　　*",$A$4:AO$4,-1)-1),moto第2表!$D$11:$D$20,0)+1,MATCH(AO$5,moto第2表!$E$8:$K$8,0))</f>
        <v>3418579</v>
      </c>
      <c r="AP16" s="71">
        <f ca="1">INDEX(INDIRECT("'第2表'!E"&amp;MATCH($B16,moto第2表!$D:$D,0)&amp;":K"&amp;MATCH($B16,moto第2表!$D:$D,0)+10),MATCH(OFFSET($A$4,0,MATCH("　　*",$A$4:AP$4,-1)-1),moto第2表!$D$11:$D$20,0)+1,MATCH(AP$5,moto第2表!$E$8:$K$8,0))</f>
        <v>24</v>
      </c>
      <c r="AQ16" s="71">
        <f ca="1">INDEX(INDIRECT("'第2表'!E"&amp;MATCH($B16,moto第2表!$D:$D,0)&amp;":K"&amp;MATCH($B16,moto第2表!$D:$D,0)+10),MATCH(OFFSET($A$4,0,MATCH("　　*",$A$4:AQ$4,-1)-1),moto第2表!$D$11:$D$20,0)+1,MATCH(AQ$5,moto第2表!$E$8:$K$8,0))</f>
        <v>5407</v>
      </c>
      <c r="AR16" s="71">
        <f ca="1">INDEX(INDIRECT("'第2表'!E"&amp;MATCH($B16,moto第2表!$D:$D,0)&amp;":K"&amp;MATCH($B16,moto第2表!$D:$D,0)+10),MATCH(OFFSET($A$4,0,MATCH("　　*",$A$4:AR$4,-1)-1),moto第2表!$D$11:$D$20,0)+1,MATCH(AR$5,moto第2表!$E$8:$K$8,0))</f>
        <v>8063</v>
      </c>
      <c r="AS16" s="71">
        <f ca="1">INDEX(INDIRECT("'第2表'!E"&amp;MATCH($B16,moto第2表!$D:$D,0)&amp;":K"&amp;MATCH($B16,moto第2表!$D:$D,0)+10),MATCH(OFFSET($A$4,0,MATCH("　　*",$A$4:AS$4,-1)-1),moto第2表!$D$11:$D$20,0)+1,MATCH(AS$5,moto第2表!$E$8:$K$8,0))</f>
        <v>25664</v>
      </c>
      <c r="AT16" s="71" t="str">
        <f ca="1">INDEX(INDIRECT("'第2表'!E"&amp;MATCH($B16,moto第2表!$D:$D,0)&amp;":K"&amp;MATCH($B16,moto第2表!$D:$D,0)+10),MATCH(OFFSET($A$4,0,MATCH("　　*",$A$4:AT$4,-1)-1),moto第2表!$D$11:$D$20,0)+1,MATCH(AT$5,moto第2表!$E$8:$K$8,0))</f>
        <v>-</v>
      </c>
      <c r="AU16" s="71">
        <f ca="1">INDEX(INDIRECT("'第2表'!E"&amp;MATCH($B16,moto第2表!$D:$D,0)&amp;":K"&amp;MATCH($B16,moto第2表!$D:$D,0)+10),MATCH(OFFSET($A$4,0,MATCH("　　*",$A$4:AU$4,-1)-1),moto第2表!$D$11:$D$20,0)+1,MATCH(AU$5,moto第2表!$E$8:$K$8,0))</f>
        <v>105</v>
      </c>
      <c r="AV16" s="71">
        <f ca="1">INDEX(INDIRECT("'第2表'!E"&amp;MATCH($B16,moto第2表!$D:$D,0)&amp;":K"&amp;MATCH($B16,moto第2表!$D:$D,0)+10),MATCH(OFFSET($A$4,0,MATCH("　　*",$A$4:AV$4,-1)-1),moto第2表!$D$11:$D$20,0)+1,MATCH(AV$5,moto第2表!$E$8:$K$8,0))</f>
        <v>40885</v>
      </c>
      <c r="AW16" s="71">
        <f ca="1">INDEX(INDIRECT("'第2表'!E"&amp;MATCH($B16,moto第2表!$D:$D,0)&amp;":K"&amp;MATCH($B16,moto第2表!$D:$D,0)+10),MATCH(OFFSET($A$4,0,MATCH("　　*",$A$4:AW$4,-1)-1),moto第2表!$D$11:$D$20,0)+1,MATCH(AW$5,moto第2表!$E$8:$K$8,0))</f>
        <v>271437</v>
      </c>
      <c r="AX16" s="71">
        <f ca="1">INDEX(INDIRECT("'第2表'!E"&amp;MATCH($B16,moto第2表!$D:$D,0)&amp;":K"&amp;MATCH($B16,moto第2表!$D:$D,0)+10),MATCH(OFFSET($A$4,0,MATCH("　　*",$A$4:AX$4,-1)-1),moto第2表!$D$11:$D$20,0)+1,MATCH(AX$5,moto第2表!$E$8:$K$8,0))</f>
        <v>372741</v>
      </c>
      <c r="AY16" s="71" t="str">
        <f ca="1">INDEX(INDIRECT("'第2表'!E"&amp;MATCH($B16,moto第2表!$D:$D,0)&amp;":K"&amp;MATCH($B16,moto第2表!$D:$D,0)+10),MATCH(OFFSET($A$4,0,MATCH("　　*",$A$4:AY$4,-1)-1),moto第2表!$D$11:$D$20,0)+1,MATCH(AY$5,moto第2表!$E$8:$K$8,0))</f>
        <v>Ｘ</v>
      </c>
      <c r="AZ16" s="75">
        <f t="shared" si="7"/>
        <v>13</v>
      </c>
      <c r="BA16" s="76" t="str">
        <f t="shared" si="8"/>
        <v>家具</v>
      </c>
      <c r="BB16" s="71">
        <f ca="1">INDEX(INDIRECT("'第2表'!E"&amp;MATCH($B16,moto第2表!$D:$D,0)&amp;":K"&amp;MATCH($B16,moto第2表!$D:$D,0)+10),MATCH(OFFSET($A$4,0,MATCH("　　*",$A$4:BB$4,-1)-1),moto第2表!$D$11:$D$20,0)+1,MATCH(BB$5,moto第2表!$E$8:$K$8,0))</f>
        <v>50</v>
      </c>
      <c r="BC16" s="71" t="str">
        <f ca="1">INDEX(INDIRECT("'第2表'!E"&amp;MATCH($B16,moto第2表!$D:$D,0)&amp;":K"&amp;MATCH($B16,moto第2表!$D:$D,0)+10),MATCH(OFFSET($A$4,0,MATCH("　　*",$A$4:BC$4,-1)-1),moto第2表!$D$11:$D$20,0)+1,MATCH(BC$5,moto第2表!$E$8:$K$8,0))</f>
        <v>Ｘ</v>
      </c>
      <c r="BD16" s="71" t="str">
        <f ca="1">INDEX(INDIRECT("'第2表'!E"&amp;MATCH($B16,moto第2表!$D:$D,0)&amp;":K"&amp;MATCH($B16,moto第2表!$D:$D,0)+10),MATCH(OFFSET($A$4,0,MATCH("　　*",$A$4:BD$4,-1)-1),moto第2表!$D$11:$D$20,0)+1,MATCH(BD$5,moto第2表!$E$8:$K$8,0))</f>
        <v>Ｘ</v>
      </c>
      <c r="BE16" s="71" t="str">
        <f ca="1">INDEX(INDIRECT("'第2表'!E"&amp;MATCH($B16,moto第2表!$D:$D,0)&amp;":K"&amp;MATCH($B16,moto第2表!$D:$D,0)+10),MATCH(OFFSET($A$4,0,MATCH("　　*",$A$4:BE$4,-1)-1),moto第2表!$D$11:$D$20,0)+1,MATCH(BE$5,moto第2表!$E$8:$K$8,0))</f>
        <v>Ｘ</v>
      </c>
      <c r="BF16" s="71" t="str">
        <f ca="1">INDEX(INDIRECT("'第2表'!E"&amp;MATCH($B16,moto第2表!$D:$D,0)&amp;":K"&amp;MATCH($B16,moto第2表!$D:$D,0)+10),MATCH(OFFSET($A$4,0,MATCH("　　*",$A$4:BF$4,-1)-1),moto第2表!$D$11:$D$20,0)+1,MATCH(BF$5,moto第2表!$E$8:$K$8,0))</f>
        <v>Ｘ</v>
      </c>
      <c r="BG16" s="71">
        <f ca="1">INDEX(INDIRECT("'第2表'!E"&amp;MATCH($B16,moto第2表!$D:$D,0)&amp;":K"&amp;MATCH($B16,moto第2表!$D:$D,0)+10),MATCH(OFFSET($A$4,0,MATCH("　　*",$A$4:BG$4,-1)-1),moto第2表!$D$11:$D$20,0)+1,MATCH(BG$5,moto第2表!$E$8:$K$8,0))</f>
        <v>72</v>
      </c>
      <c r="BH16" s="71" t="str">
        <f ca="1">INDEX(INDIRECT("'第2表'!E"&amp;MATCH($B16,moto第2表!$D:$D,0)&amp;":K"&amp;MATCH($B16,moto第2表!$D:$D,0)+10),MATCH(OFFSET($A$4,0,MATCH("　　*",$A$4:BH$4,-1)-1),moto第2表!$D$11:$D$20,0)+1,MATCH(BH$5,moto第2表!$E$8:$K$8,0))</f>
        <v>Ｘ</v>
      </c>
      <c r="BI16" s="71" t="str">
        <f ca="1">INDEX(INDIRECT("'第2表'!E"&amp;MATCH($B16,moto第2表!$D:$D,0)&amp;":K"&amp;MATCH($B16,moto第2表!$D:$D,0)+10),MATCH(OFFSET($A$4,0,MATCH("　　*",$A$4:BI$4,-1)-1),moto第2表!$D$11:$D$20,0)+1,MATCH(BI$5,moto第2表!$E$8:$K$8,0))</f>
        <v>Ｘ</v>
      </c>
      <c r="BJ16" s="71" t="str">
        <f ca="1">INDEX(INDIRECT("'第2表'!E"&amp;MATCH($B16,moto第2表!$D:$D,0)&amp;":K"&amp;MATCH($B16,moto第2表!$D:$D,0)+10),MATCH(OFFSET($A$4,0,MATCH("　　*",$A$4:BJ$4,-1)-1),moto第2表!$D$11:$D$20,0)+1,MATCH(BJ$5,moto第2表!$E$8:$K$8,0))</f>
        <v>Ｘ</v>
      </c>
      <c r="BK16" s="71" t="str">
        <f ca="1">INDEX(INDIRECT("'第2表'!E"&amp;MATCH($B16,moto第2表!$D:$D,0)&amp;":K"&amp;MATCH($B16,moto第2表!$D:$D,0)+10),MATCH(OFFSET($A$4,0,MATCH("　　*",$A$4:BK$4,-1)-1),moto第2表!$D$11:$D$20,0)+1,MATCH(BK$5,moto第2表!$E$8:$K$8,0))</f>
        <v>Ｘ</v>
      </c>
      <c r="BL16" s="66"/>
      <c r="BM16" s="66"/>
      <c r="BN16" s="66"/>
      <c r="BO16" s="66"/>
      <c r="BP16" s="66"/>
    </row>
    <row r="17" spans="1:68" ht="12.6" customHeight="1" x14ac:dyDescent="0.15">
      <c r="A17" s="22">
        <v>14</v>
      </c>
      <c r="B17" s="8" t="s">
        <v>3</v>
      </c>
      <c r="C17" s="70">
        <f ca="1">OFFSET(moto第2表!$A$1,MATCH($B17,moto第2表!$D:$D,0)-1,MATCH(C$5,moto第2表!$8:$8,0)-1)</f>
        <v>28</v>
      </c>
      <c r="D17" s="71">
        <f ca="1">OFFSET(moto第2表!$A$1,MATCH($B17,moto第2表!$D:$D,0)-1,MATCH(D$5,moto第2表!$8:$8,0)-1)</f>
        <v>1159</v>
      </c>
      <c r="E17" s="71">
        <f ca="1">OFFSET(moto第2表!$A$1,MATCH($B17,moto第2表!$D:$D,0)-1,MATCH(E$5,moto第2表!$8:$8,0)-1)</f>
        <v>460797</v>
      </c>
      <c r="F17" s="71">
        <f ca="1">OFFSET(moto第2表!$A$1,MATCH($B17,moto第2表!$D:$D,0)-1,MATCH(F$5,moto第2表!$8:$8,0)-1)</f>
        <v>3631688</v>
      </c>
      <c r="G17" s="71">
        <f ca="1">OFFSET(moto第2表!$A$1,MATCH($B17,moto第2表!$D:$D,0)-1,MATCH(G$5,moto第2表!$8:$8,0)-1)</f>
        <v>5621788</v>
      </c>
      <c r="H17" s="71">
        <f ca="1">INDEX(INDIRECT("'第2表'!E"&amp;MATCH($B17,moto第2表!$D:$D,0)&amp;":K"&amp;MATCH($B17,moto第2表!$D:$D,0)+10),MATCH(OFFSET($A$4,0,MATCH("　　*",$A$4:H$4,-1)-1),moto第2表!$D$11:$D$20,0)+1,MATCH(H$5,moto第2表!$E$8:$K$8,0))</f>
        <v>438</v>
      </c>
      <c r="I17" s="71">
        <f ca="1">INDEX(INDIRECT("'第2表'!E"&amp;MATCH($B17,moto第2表!$D:$D,0)&amp;":K"&amp;MATCH($B17,moto第2表!$D:$D,0)+10),MATCH(OFFSET($A$4,0,MATCH("　　*",$A$4:I$4,-1)-1),moto第2表!$D$11:$D$20,0)+1,MATCH(I$5,moto第2表!$E$8:$K$8,0))</f>
        <v>117928</v>
      </c>
      <c r="J17" s="71">
        <f ca="1">INDEX(INDIRECT("'第2表'!E"&amp;MATCH($B17,moto第2表!$D:$D,0)&amp;":K"&amp;MATCH($B17,moto第2表!$D:$D,0)+10),MATCH(OFFSET($A$4,0,MATCH("　　*",$A$4:J$4,-1)-1),moto第2表!$D$11:$D$20,0)+1,MATCH(J$5,moto第2表!$E$8:$K$8,0))</f>
        <v>1047453</v>
      </c>
      <c r="K17" s="71">
        <f ca="1">INDEX(INDIRECT("'第2表'!E"&amp;MATCH($B17,moto第2表!$D:$D,0)&amp;":K"&amp;MATCH($B17,moto第2表!$D:$D,0)+10),MATCH(OFFSET($A$4,0,MATCH("　　*",$A$4:K$4,-1)-1),moto第2表!$D$11:$D$20,0)+1,MATCH(K$5,moto第2表!$E$8:$K$8,0))</f>
        <v>1834132</v>
      </c>
      <c r="L17" s="71" t="str">
        <f ca="1">INDEX(INDIRECT("'第2表'!E"&amp;MATCH($B17,moto第2表!$D:$D,0)&amp;":K"&amp;MATCH($B17,moto第2表!$D:$D,0)+10),MATCH(OFFSET($A$4,0,MATCH("　　*",$A$4:L$4,-1)-1),moto第2表!$D$11:$D$20,0)+1,MATCH(L$5,moto第2表!$E$8:$K$8,0))</f>
        <v>Ｘ</v>
      </c>
      <c r="M17" s="71" t="str">
        <f ca="1">INDEX(INDIRECT("'第2表'!E"&amp;MATCH($B17,moto第2表!$D:$D,0)&amp;":K"&amp;MATCH($B17,moto第2表!$D:$D,0)+10),MATCH(OFFSET($A$4,0,MATCH("　　*",$A$4:M$4,-1)-1),moto第2表!$D$11:$D$20,0)+1,MATCH(M$5,moto第2表!$E$8:$K$8,0))</f>
        <v>-</v>
      </c>
      <c r="N17" s="71" t="str">
        <f ca="1">INDEX(INDIRECT("'第2表'!E"&amp;MATCH($B17,moto第2表!$D:$D,0)&amp;":K"&amp;MATCH($B17,moto第2表!$D:$D,0)+10),MATCH(OFFSET($A$4,0,MATCH("　　*",$A$4:N$4,-1)-1),moto第2表!$D$11:$D$20,0)+1,MATCH(N$5,moto第2表!$E$8:$K$8,0))</f>
        <v>-</v>
      </c>
      <c r="O17" s="71" t="str">
        <f ca="1">INDEX(INDIRECT("'第2表'!E"&amp;MATCH($B17,moto第2表!$D:$D,0)&amp;":K"&amp;MATCH($B17,moto第2表!$D:$D,0)+10),MATCH(OFFSET($A$4,0,MATCH("　　*",$A$4:O$4,-1)-1),moto第2表!$D$11:$D$20,0)+1,MATCH(O$5,moto第2表!$E$8:$K$8,0))</f>
        <v>-</v>
      </c>
      <c r="P17" s="71" t="str">
        <f ca="1">INDEX(INDIRECT("'第2表'!E"&amp;MATCH($B17,moto第2表!$D:$D,0)&amp;":K"&amp;MATCH($B17,moto第2表!$D:$D,0)+10),MATCH(OFFSET($A$4,0,MATCH("　　*",$A$4:P$4,-1)-1),moto第2表!$D$11:$D$20,0)+1,MATCH(P$5,moto第2表!$E$8:$K$8,0))</f>
        <v>-</v>
      </c>
      <c r="Q17" s="71" t="str">
        <f ca="1">INDEX(INDIRECT("'第2表'!E"&amp;MATCH($B17,moto第2表!$D:$D,0)&amp;":K"&amp;MATCH($B17,moto第2表!$D:$D,0)+10),MATCH(OFFSET($A$4,0,MATCH("　　*",$A$4:Q$4,-1)-1),moto第2表!$D$11:$D$20,0)+1,MATCH(Q$5,moto第2表!$E$8:$K$8,0))</f>
        <v>-</v>
      </c>
      <c r="R17" s="75">
        <f t="shared" si="3"/>
        <v>14</v>
      </c>
      <c r="S17" s="76" t="str">
        <f t="shared" si="4"/>
        <v>パルプ・紙</v>
      </c>
      <c r="T17" s="71" t="str">
        <f ca="1">INDEX(INDIRECT("'第2表'!E"&amp;MATCH($B17,moto第2表!$D:$D,0)&amp;":K"&amp;MATCH($B17,moto第2表!$D:$D,0)+10),MATCH(OFFSET($A$4,0,MATCH("　　*",$A$4:T$4,-1)-1),moto第2表!$D$11:$D$20,0)+1,MATCH(T$5,moto第2表!$E$8:$K$8,0))</f>
        <v>-</v>
      </c>
      <c r="U17" s="71" t="str">
        <f ca="1">INDEX(INDIRECT("'第2表'!E"&amp;MATCH($B17,moto第2表!$D:$D,0)&amp;":K"&amp;MATCH($B17,moto第2表!$D:$D,0)+10),MATCH(OFFSET($A$4,0,MATCH("　　*",$A$4:U$4,-1)-1),moto第2表!$D$11:$D$20,0)+1,MATCH(U$5,moto第2表!$E$8:$K$8,0))</f>
        <v>-</v>
      </c>
      <c r="V17" s="71" t="str">
        <f ca="1">INDEX(INDIRECT("'第2表'!E"&amp;MATCH($B17,moto第2表!$D:$D,0)&amp;":K"&amp;MATCH($B17,moto第2表!$D:$D,0)+10),MATCH(OFFSET($A$4,0,MATCH("　　*",$A$4:V$4,-1)-1),moto第2表!$D$11:$D$20,0)+1,MATCH(V$5,moto第2表!$E$8:$K$8,0))</f>
        <v>-</v>
      </c>
      <c r="W17" s="71" t="str">
        <f ca="1">INDEX(INDIRECT("'第2表'!E"&amp;MATCH($B17,moto第2表!$D:$D,0)&amp;":K"&amp;MATCH($B17,moto第2表!$D:$D,0)+10),MATCH(OFFSET($A$4,0,MATCH("　　*",$A$4:W$4,-1)-1),moto第2表!$D$11:$D$20,0)+1,MATCH(W$5,moto第2表!$E$8:$K$8,0))</f>
        <v>-</v>
      </c>
      <c r="X17" s="71" t="str">
        <f ca="1">INDEX(INDIRECT("'第2表'!E"&amp;MATCH($B17,moto第2表!$D:$D,0)&amp;":K"&amp;MATCH($B17,moto第2表!$D:$D,0)+10),MATCH(OFFSET($A$4,0,MATCH("　　*",$A$4:X$4,-1)-1),moto第2表!$D$11:$D$20,0)+1,MATCH(X$5,moto第2表!$E$8:$K$8,0))</f>
        <v>-</v>
      </c>
      <c r="Y17" s="71" t="str">
        <f ca="1">INDEX(INDIRECT("'第2表'!E"&amp;MATCH($B17,moto第2表!$D:$D,0)&amp;":K"&amp;MATCH($B17,moto第2表!$D:$D,0)+10),MATCH(OFFSET($A$4,0,MATCH("　　*",$A$4:Y$4,-1)-1),moto第2表!$D$11:$D$20,0)+1,MATCH(Y$5,moto第2表!$E$8:$K$8,0))</f>
        <v>-</v>
      </c>
      <c r="Z17" s="71" t="str">
        <f ca="1">INDEX(INDIRECT("'第2表'!E"&amp;MATCH($B17,moto第2表!$D:$D,0)&amp;":K"&amp;MATCH($B17,moto第2表!$D:$D,0)+10),MATCH(OFFSET($A$4,0,MATCH("　　*",$A$4:Z$4,-1)-1),moto第2表!$D$11:$D$20,0)+1,MATCH(Z$5,moto第2表!$E$8:$K$8,0))</f>
        <v>-</v>
      </c>
      <c r="AA17" s="71" t="str">
        <f ca="1">INDEX(INDIRECT("'第2表'!E"&amp;MATCH($B17,moto第2表!$D:$D,0)&amp;":K"&amp;MATCH($B17,moto第2表!$D:$D,0)+10),MATCH(OFFSET($A$4,0,MATCH("　　*",$A$4:AA$4,-1)-1),moto第2表!$D$11:$D$20,0)+1,MATCH(AA$5,moto第2表!$E$8:$K$8,0))</f>
        <v>-</v>
      </c>
      <c r="AB17" s="71" t="str">
        <f ca="1">INDEX(INDIRECT("'第2表'!E"&amp;MATCH($B17,moto第2表!$D:$D,0)&amp;":K"&amp;MATCH($B17,moto第2表!$D:$D,0)+10),MATCH(OFFSET($A$4,0,MATCH("　　*",$A$4:AB$4,-1)-1),moto第2表!$D$11:$D$20,0)+1,MATCH(AB$5,moto第2表!$E$8:$K$8,0))</f>
        <v>-</v>
      </c>
      <c r="AC17" s="71" t="str">
        <f ca="1">INDEX(INDIRECT("'第2表'!E"&amp;MATCH($B17,moto第2表!$D:$D,0)&amp;":K"&amp;MATCH($B17,moto第2表!$D:$D,0)+10),MATCH(OFFSET($A$4,0,MATCH("　　*",$A$4:AC$4,-1)-1),moto第2表!$D$11:$D$20,0)+1,MATCH(AC$5,moto第2表!$E$8:$K$8,0))</f>
        <v>-</v>
      </c>
      <c r="AD17" s="71" t="str">
        <f ca="1">INDEX(INDIRECT("'第2表'!E"&amp;MATCH($B17,moto第2表!$D:$D,0)&amp;":K"&amp;MATCH($B17,moto第2表!$D:$D,0)+10),MATCH(OFFSET($A$4,0,MATCH("　　*",$A$4:AD$4,-1)-1),moto第2表!$D$11:$D$20,0)+1,MATCH(AD$5,moto第2表!$E$8:$K$8,0))</f>
        <v>-</v>
      </c>
      <c r="AE17" s="71" t="str">
        <f ca="1">INDEX(INDIRECT("'第2表'!E"&amp;MATCH($B17,moto第2表!$D:$D,0)&amp;":K"&amp;MATCH($B17,moto第2表!$D:$D,0)+10),MATCH(OFFSET($A$4,0,MATCH("　　*",$A$4:AE$4,-1)-1),moto第2表!$D$11:$D$20,0)+1,MATCH(AE$5,moto第2表!$E$8:$K$8,0))</f>
        <v>-</v>
      </c>
      <c r="AF17" s="71" t="str">
        <f ca="1">INDEX(INDIRECT("'第2表'!E"&amp;MATCH($B17,moto第2表!$D:$D,0)&amp;":K"&amp;MATCH($B17,moto第2表!$D:$D,0)+10),MATCH(OFFSET($A$4,0,MATCH("　　*",$A$4:AF$4,-1)-1),moto第2表!$D$11:$D$20,0)+1,MATCH(AF$5,moto第2表!$E$8:$K$8,0))</f>
        <v>-</v>
      </c>
      <c r="AG17" s="71" t="str">
        <f ca="1">INDEX(INDIRECT("'第2表'!E"&amp;MATCH($B17,moto第2表!$D:$D,0)&amp;":K"&amp;MATCH($B17,moto第2表!$D:$D,0)+10),MATCH(OFFSET($A$4,0,MATCH("　　*",$A$4:AG$4,-1)-1),moto第2表!$D$11:$D$20,0)+1,MATCH(AG$5,moto第2表!$E$8:$K$8,0))</f>
        <v>-</v>
      </c>
      <c r="AH17" s="71" t="str">
        <f ca="1">INDEX(INDIRECT("'第2表'!E"&amp;MATCH($B17,moto第2表!$D:$D,0)&amp;":K"&amp;MATCH($B17,moto第2表!$D:$D,0)+10),MATCH(OFFSET($A$4,0,MATCH("　　*",$A$4:AH$4,-1)-1),moto第2表!$D$11:$D$20,0)+1,MATCH(AH$5,moto第2表!$E$8:$K$8,0))</f>
        <v>-</v>
      </c>
      <c r="AI17" s="75">
        <f t="shared" si="5"/>
        <v>14</v>
      </c>
      <c r="AJ17" s="76" t="str">
        <f t="shared" si="6"/>
        <v>パルプ・紙</v>
      </c>
      <c r="AK17" s="71">
        <f ca="1">INDEX(INDIRECT("'第2表'!E"&amp;MATCH($B17,moto第2表!$D:$D,0)&amp;":K"&amp;MATCH($B17,moto第2表!$D:$D,0)+10),MATCH(OFFSET($A$4,0,MATCH("　　*",$A$4:AK$4,-1)-1),moto第2表!$D$11:$D$20,0)+1,MATCH(AK$5,moto第2表!$E$8:$K$8,0))</f>
        <v>1824</v>
      </c>
      <c r="AL17" s="71">
        <f ca="1">INDEX(INDIRECT("'第2表'!E"&amp;MATCH($B17,moto第2表!$D:$D,0)&amp;":K"&amp;MATCH($B17,moto第2表!$D:$D,0)+10),MATCH(OFFSET($A$4,0,MATCH("　　*",$A$4:AL$4,-1)-1),moto第2表!$D$11:$D$20,0)+1,MATCH(AL$5,moto第2表!$E$8:$K$8,0))</f>
        <v>604221</v>
      </c>
      <c r="AM17" s="71">
        <f ca="1">INDEX(INDIRECT("'第2表'!E"&amp;MATCH($B17,moto第2表!$D:$D,0)&amp;":K"&amp;MATCH($B17,moto第2表!$D:$D,0)+10),MATCH(OFFSET($A$4,0,MATCH("　　*",$A$4:AM$4,-1)-1),moto第2表!$D$11:$D$20,0)+1,MATCH(AM$5,moto第2表!$E$8:$K$8,0))</f>
        <v>1490606</v>
      </c>
      <c r="AN17" s="71">
        <f ca="1">INDEX(INDIRECT("'第2表'!E"&amp;MATCH($B17,moto第2表!$D:$D,0)&amp;":K"&amp;MATCH($B17,moto第2表!$D:$D,0)+10),MATCH(OFFSET($A$4,0,MATCH("　　*",$A$4:AN$4,-1)-1),moto第2表!$D$11:$D$20,0)+1,MATCH(AN$5,moto第2表!$E$8:$K$8,0))</f>
        <v>3670754</v>
      </c>
      <c r="AO17" s="71">
        <f ca="1">INDEX(INDIRECT("'第2表'!E"&amp;MATCH($B17,moto第2表!$D:$D,0)&amp;":K"&amp;MATCH($B17,moto第2表!$D:$D,0)+10),MATCH(OFFSET($A$4,0,MATCH("　　*",$A$4:AO$4,-1)-1),moto第2表!$D$11:$D$20,0)+1,MATCH(AO$5,moto第2表!$E$8:$K$8,0))</f>
        <v>3433055</v>
      </c>
      <c r="AP17" s="71">
        <f ca="1">INDEX(INDIRECT("'第2表'!E"&amp;MATCH($B17,moto第2表!$D:$D,0)&amp;":K"&amp;MATCH($B17,moto第2表!$D:$D,0)+10),MATCH(OFFSET($A$4,0,MATCH("　　*",$A$4:AP$4,-1)-1),moto第2表!$D$11:$D$20,0)+1,MATCH(AP$5,moto第2表!$E$8:$K$8,0))</f>
        <v>209</v>
      </c>
      <c r="AQ17" s="71">
        <f ca="1">INDEX(INDIRECT("'第2表'!E"&amp;MATCH($B17,moto第2表!$D:$D,0)&amp;":K"&amp;MATCH($B17,moto第2表!$D:$D,0)+10),MATCH(OFFSET($A$4,0,MATCH("　　*",$A$4:AQ$4,-1)-1),moto第2表!$D$11:$D$20,0)+1,MATCH(AQ$5,moto第2表!$E$8:$K$8,0))</f>
        <v>56195</v>
      </c>
      <c r="AR17" s="71">
        <f ca="1">INDEX(INDIRECT("'第2表'!E"&amp;MATCH($B17,moto第2表!$D:$D,0)&amp;":K"&amp;MATCH($B17,moto第2表!$D:$D,0)+10),MATCH(OFFSET($A$4,0,MATCH("　　*",$A$4:AR$4,-1)-1),moto第2表!$D$11:$D$20,0)+1,MATCH(AR$5,moto第2表!$E$8:$K$8,0))</f>
        <v>94404</v>
      </c>
      <c r="AS17" s="71">
        <f ca="1">INDEX(INDIRECT("'第2表'!E"&amp;MATCH($B17,moto第2表!$D:$D,0)&amp;":K"&amp;MATCH($B17,moto第2表!$D:$D,0)+10),MATCH(OFFSET($A$4,0,MATCH("　　*",$A$4:AS$4,-1)-1),moto第2表!$D$11:$D$20,0)+1,MATCH(AS$5,moto第2表!$E$8:$K$8,0))</f>
        <v>232680</v>
      </c>
      <c r="AT17" s="71" t="str">
        <f ca="1">INDEX(INDIRECT("'第2表'!E"&amp;MATCH($B17,moto第2表!$D:$D,0)&amp;":K"&amp;MATCH($B17,moto第2表!$D:$D,0)+10),MATCH(OFFSET($A$4,0,MATCH("　　*",$A$4:AT$4,-1)-1),moto第2表!$D$11:$D$20,0)+1,MATCH(AT$5,moto第2表!$E$8:$K$8,0))</f>
        <v>-</v>
      </c>
      <c r="AU17" s="71">
        <f ca="1">INDEX(INDIRECT("'第2表'!E"&amp;MATCH($B17,moto第2表!$D:$D,0)&amp;":K"&amp;MATCH($B17,moto第2表!$D:$D,0)+10),MATCH(OFFSET($A$4,0,MATCH("　　*",$A$4:AU$4,-1)-1),moto第2表!$D$11:$D$20,0)+1,MATCH(AU$5,moto第2表!$E$8:$K$8,0))</f>
        <v>281</v>
      </c>
      <c r="AV17" s="71">
        <f ca="1">INDEX(INDIRECT("'第2表'!E"&amp;MATCH($B17,moto第2表!$D:$D,0)&amp;":K"&amp;MATCH($B17,moto第2表!$D:$D,0)+10),MATCH(OFFSET($A$4,0,MATCH("　　*",$A$4:AV$4,-1)-1),moto第2表!$D$11:$D$20,0)+1,MATCH(AV$5,moto第2表!$E$8:$K$8,0))</f>
        <v>67124</v>
      </c>
      <c r="AW17" s="71">
        <f ca="1">INDEX(INDIRECT("'第2表'!E"&amp;MATCH($B17,moto第2表!$D:$D,0)&amp;":K"&amp;MATCH($B17,moto第2表!$D:$D,0)+10),MATCH(OFFSET($A$4,0,MATCH("　　*",$A$4:AW$4,-1)-1),moto第2表!$D$11:$D$20,0)+1,MATCH(AW$5,moto第2表!$E$8:$K$8,0))</f>
        <v>96823</v>
      </c>
      <c r="AX17" s="71">
        <f ca="1">INDEX(INDIRECT("'第2表'!E"&amp;MATCH($B17,moto第2表!$D:$D,0)&amp;":K"&amp;MATCH($B17,moto第2表!$D:$D,0)+10),MATCH(OFFSET($A$4,0,MATCH("　　*",$A$4:AX$4,-1)-1),moto第2表!$D$11:$D$20,0)+1,MATCH(AX$5,moto第2表!$E$8:$K$8,0))</f>
        <v>216069</v>
      </c>
      <c r="AY17" s="71">
        <f ca="1">INDEX(INDIRECT("'第2表'!E"&amp;MATCH($B17,moto第2表!$D:$D,0)&amp;":K"&amp;MATCH($B17,moto第2表!$D:$D,0)+10),MATCH(OFFSET($A$4,0,MATCH("　　*",$A$4:AY$4,-1)-1),moto第2表!$D$11:$D$20,0)+1,MATCH(AY$5,moto第2表!$E$8:$K$8,0))</f>
        <v>213833</v>
      </c>
      <c r="AZ17" s="75">
        <f t="shared" si="7"/>
        <v>14</v>
      </c>
      <c r="BA17" s="76" t="str">
        <f t="shared" si="8"/>
        <v>パルプ・紙</v>
      </c>
      <c r="BB17" s="71">
        <f ca="1">INDEX(INDIRECT("'第2表'!E"&amp;MATCH($B17,moto第2表!$D:$D,0)&amp;":K"&amp;MATCH($B17,moto第2表!$D:$D,0)+10),MATCH(OFFSET($A$4,0,MATCH("　　*",$A$4:BB$4,-1)-1),moto第2表!$D$11:$D$20,0)+1,MATCH(BB$5,moto第2表!$E$8:$K$8,0))</f>
        <v>316</v>
      </c>
      <c r="BC17" s="71">
        <f ca="1">INDEX(INDIRECT("'第2表'!E"&amp;MATCH($B17,moto第2表!$D:$D,0)&amp;":K"&amp;MATCH($B17,moto第2表!$D:$D,0)+10),MATCH(OFFSET($A$4,0,MATCH("　　*",$A$4:BC$4,-1)-1),moto第2表!$D$11:$D$20,0)+1,MATCH(BC$5,moto第2表!$E$8:$K$8,0))</f>
        <v>99318</v>
      </c>
      <c r="BD17" s="71">
        <f ca="1">INDEX(INDIRECT("'第2表'!E"&amp;MATCH($B17,moto第2表!$D:$D,0)&amp;":K"&amp;MATCH($B17,moto第2表!$D:$D,0)+10),MATCH(OFFSET($A$4,0,MATCH("　　*",$A$4:BD$4,-1)-1),moto第2表!$D$11:$D$20,0)+1,MATCH(BD$5,moto第2表!$E$8:$K$8,0))</f>
        <v>285429</v>
      </c>
      <c r="BE17" s="71">
        <f ca="1">INDEX(INDIRECT("'第2表'!E"&amp;MATCH($B17,moto第2表!$D:$D,0)&amp;":K"&amp;MATCH($B17,moto第2表!$D:$D,0)+10),MATCH(OFFSET($A$4,0,MATCH("　　*",$A$4:BE$4,-1)-1),moto第2表!$D$11:$D$20,0)+1,MATCH(BE$5,moto第2表!$E$8:$K$8,0))</f>
        <v>489609</v>
      </c>
      <c r="BF17" s="71">
        <f ca="1">INDEX(INDIRECT("'第2表'!E"&amp;MATCH($B17,moto第2表!$D:$D,0)&amp;":K"&amp;MATCH($B17,moto第2表!$D:$D,0)+10),MATCH(OFFSET($A$4,0,MATCH("　　*",$A$4:BF$4,-1)-1),moto第2表!$D$11:$D$20,0)+1,MATCH(BF$5,moto第2表!$E$8:$K$8,0))</f>
        <v>484080</v>
      </c>
      <c r="BG17" s="71">
        <f ca="1">INDEX(INDIRECT("'第2表'!E"&amp;MATCH($B17,moto第2表!$D:$D,0)&amp;":K"&amp;MATCH($B17,moto第2表!$D:$D,0)+10),MATCH(OFFSET($A$4,0,MATCH("　　*",$A$4:BG$4,-1)-1),moto第2表!$D$11:$D$20,0)+1,MATCH(BG$5,moto第2表!$E$8:$K$8,0))</f>
        <v>314</v>
      </c>
      <c r="BH17" s="71">
        <f ca="1">INDEX(INDIRECT("'第2表'!E"&amp;MATCH($B17,moto第2表!$D:$D,0)&amp;":K"&amp;MATCH($B17,moto第2表!$D:$D,0)+10),MATCH(OFFSET($A$4,0,MATCH("　　*",$A$4:BH$4,-1)-1),moto第2表!$D$11:$D$20,0)+1,MATCH(BH$5,moto第2表!$E$8:$K$8,0))</f>
        <v>111025</v>
      </c>
      <c r="BI17" s="71">
        <f ca="1">INDEX(INDIRECT("'第2表'!E"&amp;MATCH($B17,moto第2表!$D:$D,0)&amp;":K"&amp;MATCH($B17,moto第2表!$D:$D,0)+10),MATCH(OFFSET($A$4,0,MATCH("　　*",$A$4:BI$4,-1)-1),moto第2表!$D$11:$D$20,0)+1,MATCH(BI$5,moto第2表!$E$8:$K$8,0))</f>
        <v>417148</v>
      </c>
      <c r="BJ17" s="71">
        <f ca="1">INDEX(INDIRECT("'第2表'!E"&amp;MATCH($B17,moto第2表!$D:$D,0)&amp;":K"&amp;MATCH($B17,moto第2表!$D:$D,0)+10),MATCH(OFFSET($A$4,0,MATCH("　　*",$A$4:BJ$4,-1)-1),moto第2表!$D$11:$D$20,0)+1,MATCH(BJ$5,moto第2表!$E$8:$K$8,0))</f>
        <v>1206684</v>
      </c>
      <c r="BK17" s="71">
        <f ca="1">INDEX(INDIRECT("'第2表'!E"&amp;MATCH($B17,moto第2表!$D:$D,0)&amp;":K"&amp;MATCH($B17,moto第2表!$D:$D,0)+10),MATCH(OFFSET($A$4,0,MATCH("　　*",$A$4:BK$4,-1)-1),moto第2表!$D$11:$D$20,0)+1,MATCH(BK$5,moto第2表!$E$8:$K$8,0))</f>
        <v>1207282</v>
      </c>
      <c r="BL17" s="66"/>
      <c r="BM17" s="66"/>
      <c r="BN17" s="66"/>
      <c r="BO17" s="66"/>
      <c r="BP17" s="66"/>
    </row>
    <row r="18" spans="1:68" ht="12.6" customHeight="1" x14ac:dyDescent="0.15">
      <c r="A18" s="22">
        <v>15</v>
      </c>
      <c r="B18" s="8" t="s">
        <v>18</v>
      </c>
      <c r="C18" s="70">
        <f ca="1">OFFSET(moto第2表!$A$1,MATCH($B18,moto第2表!$D:$D,0)-1,MATCH(C$5,moto第2表!$8:$8,0)-1)</f>
        <v>86</v>
      </c>
      <c r="D18" s="71">
        <f ca="1">OFFSET(moto第2表!$A$1,MATCH($B18,moto第2表!$D:$D,0)-1,MATCH(D$5,moto第2表!$8:$8,0)-1)</f>
        <v>1880</v>
      </c>
      <c r="E18" s="71">
        <f ca="1">OFFSET(moto第2表!$A$1,MATCH($B18,moto第2表!$D:$D,0)-1,MATCH(E$5,moto第2表!$8:$8,0)-1)</f>
        <v>623781</v>
      </c>
      <c r="F18" s="71">
        <f ca="1">OFFSET(moto第2表!$A$1,MATCH($B18,moto第2表!$D:$D,0)-1,MATCH(F$5,moto第2表!$8:$8,0)-1)</f>
        <v>1559166</v>
      </c>
      <c r="G18" s="71">
        <f ca="1">OFFSET(moto第2表!$A$1,MATCH($B18,moto第2表!$D:$D,0)-1,MATCH(G$5,moto第2表!$8:$8,0)-1)</f>
        <v>3596689</v>
      </c>
      <c r="H18" s="71">
        <f ca="1">INDEX(INDIRECT("'第2表'!E"&amp;MATCH($B18,moto第2表!$D:$D,0)&amp;":K"&amp;MATCH($B18,moto第2表!$D:$D,0)+10),MATCH(OFFSET($A$4,0,MATCH("　　*",$A$4:H$4,-1)-1),moto第2表!$D$11:$D$20,0)+1,MATCH(H$5,moto第2表!$E$8:$K$8,0))</f>
        <v>387</v>
      </c>
      <c r="I18" s="71">
        <f ca="1">INDEX(INDIRECT("'第2表'!E"&amp;MATCH($B18,moto第2表!$D:$D,0)&amp;":K"&amp;MATCH($B18,moto第2表!$D:$D,0)+10),MATCH(OFFSET($A$4,0,MATCH("　　*",$A$4:I$4,-1)-1),moto第2表!$D$11:$D$20,0)+1,MATCH(I$5,moto第2表!$E$8:$K$8,0))</f>
        <v>151080</v>
      </c>
      <c r="J18" s="71">
        <f ca="1">INDEX(INDIRECT("'第2表'!E"&amp;MATCH($B18,moto第2表!$D:$D,0)&amp;":K"&amp;MATCH($B18,moto第2表!$D:$D,0)+10),MATCH(OFFSET($A$4,0,MATCH("　　*",$A$4:J$4,-1)-1),moto第2表!$D$11:$D$20,0)+1,MATCH(J$5,moto第2表!$E$8:$K$8,0))</f>
        <v>292870</v>
      </c>
      <c r="K18" s="71">
        <f ca="1">INDEX(INDIRECT("'第2表'!E"&amp;MATCH($B18,moto第2表!$D:$D,0)&amp;":K"&amp;MATCH($B18,moto第2表!$D:$D,0)+10),MATCH(OFFSET($A$4,0,MATCH("　　*",$A$4:K$4,-1)-1),moto第2表!$D$11:$D$20,0)+1,MATCH(K$5,moto第2表!$E$8:$K$8,0))</f>
        <v>964460</v>
      </c>
      <c r="L18" s="71">
        <f ca="1">INDEX(INDIRECT("'第2表'!E"&amp;MATCH($B18,moto第2表!$D:$D,0)&amp;":K"&amp;MATCH($B18,moto第2表!$D:$D,0)+10),MATCH(OFFSET($A$4,0,MATCH("　　*",$A$4:L$4,-1)-1),moto第2表!$D$11:$D$20,0)+1,MATCH(L$5,moto第2表!$E$8:$K$8,0))</f>
        <v>965453</v>
      </c>
      <c r="M18" s="71" t="str">
        <f ca="1">INDEX(INDIRECT("'第2表'!E"&amp;MATCH($B18,moto第2表!$D:$D,0)&amp;":K"&amp;MATCH($B18,moto第2表!$D:$D,0)+10),MATCH(OFFSET($A$4,0,MATCH("　　*",$A$4:M$4,-1)-1),moto第2表!$D$11:$D$20,0)+1,MATCH(M$5,moto第2表!$E$8:$K$8,0))</f>
        <v>-</v>
      </c>
      <c r="N18" s="71" t="str">
        <f ca="1">INDEX(INDIRECT("'第2表'!E"&amp;MATCH($B18,moto第2表!$D:$D,0)&amp;":K"&amp;MATCH($B18,moto第2表!$D:$D,0)+10),MATCH(OFFSET($A$4,0,MATCH("　　*",$A$4:N$4,-1)-1),moto第2表!$D$11:$D$20,0)+1,MATCH(N$5,moto第2表!$E$8:$K$8,0))</f>
        <v>-</v>
      </c>
      <c r="O18" s="71" t="str">
        <f ca="1">INDEX(INDIRECT("'第2表'!E"&amp;MATCH($B18,moto第2表!$D:$D,0)&amp;":K"&amp;MATCH($B18,moto第2表!$D:$D,0)+10),MATCH(OFFSET($A$4,0,MATCH("　　*",$A$4:O$4,-1)-1),moto第2表!$D$11:$D$20,0)+1,MATCH(O$5,moto第2表!$E$8:$K$8,0))</f>
        <v>-</v>
      </c>
      <c r="P18" s="71" t="str">
        <f ca="1">INDEX(INDIRECT("'第2表'!E"&amp;MATCH($B18,moto第2表!$D:$D,0)&amp;":K"&amp;MATCH($B18,moto第2表!$D:$D,0)+10),MATCH(OFFSET($A$4,0,MATCH("　　*",$A$4:P$4,-1)-1),moto第2表!$D$11:$D$20,0)+1,MATCH(P$5,moto第2表!$E$8:$K$8,0))</f>
        <v>-</v>
      </c>
      <c r="Q18" s="71" t="str">
        <f ca="1">INDEX(INDIRECT("'第2表'!E"&amp;MATCH($B18,moto第2表!$D:$D,0)&amp;":K"&amp;MATCH($B18,moto第2表!$D:$D,0)+10),MATCH(OFFSET($A$4,0,MATCH("　　*",$A$4:Q$4,-1)-1),moto第2表!$D$11:$D$20,0)+1,MATCH(Q$5,moto第2表!$E$8:$K$8,0))</f>
        <v>-</v>
      </c>
      <c r="R18" s="75">
        <f t="shared" si="3"/>
        <v>15</v>
      </c>
      <c r="S18" s="76" t="str">
        <f t="shared" si="4"/>
        <v>印刷</v>
      </c>
      <c r="T18" s="71" t="str">
        <f ca="1">INDEX(INDIRECT("'第2表'!E"&amp;MATCH($B18,moto第2表!$D:$D,0)&amp;":K"&amp;MATCH($B18,moto第2表!$D:$D,0)+10),MATCH(OFFSET($A$4,0,MATCH("　　*",$A$4:T$4,-1)-1),moto第2表!$D$11:$D$20,0)+1,MATCH(T$5,moto第2表!$E$8:$K$8,0))</f>
        <v>-</v>
      </c>
      <c r="U18" s="71" t="str">
        <f ca="1">INDEX(INDIRECT("'第2表'!E"&amp;MATCH($B18,moto第2表!$D:$D,0)&amp;":K"&amp;MATCH($B18,moto第2表!$D:$D,0)+10),MATCH(OFFSET($A$4,0,MATCH("　　*",$A$4:U$4,-1)-1),moto第2表!$D$11:$D$20,0)+1,MATCH(U$5,moto第2表!$E$8:$K$8,0))</f>
        <v>-</v>
      </c>
      <c r="V18" s="71" t="str">
        <f ca="1">INDEX(INDIRECT("'第2表'!E"&amp;MATCH($B18,moto第2表!$D:$D,0)&amp;":K"&amp;MATCH($B18,moto第2表!$D:$D,0)+10),MATCH(OFFSET($A$4,0,MATCH("　　*",$A$4:V$4,-1)-1),moto第2表!$D$11:$D$20,0)+1,MATCH(V$5,moto第2表!$E$8:$K$8,0))</f>
        <v>-</v>
      </c>
      <c r="W18" s="71" t="str">
        <f ca="1">INDEX(INDIRECT("'第2表'!E"&amp;MATCH($B18,moto第2表!$D:$D,0)&amp;":K"&amp;MATCH($B18,moto第2表!$D:$D,0)+10),MATCH(OFFSET($A$4,0,MATCH("　　*",$A$4:W$4,-1)-1),moto第2表!$D$11:$D$20,0)+1,MATCH(W$5,moto第2表!$E$8:$K$8,0))</f>
        <v>-</v>
      </c>
      <c r="X18" s="71" t="str">
        <f ca="1">INDEX(INDIRECT("'第2表'!E"&amp;MATCH($B18,moto第2表!$D:$D,0)&amp;":K"&amp;MATCH($B18,moto第2表!$D:$D,0)+10),MATCH(OFFSET($A$4,0,MATCH("　　*",$A$4:X$4,-1)-1),moto第2表!$D$11:$D$20,0)+1,MATCH(X$5,moto第2表!$E$8:$K$8,0))</f>
        <v>-</v>
      </c>
      <c r="Y18" s="71" t="str">
        <f ca="1">INDEX(INDIRECT("'第2表'!E"&amp;MATCH($B18,moto第2表!$D:$D,0)&amp;":K"&amp;MATCH($B18,moto第2表!$D:$D,0)+10),MATCH(OFFSET($A$4,0,MATCH("　　*",$A$4:Y$4,-1)-1),moto第2表!$D$11:$D$20,0)+1,MATCH(Y$5,moto第2表!$E$8:$K$8,0))</f>
        <v>-</v>
      </c>
      <c r="Z18" s="71" t="str">
        <f ca="1">INDEX(INDIRECT("'第2表'!E"&amp;MATCH($B18,moto第2表!$D:$D,0)&amp;":K"&amp;MATCH($B18,moto第2表!$D:$D,0)+10),MATCH(OFFSET($A$4,0,MATCH("　　*",$A$4:Z$4,-1)-1),moto第2表!$D$11:$D$20,0)+1,MATCH(Z$5,moto第2表!$E$8:$K$8,0))</f>
        <v>-</v>
      </c>
      <c r="AA18" s="71" t="str">
        <f ca="1">INDEX(INDIRECT("'第2表'!E"&amp;MATCH($B18,moto第2表!$D:$D,0)&amp;":K"&amp;MATCH($B18,moto第2表!$D:$D,0)+10),MATCH(OFFSET($A$4,0,MATCH("　　*",$A$4:AA$4,-1)-1),moto第2表!$D$11:$D$20,0)+1,MATCH(AA$5,moto第2表!$E$8:$K$8,0))</f>
        <v>-</v>
      </c>
      <c r="AB18" s="71" t="str">
        <f ca="1">INDEX(INDIRECT("'第2表'!E"&amp;MATCH($B18,moto第2表!$D:$D,0)&amp;":K"&amp;MATCH($B18,moto第2表!$D:$D,0)+10),MATCH(OFFSET($A$4,0,MATCH("　　*",$A$4:AB$4,-1)-1),moto第2表!$D$11:$D$20,0)+1,MATCH(AB$5,moto第2表!$E$8:$K$8,0))</f>
        <v>-</v>
      </c>
      <c r="AC18" s="71" t="str">
        <f ca="1">INDEX(INDIRECT("'第2表'!E"&amp;MATCH($B18,moto第2表!$D:$D,0)&amp;":K"&amp;MATCH($B18,moto第2表!$D:$D,0)+10),MATCH(OFFSET($A$4,0,MATCH("　　*",$A$4:AC$4,-1)-1),moto第2表!$D$11:$D$20,0)+1,MATCH(AC$5,moto第2表!$E$8:$K$8,0))</f>
        <v>-</v>
      </c>
      <c r="AD18" s="71" t="str">
        <f ca="1">INDEX(INDIRECT("'第2表'!E"&amp;MATCH($B18,moto第2表!$D:$D,0)&amp;":K"&amp;MATCH($B18,moto第2表!$D:$D,0)+10),MATCH(OFFSET($A$4,0,MATCH("　　*",$A$4:AD$4,-1)-1),moto第2表!$D$11:$D$20,0)+1,MATCH(AD$5,moto第2表!$E$8:$K$8,0))</f>
        <v>-</v>
      </c>
      <c r="AE18" s="71" t="str">
        <f ca="1">INDEX(INDIRECT("'第2表'!E"&amp;MATCH($B18,moto第2表!$D:$D,0)&amp;":K"&amp;MATCH($B18,moto第2表!$D:$D,0)+10),MATCH(OFFSET($A$4,0,MATCH("　　*",$A$4:AE$4,-1)-1),moto第2表!$D$11:$D$20,0)+1,MATCH(AE$5,moto第2表!$E$8:$K$8,0))</f>
        <v>-</v>
      </c>
      <c r="AF18" s="71" t="str">
        <f ca="1">INDEX(INDIRECT("'第2表'!E"&amp;MATCH($B18,moto第2表!$D:$D,0)&amp;":K"&amp;MATCH($B18,moto第2表!$D:$D,0)+10),MATCH(OFFSET($A$4,0,MATCH("　　*",$A$4:AF$4,-1)-1),moto第2表!$D$11:$D$20,0)+1,MATCH(AF$5,moto第2表!$E$8:$K$8,0))</f>
        <v>-</v>
      </c>
      <c r="AG18" s="71" t="str">
        <f ca="1">INDEX(INDIRECT("'第2表'!E"&amp;MATCH($B18,moto第2表!$D:$D,0)&amp;":K"&amp;MATCH($B18,moto第2表!$D:$D,0)+10),MATCH(OFFSET($A$4,0,MATCH("　　*",$A$4:AG$4,-1)-1),moto第2表!$D$11:$D$20,0)+1,MATCH(AG$5,moto第2表!$E$8:$K$8,0))</f>
        <v>-</v>
      </c>
      <c r="AH18" s="71" t="str">
        <f ca="1">INDEX(INDIRECT("'第2表'!E"&amp;MATCH($B18,moto第2表!$D:$D,0)&amp;":K"&amp;MATCH($B18,moto第2表!$D:$D,0)+10),MATCH(OFFSET($A$4,0,MATCH("　　*",$A$4:AH$4,-1)-1),moto第2表!$D$11:$D$20,0)+1,MATCH(AH$5,moto第2表!$E$8:$K$8,0))</f>
        <v>-</v>
      </c>
      <c r="AI18" s="75">
        <f t="shared" si="5"/>
        <v>15</v>
      </c>
      <c r="AJ18" s="76" t="str">
        <f t="shared" si="6"/>
        <v>印刷</v>
      </c>
      <c r="AK18" s="71">
        <f ca="1">INDEX(INDIRECT("'第2表'!E"&amp;MATCH($B18,moto第2表!$D:$D,0)&amp;":K"&amp;MATCH($B18,moto第2表!$D:$D,0)+10),MATCH(OFFSET($A$4,0,MATCH("　　*",$A$4:AK$4,-1)-1),moto第2表!$D$11:$D$20,0)+1,MATCH(AK$5,moto第2表!$E$8:$K$8,0))</f>
        <v>1301</v>
      </c>
      <c r="AL18" s="71">
        <f ca="1">INDEX(INDIRECT("'第2表'!E"&amp;MATCH($B18,moto第2表!$D:$D,0)&amp;":K"&amp;MATCH($B18,moto第2表!$D:$D,0)+10),MATCH(OFFSET($A$4,0,MATCH("　　*",$A$4:AL$4,-1)-1),moto第2表!$D$11:$D$20,0)+1,MATCH(AL$5,moto第2表!$E$8:$K$8,0))</f>
        <v>664976</v>
      </c>
      <c r="AM18" s="71">
        <f ca="1">INDEX(INDIRECT("'第2表'!E"&amp;MATCH($B18,moto第2表!$D:$D,0)&amp;":K"&amp;MATCH($B18,moto第2表!$D:$D,0)+10),MATCH(OFFSET($A$4,0,MATCH("　　*",$A$4:AM$4,-1)-1),moto第2表!$D$11:$D$20,0)+1,MATCH(AM$5,moto第2表!$E$8:$K$8,0))</f>
        <v>2656102</v>
      </c>
      <c r="AN18" s="71">
        <f ca="1">INDEX(INDIRECT("'第2表'!E"&amp;MATCH($B18,moto第2表!$D:$D,0)&amp;":K"&amp;MATCH($B18,moto第2表!$D:$D,0)+10),MATCH(OFFSET($A$4,0,MATCH("　　*",$A$4:AN$4,-1)-1),moto第2表!$D$11:$D$20,0)+1,MATCH(AN$5,moto第2表!$E$8:$K$8,0))</f>
        <v>5804752</v>
      </c>
      <c r="AO18" s="71">
        <f ca="1">INDEX(INDIRECT("'第2表'!E"&amp;MATCH($B18,moto第2表!$D:$D,0)&amp;":K"&amp;MATCH($B18,moto第2表!$D:$D,0)+10),MATCH(OFFSET($A$4,0,MATCH("　　*",$A$4:AO$4,-1)-1),moto第2表!$D$11:$D$20,0)+1,MATCH(AO$5,moto第2表!$E$8:$K$8,0))</f>
        <v>5615105</v>
      </c>
      <c r="AP18" s="71">
        <f ca="1">INDEX(INDIRECT("'第2表'!E"&amp;MATCH($B18,moto第2表!$D:$D,0)&amp;":K"&amp;MATCH($B18,moto第2表!$D:$D,0)+10),MATCH(OFFSET($A$4,0,MATCH("　　*",$A$4:AP$4,-1)-1),moto第2表!$D$11:$D$20,0)+1,MATCH(AP$5,moto第2表!$E$8:$K$8,0))</f>
        <v>24</v>
      </c>
      <c r="AQ18" s="71">
        <f ca="1">INDEX(INDIRECT("'第2表'!E"&amp;MATCH($B18,moto第2表!$D:$D,0)&amp;":K"&amp;MATCH($B18,moto第2表!$D:$D,0)+10),MATCH(OFFSET($A$4,0,MATCH("　　*",$A$4:AQ$4,-1)-1),moto第2表!$D$11:$D$20,0)+1,MATCH(AQ$5,moto第2表!$E$8:$K$8,0))</f>
        <v>10951</v>
      </c>
      <c r="AR18" s="71">
        <f ca="1">INDEX(INDIRECT("'第2表'!E"&amp;MATCH($B18,moto第2表!$D:$D,0)&amp;":K"&amp;MATCH($B18,moto第2表!$D:$D,0)+10),MATCH(OFFSET($A$4,0,MATCH("　　*",$A$4:AR$4,-1)-1),moto第2表!$D$11:$D$20,0)+1,MATCH(AR$5,moto第2表!$E$8:$K$8,0))</f>
        <v>35026</v>
      </c>
      <c r="AS18" s="71">
        <f ca="1">INDEX(INDIRECT("'第2表'!E"&amp;MATCH($B18,moto第2表!$D:$D,0)&amp;":K"&amp;MATCH($B18,moto第2表!$D:$D,0)+10),MATCH(OFFSET($A$4,0,MATCH("　　*",$A$4:AS$4,-1)-1),moto第2表!$D$11:$D$20,0)+1,MATCH(AS$5,moto第2表!$E$8:$K$8,0))</f>
        <v>105345</v>
      </c>
      <c r="AT18" s="71" t="str">
        <f ca="1">INDEX(INDIRECT("'第2表'!E"&amp;MATCH($B18,moto第2表!$D:$D,0)&amp;":K"&amp;MATCH($B18,moto第2表!$D:$D,0)+10),MATCH(OFFSET($A$4,0,MATCH("　　*",$A$4:AT$4,-1)-1),moto第2表!$D$11:$D$20,0)+1,MATCH(AT$5,moto第2表!$E$8:$K$8,0))</f>
        <v>-</v>
      </c>
      <c r="AU18" s="71">
        <f ca="1">INDEX(INDIRECT("'第2表'!E"&amp;MATCH($B18,moto第2表!$D:$D,0)&amp;":K"&amp;MATCH($B18,moto第2表!$D:$D,0)+10),MATCH(OFFSET($A$4,0,MATCH("　　*",$A$4:AU$4,-1)-1),moto第2表!$D$11:$D$20,0)+1,MATCH(AU$5,moto第2表!$E$8:$K$8,0))</f>
        <v>74</v>
      </c>
      <c r="AV18" s="71">
        <f ca="1">INDEX(INDIRECT("'第2表'!E"&amp;MATCH($B18,moto第2表!$D:$D,0)&amp;":K"&amp;MATCH($B18,moto第2表!$D:$D,0)+10),MATCH(OFFSET($A$4,0,MATCH("　　*",$A$4:AV$4,-1)-1),moto第2表!$D$11:$D$20,0)+1,MATCH(AV$5,moto第2表!$E$8:$K$8,0))</f>
        <v>33040</v>
      </c>
      <c r="AW18" s="71">
        <f ca="1">INDEX(INDIRECT("'第2表'!E"&amp;MATCH($B18,moto第2表!$D:$D,0)&amp;":K"&amp;MATCH($B18,moto第2表!$D:$D,0)+10),MATCH(OFFSET($A$4,0,MATCH("　　*",$A$4:AW$4,-1)-1),moto第2表!$D$11:$D$20,0)+1,MATCH(AW$5,moto第2表!$E$8:$K$8,0))</f>
        <v>75273</v>
      </c>
      <c r="AX18" s="71">
        <f ca="1">INDEX(INDIRECT("'第2表'!E"&amp;MATCH($B18,moto第2表!$D:$D,0)&amp;":K"&amp;MATCH($B18,moto第2表!$D:$D,0)+10),MATCH(OFFSET($A$4,0,MATCH("　　*",$A$4:AX$4,-1)-1),moto第2表!$D$11:$D$20,0)+1,MATCH(AX$5,moto第2表!$E$8:$K$8,0))</f>
        <v>279368</v>
      </c>
      <c r="AY18" s="71">
        <f ca="1">INDEX(INDIRECT("'第2表'!E"&amp;MATCH($B18,moto第2表!$D:$D,0)&amp;":K"&amp;MATCH($B18,moto第2表!$D:$D,0)+10),MATCH(OFFSET($A$4,0,MATCH("　　*",$A$4:AY$4,-1)-1),moto第2表!$D$11:$D$20,0)+1,MATCH(AY$5,moto第2表!$E$8:$K$8,0))</f>
        <v>201210</v>
      </c>
      <c r="AZ18" s="75">
        <f t="shared" si="7"/>
        <v>15</v>
      </c>
      <c r="BA18" s="76" t="str">
        <f t="shared" si="8"/>
        <v>印刷</v>
      </c>
      <c r="BB18" s="71">
        <f ca="1">INDEX(INDIRECT("'第2表'!E"&amp;MATCH($B18,moto第2表!$D:$D,0)&amp;":K"&amp;MATCH($B18,moto第2表!$D:$D,0)+10),MATCH(OFFSET($A$4,0,MATCH("　　*",$A$4:BB$4,-1)-1),moto第2表!$D$11:$D$20,0)+1,MATCH(BB$5,moto第2表!$E$8:$K$8,0))</f>
        <v>120</v>
      </c>
      <c r="BC18" s="71">
        <f ca="1">INDEX(INDIRECT("'第2表'!E"&amp;MATCH($B18,moto第2表!$D:$D,0)&amp;":K"&amp;MATCH($B18,moto第2表!$D:$D,0)+10),MATCH(OFFSET($A$4,0,MATCH("　　*",$A$4:BC$4,-1)-1),moto第2表!$D$11:$D$20,0)+1,MATCH(BC$5,moto第2表!$E$8:$K$8,0))</f>
        <v>48390</v>
      </c>
      <c r="BD18" s="71">
        <f ca="1">INDEX(INDIRECT("'第2表'!E"&amp;MATCH($B18,moto第2表!$D:$D,0)&amp;":K"&amp;MATCH($B18,moto第2表!$D:$D,0)+10),MATCH(OFFSET($A$4,0,MATCH("　　*",$A$4:BD$4,-1)-1),moto第2表!$D$11:$D$20,0)+1,MATCH(BD$5,moto第2表!$E$8:$K$8,0))</f>
        <v>202972</v>
      </c>
      <c r="BE18" s="71">
        <f ca="1">INDEX(INDIRECT("'第2表'!E"&amp;MATCH($B18,moto第2表!$D:$D,0)&amp;":K"&amp;MATCH($B18,moto第2表!$D:$D,0)+10),MATCH(OFFSET($A$4,0,MATCH("　　*",$A$4:BE$4,-1)-1),moto第2表!$D$11:$D$20,0)+1,MATCH(BE$5,moto第2表!$E$8:$K$8,0))</f>
        <v>393013</v>
      </c>
      <c r="BF18" s="71">
        <f ca="1">INDEX(INDIRECT("'第2表'!E"&amp;MATCH($B18,moto第2表!$D:$D,0)&amp;":K"&amp;MATCH($B18,moto第2表!$D:$D,0)+10),MATCH(OFFSET($A$4,0,MATCH("　　*",$A$4:BF$4,-1)-1),moto第2表!$D$11:$D$20,0)+1,MATCH(BF$5,moto第2表!$E$8:$K$8,0))</f>
        <v>364447</v>
      </c>
      <c r="BG18" s="71">
        <f ca="1">INDEX(INDIRECT("'第2表'!E"&amp;MATCH($B18,moto第2表!$D:$D,0)&amp;":K"&amp;MATCH($B18,moto第2表!$D:$D,0)+10),MATCH(OFFSET($A$4,0,MATCH("　　*",$A$4:BG$4,-1)-1),moto第2表!$D$11:$D$20,0)+1,MATCH(BG$5,moto第2表!$E$8:$K$8,0))</f>
        <v>173</v>
      </c>
      <c r="BH18" s="71">
        <f ca="1">INDEX(INDIRECT("'第2表'!E"&amp;MATCH($B18,moto第2表!$D:$D,0)&amp;":K"&amp;MATCH($B18,moto第2表!$D:$D,0)+10),MATCH(OFFSET($A$4,0,MATCH("　　*",$A$4:BH$4,-1)-1),moto第2表!$D$11:$D$20,0)+1,MATCH(BH$5,moto第2表!$E$8:$K$8,0))</f>
        <v>66070</v>
      </c>
      <c r="BI18" s="71">
        <f ca="1">INDEX(INDIRECT("'第2表'!E"&amp;MATCH($B18,moto第2表!$D:$D,0)&amp;":K"&amp;MATCH($B18,moto第2表!$D:$D,0)+10),MATCH(OFFSET($A$4,0,MATCH("　　*",$A$4:BI$4,-1)-1),moto第2表!$D$11:$D$20,0)+1,MATCH(BI$5,moto第2表!$E$8:$K$8,0))</f>
        <v>476904</v>
      </c>
      <c r="BJ18" s="71">
        <f ca="1">INDEX(INDIRECT("'第2表'!E"&amp;MATCH($B18,moto第2表!$D:$D,0)&amp;":K"&amp;MATCH($B18,moto第2表!$D:$D,0)+10),MATCH(OFFSET($A$4,0,MATCH("　　*",$A$4:BJ$4,-1)-1),moto第2表!$D$11:$D$20,0)+1,MATCH(BJ$5,moto第2表!$E$8:$K$8,0))</f>
        <v>658486</v>
      </c>
      <c r="BK18" s="71">
        <f ca="1">INDEX(INDIRECT("'第2表'!E"&amp;MATCH($B18,moto第2表!$D:$D,0)&amp;":K"&amp;MATCH($B18,moto第2表!$D:$D,0)+10),MATCH(OFFSET($A$4,0,MATCH("　　*",$A$4:BK$4,-1)-1),moto第2表!$D$11:$D$20,0)+1,MATCH(BK$5,moto第2表!$E$8:$K$8,0))</f>
        <v>665341</v>
      </c>
      <c r="BL18" s="66"/>
      <c r="BM18" s="66"/>
      <c r="BN18" s="66"/>
      <c r="BO18" s="66"/>
      <c r="BP18" s="66"/>
    </row>
    <row r="19" spans="1:68" ht="12.6" customHeight="1" x14ac:dyDescent="0.15">
      <c r="A19" s="22">
        <v>16</v>
      </c>
      <c r="B19" s="8" t="s">
        <v>4</v>
      </c>
      <c r="C19" s="70">
        <f ca="1">OFFSET(moto第2表!$A$1,MATCH($B19,moto第2表!$D:$D,0)-1,MATCH(C$5,moto第2表!$8:$8,0)-1)</f>
        <v>21</v>
      </c>
      <c r="D19" s="71">
        <f ca="1">OFFSET(moto第2表!$A$1,MATCH($B19,moto第2表!$D:$D,0)-1,MATCH(D$5,moto第2表!$8:$8,0)-1)</f>
        <v>1522</v>
      </c>
      <c r="E19" s="71">
        <f ca="1">OFFSET(moto第2表!$A$1,MATCH($B19,moto第2表!$D:$D,0)-1,MATCH(E$5,moto第2表!$8:$8,0)-1)</f>
        <v>675760</v>
      </c>
      <c r="F19" s="71">
        <f ca="1">OFFSET(moto第2表!$A$1,MATCH($B19,moto第2表!$D:$D,0)-1,MATCH(F$5,moto第2表!$8:$8,0)-1)</f>
        <v>2605811</v>
      </c>
      <c r="G19" s="71">
        <f ca="1">OFFSET(moto第2表!$A$1,MATCH($B19,moto第2表!$D:$D,0)-1,MATCH(G$5,moto第2表!$8:$8,0)-1)</f>
        <v>5270323</v>
      </c>
      <c r="H19" s="71">
        <f ca="1">INDEX(INDIRECT("'第2表'!E"&amp;MATCH($B19,moto第2表!$D:$D,0)&amp;":K"&amp;MATCH($B19,moto第2表!$D:$D,0)+10),MATCH(OFFSET($A$4,0,MATCH("　　*",$A$4:H$4,-1)-1),moto第2表!$D$11:$D$20,0)+1,MATCH(H$5,moto第2表!$E$8:$K$8,0))</f>
        <v>320</v>
      </c>
      <c r="I19" s="71" t="str">
        <f ca="1">INDEX(INDIRECT("'第2表'!E"&amp;MATCH($B19,moto第2表!$D:$D,0)&amp;":K"&amp;MATCH($B19,moto第2表!$D:$D,0)+10),MATCH(OFFSET($A$4,0,MATCH("　　*",$A$4:I$4,-1)-1),moto第2表!$D$11:$D$20,0)+1,MATCH(I$5,moto第2表!$E$8:$K$8,0))</f>
        <v>Ｘ</v>
      </c>
      <c r="J19" s="71" t="str">
        <f ca="1">INDEX(INDIRECT("'第2表'!E"&amp;MATCH($B19,moto第2表!$D:$D,0)&amp;":K"&amp;MATCH($B19,moto第2表!$D:$D,0)+10),MATCH(OFFSET($A$4,0,MATCH("　　*",$A$4:J$4,-1)-1),moto第2表!$D$11:$D$20,0)+1,MATCH(J$5,moto第2表!$E$8:$K$8,0))</f>
        <v>Ｘ</v>
      </c>
      <c r="K19" s="71" t="str">
        <f ca="1">INDEX(INDIRECT("'第2表'!E"&amp;MATCH($B19,moto第2表!$D:$D,0)&amp;":K"&amp;MATCH($B19,moto第2表!$D:$D,0)+10),MATCH(OFFSET($A$4,0,MATCH("　　*",$A$4:K$4,-1)-1),moto第2表!$D$11:$D$20,0)+1,MATCH(K$5,moto第2表!$E$8:$K$8,0))</f>
        <v>Ｘ</v>
      </c>
      <c r="L19" s="71" t="str">
        <f ca="1">INDEX(INDIRECT("'第2表'!E"&amp;MATCH($B19,moto第2表!$D:$D,0)&amp;":K"&amp;MATCH($B19,moto第2表!$D:$D,0)+10),MATCH(OFFSET($A$4,0,MATCH("　　*",$A$4:L$4,-1)-1),moto第2表!$D$11:$D$20,0)+1,MATCH(L$5,moto第2表!$E$8:$K$8,0))</f>
        <v>Ｘ</v>
      </c>
      <c r="M19" s="71">
        <f ca="1">INDEX(INDIRECT("'第2表'!E"&amp;MATCH($B19,moto第2表!$D:$D,0)&amp;":K"&amp;MATCH($B19,moto第2表!$D:$D,0)+10),MATCH(OFFSET($A$4,0,MATCH("　　*",$A$4:M$4,-1)-1),moto第2表!$D$11:$D$20,0)+1,MATCH(M$5,moto第2表!$E$8:$K$8,0))</f>
        <v>507</v>
      </c>
      <c r="N19" s="71" t="str">
        <f ca="1">INDEX(INDIRECT("'第2表'!E"&amp;MATCH($B19,moto第2表!$D:$D,0)&amp;":K"&amp;MATCH($B19,moto第2表!$D:$D,0)+10),MATCH(OFFSET($A$4,0,MATCH("　　*",$A$4:N$4,-1)-1),moto第2表!$D$11:$D$20,0)+1,MATCH(N$5,moto第2表!$E$8:$K$8,0))</f>
        <v>Ｘ</v>
      </c>
      <c r="O19" s="71" t="str">
        <f ca="1">INDEX(INDIRECT("'第2表'!E"&amp;MATCH($B19,moto第2表!$D:$D,0)&amp;":K"&amp;MATCH($B19,moto第2表!$D:$D,0)+10),MATCH(OFFSET($A$4,0,MATCH("　　*",$A$4:O$4,-1)-1),moto第2表!$D$11:$D$20,0)+1,MATCH(O$5,moto第2表!$E$8:$K$8,0))</f>
        <v>Ｘ</v>
      </c>
      <c r="P19" s="71" t="str">
        <f ca="1">INDEX(INDIRECT("'第2表'!E"&amp;MATCH($B19,moto第2表!$D:$D,0)&amp;":K"&amp;MATCH($B19,moto第2表!$D:$D,0)+10),MATCH(OFFSET($A$4,0,MATCH("　　*",$A$4:P$4,-1)-1),moto第2表!$D$11:$D$20,0)+1,MATCH(P$5,moto第2表!$E$8:$K$8,0))</f>
        <v>Ｘ</v>
      </c>
      <c r="Q19" s="71" t="str">
        <f ca="1">INDEX(INDIRECT("'第2表'!E"&amp;MATCH($B19,moto第2表!$D:$D,0)&amp;":K"&amp;MATCH($B19,moto第2表!$D:$D,0)+10),MATCH(OFFSET($A$4,0,MATCH("　　*",$A$4:Q$4,-1)-1),moto第2表!$D$11:$D$20,0)+1,MATCH(Q$5,moto第2表!$E$8:$K$8,0))</f>
        <v>Ｘ</v>
      </c>
      <c r="R19" s="75">
        <f t="shared" si="3"/>
        <v>16</v>
      </c>
      <c r="S19" s="76" t="str">
        <f t="shared" si="4"/>
        <v>化学</v>
      </c>
      <c r="T19" s="71" t="str">
        <f ca="1">INDEX(INDIRECT("'第2表'!E"&amp;MATCH($B19,moto第2表!$D:$D,0)&amp;":K"&amp;MATCH($B19,moto第2表!$D:$D,0)+10),MATCH(OFFSET($A$4,0,MATCH("　　*",$A$4:T$4,-1)-1),moto第2表!$D$11:$D$20,0)+1,MATCH(T$5,moto第2表!$E$8:$K$8,0))</f>
        <v>-</v>
      </c>
      <c r="U19" s="71" t="str">
        <f ca="1">INDEX(INDIRECT("'第2表'!E"&amp;MATCH($B19,moto第2表!$D:$D,0)&amp;":K"&amp;MATCH($B19,moto第2表!$D:$D,0)+10),MATCH(OFFSET($A$4,0,MATCH("　　*",$A$4:U$4,-1)-1),moto第2表!$D$11:$D$20,0)+1,MATCH(U$5,moto第2表!$E$8:$K$8,0))</f>
        <v>-</v>
      </c>
      <c r="V19" s="71" t="str">
        <f ca="1">INDEX(INDIRECT("'第2表'!E"&amp;MATCH($B19,moto第2表!$D:$D,0)&amp;":K"&amp;MATCH($B19,moto第2表!$D:$D,0)+10),MATCH(OFFSET($A$4,0,MATCH("　　*",$A$4:V$4,-1)-1),moto第2表!$D$11:$D$20,0)+1,MATCH(V$5,moto第2表!$E$8:$K$8,0))</f>
        <v>-</v>
      </c>
      <c r="W19" s="71" t="str">
        <f ca="1">INDEX(INDIRECT("'第2表'!E"&amp;MATCH($B19,moto第2表!$D:$D,0)&amp;":K"&amp;MATCH($B19,moto第2表!$D:$D,0)+10),MATCH(OFFSET($A$4,0,MATCH("　　*",$A$4:W$4,-1)-1),moto第2表!$D$11:$D$20,0)+1,MATCH(W$5,moto第2表!$E$8:$K$8,0))</f>
        <v>-</v>
      </c>
      <c r="X19" s="71" t="str">
        <f ca="1">INDEX(INDIRECT("'第2表'!E"&amp;MATCH($B19,moto第2表!$D:$D,0)&amp;":K"&amp;MATCH($B19,moto第2表!$D:$D,0)+10),MATCH(OFFSET($A$4,0,MATCH("　　*",$A$4:X$4,-1)-1),moto第2表!$D$11:$D$20,0)+1,MATCH(X$5,moto第2表!$E$8:$K$8,0))</f>
        <v>-</v>
      </c>
      <c r="Y19" s="71" t="str">
        <f ca="1">INDEX(INDIRECT("'第2表'!E"&amp;MATCH($B19,moto第2表!$D:$D,0)&amp;":K"&amp;MATCH($B19,moto第2表!$D:$D,0)+10),MATCH(OFFSET($A$4,0,MATCH("　　*",$A$4:Y$4,-1)-1),moto第2表!$D$11:$D$20,0)+1,MATCH(Y$5,moto第2表!$E$8:$K$8,0))</f>
        <v>-</v>
      </c>
      <c r="Z19" s="71" t="str">
        <f ca="1">INDEX(INDIRECT("'第2表'!E"&amp;MATCH($B19,moto第2表!$D:$D,0)&amp;":K"&amp;MATCH($B19,moto第2表!$D:$D,0)+10),MATCH(OFFSET($A$4,0,MATCH("　　*",$A$4:Z$4,-1)-1),moto第2表!$D$11:$D$20,0)+1,MATCH(Z$5,moto第2表!$E$8:$K$8,0))</f>
        <v>-</v>
      </c>
      <c r="AA19" s="71" t="str">
        <f ca="1">INDEX(INDIRECT("'第2表'!E"&amp;MATCH($B19,moto第2表!$D:$D,0)&amp;":K"&amp;MATCH($B19,moto第2表!$D:$D,0)+10),MATCH(OFFSET($A$4,0,MATCH("　　*",$A$4:AA$4,-1)-1),moto第2表!$D$11:$D$20,0)+1,MATCH(AA$5,moto第2表!$E$8:$K$8,0))</f>
        <v>-</v>
      </c>
      <c r="AB19" s="71" t="str">
        <f ca="1">INDEX(INDIRECT("'第2表'!E"&amp;MATCH($B19,moto第2表!$D:$D,0)&amp;":K"&amp;MATCH($B19,moto第2表!$D:$D,0)+10),MATCH(OFFSET($A$4,0,MATCH("　　*",$A$4:AB$4,-1)-1),moto第2表!$D$11:$D$20,0)+1,MATCH(AB$5,moto第2表!$E$8:$K$8,0))</f>
        <v>-</v>
      </c>
      <c r="AC19" s="71" t="str">
        <f ca="1">INDEX(INDIRECT("'第2表'!E"&amp;MATCH($B19,moto第2表!$D:$D,0)&amp;":K"&amp;MATCH($B19,moto第2表!$D:$D,0)+10),MATCH(OFFSET($A$4,0,MATCH("　　*",$A$4:AC$4,-1)-1),moto第2表!$D$11:$D$20,0)+1,MATCH(AC$5,moto第2表!$E$8:$K$8,0))</f>
        <v>-</v>
      </c>
      <c r="AD19" s="71" t="str">
        <f ca="1">INDEX(INDIRECT("'第2表'!E"&amp;MATCH($B19,moto第2表!$D:$D,0)&amp;":K"&amp;MATCH($B19,moto第2表!$D:$D,0)+10),MATCH(OFFSET($A$4,0,MATCH("　　*",$A$4:AD$4,-1)-1),moto第2表!$D$11:$D$20,0)+1,MATCH(AD$5,moto第2表!$E$8:$K$8,0))</f>
        <v>-</v>
      </c>
      <c r="AE19" s="71" t="str">
        <f ca="1">INDEX(INDIRECT("'第2表'!E"&amp;MATCH($B19,moto第2表!$D:$D,0)&amp;":K"&amp;MATCH($B19,moto第2表!$D:$D,0)+10),MATCH(OFFSET($A$4,0,MATCH("　　*",$A$4:AE$4,-1)-1),moto第2表!$D$11:$D$20,0)+1,MATCH(AE$5,moto第2表!$E$8:$K$8,0))</f>
        <v>-</v>
      </c>
      <c r="AF19" s="71" t="str">
        <f ca="1">INDEX(INDIRECT("'第2表'!E"&amp;MATCH($B19,moto第2表!$D:$D,0)&amp;":K"&amp;MATCH($B19,moto第2表!$D:$D,0)+10),MATCH(OFFSET($A$4,0,MATCH("　　*",$A$4:AF$4,-1)-1),moto第2表!$D$11:$D$20,0)+1,MATCH(AF$5,moto第2表!$E$8:$K$8,0))</f>
        <v>-</v>
      </c>
      <c r="AG19" s="71" t="str">
        <f ca="1">INDEX(INDIRECT("'第2表'!E"&amp;MATCH($B19,moto第2表!$D:$D,0)&amp;":K"&amp;MATCH($B19,moto第2表!$D:$D,0)+10),MATCH(OFFSET($A$4,0,MATCH("　　*",$A$4:AG$4,-1)-1),moto第2表!$D$11:$D$20,0)+1,MATCH(AG$5,moto第2表!$E$8:$K$8,0))</f>
        <v>-</v>
      </c>
      <c r="AH19" s="71" t="str">
        <f ca="1">INDEX(INDIRECT("'第2表'!E"&amp;MATCH($B19,moto第2表!$D:$D,0)&amp;":K"&amp;MATCH($B19,moto第2表!$D:$D,0)+10),MATCH(OFFSET($A$4,0,MATCH("　　*",$A$4:AH$4,-1)-1),moto第2表!$D$11:$D$20,0)+1,MATCH(AH$5,moto第2表!$E$8:$K$8,0))</f>
        <v>-</v>
      </c>
      <c r="AI19" s="75">
        <f t="shared" si="5"/>
        <v>16</v>
      </c>
      <c r="AJ19" s="76" t="str">
        <f t="shared" si="6"/>
        <v>化学</v>
      </c>
      <c r="AK19" s="71">
        <f ca="1">INDEX(INDIRECT("'第2表'!E"&amp;MATCH($B19,moto第2表!$D:$D,0)&amp;":K"&amp;MATCH($B19,moto第2表!$D:$D,0)+10),MATCH(OFFSET($A$4,0,MATCH("　　*",$A$4:AK$4,-1)-1),moto第2表!$D$11:$D$20,0)+1,MATCH(AK$5,moto第2表!$E$8:$K$8,0))</f>
        <v>202</v>
      </c>
      <c r="AL19" s="71">
        <f ca="1">INDEX(INDIRECT("'第2表'!E"&amp;MATCH($B19,moto第2表!$D:$D,0)&amp;":K"&amp;MATCH($B19,moto第2表!$D:$D,0)+10),MATCH(OFFSET($A$4,0,MATCH("　　*",$A$4:AL$4,-1)-1),moto第2表!$D$11:$D$20,0)+1,MATCH(AL$5,moto第2表!$E$8:$K$8,0))</f>
        <v>91528</v>
      </c>
      <c r="AM19" s="71">
        <f ca="1">INDEX(INDIRECT("'第2表'!E"&amp;MATCH($B19,moto第2表!$D:$D,0)&amp;":K"&amp;MATCH($B19,moto第2表!$D:$D,0)+10),MATCH(OFFSET($A$4,0,MATCH("　　*",$A$4:AM$4,-1)-1),moto第2表!$D$11:$D$20,0)+1,MATCH(AM$5,moto第2表!$E$8:$K$8,0))</f>
        <v>481754</v>
      </c>
      <c r="AN19" s="71">
        <f ca="1">INDEX(INDIRECT("'第2表'!E"&amp;MATCH($B19,moto第2表!$D:$D,0)&amp;":K"&amp;MATCH($B19,moto第2表!$D:$D,0)+10),MATCH(OFFSET($A$4,0,MATCH("　　*",$A$4:AN$4,-1)-1),moto第2表!$D$11:$D$20,0)+1,MATCH(AN$5,moto第2表!$E$8:$K$8,0))</f>
        <v>875347</v>
      </c>
      <c r="AO19" s="71" t="str">
        <f ca="1">INDEX(INDIRECT("'第2表'!E"&amp;MATCH($B19,moto第2表!$D:$D,0)&amp;":K"&amp;MATCH($B19,moto第2表!$D:$D,0)+10),MATCH(OFFSET($A$4,0,MATCH("　　*",$A$4:AO$4,-1)-1),moto第2表!$D$11:$D$20,0)+1,MATCH(AO$5,moto第2表!$E$8:$K$8,0))</f>
        <v>Ｘ</v>
      </c>
      <c r="AP19" s="71">
        <f ca="1">INDEX(INDIRECT("'第2表'!E"&amp;MATCH($B19,moto第2表!$D:$D,0)&amp;":K"&amp;MATCH($B19,moto第2表!$D:$D,0)+10),MATCH(OFFSET($A$4,0,MATCH("　　*",$A$4:AP$4,-1)-1),moto第2表!$D$11:$D$20,0)+1,MATCH(AP$5,moto第2表!$E$8:$K$8,0))</f>
        <v>103</v>
      </c>
      <c r="AQ19" s="71">
        <f ca="1">INDEX(INDIRECT("'第2表'!E"&amp;MATCH($B19,moto第2表!$D:$D,0)&amp;":K"&amp;MATCH($B19,moto第2表!$D:$D,0)+10),MATCH(OFFSET($A$4,0,MATCH("　　*",$A$4:AQ$4,-1)-1),moto第2表!$D$11:$D$20,0)+1,MATCH(AQ$5,moto第2表!$E$8:$K$8,0))</f>
        <v>47370</v>
      </c>
      <c r="AR19" s="71">
        <f ca="1">INDEX(INDIRECT("'第2表'!E"&amp;MATCH($B19,moto第2表!$D:$D,0)&amp;":K"&amp;MATCH($B19,moto第2表!$D:$D,0)+10),MATCH(OFFSET($A$4,0,MATCH("　　*",$A$4:AR$4,-1)-1),moto第2表!$D$11:$D$20,0)+1,MATCH(AR$5,moto第2表!$E$8:$K$8,0))</f>
        <v>449849</v>
      </c>
      <c r="AS19" s="71">
        <f ca="1">INDEX(INDIRECT("'第2表'!E"&amp;MATCH($B19,moto第2表!$D:$D,0)&amp;":K"&amp;MATCH($B19,moto第2表!$D:$D,0)+10),MATCH(OFFSET($A$4,0,MATCH("　　*",$A$4:AS$4,-1)-1),moto第2表!$D$11:$D$20,0)+1,MATCH(AS$5,moto第2表!$E$8:$K$8,0))</f>
        <v>743653</v>
      </c>
      <c r="AT19" s="71" t="str">
        <f ca="1">INDEX(INDIRECT("'第2表'!E"&amp;MATCH($B19,moto第2表!$D:$D,0)&amp;":K"&amp;MATCH($B19,moto第2表!$D:$D,0)+10),MATCH(OFFSET($A$4,0,MATCH("　　*",$A$4:AT$4,-1)-1),moto第2表!$D$11:$D$20,0)+1,MATCH(AT$5,moto第2表!$E$8:$K$8,0))</f>
        <v>-</v>
      </c>
      <c r="AU19" s="71">
        <f ca="1">INDEX(INDIRECT("'第2表'!E"&amp;MATCH($B19,moto第2表!$D:$D,0)&amp;":K"&amp;MATCH($B19,moto第2表!$D:$D,0)+10),MATCH(OFFSET($A$4,0,MATCH("　　*",$A$4:AU$4,-1)-1),moto第2表!$D$11:$D$20,0)+1,MATCH(AU$5,moto第2表!$E$8:$K$8,0))</f>
        <v>28</v>
      </c>
      <c r="AV19" s="71" t="str">
        <f ca="1">INDEX(INDIRECT("'第2表'!E"&amp;MATCH($B19,moto第2表!$D:$D,0)&amp;":K"&amp;MATCH($B19,moto第2表!$D:$D,0)+10),MATCH(OFFSET($A$4,0,MATCH("　　*",$A$4:AV$4,-1)-1),moto第2表!$D$11:$D$20,0)+1,MATCH(AV$5,moto第2表!$E$8:$K$8,0))</f>
        <v>Ｘ</v>
      </c>
      <c r="AW19" s="71" t="str">
        <f ca="1">INDEX(INDIRECT("'第2表'!E"&amp;MATCH($B19,moto第2表!$D:$D,0)&amp;":K"&amp;MATCH($B19,moto第2表!$D:$D,0)+10),MATCH(OFFSET($A$4,0,MATCH("　　*",$A$4:AW$4,-1)-1),moto第2表!$D$11:$D$20,0)+1,MATCH(AW$5,moto第2表!$E$8:$K$8,0))</f>
        <v>Ｘ</v>
      </c>
      <c r="AX19" s="71" t="str">
        <f ca="1">INDEX(INDIRECT("'第2表'!E"&amp;MATCH($B19,moto第2表!$D:$D,0)&amp;":K"&amp;MATCH($B19,moto第2表!$D:$D,0)+10),MATCH(OFFSET($A$4,0,MATCH("　　*",$A$4:AX$4,-1)-1),moto第2表!$D$11:$D$20,0)+1,MATCH(AX$5,moto第2表!$E$8:$K$8,0))</f>
        <v>Ｘ</v>
      </c>
      <c r="AY19" s="71" t="str">
        <f ca="1">INDEX(INDIRECT("'第2表'!E"&amp;MATCH($B19,moto第2表!$D:$D,0)&amp;":K"&amp;MATCH($B19,moto第2表!$D:$D,0)+10),MATCH(OFFSET($A$4,0,MATCH("　　*",$A$4:AY$4,-1)-1),moto第2表!$D$11:$D$20,0)+1,MATCH(AY$5,moto第2表!$E$8:$K$8,0))</f>
        <v>Ｘ</v>
      </c>
      <c r="AZ19" s="75">
        <f t="shared" si="7"/>
        <v>16</v>
      </c>
      <c r="BA19" s="76" t="str">
        <f t="shared" si="8"/>
        <v>化学</v>
      </c>
      <c r="BB19" s="71">
        <f ca="1">INDEX(INDIRECT("'第2表'!E"&amp;MATCH($B19,moto第2表!$D:$D,0)&amp;":K"&amp;MATCH($B19,moto第2表!$D:$D,0)+10),MATCH(OFFSET($A$4,0,MATCH("　　*",$A$4:BB$4,-1)-1),moto第2表!$D$11:$D$20,0)+1,MATCH(BB$5,moto第2表!$E$8:$K$8,0))</f>
        <v>28</v>
      </c>
      <c r="BC19" s="71" t="str">
        <f ca="1">INDEX(INDIRECT("'第2表'!E"&amp;MATCH($B19,moto第2表!$D:$D,0)&amp;":K"&amp;MATCH($B19,moto第2表!$D:$D,0)+10),MATCH(OFFSET($A$4,0,MATCH("　　*",$A$4:BC$4,-1)-1),moto第2表!$D$11:$D$20,0)+1,MATCH(BC$5,moto第2表!$E$8:$K$8,0))</f>
        <v>Ｘ</v>
      </c>
      <c r="BD19" s="71" t="str">
        <f ca="1">INDEX(INDIRECT("'第2表'!E"&amp;MATCH($B19,moto第2表!$D:$D,0)&amp;":K"&amp;MATCH($B19,moto第2表!$D:$D,0)+10),MATCH(OFFSET($A$4,0,MATCH("　　*",$A$4:BD$4,-1)-1),moto第2表!$D$11:$D$20,0)+1,MATCH(BD$5,moto第2表!$E$8:$K$8,0))</f>
        <v>Ｘ</v>
      </c>
      <c r="BE19" s="71" t="str">
        <f ca="1">INDEX(INDIRECT("'第2表'!E"&amp;MATCH($B19,moto第2表!$D:$D,0)&amp;":K"&amp;MATCH($B19,moto第2表!$D:$D,0)+10),MATCH(OFFSET($A$4,0,MATCH("　　*",$A$4:BE$4,-1)-1),moto第2表!$D$11:$D$20,0)+1,MATCH(BE$5,moto第2表!$E$8:$K$8,0))</f>
        <v>Ｘ</v>
      </c>
      <c r="BF19" s="71" t="str">
        <f ca="1">INDEX(INDIRECT("'第2表'!E"&amp;MATCH($B19,moto第2表!$D:$D,0)&amp;":K"&amp;MATCH($B19,moto第2表!$D:$D,0)+10),MATCH(OFFSET($A$4,0,MATCH("　　*",$A$4:BF$4,-1)-1),moto第2表!$D$11:$D$20,0)+1,MATCH(BF$5,moto第2表!$E$8:$K$8,0))</f>
        <v>Ｘ</v>
      </c>
      <c r="BG19" s="71">
        <f ca="1">INDEX(INDIRECT("'第2表'!E"&amp;MATCH($B19,moto第2表!$D:$D,0)&amp;":K"&amp;MATCH($B19,moto第2表!$D:$D,0)+10),MATCH(OFFSET($A$4,0,MATCH("　　*",$A$4:BG$4,-1)-1),moto第2表!$D$11:$D$20,0)+1,MATCH(BG$5,moto第2表!$E$8:$K$8,0))</f>
        <v>43</v>
      </c>
      <c r="BH19" s="71" t="str">
        <f ca="1">INDEX(INDIRECT("'第2表'!E"&amp;MATCH($B19,moto第2表!$D:$D,0)&amp;":K"&amp;MATCH($B19,moto第2表!$D:$D,0)+10),MATCH(OFFSET($A$4,0,MATCH("　　*",$A$4:BH$4,-1)-1),moto第2表!$D$11:$D$20,0)+1,MATCH(BH$5,moto第2表!$E$8:$K$8,0))</f>
        <v>Ｘ</v>
      </c>
      <c r="BI19" s="71" t="str">
        <f ca="1">INDEX(INDIRECT("'第2表'!E"&amp;MATCH($B19,moto第2表!$D:$D,0)&amp;":K"&amp;MATCH($B19,moto第2表!$D:$D,0)+10),MATCH(OFFSET($A$4,0,MATCH("　　*",$A$4:BI$4,-1)-1),moto第2表!$D$11:$D$20,0)+1,MATCH(BI$5,moto第2表!$E$8:$K$8,0))</f>
        <v>Ｘ</v>
      </c>
      <c r="BJ19" s="71" t="str">
        <f ca="1">INDEX(INDIRECT("'第2表'!E"&amp;MATCH($B19,moto第2表!$D:$D,0)&amp;":K"&amp;MATCH($B19,moto第2表!$D:$D,0)+10),MATCH(OFFSET($A$4,0,MATCH("　　*",$A$4:BJ$4,-1)-1),moto第2表!$D$11:$D$20,0)+1,MATCH(BJ$5,moto第2表!$E$8:$K$8,0))</f>
        <v>Ｘ</v>
      </c>
      <c r="BK19" s="71" t="str">
        <f ca="1">INDEX(INDIRECT("'第2表'!E"&amp;MATCH($B19,moto第2表!$D:$D,0)&amp;":K"&amp;MATCH($B19,moto第2表!$D:$D,0)+10),MATCH(OFFSET($A$4,0,MATCH("　　*",$A$4:BK$4,-1)-1),moto第2表!$D$11:$D$20,0)+1,MATCH(BK$5,moto第2表!$E$8:$K$8,0))</f>
        <v>Ｘ</v>
      </c>
      <c r="BL19" s="66"/>
      <c r="BM19" s="66"/>
      <c r="BN19" s="66"/>
      <c r="BO19" s="66"/>
      <c r="BP19" s="66"/>
    </row>
    <row r="20" spans="1:68" ht="12.6" customHeight="1" x14ac:dyDescent="0.15">
      <c r="A20" s="22">
        <v>17</v>
      </c>
      <c r="B20" s="8" t="s">
        <v>5</v>
      </c>
      <c r="C20" s="70">
        <f ca="1">OFFSET(moto第2表!$A$1,MATCH($B20,moto第2表!$D:$D,0)-1,MATCH(C$5,moto第2表!$8:$8,0)-1)</f>
        <v>22</v>
      </c>
      <c r="D20" s="71">
        <f ca="1">OFFSET(moto第2表!$A$1,MATCH($B20,moto第2表!$D:$D,0)-1,MATCH(D$5,moto第2表!$8:$8,0)-1)</f>
        <v>201</v>
      </c>
      <c r="E20" s="71">
        <f ca="1">OFFSET(moto第2表!$A$1,MATCH($B20,moto第2表!$D:$D,0)-1,MATCH(E$5,moto第2表!$8:$8,0)-1)</f>
        <v>94504</v>
      </c>
      <c r="F20" s="71">
        <f ca="1">OFFSET(moto第2表!$A$1,MATCH($B20,moto第2表!$D:$D,0)-1,MATCH(F$5,moto第2表!$8:$8,0)-1)</f>
        <v>765530</v>
      </c>
      <c r="G20" s="71">
        <f ca="1">OFFSET(moto第2表!$A$1,MATCH($B20,moto第2表!$D:$D,0)-1,MATCH(G$5,moto第2表!$8:$8,0)-1)</f>
        <v>1116268</v>
      </c>
      <c r="H20" s="71" t="str">
        <f ca="1">INDEX(INDIRECT("'第2表'!E"&amp;MATCH($B20,moto第2表!$D:$D,0)&amp;":K"&amp;MATCH($B20,moto第2表!$D:$D,0)+10),MATCH(OFFSET($A$4,0,MATCH("　　*",$A$4:H$4,-1)-1),moto第2表!$D$11:$D$20,0)+1,MATCH(H$5,moto第2表!$E$8:$K$8,0))</f>
        <v>-</v>
      </c>
      <c r="I20" s="71" t="str">
        <f ca="1">INDEX(INDIRECT("'第2表'!E"&amp;MATCH($B20,moto第2表!$D:$D,0)&amp;":K"&amp;MATCH($B20,moto第2表!$D:$D,0)+10),MATCH(OFFSET($A$4,0,MATCH("　　*",$A$4:I$4,-1)-1),moto第2表!$D$11:$D$20,0)+1,MATCH(I$5,moto第2表!$E$8:$K$8,0))</f>
        <v>-</v>
      </c>
      <c r="J20" s="71" t="str">
        <f ca="1">INDEX(INDIRECT("'第2表'!E"&amp;MATCH($B20,moto第2表!$D:$D,0)&amp;":K"&amp;MATCH($B20,moto第2表!$D:$D,0)+10),MATCH(OFFSET($A$4,0,MATCH("　　*",$A$4:J$4,-1)-1),moto第2表!$D$11:$D$20,0)+1,MATCH(J$5,moto第2表!$E$8:$K$8,0))</f>
        <v>-</v>
      </c>
      <c r="K20" s="71" t="str">
        <f ca="1">INDEX(INDIRECT("'第2表'!E"&amp;MATCH($B20,moto第2表!$D:$D,0)&amp;":K"&amp;MATCH($B20,moto第2表!$D:$D,0)+10),MATCH(OFFSET($A$4,0,MATCH("　　*",$A$4:K$4,-1)-1),moto第2表!$D$11:$D$20,0)+1,MATCH(K$5,moto第2表!$E$8:$K$8,0))</f>
        <v>-</v>
      </c>
      <c r="L20" s="71" t="str">
        <f ca="1">INDEX(INDIRECT("'第2表'!E"&amp;MATCH($B20,moto第2表!$D:$D,0)&amp;":K"&amp;MATCH($B20,moto第2表!$D:$D,0)+10),MATCH(OFFSET($A$4,0,MATCH("　　*",$A$4:L$4,-1)-1),moto第2表!$D$11:$D$20,0)+1,MATCH(L$5,moto第2表!$E$8:$K$8,0))</f>
        <v>-</v>
      </c>
      <c r="M20" s="71" t="str">
        <f ca="1">INDEX(INDIRECT("'第2表'!E"&amp;MATCH($B20,moto第2表!$D:$D,0)&amp;":K"&amp;MATCH($B20,moto第2表!$D:$D,0)+10),MATCH(OFFSET($A$4,0,MATCH("　　*",$A$4:M$4,-1)-1),moto第2表!$D$11:$D$20,0)+1,MATCH(M$5,moto第2表!$E$8:$K$8,0))</f>
        <v>-</v>
      </c>
      <c r="N20" s="71" t="str">
        <f ca="1">INDEX(INDIRECT("'第2表'!E"&amp;MATCH($B20,moto第2表!$D:$D,0)&amp;":K"&amp;MATCH($B20,moto第2表!$D:$D,0)+10),MATCH(OFFSET($A$4,0,MATCH("　　*",$A$4:N$4,-1)-1),moto第2表!$D$11:$D$20,0)+1,MATCH(N$5,moto第2表!$E$8:$K$8,0))</f>
        <v>-</v>
      </c>
      <c r="O20" s="71" t="str">
        <f ca="1">INDEX(INDIRECT("'第2表'!E"&amp;MATCH($B20,moto第2表!$D:$D,0)&amp;":K"&amp;MATCH($B20,moto第2表!$D:$D,0)+10),MATCH(OFFSET($A$4,0,MATCH("　　*",$A$4:O$4,-1)-1),moto第2表!$D$11:$D$20,0)+1,MATCH(O$5,moto第2表!$E$8:$K$8,0))</f>
        <v>-</v>
      </c>
      <c r="P20" s="71" t="str">
        <f ca="1">INDEX(INDIRECT("'第2表'!E"&amp;MATCH($B20,moto第2表!$D:$D,0)&amp;":K"&amp;MATCH($B20,moto第2表!$D:$D,0)+10),MATCH(OFFSET($A$4,0,MATCH("　　*",$A$4:P$4,-1)-1),moto第2表!$D$11:$D$20,0)+1,MATCH(P$5,moto第2表!$E$8:$K$8,0))</f>
        <v>-</v>
      </c>
      <c r="Q20" s="71" t="str">
        <f ca="1">INDEX(INDIRECT("'第2表'!E"&amp;MATCH($B20,moto第2表!$D:$D,0)&amp;":K"&amp;MATCH($B20,moto第2表!$D:$D,0)+10),MATCH(OFFSET($A$4,0,MATCH("　　*",$A$4:Q$4,-1)-1),moto第2表!$D$11:$D$20,0)+1,MATCH(Q$5,moto第2表!$E$8:$K$8,0))</f>
        <v>-</v>
      </c>
      <c r="R20" s="75">
        <f t="shared" si="3"/>
        <v>17</v>
      </c>
      <c r="S20" s="76" t="str">
        <f t="shared" si="4"/>
        <v>石油</v>
      </c>
      <c r="T20" s="71" t="str">
        <f ca="1">INDEX(INDIRECT("'第2表'!E"&amp;MATCH($B20,moto第2表!$D:$D,0)&amp;":K"&amp;MATCH($B20,moto第2表!$D:$D,0)+10),MATCH(OFFSET($A$4,0,MATCH("　　*",$A$4:T$4,-1)-1),moto第2表!$D$11:$D$20,0)+1,MATCH(T$5,moto第2表!$E$8:$K$8,0))</f>
        <v>-</v>
      </c>
      <c r="U20" s="71" t="str">
        <f ca="1">INDEX(INDIRECT("'第2表'!E"&amp;MATCH($B20,moto第2表!$D:$D,0)&amp;":K"&amp;MATCH($B20,moto第2表!$D:$D,0)+10),MATCH(OFFSET($A$4,0,MATCH("　　*",$A$4:U$4,-1)-1),moto第2表!$D$11:$D$20,0)+1,MATCH(U$5,moto第2表!$E$8:$K$8,0))</f>
        <v>-</v>
      </c>
      <c r="V20" s="71" t="str">
        <f ca="1">INDEX(INDIRECT("'第2表'!E"&amp;MATCH($B20,moto第2表!$D:$D,0)&amp;":K"&amp;MATCH($B20,moto第2表!$D:$D,0)+10),MATCH(OFFSET($A$4,0,MATCH("　　*",$A$4:V$4,-1)-1),moto第2表!$D$11:$D$20,0)+1,MATCH(V$5,moto第2表!$E$8:$K$8,0))</f>
        <v>-</v>
      </c>
      <c r="W20" s="71" t="str">
        <f ca="1">INDEX(INDIRECT("'第2表'!E"&amp;MATCH($B20,moto第2表!$D:$D,0)&amp;":K"&amp;MATCH($B20,moto第2表!$D:$D,0)+10),MATCH(OFFSET($A$4,0,MATCH("　　*",$A$4:W$4,-1)-1),moto第2表!$D$11:$D$20,0)+1,MATCH(W$5,moto第2表!$E$8:$K$8,0))</f>
        <v>-</v>
      </c>
      <c r="X20" s="71" t="str">
        <f ca="1">INDEX(INDIRECT("'第2表'!E"&amp;MATCH($B20,moto第2表!$D:$D,0)&amp;":K"&amp;MATCH($B20,moto第2表!$D:$D,0)+10),MATCH(OFFSET($A$4,0,MATCH("　　*",$A$4:X$4,-1)-1),moto第2表!$D$11:$D$20,0)+1,MATCH(X$5,moto第2表!$E$8:$K$8,0))</f>
        <v>-</v>
      </c>
      <c r="Y20" s="71" t="str">
        <f ca="1">INDEX(INDIRECT("'第2表'!E"&amp;MATCH($B20,moto第2表!$D:$D,0)&amp;":K"&amp;MATCH($B20,moto第2表!$D:$D,0)+10),MATCH(OFFSET($A$4,0,MATCH("　　*",$A$4:Y$4,-1)-1),moto第2表!$D$11:$D$20,0)+1,MATCH(Y$5,moto第2表!$E$8:$K$8,0))</f>
        <v>-</v>
      </c>
      <c r="Z20" s="71" t="str">
        <f ca="1">INDEX(INDIRECT("'第2表'!E"&amp;MATCH($B20,moto第2表!$D:$D,0)&amp;":K"&amp;MATCH($B20,moto第2表!$D:$D,0)+10),MATCH(OFFSET($A$4,0,MATCH("　　*",$A$4:Z$4,-1)-1),moto第2表!$D$11:$D$20,0)+1,MATCH(Z$5,moto第2表!$E$8:$K$8,0))</f>
        <v>-</v>
      </c>
      <c r="AA20" s="71" t="str">
        <f ca="1">INDEX(INDIRECT("'第2表'!E"&amp;MATCH($B20,moto第2表!$D:$D,0)&amp;":K"&amp;MATCH($B20,moto第2表!$D:$D,0)+10),MATCH(OFFSET($A$4,0,MATCH("　　*",$A$4:AA$4,-1)-1),moto第2表!$D$11:$D$20,0)+1,MATCH(AA$5,moto第2表!$E$8:$K$8,0))</f>
        <v>-</v>
      </c>
      <c r="AB20" s="71" t="str">
        <f ca="1">INDEX(INDIRECT("'第2表'!E"&amp;MATCH($B20,moto第2表!$D:$D,0)&amp;":K"&amp;MATCH($B20,moto第2表!$D:$D,0)+10),MATCH(OFFSET($A$4,0,MATCH("　　*",$A$4:AB$4,-1)-1),moto第2表!$D$11:$D$20,0)+1,MATCH(AB$5,moto第2表!$E$8:$K$8,0))</f>
        <v>-</v>
      </c>
      <c r="AC20" s="71" t="str">
        <f ca="1">INDEX(INDIRECT("'第2表'!E"&amp;MATCH($B20,moto第2表!$D:$D,0)&amp;":K"&amp;MATCH($B20,moto第2表!$D:$D,0)+10),MATCH(OFFSET($A$4,0,MATCH("　　*",$A$4:AC$4,-1)-1),moto第2表!$D$11:$D$20,0)+1,MATCH(AC$5,moto第2表!$E$8:$K$8,0))</f>
        <v>-</v>
      </c>
      <c r="AD20" s="71" t="str">
        <f ca="1">INDEX(INDIRECT("'第2表'!E"&amp;MATCH($B20,moto第2表!$D:$D,0)&amp;":K"&amp;MATCH($B20,moto第2表!$D:$D,0)+10),MATCH(OFFSET($A$4,0,MATCH("　　*",$A$4:AD$4,-1)-1),moto第2表!$D$11:$D$20,0)+1,MATCH(AD$5,moto第2表!$E$8:$K$8,0))</f>
        <v>-</v>
      </c>
      <c r="AE20" s="71" t="str">
        <f ca="1">INDEX(INDIRECT("'第2表'!E"&amp;MATCH($B20,moto第2表!$D:$D,0)&amp;":K"&amp;MATCH($B20,moto第2表!$D:$D,0)+10),MATCH(OFFSET($A$4,0,MATCH("　　*",$A$4:AE$4,-1)-1),moto第2表!$D$11:$D$20,0)+1,MATCH(AE$5,moto第2表!$E$8:$K$8,0))</f>
        <v>-</v>
      </c>
      <c r="AF20" s="71" t="str">
        <f ca="1">INDEX(INDIRECT("'第2表'!E"&amp;MATCH($B20,moto第2表!$D:$D,0)&amp;":K"&amp;MATCH($B20,moto第2表!$D:$D,0)+10),MATCH(OFFSET($A$4,0,MATCH("　　*",$A$4:AF$4,-1)-1),moto第2表!$D$11:$D$20,0)+1,MATCH(AF$5,moto第2表!$E$8:$K$8,0))</f>
        <v>-</v>
      </c>
      <c r="AG20" s="71" t="str">
        <f ca="1">INDEX(INDIRECT("'第2表'!E"&amp;MATCH($B20,moto第2表!$D:$D,0)&amp;":K"&amp;MATCH($B20,moto第2表!$D:$D,0)+10),MATCH(OFFSET($A$4,0,MATCH("　　*",$A$4:AG$4,-1)-1),moto第2表!$D$11:$D$20,0)+1,MATCH(AG$5,moto第2表!$E$8:$K$8,0))</f>
        <v>-</v>
      </c>
      <c r="AH20" s="71" t="str">
        <f ca="1">INDEX(INDIRECT("'第2表'!E"&amp;MATCH($B20,moto第2表!$D:$D,0)&amp;":K"&amp;MATCH($B20,moto第2表!$D:$D,0)+10),MATCH(OFFSET($A$4,0,MATCH("　　*",$A$4:AH$4,-1)-1),moto第2表!$D$11:$D$20,0)+1,MATCH(AH$5,moto第2表!$E$8:$K$8,0))</f>
        <v>-</v>
      </c>
      <c r="AI20" s="75">
        <f t="shared" si="5"/>
        <v>17</v>
      </c>
      <c r="AJ20" s="76" t="str">
        <f t="shared" si="6"/>
        <v>石油</v>
      </c>
      <c r="AK20" s="71">
        <f ca="1">INDEX(INDIRECT("'第2表'!E"&amp;MATCH($B20,moto第2表!$D:$D,0)&amp;":K"&amp;MATCH($B20,moto第2表!$D:$D,0)+10),MATCH(OFFSET($A$4,0,MATCH("　　*",$A$4:AK$4,-1)-1),moto第2表!$D$11:$D$20,0)+1,MATCH(AK$5,moto第2表!$E$8:$K$8,0))</f>
        <v>3931</v>
      </c>
      <c r="AL20" s="71">
        <f ca="1">INDEX(INDIRECT("'第2表'!E"&amp;MATCH($B20,moto第2表!$D:$D,0)&amp;":K"&amp;MATCH($B20,moto第2表!$D:$D,0)+10),MATCH(OFFSET($A$4,0,MATCH("　　*",$A$4:AL$4,-1)-1),moto第2表!$D$11:$D$20,0)+1,MATCH(AL$5,moto第2表!$E$8:$K$8,0))</f>
        <v>1320405</v>
      </c>
      <c r="AM20" s="71">
        <f ca="1">INDEX(INDIRECT("'第2表'!E"&amp;MATCH($B20,moto第2表!$D:$D,0)&amp;":K"&amp;MATCH($B20,moto第2表!$D:$D,0)+10),MATCH(OFFSET($A$4,0,MATCH("　　*",$A$4:AM$4,-1)-1),moto第2表!$D$11:$D$20,0)+1,MATCH(AM$5,moto第2表!$E$8:$K$8,0))</f>
        <v>4840099</v>
      </c>
      <c r="AN20" s="71">
        <f ca="1">INDEX(INDIRECT("'第2表'!E"&amp;MATCH($B20,moto第2表!$D:$D,0)&amp;":K"&amp;MATCH($B20,moto第2表!$D:$D,0)+10),MATCH(OFFSET($A$4,0,MATCH("　　*",$A$4:AN$4,-1)-1),moto第2表!$D$11:$D$20,0)+1,MATCH(AN$5,moto第2表!$E$8:$K$8,0))</f>
        <v>8487366</v>
      </c>
      <c r="AO20" s="71">
        <f ca="1">INDEX(INDIRECT("'第2表'!E"&amp;MATCH($B20,moto第2表!$D:$D,0)&amp;":K"&amp;MATCH($B20,moto第2表!$D:$D,0)+10),MATCH(OFFSET($A$4,0,MATCH("　　*",$A$4:AO$4,-1)-1),moto第2表!$D$11:$D$20,0)+1,MATCH(AO$5,moto第2表!$E$8:$K$8,0))</f>
        <v>7906815</v>
      </c>
      <c r="AP20" s="71">
        <f ca="1">INDEX(INDIRECT("'第2表'!E"&amp;MATCH($B20,moto第2表!$D:$D,0)&amp;":K"&amp;MATCH($B20,moto第2表!$D:$D,0)+10),MATCH(OFFSET($A$4,0,MATCH("　　*",$A$4:AP$4,-1)-1),moto第2表!$D$11:$D$20,0)+1,MATCH(AP$5,moto第2表!$E$8:$K$8,0))</f>
        <v>91</v>
      </c>
      <c r="AQ20" s="71">
        <f ca="1">INDEX(INDIRECT("'第2表'!E"&amp;MATCH($B20,moto第2表!$D:$D,0)&amp;":K"&amp;MATCH($B20,moto第2表!$D:$D,0)+10),MATCH(OFFSET($A$4,0,MATCH("　　*",$A$4:AQ$4,-1)-1),moto第2表!$D$11:$D$20,0)+1,MATCH(AQ$5,moto第2表!$E$8:$K$8,0))</f>
        <v>21571</v>
      </c>
      <c r="AR20" s="71">
        <f ca="1">INDEX(INDIRECT("'第2表'!E"&amp;MATCH($B20,moto第2表!$D:$D,0)&amp;":K"&amp;MATCH($B20,moto第2表!$D:$D,0)+10),MATCH(OFFSET($A$4,0,MATCH("　　*",$A$4:AR$4,-1)-1),moto第2表!$D$11:$D$20,0)+1,MATCH(AR$5,moto第2表!$E$8:$K$8,0))</f>
        <v>67175</v>
      </c>
      <c r="AS20" s="71">
        <f ca="1">INDEX(INDIRECT("'第2表'!E"&amp;MATCH($B20,moto第2表!$D:$D,0)&amp;":K"&amp;MATCH($B20,moto第2表!$D:$D,0)+10),MATCH(OFFSET($A$4,0,MATCH("　　*",$A$4:AS$4,-1)-1),moto第2表!$D$11:$D$20,0)+1,MATCH(AS$5,moto第2表!$E$8:$K$8,0))</f>
        <v>156444</v>
      </c>
      <c r="AT20" s="71" t="str">
        <f ca="1">INDEX(INDIRECT("'第2表'!E"&amp;MATCH($B20,moto第2表!$D:$D,0)&amp;":K"&amp;MATCH($B20,moto第2表!$D:$D,0)+10),MATCH(OFFSET($A$4,0,MATCH("　　*",$A$4:AT$4,-1)-1),moto第2表!$D$11:$D$20,0)+1,MATCH(AT$5,moto第2表!$E$8:$K$8,0))</f>
        <v>-</v>
      </c>
      <c r="AU20" s="71">
        <f ca="1">INDEX(INDIRECT("'第2表'!E"&amp;MATCH($B20,moto第2表!$D:$D,0)&amp;":K"&amp;MATCH($B20,moto第2表!$D:$D,0)+10),MATCH(OFFSET($A$4,0,MATCH("　　*",$A$4:AU$4,-1)-1),moto第2表!$D$11:$D$20,0)+1,MATCH(AU$5,moto第2表!$E$8:$K$8,0))</f>
        <v>215</v>
      </c>
      <c r="AV20" s="71">
        <f ca="1">INDEX(INDIRECT("'第2表'!E"&amp;MATCH($B20,moto第2表!$D:$D,0)&amp;":K"&amp;MATCH($B20,moto第2表!$D:$D,0)+10),MATCH(OFFSET($A$4,0,MATCH("　　*",$A$4:AV$4,-1)-1),moto第2表!$D$11:$D$20,0)+1,MATCH(AV$5,moto第2表!$E$8:$K$8,0))</f>
        <v>57127</v>
      </c>
      <c r="AW20" s="71">
        <f ca="1">INDEX(INDIRECT("'第2表'!E"&amp;MATCH($B20,moto第2表!$D:$D,0)&amp;":K"&amp;MATCH($B20,moto第2表!$D:$D,0)+10),MATCH(OFFSET($A$4,0,MATCH("　　*",$A$4:AW$4,-1)-1),moto第2表!$D$11:$D$20,0)+1,MATCH(AW$5,moto第2表!$E$8:$K$8,0))</f>
        <v>175409</v>
      </c>
      <c r="AX20" s="71">
        <f ca="1">INDEX(INDIRECT("'第2表'!E"&amp;MATCH($B20,moto第2表!$D:$D,0)&amp;":K"&amp;MATCH($B20,moto第2表!$D:$D,0)+10),MATCH(OFFSET($A$4,0,MATCH("　　*",$A$4:AX$4,-1)-1),moto第2表!$D$11:$D$20,0)+1,MATCH(AX$5,moto第2表!$E$8:$K$8,0))</f>
        <v>296718</v>
      </c>
      <c r="AY20" s="71">
        <f ca="1">INDEX(INDIRECT("'第2表'!E"&amp;MATCH($B20,moto第2表!$D:$D,0)&amp;":K"&amp;MATCH($B20,moto第2表!$D:$D,0)+10),MATCH(OFFSET($A$4,0,MATCH("　　*",$A$4:AY$4,-1)-1),moto第2表!$D$11:$D$20,0)+1,MATCH(AY$5,moto第2表!$E$8:$K$8,0))</f>
        <v>214590</v>
      </c>
      <c r="AZ20" s="75">
        <f t="shared" si="7"/>
        <v>17</v>
      </c>
      <c r="BA20" s="76" t="str">
        <f t="shared" si="8"/>
        <v>石油</v>
      </c>
      <c r="BB20" s="71">
        <f ca="1">INDEX(INDIRECT("'第2表'!E"&amp;MATCH($B20,moto第2表!$D:$D,0)&amp;":K"&amp;MATCH($B20,moto第2表!$D:$D,0)+10),MATCH(OFFSET($A$4,0,MATCH("　　*",$A$4:BB$4,-1)-1),moto第2表!$D$11:$D$20,0)+1,MATCH(BB$5,moto第2表!$E$8:$K$8,0))</f>
        <v>528</v>
      </c>
      <c r="BC20" s="71">
        <f ca="1">INDEX(INDIRECT("'第2表'!E"&amp;MATCH($B20,moto第2表!$D:$D,0)&amp;":K"&amp;MATCH($B20,moto第2表!$D:$D,0)+10),MATCH(OFFSET($A$4,0,MATCH("　　*",$A$4:BC$4,-1)-1),moto第2表!$D$11:$D$20,0)+1,MATCH(BC$5,moto第2表!$E$8:$K$8,0))</f>
        <v>157790</v>
      </c>
      <c r="BD20" s="71">
        <f ca="1">INDEX(INDIRECT("'第2表'!E"&amp;MATCH($B20,moto第2表!$D:$D,0)&amp;":K"&amp;MATCH($B20,moto第2表!$D:$D,0)+10),MATCH(OFFSET($A$4,0,MATCH("　　*",$A$4:BD$4,-1)-1),moto第2表!$D$11:$D$20,0)+1,MATCH(BD$5,moto第2表!$E$8:$K$8,0))</f>
        <v>397715</v>
      </c>
      <c r="BE20" s="71">
        <f ca="1">INDEX(INDIRECT("'第2表'!E"&amp;MATCH($B20,moto第2表!$D:$D,0)&amp;":K"&amp;MATCH($B20,moto第2表!$D:$D,0)+10),MATCH(OFFSET($A$4,0,MATCH("　　*",$A$4:BE$4,-1)-1),moto第2表!$D$11:$D$20,0)+1,MATCH(BE$5,moto第2表!$E$8:$K$8,0))</f>
        <v>872835</v>
      </c>
      <c r="BF20" s="71">
        <f ca="1">INDEX(INDIRECT("'第2表'!E"&amp;MATCH($B20,moto第2表!$D:$D,0)&amp;":K"&amp;MATCH($B20,moto第2表!$D:$D,0)+10),MATCH(OFFSET($A$4,0,MATCH("　　*",$A$4:BF$4,-1)-1),moto第2表!$D$11:$D$20,0)+1,MATCH(BF$5,moto第2表!$E$8:$K$8,0))</f>
        <v>820478</v>
      </c>
      <c r="BG20" s="71">
        <f ca="1">INDEX(INDIRECT("'第2表'!E"&amp;MATCH($B20,moto第2表!$D:$D,0)&amp;":K"&amp;MATCH($B20,moto第2表!$D:$D,0)+10),MATCH(OFFSET($A$4,0,MATCH("　　*",$A$4:BG$4,-1)-1),moto第2表!$D$11:$D$20,0)+1,MATCH(BG$5,moto第2表!$E$8:$K$8,0))</f>
        <v>627</v>
      </c>
      <c r="BH20" s="71">
        <f ca="1">INDEX(INDIRECT("'第2表'!E"&amp;MATCH($B20,moto第2表!$D:$D,0)&amp;":K"&amp;MATCH($B20,moto第2表!$D:$D,0)+10),MATCH(OFFSET($A$4,0,MATCH("　　*",$A$4:BH$4,-1)-1),moto第2表!$D$11:$D$20,0)+1,MATCH(BH$5,moto第2表!$E$8:$K$8,0))</f>
        <v>186867</v>
      </c>
      <c r="BI20" s="71">
        <f ca="1">INDEX(INDIRECT("'第2表'!E"&amp;MATCH($B20,moto第2表!$D:$D,0)&amp;":K"&amp;MATCH($B20,moto第2表!$D:$D,0)+10),MATCH(OFFSET($A$4,0,MATCH("　　*",$A$4:BI$4,-1)-1),moto第2表!$D$11:$D$20,0)+1,MATCH(BI$5,moto第2表!$E$8:$K$8,0))</f>
        <v>851081</v>
      </c>
      <c r="BJ20" s="71">
        <f ca="1">INDEX(INDIRECT("'第2表'!E"&amp;MATCH($B20,moto第2表!$D:$D,0)&amp;":K"&amp;MATCH($B20,moto第2表!$D:$D,0)+10),MATCH(OFFSET($A$4,0,MATCH("　　*",$A$4:BJ$4,-1)-1),moto第2表!$D$11:$D$20,0)+1,MATCH(BJ$5,moto第2表!$E$8:$K$8,0))</f>
        <v>1336561</v>
      </c>
      <c r="BK20" s="71">
        <f ca="1">INDEX(INDIRECT("'第2表'!E"&amp;MATCH($B20,moto第2表!$D:$D,0)&amp;":K"&amp;MATCH($B20,moto第2表!$D:$D,0)+10),MATCH(OFFSET($A$4,0,MATCH("　　*",$A$4:BK$4,-1)-1),moto第2表!$D$11:$D$20,0)+1,MATCH(BK$5,moto第2表!$E$8:$K$8,0))</f>
        <v>1214623</v>
      </c>
      <c r="BL20" s="66"/>
      <c r="BM20" s="66"/>
      <c r="BN20" s="66"/>
      <c r="BO20" s="66"/>
      <c r="BP20" s="66"/>
    </row>
    <row r="21" spans="1:68" ht="12.6" customHeight="1" x14ac:dyDescent="0.15">
      <c r="A21" s="22">
        <v>18</v>
      </c>
      <c r="B21" s="8" t="s">
        <v>123</v>
      </c>
      <c r="C21" s="70">
        <f ca="1">OFFSET(moto第2表!$A$1,MATCH($B21,moto第2表!$D:$D,0)-1,MATCH(C$5,moto第2表!$8:$8,0)-1)</f>
        <v>100</v>
      </c>
      <c r="D21" s="71">
        <f ca="1">OFFSET(moto第2表!$A$1,MATCH($B21,moto第2表!$D:$D,0)-1,MATCH(D$5,moto第2表!$8:$8,0)-1)</f>
        <v>4191</v>
      </c>
      <c r="E21" s="71">
        <f ca="1">OFFSET(moto第2表!$A$1,MATCH($B21,moto第2表!$D:$D,0)-1,MATCH(E$5,moto第2表!$8:$8,0)-1)</f>
        <v>1373195</v>
      </c>
      <c r="F21" s="71">
        <f ca="1">OFFSET(moto第2表!$A$1,MATCH($B21,moto第2表!$D:$D,0)-1,MATCH(F$5,moto第2表!$8:$8,0)-1)</f>
        <v>4985306</v>
      </c>
      <c r="G21" s="71">
        <f ca="1">OFFSET(moto第2表!$A$1,MATCH($B21,moto第2表!$D:$D,0)-1,MATCH(G$5,moto第2表!$8:$8,0)-1)</f>
        <v>8551206</v>
      </c>
      <c r="H21" s="71">
        <f ca="1">INDEX(INDIRECT("'第2表'!E"&amp;MATCH($B21,moto第2表!$D:$D,0)&amp;":K"&amp;MATCH($B21,moto第2表!$D:$D,0)+10),MATCH(OFFSET($A$4,0,MATCH("　　*",$A$4:H$4,-1)-1),moto第2表!$D$11:$D$20,0)+1,MATCH(H$5,moto第2表!$E$8:$K$8,0))</f>
        <v>518</v>
      </c>
      <c r="I21" s="71" t="str">
        <f ca="1">INDEX(INDIRECT("'第2表'!E"&amp;MATCH($B21,moto第2表!$D:$D,0)&amp;":K"&amp;MATCH($B21,moto第2表!$D:$D,0)+10),MATCH(OFFSET($A$4,0,MATCH("　　*",$A$4:I$4,-1)-1),moto第2表!$D$11:$D$20,0)+1,MATCH(I$5,moto第2表!$E$8:$K$8,0))</f>
        <v>Ｘ</v>
      </c>
      <c r="J21" s="71" t="str">
        <f ca="1">INDEX(INDIRECT("'第2表'!E"&amp;MATCH($B21,moto第2表!$D:$D,0)&amp;":K"&amp;MATCH($B21,moto第2表!$D:$D,0)+10),MATCH(OFFSET($A$4,0,MATCH("　　*",$A$4:J$4,-1)-1),moto第2表!$D$11:$D$20,0)+1,MATCH(J$5,moto第2表!$E$8:$K$8,0))</f>
        <v>Ｘ</v>
      </c>
      <c r="K21" s="71" t="str">
        <f ca="1">INDEX(INDIRECT("'第2表'!E"&amp;MATCH($B21,moto第2表!$D:$D,0)&amp;":K"&amp;MATCH($B21,moto第2表!$D:$D,0)+10),MATCH(OFFSET($A$4,0,MATCH("　　*",$A$4:K$4,-1)-1),moto第2表!$D$11:$D$20,0)+1,MATCH(K$5,moto第2表!$E$8:$K$8,0))</f>
        <v>Ｘ</v>
      </c>
      <c r="L21" s="71" t="str">
        <f ca="1">INDEX(INDIRECT("'第2表'!E"&amp;MATCH($B21,moto第2表!$D:$D,0)&amp;":K"&amp;MATCH($B21,moto第2表!$D:$D,0)+10),MATCH(OFFSET($A$4,0,MATCH("　　*",$A$4:L$4,-1)-1),moto第2表!$D$11:$D$20,0)+1,MATCH(L$5,moto第2表!$E$8:$K$8,0))</f>
        <v>Ｘ</v>
      </c>
      <c r="M21" s="71">
        <f ca="1">INDEX(INDIRECT("'第2表'!E"&amp;MATCH($B21,moto第2表!$D:$D,0)&amp;":K"&amp;MATCH($B21,moto第2表!$D:$D,0)+10),MATCH(OFFSET($A$4,0,MATCH("　　*",$A$4:M$4,-1)-1),moto第2表!$D$11:$D$20,0)+1,MATCH(M$5,moto第2表!$E$8:$K$8,0))</f>
        <v>270</v>
      </c>
      <c r="N21" s="71" t="str">
        <f ca="1">INDEX(INDIRECT("'第2表'!E"&amp;MATCH($B21,moto第2表!$D:$D,0)&amp;":K"&amp;MATCH($B21,moto第2表!$D:$D,0)+10),MATCH(OFFSET($A$4,0,MATCH("　　*",$A$4:N$4,-1)-1),moto第2表!$D$11:$D$20,0)+1,MATCH(N$5,moto第2表!$E$8:$K$8,0))</f>
        <v>Ｘ</v>
      </c>
      <c r="O21" s="71" t="str">
        <f ca="1">INDEX(INDIRECT("'第2表'!E"&amp;MATCH($B21,moto第2表!$D:$D,0)&amp;":K"&amp;MATCH($B21,moto第2表!$D:$D,0)+10),MATCH(OFFSET($A$4,0,MATCH("　　*",$A$4:O$4,-1)-1),moto第2表!$D$11:$D$20,0)+1,MATCH(O$5,moto第2表!$E$8:$K$8,0))</f>
        <v>Ｘ</v>
      </c>
      <c r="P21" s="71" t="str">
        <f ca="1">INDEX(INDIRECT("'第2表'!E"&amp;MATCH($B21,moto第2表!$D:$D,0)&amp;":K"&amp;MATCH($B21,moto第2表!$D:$D,0)+10),MATCH(OFFSET($A$4,0,MATCH("　　*",$A$4:P$4,-1)-1),moto第2表!$D$11:$D$20,0)+1,MATCH(P$5,moto第2表!$E$8:$K$8,0))</f>
        <v>Ｘ</v>
      </c>
      <c r="Q21" s="71" t="str">
        <f ca="1">INDEX(INDIRECT("'第2表'!E"&amp;MATCH($B21,moto第2表!$D:$D,0)&amp;":K"&amp;MATCH($B21,moto第2表!$D:$D,0)+10),MATCH(OFFSET($A$4,0,MATCH("　　*",$A$4:Q$4,-1)-1),moto第2表!$D$11:$D$20,0)+1,MATCH(Q$5,moto第2表!$E$8:$K$8,0))</f>
        <v>Ｘ</v>
      </c>
      <c r="R21" s="75">
        <f t="shared" si="3"/>
        <v>18</v>
      </c>
      <c r="S21" s="76" t="str">
        <f t="shared" si="4"/>
        <v>プラスチック</v>
      </c>
      <c r="T21" s="71" t="str">
        <f ca="1">INDEX(INDIRECT("'第2表'!E"&amp;MATCH($B21,moto第2表!$D:$D,0)&amp;":K"&amp;MATCH($B21,moto第2表!$D:$D,0)+10),MATCH(OFFSET($A$4,0,MATCH("　　*",$A$4:T$4,-1)-1),moto第2表!$D$11:$D$20,0)+1,MATCH(T$5,moto第2表!$E$8:$K$8,0))</f>
        <v>-</v>
      </c>
      <c r="U21" s="71" t="str">
        <f ca="1">INDEX(INDIRECT("'第2表'!E"&amp;MATCH($B21,moto第2表!$D:$D,0)&amp;":K"&amp;MATCH($B21,moto第2表!$D:$D,0)+10),MATCH(OFFSET($A$4,0,MATCH("　　*",$A$4:U$4,-1)-1),moto第2表!$D$11:$D$20,0)+1,MATCH(U$5,moto第2表!$E$8:$K$8,0))</f>
        <v>-</v>
      </c>
      <c r="V21" s="71" t="str">
        <f ca="1">INDEX(INDIRECT("'第2表'!E"&amp;MATCH($B21,moto第2表!$D:$D,0)&amp;":K"&amp;MATCH($B21,moto第2表!$D:$D,0)+10),MATCH(OFFSET($A$4,0,MATCH("　　*",$A$4:V$4,-1)-1),moto第2表!$D$11:$D$20,0)+1,MATCH(V$5,moto第2表!$E$8:$K$8,0))</f>
        <v>-</v>
      </c>
      <c r="W21" s="71" t="str">
        <f ca="1">INDEX(INDIRECT("'第2表'!E"&amp;MATCH($B21,moto第2表!$D:$D,0)&amp;":K"&amp;MATCH($B21,moto第2表!$D:$D,0)+10),MATCH(OFFSET($A$4,0,MATCH("　　*",$A$4:W$4,-1)-1),moto第2表!$D$11:$D$20,0)+1,MATCH(W$5,moto第2表!$E$8:$K$8,0))</f>
        <v>-</v>
      </c>
      <c r="X21" s="71" t="str">
        <f ca="1">INDEX(INDIRECT("'第2表'!E"&amp;MATCH($B21,moto第2表!$D:$D,0)&amp;":K"&amp;MATCH($B21,moto第2表!$D:$D,0)+10),MATCH(OFFSET($A$4,0,MATCH("　　*",$A$4:X$4,-1)-1),moto第2表!$D$11:$D$20,0)+1,MATCH(X$5,moto第2表!$E$8:$K$8,0))</f>
        <v>-</v>
      </c>
      <c r="Y21" s="71">
        <f ca="1">INDEX(INDIRECT("'第2表'!E"&amp;MATCH($B21,moto第2表!$D:$D,0)&amp;":K"&amp;MATCH($B21,moto第2表!$D:$D,0)+10),MATCH(OFFSET($A$4,0,MATCH("　　*",$A$4:Y$4,-1)-1),moto第2表!$D$11:$D$20,0)+1,MATCH(Y$5,moto第2表!$E$8:$K$8,0))</f>
        <v>556</v>
      </c>
      <c r="Z21" s="71" t="str">
        <f ca="1">INDEX(INDIRECT("'第2表'!E"&amp;MATCH($B21,moto第2表!$D:$D,0)&amp;":K"&amp;MATCH($B21,moto第2表!$D:$D,0)+10),MATCH(OFFSET($A$4,0,MATCH("　　*",$A$4:Z$4,-1)-1),moto第2表!$D$11:$D$20,0)+1,MATCH(Z$5,moto第2表!$E$8:$K$8,0))</f>
        <v>Ｘ</v>
      </c>
      <c r="AA21" s="71" t="str">
        <f ca="1">INDEX(INDIRECT("'第2表'!E"&amp;MATCH($B21,moto第2表!$D:$D,0)&amp;":K"&amp;MATCH($B21,moto第2表!$D:$D,0)+10),MATCH(OFFSET($A$4,0,MATCH("　　*",$A$4:AA$4,-1)-1),moto第2表!$D$11:$D$20,0)+1,MATCH(AA$5,moto第2表!$E$8:$K$8,0))</f>
        <v>Ｘ</v>
      </c>
      <c r="AB21" s="71" t="str">
        <f ca="1">INDEX(INDIRECT("'第2表'!E"&amp;MATCH($B21,moto第2表!$D:$D,0)&amp;":K"&amp;MATCH($B21,moto第2表!$D:$D,0)+10),MATCH(OFFSET($A$4,0,MATCH("　　*",$A$4:AB$4,-1)-1),moto第2表!$D$11:$D$20,0)+1,MATCH(AB$5,moto第2表!$E$8:$K$8,0))</f>
        <v>Ｘ</v>
      </c>
      <c r="AC21" s="71" t="str">
        <f ca="1">INDEX(INDIRECT("'第2表'!E"&amp;MATCH($B21,moto第2表!$D:$D,0)&amp;":K"&amp;MATCH($B21,moto第2表!$D:$D,0)+10),MATCH(OFFSET($A$4,0,MATCH("　　*",$A$4:AC$4,-1)-1),moto第2表!$D$11:$D$20,0)+1,MATCH(AC$5,moto第2表!$E$8:$K$8,0))</f>
        <v>Ｘ</v>
      </c>
      <c r="AD21" s="71" t="str">
        <f ca="1">INDEX(INDIRECT("'第2表'!E"&amp;MATCH($B21,moto第2表!$D:$D,0)&amp;":K"&amp;MATCH($B21,moto第2表!$D:$D,0)+10),MATCH(OFFSET($A$4,0,MATCH("　　*",$A$4:AD$4,-1)-1),moto第2表!$D$11:$D$20,0)+1,MATCH(AD$5,moto第2表!$E$8:$K$8,0))</f>
        <v>-</v>
      </c>
      <c r="AE21" s="71" t="str">
        <f ca="1">INDEX(INDIRECT("'第2表'!E"&amp;MATCH($B21,moto第2表!$D:$D,0)&amp;":K"&amp;MATCH($B21,moto第2表!$D:$D,0)+10),MATCH(OFFSET($A$4,0,MATCH("　　*",$A$4:AE$4,-1)-1),moto第2表!$D$11:$D$20,0)+1,MATCH(AE$5,moto第2表!$E$8:$K$8,0))</f>
        <v>-</v>
      </c>
      <c r="AF21" s="71" t="str">
        <f ca="1">INDEX(INDIRECT("'第2表'!E"&amp;MATCH($B21,moto第2表!$D:$D,0)&amp;":K"&amp;MATCH($B21,moto第2表!$D:$D,0)+10),MATCH(OFFSET($A$4,0,MATCH("　　*",$A$4:AF$4,-1)-1),moto第2表!$D$11:$D$20,0)+1,MATCH(AF$5,moto第2表!$E$8:$K$8,0))</f>
        <v>-</v>
      </c>
      <c r="AG21" s="71" t="str">
        <f ca="1">INDEX(INDIRECT("'第2表'!E"&amp;MATCH($B21,moto第2表!$D:$D,0)&amp;":K"&amp;MATCH($B21,moto第2表!$D:$D,0)+10),MATCH(OFFSET($A$4,0,MATCH("　　*",$A$4:AG$4,-1)-1),moto第2表!$D$11:$D$20,0)+1,MATCH(AG$5,moto第2表!$E$8:$K$8,0))</f>
        <v>-</v>
      </c>
      <c r="AH21" s="71" t="str">
        <f ca="1">INDEX(INDIRECT("'第2表'!E"&amp;MATCH($B21,moto第2表!$D:$D,0)&amp;":K"&amp;MATCH($B21,moto第2表!$D:$D,0)+10),MATCH(OFFSET($A$4,0,MATCH("　　*",$A$4:AH$4,-1)-1),moto第2表!$D$11:$D$20,0)+1,MATCH(AH$5,moto第2表!$E$8:$K$8,0))</f>
        <v>-</v>
      </c>
      <c r="AI21" s="75">
        <f t="shared" si="5"/>
        <v>18</v>
      </c>
      <c r="AJ21" s="76" t="str">
        <f t="shared" si="6"/>
        <v>プラスチック</v>
      </c>
      <c r="AK21" s="71">
        <f ca="1">INDEX(INDIRECT("'第2表'!E"&amp;MATCH($B21,moto第2表!$D:$D,0)&amp;":K"&amp;MATCH($B21,moto第2表!$D:$D,0)+10),MATCH(OFFSET($A$4,0,MATCH("　　*",$A$4:AK$4,-1)-1),moto第2表!$D$11:$D$20,0)+1,MATCH(AK$5,moto第2表!$E$8:$K$8,0))</f>
        <v>498</v>
      </c>
      <c r="AL21" s="71">
        <f ca="1">INDEX(INDIRECT("'第2表'!E"&amp;MATCH($B21,moto第2表!$D:$D,0)&amp;":K"&amp;MATCH($B21,moto第2表!$D:$D,0)+10),MATCH(OFFSET($A$4,0,MATCH("　　*",$A$4:AL$4,-1)-1),moto第2表!$D$11:$D$20,0)+1,MATCH(AL$5,moto第2表!$E$8:$K$8,0))</f>
        <v>142332</v>
      </c>
      <c r="AM21" s="71">
        <f ca="1">INDEX(INDIRECT("'第2表'!E"&amp;MATCH($B21,moto第2表!$D:$D,0)&amp;":K"&amp;MATCH($B21,moto第2表!$D:$D,0)+10),MATCH(OFFSET($A$4,0,MATCH("　　*",$A$4:AM$4,-1)-1),moto第2表!$D$11:$D$20,0)+1,MATCH(AM$5,moto第2表!$E$8:$K$8,0))</f>
        <v>193860</v>
      </c>
      <c r="AN21" s="71">
        <f ca="1">INDEX(INDIRECT("'第2表'!E"&amp;MATCH($B21,moto第2表!$D:$D,0)&amp;":K"&amp;MATCH($B21,moto第2表!$D:$D,0)+10),MATCH(OFFSET($A$4,0,MATCH("　　*",$A$4:AN$4,-1)-1),moto第2表!$D$11:$D$20,0)+1,MATCH(AN$5,moto第2表!$E$8:$K$8,0))</f>
        <v>456275</v>
      </c>
      <c r="AO21" s="71">
        <f ca="1">INDEX(INDIRECT("'第2表'!E"&amp;MATCH($B21,moto第2表!$D:$D,0)&amp;":K"&amp;MATCH($B21,moto第2表!$D:$D,0)+10),MATCH(OFFSET($A$4,0,MATCH("　　*",$A$4:AO$4,-1)-1),moto第2表!$D$11:$D$20,0)+1,MATCH(AO$5,moto第2表!$E$8:$K$8,0))</f>
        <v>425526</v>
      </c>
      <c r="AP21" s="71">
        <f ca="1">INDEX(INDIRECT("'第2表'!E"&amp;MATCH($B21,moto第2表!$D:$D,0)&amp;":K"&amp;MATCH($B21,moto第2表!$D:$D,0)+10),MATCH(OFFSET($A$4,0,MATCH("　　*",$A$4:AP$4,-1)-1),moto第2表!$D$11:$D$20,0)+1,MATCH(AP$5,moto第2表!$E$8:$K$8,0))</f>
        <v>26</v>
      </c>
      <c r="AQ21" s="71">
        <f ca="1">INDEX(INDIRECT("'第2表'!E"&amp;MATCH($B21,moto第2表!$D:$D,0)&amp;":K"&amp;MATCH($B21,moto第2表!$D:$D,0)+10),MATCH(OFFSET($A$4,0,MATCH("　　*",$A$4:AQ$4,-1)-1),moto第2表!$D$11:$D$20,0)+1,MATCH(AQ$5,moto第2表!$E$8:$K$8,0))</f>
        <v>9529</v>
      </c>
      <c r="AR21" s="71">
        <f ca="1">INDEX(INDIRECT("'第2表'!E"&amp;MATCH($B21,moto第2表!$D:$D,0)&amp;":K"&amp;MATCH($B21,moto第2表!$D:$D,0)+10),MATCH(OFFSET($A$4,0,MATCH("　　*",$A$4:AR$4,-1)-1),moto第2表!$D$11:$D$20,0)+1,MATCH(AR$5,moto第2表!$E$8:$K$8,0))</f>
        <v>12049</v>
      </c>
      <c r="AS21" s="71">
        <f ca="1">INDEX(INDIRECT("'第2表'!E"&amp;MATCH($B21,moto第2表!$D:$D,0)&amp;":K"&amp;MATCH($B21,moto第2表!$D:$D,0)+10),MATCH(OFFSET($A$4,0,MATCH("　　*",$A$4:AS$4,-1)-1),moto第2表!$D$11:$D$20,0)+1,MATCH(AS$5,moto第2表!$E$8:$K$8,0))</f>
        <v>23400</v>
      </c>
      <c r="AT21" s="71" t="str">
        <f ca="1">INDEX(INDIRECT("'第2表'!E"&amp;MATCH($B21,moto第2表!$D:$D,0)&amp;":K"&amp;MATCH($B21,moto第2表!$D:$D,0)+10),MATCH(OFFSET($A$4,0,MATCH("　　*",$A$4:AT$4,-1)-1),moto第2表!$D$11:$D$20,0)+1,MATCH(AT$5,moto第2表!$E$8:$K$8,0))</f>
        <v>-</v>
      </c>
      <c r="AU21" s="71">
        <f ca="1">INDEX(INDIRECT("'第2表'!E"&amp;MATCH($B21,moto第2表!$D:$D,0)&amp;":K"&amp;MATCH($B21,moto第2表!$D:$D,0)+10),MATCH(OFFSET($A$4,0,MATCH("　　*",$A$4:AU$4,-1)-1),moto第2表!$D$11:$D$20,0)+1,MATCH(AU$5,moto第2表!$E$8:$K$8,0))</f>
        <v>31</v>
      </c>
      <c r="AV21" s="71" t="str">
        <f ca="1">INDEX(INDIRECT("'第2表'!E"&amp;MATCH($B21,moto第2表!$D:$D,0)&amp;":K"&amp;MATCH($B21,moto第2表!$D:$D,0)+10),MATCH(OFFSET($A$4,0,MATCH("　　*",$A$4:AV$4,-1)-1),moto第2表!$D$11:$D$20,0)+1,MATCH(AV$5,moto第2表!$E$8:$K$8,0))</f>
        <v>Ｘ</v>
      </c>
      <c r="AW21" s="71" t="str">
        <f ca="1">INDEX(INDIRECT("'第2表'!E"&amp;MATCH($B21,moto第2表!$D:$D,0)&amp;":K"&amp;MATCH($B21,moto第2表!$D:$D,0)+10),MATCH(OFFSET($A$4,0,MATCH("　　*",$A$4:AW$4,-1)-1),moto第2表!$D$11:$D$20,0)+1,MATCH(AW$5,moto第2表!$E$8:$K$8,0))</f>
        <v>Ｘ</v>
      </c>
      <c r="AX21" s="71" t="str">
        <f ca="1">INDEX(INDIRECT("'第2表'!E"&amp;MATCH($B21,moto第2表!$D:$D,0)&amp;":K"&amp;MATCH($B21,moto第2表!$D:$D,0)+10),MATCH(OFFSET($A$4,0,MATCH("　　*",$A$4:AX$4,-1)-1),moto第2表!$D$11:$D$20,0)+1,MATCH(AX$5,moto第2表!$E$8:$K$8,0))</f>
        <v>Ｘ</v>
      </c>
      <c r="AY21" s="71" t="str">
        <f ca="1">INDEX(INDIRECT("'第2表'!E"&amp;MATCH($B21,moto第2表!$D:$D,0)&amp;":K"&amp;MATCH($B21,moto第2表!$D:$D,0)+10),MATCH(OFFSET($A$4,0,MATCH("　　*",$A$4:AY$4,-1)-1),moto第2表!$D$11:$D$20,0)+1,MATCH(AY$5,moto第2表!$E$8:$K$8,0))</f>
        <v>Ｘ</v>
      </c>
      <c r="AZ21" s="75">
        <f t="shared" si="7"/>
        <v>18</v>
      </c>
      <c r="BA21" s="76" t="str">
        <f t="shared" si="8"/>
        <v>プラスチック</v>
      </c>
      <c r="BB21" s="71">
        <f ca="1">INDEX(INDIRECT("'第2表'!E"&amp;MATCH($B21,moto第2表!$D:$D,0)&amp;":K"&amp;MATCH($B21,moto第2表!$D:$D,0)+10),MATCH(OFFSET($A$4,0,MATCH("　　*",$A$4:BB$4,-1)-1),moto第2表!$D$11:$D$20,0)+1,MATCH(BB$5,moto第2表!$E$8:$K$8,0))</f>
        <v>65</v>
      </c>
      <c r="BC21" s="71">
        <f ca="1">INDEX(INDIRECT("'第2表'!E"&amp;MATCH($B21,moto第2表!$D:$D,0)&amp;":K"&amp;MATCH($B21,moto第2表!$D:$D,0)+10),MATCH(OFFSET($A$4,0,MATCH("　　*",$A$4:BC$4,-1)-1),moto第2表!$D$11:$D$20,0)+1,MATCH(BC$5,moto第2表!$E$8:$K$8,0))</f>
        <v>12250</v>
      </c>
      <c r="BD21" s="71">
        <f ca="1">INDEX(INDIRECT("'第2表'!E"&amp;MATCH($B21,moto第2表!$D:$D,0)&amp;":K"&amp;MATCH($B21,moto第2表!$D:$D,0)+10),MATCH(OFFSET($A$4,0,MATCH("　　*",$A$4:BD$4,-1)-1),moto第2表!$D$11:$D$20,0)+1,MATCH(BD$5,moto第2表!$E$8:$K$8,0))</f>
        <v>8220</v>
      </c>
      <c r="BE21" s="71">
        <f ca="1">INDEX(INDIRECT("'第2表'!E"&amp;MATCH($B21,moto第2表!$D:$D,0)&amp;":K"&amp;MATCH($B21,moto第2表!$D:$D,0)+10),MATCH(OFFSET($A$4,0,MATCH("　　*",$A$4:BE$4,-1)-1),moto第2表!$D$11:$D$20,0)+1,MATCH(BE$5,moto第2表!$E$8:$K$8,0))</f>
        <v>56117</v>
      </c>
      <c r="BF21" s="71">
        <f ca="1">INDEX(INDIRECT("'第2表'!E"&amp;MATCH($B21,moto第2表!$D:$D,0)&amp;":K"&amp;MATCH($B21,moto第2表!$D:$D,0)+10),MATCH(OFFSET($A$4,0,MATCH("　　*",$A$4:BF$4,-1)-1),moto第2表!$D$11:$D$20,0)+1,MATCH(BF$5,moto第2表!$E$8:$K$8,0))</f>
        <v>55646</v>
      </c>
      <c r="BG21" s="71">
        <f ca="1">INDEX(INDIRECT("'第2表'!E"&amp;MATCH($B21,moto第2表!$D:$D,0)&amp;":K"&amp;MATCH($B21,moto第2表!$D:$D,0)+10),MATCH(OFFSET($A$4,0,MATCH("　　*",$A$4:BG$4,-1)-1),moto第2表!$D$11:$D$20,0)+1,MATCH(BG$5,moto第2表!$E$8:$K$8,0))</f>
        <v>82</v>
      </c>
      <c r="BH21" s="71" t="str">
        <f ca="1">INDEX(INDIRECT("'第2表'!E"&amp;MATCH($B21,moto第2表!$D:$D,0)&amp;":K"&amp;MATCH($B21,moto第2表!$D:$D,0)+10),MATCH(OFFSET($A$4,0,MATCH("　　*",$A$4:BH$4,-1)-1),moto第2表!$D$11:$D$20,0)+1,MATCH(BH$5,moto第2表!$E$8:$K$8,0))</f>
        <v>Ｘ</v>
      </c>
      <c r="BI21" s="71" t="str">
        <f ca="1">INDEX(INDIRECT("'第2表'!E"&amp;MATCH($B21,moto第2表!$D:$D,0)&amp;":K"&amp;MATCH($B21,moto第2表!$D:$D,0)+10),MATCH(OFFSET($A$4,0,MATCH("　　*",$A$4:BI$4,-1)-1),moto第2表!$D$11:$D$20,0)+1,MATCH(BI$5,moto第2表!$E$8:$K$8,0))</f>
        <v>Ｘ</v>
      </c>
      <c r="BJ21" s="71" t="str">
        <f ca="1">INDEX(INDIRECT("'第2表'!E"&amp;MATCH($B21,moto第2表!$D:$D,0)&amp;":K"&amp;MATCH($B21,moto第2表!$D:$D,0)+10),MATCH(OFFSET($A$4,0,MATCH("　　*",$A$4:BJ$4,-1)-1),moto第2表!$D$11:$D$20,0)+1,MATCH(BJ$5,moto第2表!$E$8:$K$8,0))</f>
        <v>Ｘ</v>
      </c>
      <c r="BK21" s="71" t="str">
        <f ca="1">INDEX(INDIRECT("'第2表'!E"&amp;MATCH($B21,moto第2表!$D:$D,0)&amp;":K"&amp;MATCH($B21,moto第2表!$D:$D,0)+10),MATCH(OFFSET($A$4,0,MATCH("　　*",$A$4:BK$4,-1)-1),moto第2表!$D$11:$D$20,0)+1,MATCH(BK$5,moto第2表!$E$8:$K$8,0))</f>
        <v>Ｘ</v>
      </c>
      <c r="BL21" s="66"/>
      <c r="BM21" s="66"/>
      <c r="BN21" s="66"/>
      <c r="BO21" s="66"/>
      <c r="BP21" s="66"/>
    </row>
    <row r="22" spans="1:68" ht="12.6" customHeight="1" x14ac:dyDescent="0.15">
      <c r="A22" s="22">
        <v>19</v>
      </c>
      <c r="B22" s="8" t="s">
        <v>6</v>
      </c>
      <c r="C22" s="70">
        <f ca="1">OFFSET(moto第2表!$A$1,MATCH($B22,moto第2表!$D:$D,0)-1,MATCH(C$5,moto第2表!$8:$8,0)-1)</f>
        <v>14</v>
      </c>
      <c r="D22" s="71">
        <f ca="1">OFFSET(moto第2表!$A$1,MATCH($B22,moto第2表!$D:$D,0)-1,MATCH(D$5,moto第2表!$8:$8,0)-1)</f>
        <v>581</v>
      </c>
      <c r="E22" s="71">
        <f ca="1">OFFSET(moto第2表!$A$1,MATCH($B22,moto第2表!$D:$D,0)-1,MATCH(E$5,moto第2表!$8:$8,0)-1)</f>
        <v>156268</v>
      </c>
      <c r="F22" s="71">
        <f ca="1">OFFSET(moto第2表!$A$1,MATCH($B22,moto第2表!$D:$D,0)-1,MATCH(F$5,moto第2表!$8:$8,0)-1)</f>
        <v>334103</v>
      </c>
      <c r="G22" s="71">
        <f ca="1">OFFSET(moto第2表!$A$1,MATCH($B22,moto第2表!$D:$D,0)-1,MATCH(G$5,moto第2表!$8:$8,0)-1)</f>
        <v>621676</v>
      </c>
      <c r="H22" s="71" t="str">
        <f ca="1">INDEX(INDIRECT("'第2表'!E"&amp;MATCH($B22,moto第2表!$D:$D,0)&amp;":K"&amp;MATCH($B22,moto第2表!$D:$D,0)+10),MATCH(OFFSET($A$4,0,MATCH("　　*",$A$4:H$4,-1)-1),moto第2表!$D$11:$D$20,0)+1,MATCH(H$5,moto第2表!$E$8:$K$8,0))</f>
        <v>-</v>
      </c>
      <c r="I22" s="71" t="str">
        <f ca="1">INDEX(INDIRECT("'第2表'!E"&amp;MATCH($B22,moto第2表!$D:$D,0)&amp;":K"&amp;MATCH($B22,moto第2表!$D:$D,0)+10),MATCH(OFFSET($A$4,0,MATCH("　　*",$A$4:I$4,-1)-1),moto第2表!$D$11:$D$20,0)+1,MATCH(I$5,moto第2表!$E$8:$K$8,0))</f>
        <v>-</v>
      </c>
      <c r="J22" s="71" t="str">
        <f ca="1">INDEX(INDIRECT("'第2表'!E"&amp;MATCH($B22,moto第2表!$D:$D,0)&amp;":K"&amp;MATCH($B22,moto第2表!$D:$D,0)+10),MATCH(OFFSET($A$4,0,MATCH("　　*",$A$4:J$4,-1)-1),moto第2表!$D$11:$D$20,0)+1,MATCH(J$5,moto第2表!$E$8:$K$8,0))</f>
        <v>-</v>
      </c>
      <c r="K22" s="71" t="str">
        <f ca="1">INDEX(INDIRECT("'第2表'!E"&amp;MATCH($B22,moto第2表!$D:$D,0)&amp;":K"&amp;MATCH($B22,moto第2表!$D:$D,0)+10),MATCH(OFFSET($A$4,0,MATCH("　　*",$A$4:K$4,-1)-1),moto第2表!$D$11:$D$20,0)+1,MATCH(K$5,moto第2表!$E$8:$K$8,0))</f>
        <v>-</v>
      </c>
      <c r="L22" s="71" t="str">
        <f ca="1">INDEX(INDIRECT("'第2表'!E"&amp;MATCH($B22,moto第2表!$D:$D,0)&amp;":K"&amp;MATCH($B22,moto第2表!$D:$D,0)+10),MATCH(OFFSET($A$4,0,MATCH("　　*",$A$4:L$4,-1)-1),moto第2表!$D$11:$D$20,0)+1,MATCH(L$5,moto第2表!$E$8:$K$8,0))</f>
        <v>-</v>
      </c>
      <c r="M22" s="71">
        <f ca="1">INDEX(INDIRECT("'第2表'!E"&amp;MATCH($B22,moto第2表!$D:$D,0)&amp;":K"&amp;MATCH($B22,moto第2表!$D:$D,0)+10),MATCH(OFFSET($A$4,0,MATCH("　　*",$A$4:M$4,-1)-1),moto第2表!$D$11:$D$20,0)+1,MATCH(M$5,moto第2表!$E$8:$K$8,0))</f>
        <v>205</v>
      </c>
      <c r="N22" s="71" t="str">
        <f ca="1">INDEX(INDIRECT("'第2表'!E"&amp;MATCH($B22,moto第2表!$D:$D,0)&amp;":K"&amp;MATCH($B22,moto第2表!$D:$D,0)+10),MATCH(OFFSET($A$4,0,MATCH("　　*",$A$4:N$4,-1)-1),moto第2表!$D$11:$D$20,0)+1,MATCH(N$5,moto第2表!$E$8:$K$8,0))</f>
        <v>Ｘ</v>
      </c>
      <c r="O22" s="71" t="str">
        <f ca="1">INDEX(INDIRECT("'第2表'!E"&amp;MATCH($B22,moto第2表!$D:$D,0)&amp;":K"&amp;MATCH($B22,moto第2表!$D:$D,0)+10),MATCH(OFFSET($A$4,0,MATCH("　　*",$A$4:O$4,-1)-1),moto第2表!$D$11:$D$20,0)+1,MATCH(O$5,moto第2表!$E$8:$K$8,0))</f>
        <v>Ｘ</v>
      </c>
      <c r="P22" s="71" t="str">
        <f ca="1">INDEX(INDIRECT("'第2表'!E"&amp;MATCH($B22,moto第2表!$D:$D,0)&amp;":K"&amp;MATCH($B22,moto第2表!$D:$D,0)+10),MATCH(OFFSET($A$4,0,MATCH("　　*",$A$4:P$4,-1)-1),moto第2表!$D$11:$D$20,0)+1,MATCH(P$5,moto第2表!$E$8:$K$8,0))</f>
        <v>Ｘ</v>
      </c>
      <c r="Q22" s="71" t="str">
        <f ca="1">INDEX(INDIRECT("'第2表'!E"&amp;MATCH($B22,moto第2表!$D:$D,0)&amp;":K"&amp;MATCH($B22,moto第2表!$D:$D,0)+10),MATCH(OFFSET($A$4,0,MATCH("　　*",$A$4:Q$4,-1)-1),moto第2表!$D$11:$D$20,0)+1,MATCH(Q$5,moto第2表!$E$8:$K$8,0))</f>
        <v>Ｘ</v>
      </c>
      <c r="R22" s="75">
        <f t="shared" si="3"/>
        <v>19</v>
      </c>
      <c r="S22" s="76" t="str">
        <f t="shared" si="4"/>
        <v>ゴム</v>
      </c>
      <c r="T22" s="71" t="str">
        <f ca="1">INDEX(INDIRECT("'第2表'!E"&amp;MATCH($B22,moto第2表!$D:$D,0)&amp;":K"&amp;MATCH($B22,moto第2表!$D:$D,0)+10),MATCH(OFFSET($A$4,0,MATCH("　　*",$A$4:T$4,-1)-1),moto第2表!$D$11:$D$20,0)+1,MATCH(T$5,moto第2表!$E$8:$K$8,0))</f>
        <v>-</v>
      </c>
      <c r="U22" s="71" t="str">
        <f ca="1">INDEX(INDIRECT("'第2表'!E"&amp;MATCH($B22,moto第2表!$D:$D,0)&amp;":K"&amp;MATCH($B22,moto第2表!$D:$D,0)+10),MATCH(OFFSET($A$4,0,MATCH("　　*",$A$4:U$4,-1)-1),moto第2表!$D$11:$D$20,0)+1,MATCH(U$5,moto第2表!$E$8:$K$8,0))</f>
        <v>-</v>
      </c>
      <c r="V22" s="71" t="str">
        <f ca="1">INDEX(INDIRECT("'第2表'!E"&amp;MATCH($B22,moto第2表!$D:$D,0)&amp;":K"&amp;MATCH($B22,moto第2表!$D:$D,0)+10),MATCH(OFFSET($A$4,0,MATCH("　　*",$A$4:V$4,-1)-1),moto第2表!$D$11:$D$20,0)+1,MATCH(V$5,moto第2表!$E$8:$K$8,0))</f>
        <v>-</v>
      </c>
      <c r="W22" s="71" t="str">
        <f ca="1">INDEX(INDIRECT("'第2表'!E"&amp;MATCH($B22,moto第2表!$D:$D,0)&amp;":K"&amp;MATCH($B22,moto第2表!$D:$D,0)+10),MATCH(OFFSET($A$4,0,MATCH("　　*",$A$4:W$4,-1)-1),moto第2表!$D$11:$D$20,0)+1,MATCH(W$5,moto第2表!$E$8:$K$8,0))</f>
        <v>-</v>
      </c>
      <c r="X22" s="71" t="str">
        <f ca="1">INDEX(INDIRECT("'第2表'!E"&amp;MATCH($B22,moto第2表!$D:$D,0)&amp;":K"&amp;MATCH($B22,moto第2表!$D:$D,0)+10),MATCH(OFFSET($A$4,0,MATCH("　　*",$A$4:X$4,-1)-1),moto第2表!$D$11:$D$20,0)+1,MATCH(X$5,moto第2表!$E$8:$K$8,0))</f>
        <v>-</v>
      </c>
      <c r="Y22" s="71" t="str">
        <f ca="1">INDEX(INDIRECT("'第2表'!E"&amp;MATCH($B22,moto第2表!$D:$D,0)&amp;":K"&amp;MATCH($B22,moto第2表!$D:$D,0)+10),MATCH(OFFSET($A$4,0,MATCH("　　*",$A$4:Y$4,-1)-1),moto第2表!$D$11:$D$20,0)+1,MATCH(Y$5,moto第2表!$E$8:$K$8,0))</f>
        <v>-</v>
      </c>
      <c r="Z22" s="71" t="str">
        <f ca="1">INDEX(INDIRECT("'第2表'!E"&amp;MATCH($B22,moto第2表!$D:$D,0)&amp;":K"&amp;MATCH($B22,moto第2表!$D:$D,0)+10),MATCH(OFFSET($A$4,0,MATCH("　　*",$A$4:Z$4,-1)-1),moto第2表!$D$11:$D$20,0)+1,MATCH(Z$5,moto第2表!$E$8:$K$8,0))</f>
        <v>-</v>
      </c>
      <c r="AA22" s="71" t="str">
        <f ca="1">INDEX(INDIRECT("'第2表'!E"&amp;MATCH($B22,moto第2表!$D:$D,0)&amp;":K"&amp;MATCH($B22,moto第2表!$D:$D,0)+10),MATCH(OFFSET($A$4,0,MATCH("　　*",$A$4:AA$4,-1)-1),moto第2表!$D$11:$D$20,0)+1,MATCH(AA$5,moto第2表!$E$8:$K$8,0))</f>
        <v>-</v>
      </c>
      <c r="AB22" s="71" t="str">
        <f ca="1">INDEX(INDIRECT("'第2表'!E"&amp;MATCH($B22,moto第2表!$D:$D,0)&amp;":K"&amp;MATCH($B22,moto第2表!$D:$D,0)+10),MATCH(OFFSET($A$4,0,MATCH("　　*",$A$4:AB$4,-1)-1),moto第2表!$D$11:$D$20,0)+1,MATCH(AB$5,moto第2表!$E$8:$K$8,0))</f>
        <v>-</v>
      </c>
      <c r="AC22" s="71" t="str">
        <f ca="1">INDEX(INDIRECT("'第2表'!E"&amp;MATCH($B22,moto第2表!$D:$D,0)&amp;":K"&amp;MATCH($B22,moto第2表!$D:$D,0)+10),MATCH(OFFSET($A$4,0,MATCH("　　*",$A$4:AC$4,-1)-1),moto第2表!$D$11:$D$20,0)+1,MATCH(AC$5,moto第2表!$E$8:$K$8,0))</f>
        <v>-</v>
      </c>
      <c r="AD22" s="71" t="str">
        <f ca="1">INDEX(INDIRECT("'第2表'!E"&amp;MATCH($B22,moto第2表!$D:$D,0)&amp;":K"&amp;MATCH($B22,moto第2表!$D:$D,0)+10),MATCH(OFFSET($A$4,0,MATCH("　　*",$A$4:AD$4,-1)-1),moto第2表!$D$11:$D$20,0)+1,MATCH(AD$5,moto第2表!$E$8:$K$8,0))</f>
        <v>-</v>
      </c>
      <c r="AE22" s="71" t="str">
        <f ca="1">INDEX(INDIRECT("'第2表'!E"&amp;MATCH($B22,moto第2表!$D:$D,0)&amp;":K"&amp;MATCH($B22,moto第2表!$D:$D,0)+10),MATCH(OFFSET($A$4,0,MATCH("　　*",$A$4:AE$4,-1)-1),moto第2表!$D$11:$D$20,0)+1,MATCH(AE$5,moto第2表!$E$8:$K$8,0))</f>
        <v>-</v>
      </c>
      <c r="AF22" s="71" t="str">
        <f ca="1">INDEX(INDIRECT("'第2表'!E"&amp;MATCH($B22,moto第2表!$D:$D,0)&amp;":K"&amp;MATCH($B22,moto第2表!$D:$D,0)+10),MATCH(OFFSET($A$4,0,MATCH("　　*",$A$4:AF$4,-1)-1),moto第2表!$D$11:$D$20,0)+1,MATCH(AF$5,moto第2表!$E$8:$K$8,0))</f>
        <v>-</v>
      </c>
      <c r="AG22" s="71" t="str">
        <f ca="1">INDEX(INDIRECT("'第2表'!E"&amp;MATCH($B22,moto第2表!$D:$D,0)&amp;":K"&amp;MATCH($B22,moto第2表!$D:$D,0)+10),MATCH(OFFSET($A$4,0,MATCH("　　*",$A$4:AG$4,-1)-1),moto第2表!$D$11:$D$20,0)+1,MATCH(AG$5,moto第2表!$E$8:$K$8,0))</f>
        <v>-</v>
      </c>
      <c r="AH22" s="71" t="str">
        <f ca="1">INDEX(INDIRECT("'第2表'!E"&amp;MATCH($B22,moto第2表!$D:$D,0)&amp;":K"&amp;MATCH($B22,moto第2表!$D:$D,0)+10),MATCH(OFFSET($A$4,0,MATCH("　　*",$A$4:AH$4,-1)-1),moto第2表!$D$11:$D$20,0)+1,MATCH(AH$5,moto第2表!$E$8:$K$8,0))</f>
        <v>-</v>
      </c>
      <c r="AI22" s="75">
        <f t="shared" si="5"/>
        <v>19</v>
      </c>
      <c r="AJ22" s="76" t="str">
        <f t="shared" si="6"/>
        <v>ゴム</v>
      </c>
      <c r="AK22" s="71">
        <f ca="1">INDEX(INDIRECT("'第2表'!E"&amp;MATCH($B22,moto第2表!$D:$D,0)&amp;":K"&amp;MATCH($B22,moto第2表!$D:$D,0)+10),MATCH(OFFSET($A$4,0,MATCH("　　*",$A$4:AK$4,-1)-1),moto第2表!$D$11:$D$20,0)+1,MATCH(AK$5,moto第2表!$E$8:$K$8,0))</f>
        <v>405</v>
      </c>
      <c r="AL22" s="71">
        <f ca="1">INDEX(INDIRECT("'第2表'!E"&amp;MATCH($B22,moto第2表!$D:$D,0)&amp;":K"&amp;MATCH($B22,moto第2表!$D:$D,0)+10),MATCH(OFFSET($A$4,0,MATCH("　　*",$A$4:AL$4,-1)-1),moto第2表!$D$11:$D$20,0)+1,MATCH(AL$5,moto第2表!$E$8:$K$8,0))</f>
        <v>113116</v>
      </c>
      <c r="AM22" s="71">
        <f ca="1">INDEX(INDIRECT("'第2表'!E"&amp;MATCH($B22,moto第2表!$D:$D,0)&amp;":K"&amp;MATCH($B22,moto第2表!$D:$D,0)+10),MATCH(OFFSET($A$4,0,MATCH("　　*",$A$4:AM$4,-1)-1),moto第2表!$D$11:$D$20,0)+1,MATCH(AM$5,moto第2表!$E$8:$K$8,0))</f>
        <v>433050</v>
      </c>
      <c r="AN22" s="71">
        <f ca="1">INDEX(INDIRECT("'第2表'!E"&amp;MATCH($B22,moto第2表!$D:$D,0)&amp;":K"&amp;MATCH($B22,moto第2表!$D:$D,0)+10),MATCH(OFFSET($A$4,0,MATCH("　　*",$A$4:AN$4,-1)-1),moto第2表!$D$11:$D$20,0)+1,MATCH(AN$5,moto第2表!$E$8:$K$8,0))</f>
        <v>576654</v>
      </c>
      <c r="AO22" s="71" t="str">
        <f ca="1">INDEX(INDIRECT("'第2表'!E"&amp;MATCH($B22,moto第2表!$D:$D,0)&amp;":K"&amp;MATCH($B22,moto第2表!$D:$D,0)+10),MATCH(OFFSET($A$4,0,MATCH("　　*",$A$4:AO$4,-1)-1),moto第2表!$D$11:$D$20,0)+1,MATCH(AO$5,moto第2表!$E$8:$K$8,0))</f>
        <v>Ｘ</v>
      </c>
      <c r="AP22" s="71">
        <f ca="1">INDEX(INDIRECT("'第2表'!E"&amp;MATCH($B22,moto第2表!$D:$D,0)&amp;":K"&amp;MATCH($B22,moto第2表!$D:$D,0)+10),MATCH(OFFSET($A$4,0,MATCH("　　*",$A$4:AP$4,-1)-1),moto第2表!$D$11:$D$20,0)+1,MATCH(AP$5,moto第2表!$E$8:$K$8,0))</f>
        <v>5</v>
      </c>
      <c r="AQ22" s="71" t="str">
        <f ca="1">INDEX(INDIRECT("'第2表'!E"&amp;MATCH($B22,moto第2表!$D:$D,0)&amp;":K"&amp;MATCH($B22,moto第2表!$D:$D,0)+10),MATCH(OFFSET($A$4,0,MATCH("　　*",$A$4:AQ$4,-1)-1),moto第2表!$D$11:$D$20,0)+1,MATCH(AQ$5,moto第2表!$E$8:$K$8,0))</f>
        <v>Ｘ</v>
      </c>
      <c r="AR22" s="71" t="str">
        <f ca="1">INDEX(INDIRECT("'第2表'!E"&amp;MATCH($B22,moto第2表!$D:$D,0)&amp;":K"&amp;MATCH($B22,moto第2表!$D:$D,0)+10),MATCH(OFFSET($A$4,0,MATCH("　　*",$A$4:AR$4,-1)-1),moto第2表!$D$11:$D$20,0)+1,MATCH(AR$5,moto第2表!$E$8:$K$8,0))</f>
        <v>Ｘ</v>
      </c>
      <c r="AS22" s="71" t="str">
        <f ca="1">INDEX(INDIRECT("'第2表'!E"&amp;MATCH($B22,moto第2表!$D:$D,0)&amp;":K"&amp;MATCH($B22,moto第2表!$D:$D,0)+10),MATCH(OFFSET($A$4,0,MATCH("　　*",$A$4:AS$4,-1)-1),moto第2表!$D$11:$D$20,0)+1,MATCH(AS$5,moto第2表!$E$8:$K$8,0))</f>
        <v>Ｘ</v>
      </c>
      <c r="AT22" s="71" t="str">
        <f ca="1">INDEX(INDIRECT("'第2表'!E"&amp;MATCH($B22,moto第2表!$D:$D,0)&amp;":K"&amp;MATCH($B22,moto第2表!$D:$D,0)+10),MATCH(OFFSET($A$4,0,MATCH("　　*",$A$4:AT$4,-1)-1),moto第2表!$D$11:$D$20,0)+1,MATCH(AT$5,moto第2表!$E$8:$K$8,0))</f>
        <v>-</v>
      </c>
      <c r="AU22" s="71" t="str">
        <f ca="1">INDEX(INDIRECT("'第2表'!E"&amp;MATCH($B22,moto第2表!$D:$D,0)&amp;":K"&amp;MATCH($B22,moto第2表!$D:$D,0)+10),MATCH(OFFSET($A$4,0,MATCH("　　*",$A$4:AU$4,-1)-1),moto第2表!$D$11:$D$20,0)+1,MATCH(AU$5,moto第2表!$E$8:$K$8,0))</f>
        <v>-</v>
      </c>
      <c r="AV22" s="71" t="str">
        <f ca="1">INDEX(INDIRECT("'第2表'!E"&amp;MATCH($B22,moto第2表!$D:$D,0)&amp;":K"&amp;MATCH($B22,moto第2表!$D:$D,0)+10),MATCH(OFFSET($A$4,0,MATCH("　　*",$A$4:AV$4,-1)-1),moto第2表!$D$11:$D$20,0)+1,MATCH(AV$5,moto第2表!$E$8:$K$8,0))</f>
        <v>-</v>
      </c>
      <c r="AW22" s="71" t="str">
        <f ca="1">INDEX(INDIRECT("'第2表'!E"&amp;MATCH($B22,moto第2表!$D:$D,0)&amp;":K"&amp;MATCH($B22,moto第2表!$D:$D,0)+10),MATCH(OFFSET($A$4,0,MATCH("　　*",$A$4:AW$4,-1)-1),moto第2表!$D$11:$D$20,0)+1,MATCH(AW$5,moto第2表!$E$8:$K$8,0))</f>
        <v>-</v>
      </c>
      <c r="AX22" s="71" t="str">
        <f ca="1">INDEX(INDIRECT("'第2表'!E"&amp;MATCH($B22,moto第2表!$D:$D,0)&amp;":K"&amp;MATCH($B22,moto第2表!$D:$D,0)+10),MATCH(OFFSET($A$4,0,MATCH("　　*",$A$4:AX$4,-1)-1),moto第2表!$D$11:$D$20,0)+1,MATCH(AX$5,moto第2表!$E$8:$K$8,0))</f>
        <v>-</v>
      </c>
      <c r="AY22" s="71" t="str">
        <f ca="1">INDEX(INDIRECT("'第2表'!E"&amp;MATCH($B22,moto第2表!$D:$D,0)&amp;":K"&amp;MATCH($B22,moto第2表!$D:$D,0)+10),MATCH(OFFSET($A$4,0,MATCH("　　*",$A$4:AY$4,-1)-1),moto第2表!$D$11:$D$20,0)+1,MATCH(AY$5,moto第2表!$E$8:$K$8,0))</f>
        <v>-</v>
      </c>
      <c r="AZ22" s="75">
        <f t="shared" si="7"/>
        <v>19</v>
      </c>
      <c r="BA22" s="76" t="str">
        <f t="shared" si="8"/>
        <v>ゴム</v>
      </c>
      <c r="BB22" s="71">
        <f ca="1">INDEX(INDIRECT("'第2表'!E"&amp;MATCH($B22,moto第2表!$D:$D,0)&amp;":K"&amp;MATCH($B22,moto第2表!$D:$D,0)+10),MATCH(OFFSET($A$4,0,MATCH("　　*",$A$4:BB$4,-1)-1),moto第2表!$D$11:$D$20,0)+1,MATCH(BB$5,moto第2表!$E$8:$K$8,0))</f>
        <v>46</v>
      </c>
      <c r="BC22" s="71" t="str">
        <f ca="1">INDEX(INDIRECT("'第2表'!E"&amp;MATCH($B22,moto第2表!$D:$D,0)&amp;":K"&amp;MATCH($B22,moto第2表!$D:$D,0)+10),MATCH(OFFSET($A$4,0,MATCH("　　*",$A$4:BC$4,-1)-1),moto第2表!$D$11:$D$20,0)+1,MATCH(BC$5,moto第2表!$E$8:$K$8,0))</f>
        <v>Ｘ</v>
      </c>
      <c r="BD22" s="71" t="str">
        <f ca="1">INDEX(INDIRECT("'第2表'!E"&amp;MATCH($B22,moto第2表!$D:$D,0)&amp;":K"&amp;MATCH($B22,moto第2表!$D:$D,0)+10),MATCH(OFFSET($A$4,0,MATCH("　　*",$A$4:BD$4,-1)-1),moto第2表!$D$11:$D$20,0)+1,MATCH(BD$5,moto第2表!$E$8:$K$8,0))</f>
        <v>Ｘ</v>
      </c>
      <c r="BE22" s="71" t="str">
        <f ca="1">INDEX(INDIRECT("'第2表'!E"&amp;MATCH($B22,moto第2表!$D:$D,0)&amp;":K"&amp;MATCH($B22,moto第2表!$D:$D,0)+10),MATCH(OFFSET($A$4,0,MATCH("　　*",$A$4:BE$4,-1)-1),moto第2表!$D$11:$D$20,0)+1,MATCH(BE$5,moto第2表!$E$8:$K$8,0))</f>
        <v>Ｘ</v>
      </c>
      <c r="BF22" s="71" t="str">
        <f ca="1">INDEX(INDIRECT("'第2表'!E"&amp;MATCH($B22,moto第2表!$D:$D,0)&amp;":K"&amp;MATCH($B22,moto第2表!$D:$D,0)+10),MATCH(OFFSET($A$4,0,MATCH("　　*",$A$4:BF$4,-1)-1),moto第2表!$D$11:$D$20,0)+1,MATCH(BF$5,moto第2表!$E$8:$K$8,0))</f>
        <v>Ｘ</v>
      </c>
      <c r="BG22" s="71">
        <f ca="1">INDEX(INDIRECT("'第2表'!E"&amp;MATCH($B22,moto第2表!$D:$D,0)&amp;":K"&amp;MATCH($B22,moto第2表!$D:$D,0)+10),MATCH(OFFSET($A$4,0,MATCH("　　*",$A$4:BG$4,-1)-1),moto第2表!$D$11:$D$20,0)+1,MATCH(BG$5,moto第2表!$E$8:$K$8,0))</f>
        <v>49</v>
      </c>
      <c r="BH22" s="71" t="str">
        <f ca="1">INDEX(INDIRECT("'第2表'!E"&amp;MATCH($B22,moto第2表!$D:$D,0)&amp;":K"&amp;MATCH($B22,moto第2表!$D:$D,0)+10),MATCH(OFFSET($A$4,0,MATCH("　　*",$A$4:BH$4,-1)-1),moto第2表!$D$11:$D$20,0)+1,MATCH(BH$5,moto第2表!$E$8:$K$8,0))</f>
        <v>Ｘ</v>
      </c>
      <c r="BI22" s="71" t="str">
        <f ca="1">INDEX(INDIRECT("'第2表'!E"&amp;MATCH($B22,moto第2表!$D:$D,0)&amp;":K"&amp;MATCH($B22,moto第2表!$D:$D,0)+10),MATCH(OFFSET($A$4,0,MATCH("　　*",$A$4:BI$4,-1)-1),moto第2表!$D$11:$D$20,0)+1,MATCH(BI$5,moto第2表!$E$8:$K$8,0))</f>
        <v>Ｘ</v>
      </c>
      <c r="BJ22" s="71" t="str">
        <f ca="1">INDEX(INDIRECT("'第2表'!E"&amp;MATCH($B22,moto第2表!$D:$D,0)&amp;":K"&amp;MATCH($B22,moto第2表!$D:$D,0)+10),MATCH(OFFSET($A$4,0,MATCH("　　*",$A$4:BJ$4,-1)-1),moto第2表!$D$11:$D$20,0)+1,MATCH(BJ$5,moto第2表!$E$8:$K$8,0))</f>
        <v>Ｘ</v>
      </c>
      <c r="BK22" s="71" t="str">
        <f ca="1">INDEX(INDIRECT("'第2表'!E"&amp;MATCH($B22,moto第2表!$D:$D,0)&amp;":K"&amp;MATCH($B22,moto第2表!$D:$D,0)+10),MATCH(OFFSET($A$4,0,MATCH("　　*",$A$4:BK$4,-1)-1),moto第2表!$D$11:$D$20,0)+1,MATCH(BK$5,moto第2表!$E$8:$K$8,0))</f>
        <v>Ｘ</v>
      </c>
      <c r="BL22" s="66"/>
      <c r="BM22" s="66"/>
      <c r="BN22" s="66"/>
      <c r="BO22" s="66"/>
      <c r="BP22" s="66"/>
    </row>
    <row r="23" spans="1:68" ht="12.6" customHeight="1" x14ac:dyDescent="0.15">
      <c r="A23" s="22">
        <v>20</v>
      </c>
      <c r="B23" s="8" t="s">
        <v>19</v>
      </c>
      <c r="C23" s="70">
        <f ca="1">OFFSET(moto第2表!$A$1,MATCH($B23,moto第2表!$D:$D,0)-1,MATCH(C$5,moto第2表!$8:$8,0)-1)</f>
        <v>15</v>
      </c>
      <c r="D23" s="71">
        <f ca="1">OFFSET(moto第2表!$A$1,MATCH($B23,moto第2表!$D:$D,0)-1,MATCH(D$5,moto第2表!$8:$8,0)-1)</f>
        <v>470</v>
      </c>
      <c r="E23" s="71">
        <f ca="1">OFFSET(moto第2表!$A$1,MATCH($B23,moto第2表!$D:$D,0)-1,MATCH(E$5,moto第2表!$8:$8,0)-1)</f>
        <v>131230</v>
      </c>
      <c r="F23" s="71">
        <f ca="1">OFFSET(moto第2表!$A$1,MATCH($B23,moto第2表!$D:$D,0)-1,MATCH(F$5,moto第2表!$8:$8,0)-1)</f>
        <v>638851</v>
      </c>
      <c r="G23" s="71">
        <f ca="1">OFFSET(moto第2表!$A$1,MATCH($B23,moto第2表!$D:$D,0)-1,MATCH(G$5,moto第2表!$8:$8,0)-1)</f>
        <v>847479</v>
      </c>
      <c r="H23" s="71" t="str">
        <f ca="1">INDEX(INDIRECT("'第2表'!E"&amp;MATCH($B23,moto第2表!$D:$D,0)&amp;":K"&amp;MATCH($B23,moto第2表!$D:$D,0)+10),MATCH(OFFSET($A$4,0,MATCH("　　*",$A$4:H$4,-1)-1),moto第2表!$D$11:$D$20,0)+1,MATCH(H$5,moto第2表!$E$8:$K$8,0))</f>
        <v>-</v>
      </c>
      <c r="I23" s="71" t="str">
        <f ca="1">INDEX(INDIRECT("'第2表'!E"&amp;MATCH($B23,moto第2表!$D:$D,0)&amp;":K"&amp;MATCH($B23,moto第2表!$D:$D,0)+10),MATCH(OFFSET($A$4,0,MATCH("　　*",$A$4:I$4,-1)-1),moto第2表!$D$11:$D$20,0)+1,MATCH(I$5,moto第2表!$E$8:$K$8,0))</f>
        <v>-</v>
      </c>
      <c r="J23" s="71" t="str">
        <f ca="1">INDEX(INDIRECT("'第2表'!E"&amp;MATCH($B23,moto第2表!$D:$D,0)&amp;":K"&amp;MATCH($B23,moto第2表!$D:$D,0)+10),MATCH(OFFSET($A$4,0,MATCH("　　*",$A$4:J$4,-1)-1),moto第2表!$D$11:$D$20,0)+1,MATCH(J$5,moto第2表!$E$8:$K$8,0))</f>
        <v>-</v>
      </c>
      <c r="K23" s="71" t="str">
        <f ca="1">INDEX(INDIRECT("'第2表'!E"&amp;MATCH($B23,moto第2表!$D:$D,0)&amp;":K"&amp;MATCH($B23,moto第2表!$D:$D,0)+10),MATCH(OFFSET($A$4,0,MATCH("　　*",$A$4:K$4,-1)-1),moto第2表!$D$11:$D$20,0)+1,MATCH(K$5,moto第2表!$E$8:$K$8,0))</f>
        <v>-</v>
      </c>
      <c r="L23" s="71" t="str">
        <f ca="1">INDEX(INDIRECT("'第2表'!E"&amp;MATCH($B23,moto第2表!$D:$D,0)&amp;":K"&amp;MATCH($B23,moto第2表!$D:$D,0)+10),MATCH(OFFSET($A$4,0,MATCH("　　*",$A$4:L$4,-1)-1),moto第2表!$D$11:$D$20,0)+1,MATCH(L$5,moto第2表!$E$8:$K$8,0))</f>
        <v>-</v>
      </c>
      <c r="M23" s="71" t="str">
        <f ca="1">INDEX(INDIRECT("'第2表'!E"&amp;MATCH($B23,moto第2表!$D:$D,0)&amp;":K"&amp;MATCH($B23,moto第2表!$D:$D,0)+10),MATCH(OFFSET($A$4,0,MATCH("　　*",$A$4:M$4,-1)-1),moto第2表!$D$11:$D$20,0)+1,MATCH(M$5,moto第2表!$E$8:$K$8,0))</f>
        <v>-</v>
      </c>
      <c r="N23" s="71" t="str">
        <f ca="1">INDEX(INDIRECT("'第2表'!E"&amp;MATCH($B23,moto第2表!$D:$D,0)&amp;":K"&amp;MATCH($B23,moto第2表!$D:$D,0)+10),MATCH(OFFSET($A$4,0,MATCH("　　*",$A$4:N$4,-1)-1),moto第2表!$D$11:$D$20,0)+1,MATCH(N$5,moto第2表!$E$8:$K$8,0))</f>
        <v>-</v>
      </c>
      <c r="O23" s="71" t="str">
        <f ca="1">INDEX(INDIRECT("'第2表'!E"&amp;MATCH($B23,moto第2表!$D:$D,0)&amp;":K"&amp;MATCH($B23,moto第2表!$D:$D,0)+10),MATCH(OFFSET($A$4,0,MATCH("　　*",$A$4:O$4,-1)-1),moto第2表!$D$11:$D$20,0)+1,MATCH(O$5,moto第2表!$E$8:$K$8,0))</f>
        <v>-</v>
      </c>
      <c r="P23" s="71" t="str">
        <f ca="1">INDEX(INDIRECT("'第2表'!E"&amp;MATCH($B23,moto第2表!$D:$D,0)&amp;":K"&amp;MATCH($B23,moto第2表!$D:$D,0)+10),MATCH(OFFSET($A$4,0,MATCH("　　*",$A$4:P$4,-1)-1),moto第2表!$D$11:$D$20,0)+1,MATCH(P$5,moto第2表!$E$8:$K$8,0))</f>
        <v>-</v>
      </c>
      <c r="Q23" s="71" t="str">
        <f ca="1">INDEX(INDIRECT("'第2表'!E"&amp;MATCH($B23,moto第2表!$D:$D,0)&amp;":K"&amp;MATCH($B23,moto第2表!$D:$D,0)+10),MATCH(OFFSET($A$4,0,MATCH("　　*",$A$4:Q$4,-1)-1),moto第2表!$D$11:$D$20,0)+1,MATCH(Q$5,moto第2表!$E$8:$K$8,0))</f>
        <v>-</v>
      </c>
      <c r="R23" s="75">
        <f t="shared" si="3"/>
        <v>20</v>
      </c>
      <c r="S23" s="76" t="str">
        <f t="shared" si="4"/>
        <v>皮革</v>
      </c>
      <c r="T23" s="71" t="str">
        <f ca="1">INDEX(INDIRECT("'第2表'!E"&amp;MATCH($B23,moto第2表!$D:$D,0)&amp;":K"&amp;MATCH($B23,moto第2表!$D:$D,0)+10),MATCH(OFFSET($A$4,0,MATCH("　　*",$A$4:T$4,-1)-1),moto第2表!$D$11:$D$20,0)+1,MATCH(T$5,moto第2表!$E$8:$K$8,0))</f>
        <v>-</v>
      </c>
      <c r="U23" s="71" t="str">
        <f ca="1">INDEX(INDIRECT("'第2表'!E"&amp;MATCH($B23,moto第2表!$D:$D,0)&amp;":K"&amp;MATCH($B23,moto第2表!$D:$D,0)+10),MATCH(OFFSET($A$4,0,MATCH("　　*",$A$4:U$4,-1)-1),moto第2表!$D$11:$D$20,0)+1,MATCH(U$5,moto第2表!$E$8:$K$8,0))</f>
        <v>-</v>
      </c>
      <c r="V23" s="71" t="str">
        <f ca="1">INDEX(INDIRECT("'第2表'!E"&amp;MATCH($B23,moto第2表!$D:$D,0)&amp;":K"&amp;MATCH($B23,moto第2表!$D:$D,0)+10),MATCH(OFFSET($A$4,0,MATCH("　　*",$A$4:V$4,-1)-1),moto第2表!$D$11:$D$20,0)+1,MATCH(V$5,moto第2表!$E$8:$K$8,0))</f>
        <v>-</v>
      </c>
      <c r="W23" s="71" t="str">
        <f ca="1">INDEX(INDIRECT("'第2表'!E"&amp;MATCH($B23,moto第2表!$D:$D,0)&amp;":K"&amp;MATCH($B23,moto第2表!$D:$D,0)+10),MATCH(OFFSET($A$4,0,MATCH("　　*",$A$4:W$4,-1)-1),moto第2表!$D$11:$D$20,0)+1,MATCH(W$5,moto第2表!$E$8:$K$8,0))</f>
        <v>-</v>
      </c>
      <c r="X23" s="71" t="str">
        <f ca="1">INDEX(INDIRECT("'第2表'!E"&amp;MATCH($B23,moto第2表!$D:$D,0)&amp;":K"&amp;MATCH($B23,moto第2表!$D:$D,0)+10),MATCH(OFFSET($A$4,0,MATCH("　　*",$A$4:X$4,-1)-1),moto第2表!$D$11:$D$20,0)+1,MATCH(X$5,moto第2表!$E$8:$K$8,0))</f>
        <v>-</v>
      </c>
      <c r="Y23" s="71" t="str">
        <f ca="1">INDEX(INDIRECT("'第2表'!E"&amp;MATCH($B23,moto第2表!$D:$D,0)&amp;":K"&amp;MATCH($B23,moto第2表!$D:$D,0)+10),MATCH(OFFSET($A$4,0,MATCH("　　*",$A$4:Y$4,-1)-1),moto第2表!$D$11:$D$20,0)+1,MATCH(Y$5,moto第2表!$E$8:$K$8,0))</f>
        <v>-</v>
      </c>
      <c r="Z23" s="71" t="str">
        <f ca="1">INDEX(INDIRECT("'第2表'!E"&amp;MATCH($B23,moto第2表!$D:$D,0)&amp;":K"&amp;MATCH($B23,moto第2表!$D:$D,0)+10),MATCH(OFFSET($A$4,0,MATCH("　　*",$A$4:Z$4,-1)-1),moto第2表!$D$11:$D$20,0)+1,MATCH(Z$5,moto第2表!$E$8:$K$8,0))</f>
        <v>-</v>
      </c>
      <c r="AA23" s="71" t="str">
        <f ca="1">INDEX(INDIRECT("'第2表'!E"&amp;MATCH($B23,moto第2表!$D:$D,0)&amp;":K"&amp;MATCH($B23,moto第2表!$D:$D,0)+10),MATCH(OFFSET($A$4,0,MATCH("　　*",$A$4:AA$4,-1)-1),moto第2表!$D$11:$D$20,0)+1,MATCH(AA$5,moto第2表!$E$8:$K$8,0))</f>
        <v>-</v>
      </c>
      <c r="AB23" s="71" t="str">
        <f ca="1">INDEX(INDIRECT("'第2表'!E"&amp;MATCH($B23,moto第2表!$D:$D,0)&amp;":K"&amp;MATCH($B23,moto第2表!$D:$D,0)+10),MATCH(OFFSET($A$4,0,MATCH("　　*",$A$4:AB$4,-1)-1),moto第2表!$D$11:$D$20,0)+1,MATCH(AB$5,moto第2表!$E$8:$K$8,0))</f>
        <v>-</v>
      </c>
      <c r="AC23" s="71" t="str">
        <f ca="1">INDEX(INDIRECT("'第2表'!E"&amp;MATCH($B23,moto第2表!$D:$D,0)&amp;":K"&amp;MATCH($B23,moto第2表!$D:$D,0)+10),MATCH(OFFSET($A$4,0,MATCH("　　*",$A$4:AC$4,-1)-1),moto第2表!$D$11:$D$20,0)+1,MATCH(AC$5,moto第2表!$E$8:$K$8,0))</f>
        <v>-</v>
      </c>
      <c r="AD23" s="71" t="str">
        <f ca="1">INDEX(INDIRECT("'第2表'!E"&amp;MATCH($B23,moto第2表!$D:$D,0)&amp;":K"&amp;MATCH($B23,moto第2表!$D:$D,0)+10),MATCH(OFFSET($A$4,0,MATCH("　　*",$A$4:AD$4,-1)-1),moto第2表!$D$11:$D$20,0)+1,MATCH(AD$5,moto第2表!$E$8:$K$8,0))</f>
        <v>-</v>
      </c>
      <c r="AE23" s="71" t="str">
        <f ca="1">INDEX(INDIRECT("'第2表'!E"&amp;MATCH($B23,moto第2表!$D:$D,0)&amp;":K"&amp;MATCH($B23,moto第2表!$D:$D,0)+10),MATCH(OFFSET($A$4,0,MATCH("　　*",$A$4:AE$4,-1)-1),moto第2表!$D$11:$D$20,0)+1,MATCH(AE$5,moto第2表!$E$8:$K$8,0))</f>
        <v>-</v>
      </c>
      <c r="AF23" s="71" t="str">
        <f ca="1">INDEX(INDIRECT("'第2表'!E"&amp;MATCH($B23,moto第2表!$D:$D,0)&amp;":K"&amp;MATCH($B23,moto第2表!$D:$D,0)+10),MATCH(OFFSET($A$4,0,MATCH("　　*",$A$4:AF$4,-1)-1),moto第2表!$D$11:$D$20,0)+1,MATCH(AF$5,moto第2表!$E$8:$K$8,0))</f>
        <v>-</v>
      </c>
      <c r="AG23" s="71" t="str">
        <f ca="1">INDEX(INDIRECT("'第2表'!E"&amp;MATCH($B23,moto第2表!$D:$D,0)&amp;":K"&amp;MATCH($B23,moto第2表!$D:$D,0)+10),MATCH(OFFSET($A$4,0,MATCH("　　*",$A$4:AG$4,-1)-1),moto第2表!$D$11:$D$20,0)+1,MATCH(AG$5,moto第2表!$E$8:$K$8,0))</f>
        <v>-</v>
      </c>
      <c r="AH23" s="71" t="str">
        <f ca="1">INDEX(INDIRECT("'第2表'!E"&amp;MATCH($B23,moto第2表!$D:$D,0)&amp;":K"&amp;MATCH($B23,moto第2表!$D:$D,0)+10),MATCH(OFFSET($A$4,0,MATCH("　　*",$A$4:AH$4,-1)-1),moto第2表!$D$11:$D$20,0)+1,MATCH(AH$5,moto第2表!$E$8:$K$8,0))</f>
        <v>-</v>
      </c>
      <c r="AI23" s="75">
        <f t="shared" si="5"/>
        <v>20</v>
      </c>
      <c r="AJ23" s="76" t="str">
        <f t="shared" si="6"/>
        <v>皮革</v>
      </c>
      <c r="AK23" s="71">
        <f ca="1">INDEX(INDIRECT("'第2表'!E"&amp;MATCH($B23,moto第2表!$D:$D,0)&amp;":K"&amp;MATCH($B23,moto第2表!$D:$D,0)+10),MATCH(OFFSET($A$4,0,MATCH("　　*",$A$4:AK$4,-1)-1),moto第2表!$D$11:$D$20,0)+1,MATCH(AK$5,moto第2表!$E$8:$K$8,0))</f>
        <v>2827</v>
      </c>
      <c r="AL23" s="71">
        <f ca="1">INDEX(INDIRECT("'第2表'!E"&amp;MATCH($B23,moto第2表!$D:$D,0)&amp;":K"&amp;MATCH($B23,moto第2表!$D:$D,0)+10),MATCH(OFFSET($A$4,0,MATCH("　　*",$A$4:AL$4,-1)-1),moto第2表!$D$11:$D$20,0)+1,MATCH(AL$5,moto第2表!$E$8:$K$8,0))</f>
        <v>1143033</v>
      </c>
      <c r="AM23" s="71">
        <f ca="1">INDEX(INDIRECT("'第2表'!E"&amp;MATCH($B23,moto第2表!$D:$D,0)&amp;":K"&amp;MATCH($B23,moto第2表!$D:$D,0)+10),MATCH(OFFSET($A$4,0,MATCH("　　*",$A$4:AM$4,-1)-1),moto第2表!$D$11:$D$20,0)+1,MATCH(AM$5,moto第2表!$E$8:$K$8,0))</f>
        <v>4915292</v>
      </c>
      <c r="AN23" s="71">
        <f ca="1">INDEX(INDIRECT("'第2表'!E"&amp;MATCH($B23,moto第2表!$D:$D,0)&amp;":K"&amp;MATCH($B23,moto第2表!$D:$D,0)+10),MATCH(OFFSET($A$4,0,MATCH("　　*",$A$4:AN$4,-1)-1),moto第2表!$D$11:$D$20,0)+1,MATCH(AN$5,moto第2表!$E$8:$K$8,0))</f>
        <v>9691165</v>
      </c>
      <c r="AO23" s="71">
        <f ca="1">INDEX(INDIRECT("'第2表'!E"&amp;MATCH($B23,moto第2表!$D:$D,0)&amp;":K"&amp;MATCH($B23,moto第2表!$D:$D,0)+10),MATCH(OFFSET($A$4,0,MATCH("　　*",$A$4:AO$4,-1)-1),moto第2表!$D$11:$D$20,0)+1,MATCH(AO$5,moto第2表!$E$8:$K$8,0))</f>
        <v>7772301</v>
      </c>
      <c r="AP23" s="71">
        <f ca="1">INDEX(INDIRECT("'第2表'!E"&amp;MATCH($B23,moto第2表!$D:$D,0)&amp;":K"&amp;MATCH($B23,moto第2表!$D:$D,0)+10),MATCH(OFFSET($A$4,0,MATCH("　　*",$A$4:AP$4,-1)-1),moto第2表!$D$11:$D$20,0)+1,MATCH(AP$5,moto第2表!$E$8:$K$8,0))</f>
        <v>265</v>
      </c>
      <c r="AQ23" s="71">
        <f ca="1">INDEX(INDIRECT("'第2表'!E"&amp;MATCH($B23,moto第2表!$D:$D,0)&amp;":K"&amp;MATCH($B23,moto第2表!$D:$D,0)+10),MATCH(OFFSET($A$4,0,MATCH("　　*",$A$4:AQ$4,-1)-1),moto第2表!$D$11:$D$20,0)+1,MATCH(AQ$5,moto第2表!$E$8:$K$8,0))</f>
        <v>94037</v>
      </c>
      <c r="AR23" s="71">
        <f ca="1">INDEX(INDIRECT("'第2表'!E"&amp;MATCH($B23,moto第2表!$D:$D,0)&amp;":K"&amp;MATCH($B23,moto第2表!$D:$D,0)+10),MATCH(OFFSET($A$4,0,MATCH("　　*",$A$4:AR$4,-1)-1),moto第2表!$D$11:$D$20,0)+1,MATCH(AR$5,moto第2表!$E$8:$K$8,0))</f>
        <v>392656</v>
      </c>
      <c r="AS23" s="71">
        <f ca="1">INDEX(INDIRECT("'第2表'!E"&amp;MATCH($B23,moto第2表!$D:$D,0)&amp;":K"&amp;MATCH($B23,moto第2表!$D:$D,0)+10),MATCH(OFFSET($A$4,0,MATCH("　　*",$A$4:AS$4,-1)-1),moto第2表!$D$11:$D$20,0)+1,MATCH(AS$5,moto第2表!$E$8:$K$8,0))</f>
        <v>769938</v>
      </c>
      <c r="AT23" s="71" t="str">
        <f ca="1">INDEX(INDIRECT("'第2表'!E"&amp;MATCH($B23,moto第2表!$D:$D,0)&amp;":K"&amp;MATCH($B23,moto第2表!$D:$D,0)+10),MATCH(OFFSET($A$4,0,MATCH("　　*",$A$4:AT$4,-1)-1),moto第2表!$D$11:$D$20,0)+1,MATCH(AT$5,moto第2表!$E$8:$K$8,0))</f>
        <v>-</v>
      </c>
      <c r="AU23" s="71">
        <f ca="1">INDEX(INDIRECT("'第2表'!E"&amp;MATCH($B23,moto第2表!$D:$D,0)&amp;":K"&amp;MATCH($B23,moto第2表!$D:$D,0)+10),MATCH(OFFSET($A$4,0,MATCH("　　*",$A$4:AU$4,-1)-1),moto第2表!$D$11:$D$20,0)+1,MATCH(AU$5,moto第2表!$E$8:$K$8,0))</f>
        <v>533</v>
      </c>
      <c r="AV23" s="71">
        <f ca="1">INDEX(INDIRECT("'第2表'!E"&amp;MATCH($B23,moto第2表!$D:$D,0)&amp;":K"&amp;MATCH($B23,moto第2表!$D:$D,0)+10),MATCH(OFFSET($A$4,0,MATCH("　　*",$A$4:AV$4,-1)-1),moto第2表!$D$11:$D$20,0)+1,MATCH(AV$5,moto第2表!$E$8:$K$8,0))</f>
        <v>194849</v>
      </c>
      <c r="AW23" s="71">
        <f ca="1">INDEX(INDIRECT("'第2表'!E"&amp;MATCH($B23,moto第2表!$D:$D,0)&amp;":K"&amp;MATCH($B23,moto第2表!$D:$D,0)+10),MATCH(OFFSET($A$4,0,MATCH("　　*",$A$4:AW$4,-1)-1),moto第2表!$D$11:$D$20,0)+1,MATCH(AW$5,moto第2表!$E$8:$K$8,0))</f>
        <v>690455</v>
      </c>
      <c r="AX23" s="71">
        <f ca="1">INDEX(INDIRECT("'第2表'!E"&amp;MATCH($B23,moto第2表!$D:$D,0)&amp;":K"&amp;MATCH($B23,moto第2表!$D:$D,0)+10),MATCH(OFFSET($A$4,0,MATCH("　　*",$A$4:AX$4,-1)-1),moto第2表!$D$11:$D$20,0)+1,MATCH(AX$5,moto第2表!$E$8:$K$8,0))</f>
        <v>1437152</v>
      </c>
      <c r="AY23" s="71">
        <f ca="1">INDEX(INDIRECT("'第2表'!E"&amp;MATCH($B23,moto第2表!$D:$D,0)&amp;":K"&amp;MATCH($B23,moto第2表!$D:$D,0)+10),MATCH(OFFSET($A$4,0,MATCH("　　*",$A$4:AY$4,-1)-1),moto第2表!$D$11:$D$20,0)+1,MATCH(AY$5,moto第2表!$E$8:$K$8,0))</f>
        <v>1347455</v>
      </c>
      <c r="AZ23" s="75">
        <f t="shared" si="7"/>
        <v>20</v>
      </c>
      <c r="BA23" s="76" t="str">
        <f t="shared" si="8"/>
        <v>皮革</v>
      </c>
      <c r="BB23" s="71">
        <f ca="1">INDEX(INDIRECT("'第2表'!E"&amp;MATCH($B23,moto第2表!$D:$D,0)&amp;":K"&amp;MATCH($B23,moto第2表!$D:$D,0)+10),MATCH(OFFSET($A$4,0,MATCH("　　*",$A$4:BB$4,-1)-1),moto第2表!$D$11:$D$20,0)+1,MATCH(BB$5,moto第2表!$E$8:$K$8,0))</f>
        <v>547</v>
      </c>
      <c r="BC23" s="71">
        <f ca="1">INDEX(INDIRECT("'第2表'!E"&amp;MATCH($B23,moto第2表!$D:$D,0)&amp;":K"&amp;MATCH($B23,moto第2表!$D:$D,0)+10),MATCH(OFFSET($A$4,0,MATCH("　　*",$A$4:BC$4,-1)-1),moto第2表!$D$11:$D$20,0)+1,MATCH(BC$5,moto第2表!$E$8:$K$8,0))</f>
        <v>216317</v>
      </c>
      <c r="BD23" s="71">
        <f ca="1">INDEX(INDIRECT("'第2表'!E"&amp;MATCH($B23,moto第2表!$D:$D,0)&amp;":K"&amp;MATCH($B23,moto第2表!$D:$D,0)+10),MATCH(OFFSET($A$4,0,MATCH("　　*",$A$4:BD$4,-1)-1),moto第2表!$D$11:$D$20,0)+1,MATCH(BD$5,moto第2表!$E$8:$K$8,0))</f>
        <v>988617</v>
      </c>
      <c r="BE23" s="71">
        <f ca="1">INDEX(INDIRECT("'第2表'!E"&amp;MATCH($B23,moto第2表!$D:$D,0)&amp;":K"&amp;MATCH($B23,moto第2表!$D:$D,0)+10),MATCH(OFFSET($A$4,0,MATCH("　　*",$A$4:BE$4,-1)-1),moto第2表!$D$11:$D$20,0)+1,MATCH(BE$5,moto第2表!$E$8:$K$8,0))</f>
        <v>2225459</v>
      </c>
      <c r="BF23" s="71">
        <f ca="1">INDEX(INDIRECT("'第2表'!E"&amp;MATCH($B23,moto第2表!$D:$D,0)&amp;":K"&amp;MATCH($B23,moto第2表!$D:$D,0)+10),MATCH(OFFSET($A$4,0,MATCH("　　*",$A$4:BF$4,-1)-1),moto第2表!$D$11:$D$20,0)+1,MATCH(BF$5,moto第2表!$E$8:$K$8,0))</f>
        <v>2006674</v>
      </c>
      <c r="BG23" s="71">
        <f ca="1">INDEX(INDIRECT("'第2表'!E"&amp;MATCH($B23,moto第2表!$D:$D,0)&amp;":K"&amp;MATCH($B23,moto第2表!$D:$D,0)+10),MATCH(OFFSET($A$4,0,MATCH("　　*",$A$4:BG$4,-1)-1),moto第2表!$D$11:$D$20,0)+1,MATCH(BG$5,moto第2表!$E$8:$K$8,0))</f>
        <v>494</v>
      </c>
      <c r="BH23" s="71">
        <f ca="1">INDEX(INDIRECT("'第2表'!E"&amp;MATCH($B23,moto第2表!$D:$D,0)&amp;":K"&amp;MATCH($B23,moto第2表!$D:$D,0)+10),MATCH(OFFSET($A$4,0,MATCH("　　*",$A$4:BH$4,-1)-1),moto第2表!$D$11:$D$20,0)+1,MATCH(BH$5,moto第2表!$E$8:$K$8,0))</f>
        <v>208521</v>
      </c>
      <c r="BI23" s="71">
        <f ca="1">INDEX(INDIRECT("'第2表'!E"&amp;MATCH($B23,moto第2表!$D:$D,0)&amp;":K"&amp;MATCH($B23,moto第2表!$D:$D,0)+10),MATCH(OFFSET($A$4,0,MATCH("　　*",$A$4:BI$4,-1)-1),moto第2表!$D$11:$D$20,0)+1,MATCH(BI$5,moto第2表!$E$8:$K$8,0))</f>
        <v>978681</v>
      </c>
      <c r="BJ23" s="71">
        <f ca="1">INDEX(INDIRECT("'第2表'!E"&amp;MATCH($B23,moto第2表!$D:$D,0)&amp;":K"&amp;MATCH($B23,moto第2表!$D:$D,0)+10),MATCH(OFFSET($A$4,0,MATCH("　　*",$A$4:BJ$4,-1)-1),moto第2表!$D$11:$D$20,0)+1,MATCH(BJ$5,moto第2表!$E$8:$K$8,0))</f>
        <v>1630433</v>
      </c>
      <c r="BK23" s="71">
        <f ca="1">INDEX(INDIRECT("'第2表'!E"&amp;MATCH($B23,moto第2表!$D:$D,0)&amp;":K"&amp;MATCH($B23,moto第2表!$D:$D,0)+10),MATCH(OFFSET($A$4,0,MATCH("　　*",$A$4:BK$4,-1)-1),moto第2表!$D$11:$D$20,0)+1,MATCH(BK$5,moto第2表!$E$8:$K$8,0))</f>
        <v>1492659</v>
      </c>
      <c r="BL23" s="66"/>
      <c r="BM23" s="66"/>
      <c r="BN23" s="66"/>
      <c r="BO23" s="66"/>
      <c r="BP23" s="66"/>
    </row>
    <row r="24" spans="1:68" ht="12.6" customHeight="1" x14ac:dyDescent="0.15">
      <c r="A24" s="22">
        <v>21</v>
      </c>
      <c r="B24" s="8" t="s">
        <v>7</v>
      </c>
      <c r="C24" s="70">
        <f ca="1">OFFSET(moto第2表!$A$1,MATCH($B24,moto第2表!$D:$D,0)-1,MATCH(C$5,moto第2表!$8:$8,0)-1)</f>
        <v>131</v>
      </c>
      <c r="D24" s="71">
        <f ca="1">OFFSET(moto第2表!$A$1,MATCH($B24,moto第2表!$D:$D,0)-1,MATCH(D$5,moto第2表!$8:$8,0)-1)</f>
        <v>2693</v>
      </c>
      <c r="E24" s="71">
        <f ca="1">OFFSET(moto第2表!$A$1,MATCH($B24,moto第2表!$D:$D,0)-1,MATCH(E$5,moto第2表!$8:$8,0)-1)</f>
        <v>1085612</v>
      </c>
      <c r="F24" s="71">
        <f ca="1">OFFSET(moto第2表!$A$1,MATCH($B24,moto第2表!$D:$D,0)-1,MATCH(F$5,moto第2表!$8:$8,0)-1)</f>
        <v>5473708</v>
      </c>
      <c r="G24" s="71">
        <f ca="1">OFFSET(moto第2表!$A$1,MATCH($B24,moto第2表!$D:$D,0)-1,MATCH(G$5,moto第2表!$8:$8,0)-1)</f>
        <v>10144310</v>
      </c>
      <c r="H24" s="71">
        <f ca="1">INDEX(INDIRECT("'第2表'!E"&amp;MATCH($B24,moto第2表!$D:$D,0)&amp;":K"&amp;MATCH($B24,moto第2表!$D:$D,0)+10),MATCH(OFFSET($A$4,0,MATCH("　　*",$A$4:H$4,-1)-1),moto第2表!$D$11:$D$20,0)+1,MATCH(H$5,moto第2表!$E$8:$K$8,0))</f>
        <v>439</v>
      </c>
      <c r="I24" s="71">
        <f ca="1">INDEX(INDIRECT("'第2表'!E"&amp;MATCH($B24,moto第2表!$D:$D,0)&amp;":K"&amp;MATCH($B24,moto第2表!$D:$D,0)+10),MATCH(OFFSET($A$4,0,MATCH("　　*",$A$4:I$4,-1)-1),moto第2表!$D$11:$D$20,0)+1,MATCH(I$5,moto第2表!$E$8:$K$8,0))</f>
        <v>206901</v>
      </c>
      <c r="J24" s="71">
        <f ca="1">INDEX(INDIRECT("'第2表'!E"&amp;MATCH($B24,moto第2表!$D:$D,0)&amp;":K"&amp;MATCH($B24,moto第2表!$D:$D,0)+10),MATCH(OFFSET($A$4,0,MATCH("　　*",$A$4:J$4,-1)-1),moto第2表!$D$11:$D$20,0)+1,MATCH(J$5,moto第2表!$E$8:$K$8,0))</f>
        <v>1207466</v>
      </c>
      <c r="K24" s="71">
        <f ca="1">INDEX(INDIRECT("'第2表'!E"&amp;MATCH($B24,moto第2表!$D:$D,0)&amp;":K"&amp;MATCH($B24,moto第2表!$D:$D,0)+10),MATCH(OFFSET($A$4,0,MATCH("　　*",$A$4:K$4,-1)-1),moto第2表!$D$11:$D$20,0)+1,MATCH(K$5,moto第2表!$E$8:$K$8,0))</f>
        <v>2306955</v>
      </c>
      <c r="L24" s="71">
        <f ca="1">INDEX(INDIRECT("'第2表'!E"&amp;MATCH($B24,moto第2表!$D:$D,0)&amp;":K"&amp;MATCH($B24,moto第2表!$D:$D,0)+10),MATCH(OFFSET($A$4,0,MATCH("　　*",$A$4:L$4,-1)-1),moto第2表!$D$11:$D$20,0)+1,MATCH(L$5,moto第2表!$E$8:$K$8,0))</f>
        <v>1809120</v>
      </c>
      <c r="M24" s="71" t="str">
        <f ca="1">INDEX(INDIRECT("'第2表'!E"&amp;MATCH($B24,moto第2表!$D:$D,0)&amp;":K"&amp;MATCH($B24,moto第2表!$D:$D,0)+10),MATCH(OFFSET($A$4,0,MATCH("　　*",$A$4:M$4,-1)-1),moto第2表!$D$11:$D$20,0)+1,MATCH(M$5,moto第2表!$E$8:$K$8,0))</f>
        <v>-</v>
      </c>
      <c r="N24" s="71" t="str">
        <f ca="1">INDEX(INDIRECT("'第2表'!E"&amp;MATCH($B24,moto第2表!$D:$D,0)&amp;":K"&amp;MATCH($B24,moto第2表!$D:$D,0)+10),MATCH(OFFSET($A$4,0,MATCH("　　*",$A$4:N$4,-1)-1),moto第2表!$D$11:$D$20,0)+1,MATCH(N$5,moto第2表!$E$8:$K$8,0))</f>
        <v>-</v>
      </c>
      <c r="O24" s="71" t="str">
        <f ca="1">INDEX(INDIRECT("'第2表'!E"&amp;MATCH($B24,moto第2表!$D:$D,0)&amp;":K"&amp;MATCH($B24,moto第2表!$D:$D,0)+10),MATCH(OFFSET($A$4,0,MATCH("　　*",$A$4:O$4,-1)-1),moto第2表!$D$11:$D$20,0)+1,MATCH(O$5,moto第2表!$E$8:$K$8,0))</f>
        <v>-</v>
      </c>
      <c r="P24" s="71" t="str">
        <f ca="1">INDEX(INDIRECT("'第2表'!E"&amp;MATCH($B24,moto第2表!$D:$D,0)&amp;":K"&amp;MATCH($B24,moto第2表!$D:$D,0)+10),MATCH(OFFSET($A$4,0,MATCH("　　*",$A$4:P$4,-1)-1),moto第2表!$D$11:$D$20,0)+1,MATCH(P$5,moto第2表!$E$8:$K$8,0))</f>
        <v>-</v>
      </c>
      <c r="Q24" s="71" t="str">
        <f ca="1">INDEX(INDIRECT("'第2表'!E"&amp;MATCH($B24,moto第2表!$D:$D,0)&amp;":K"&amp;MATCH($B24,moto第2表!$D:$D,0)+10),MATCH(OFFSET($A$4,0,MATCH("　　*",$A$4:Q$4,-1)-1),moto第2表!$D$11:$D$20,0)+1,MATCH(Q$5,moto第2表!$E$8:$K$8,0))</f>
        <v>-</v>
      </c>
      <c r="R24" s="75">
        <f t="shared" si="3"/>
        <v>21</v>
      </c>
      <c r="S24" s="76" t="str">
        <f t="shared" si="4"/>
        <v>窯業</v>
      </c>
      <c r="T24" s="71" t="str">
        <f ca="1">INDEX(INDIRECT("'第2表'!E"&amp;MATCH($B24,moto第2表!$D:$D,0)&amp;":K"&amp;MATCH($B24,moto第2表!$D:$D,0)+10),MATCH(OFFSET($A$4,0,MATCH("　　*",$A$4:T$4,-1)-1),moto第2表!$D$11:$D$20,0)+1,MATCH(T$5,moto第2表!$E$8:$K$8,0))</f>
        <v>-</v>
      </c>
      <c r="U24" s="71" t="str">
        <f ca="1">INDEX(INDIRECT("'第2表'!E"&amp;MATCH($B24,moto第2表!$D:$D,0)&amp;":K"&amp;MATCH($B24,moto第2表!$D:$D,0)+10),MATCH(OFFSET($A$4,0,MATCH("　　*",$A$4:U$4,-1)-1),moto第2表!$D$11:$D$20,0)+1,MATCH(U$5,moto第2表!$E$8:$K$8,0))</f>
        <v>-</v>
      </c>
      <c r="V24" s="71" t="str">
        <f ca="1">INDEX(INDIRECT("'第2表'!E"&amp;MATCH($B24,moto第2表!$D:$D,0)&amp;":K"&amp;MATCH($B24,moto第2表!$D:$D,0)+10),MATCH(OFFSET($A$4,0,MATCH("　　*",$A$4:V$4,-1)-1),moto第2表!$D$11:$D$20,0)+1,MATCH(V$5,moto第2表!$E$8:$K$8,0))</f>
        <v>-</v>
      </c>
      <c r="W24" s="71" t="str">
        <f ca="1">INDEX(INDIRECT("'第2表'!E"&amp;MATCH($B24,moto第2表!$D:$D,0)&amp;":K"&amp;MATCH($B24,moto第2表!$D:$D,0)+10),MATCH(OFFSET($A$4,0,MATCH("　　*",$A$4:W$4,-1)-1),moto第2表!$D$11:$D$20,0)+1,MATCH(W$5,moto第2表!$E$8:$K$8,0))</f>
        <v>-</v>
      </c>
      <c r="X24" s="71" t="str">
        <f ca="1">INDEX(INDIRECT("'第2表'!E"&amp;MATCH($B24,moto第2表!$D:$D,0)&amp;":K"&amp;MATCH($B24,moto第2表!$D:$D,0)+10),MATCH(OFFSET($A$4,0,MATCH("　　*",$A$4:X$4,-1)-1),moto第2表!$D$11:$D$20,0)+1,MATCH(X$5,moto第2表!$E$8:$K$8,0))</f>
        <v>-</v>
      </c>
      <c r="Y24" s="71" t="str">
        <f ca="1">INDEX(INDIRECT("'第2表'!E"&amp;MATCH($B24,moto第2表!$D:$D,0)&amp;":K"&amp;MATCH($B24,moto第2表!$D:$D,0)+10),MATCH(OFFSET($A$4,0,MATCH("　　*",$A$4:Y$4,-1)-1),moto第2表!$D$11:$D$20,0)+1,MATCH(Y$5,moto第2表!$E$8:$K$8,0))</f>
        <v>-</v>
      </c>
      <c r="Z24" s="71" t="str">
        <f ca="1">INDEX(INDIRECT("'第2表'!E"&amp;MATCH($B24,moto第2表!$D:$D,0)&amp;":K"&amp;MATCH($B24,moto第2表!$D:$D,0)+10),MATCH(OFFSET($A$4,0,MATCH("　　*",$A$4:Z$4,-1)-1),moto第2表!$D$11:$D$20,0)+1,MATCH(Z$5,moto第2表!$E$8:$K$8,0))</f>
        <v>-</v>
      </c>
      <c r="AA24" s="71" t="str">
        <f ca="1">INDEX(INDIRECT("'第2表'!E"&amp;MATCH($B24,moto第2表!$D:$D,0)&amp;":K"&amp;MATCH($B24,moto第2表!$D:$D,0)+10),MATCH(OFFSET($A$4,0,MATCH("　　*",$A$4:AA$4,-1)-1),moto第2表!$D$11:$D$20,0)+1,MATCH(AA$5,moto第2表!$E$8:$K$8,0))</f>
        <v>-</v>
      </c>
      <c r="AB24" s="71" t="str">
        <f ca="1">INDEX(INDIRECT("'第2表'!E"&amp;MATCH($B24,moto第2表!$D:$D,0)&amp;":K"&amp;MATCH($B24,moto第2表!$D:$D,0)+10),MATCH(OFFSET($A$4,0,MATCH("　　*",$A$4:AB$4,-1)-1),moto第2表!$D$11:$D$20,0)+1,MATCH(AB$5,moto第2表!$E$8:$K$8,0))</f>
        <v>-</v>
      </c>
      <c r="AC24" s="71" t="str">
        <f ca="1">INDEX(INDIRECT("'第2表'!E"&amp;MATCH($B24,moto第2表!$D:$D,0)&amp;":K"&amp;MATCH($B24,moto第2表!$D:$D,0)+10),MATCH(OFFSET($A$4,0,MATCH("　　*",$A$4:AC$4,-1)-1),moto第2表!$D$11:$D$20,0)+1,MATCH(AC$5,moto第2表!$E$8:$K$8,0))</f>
        <v>-</v>
      </c>
      <c r="AD24" s="71" t="str">
        <f ca="1">INDEX(INDIRECT("'第2表'!E"&amp;MATCH($B24,moto第2表!$D:$D,0)&amp;":K"&amp;MATCH($B24,moto第2表!$D:$D,0)+10),MATCH(OFFSET($A$4,0,MATCH("　　*",$A$4:AD$4,-1)-1),moto第2表!$D$11:$D$20,0)+1,MATCH(AD$5,moto第2表!$E$8:$K$8,0))</f>
        <v>-</v>
      </c>
      <c r="AE24" s="71" t="str">
        <f ca="1">INDEX(INDIRECT("'第2表'!E"&amp;MATCH($B24,moto第2表!$D:$D,0)&amp;":K"&amp;MATCH($B24,moto第2表!$D:$D,0)+10),MATCH(OFFSET($A$4,0,MATCH("　　*",$A$4:AE$4,-1)-1),moto第2表!$D$11:$D$20,0)+1,MATCH(AE$5,moto第2表!$E$8:$K$8,0))</f>
        <v>-</v>
      </c>
      <c r="AF24" s="71" t="str">
        <f ca="1">INDEX(INDIRECT("'第2表'!E"&amp;MATCH($B24,moto第2表!$D:$D,0)&amp;":K"&amp;MATCH($B24,moto第2表!$D:$D,0)+10),MATCH(OFFSET($A$4,0,MATCH("　　*",$A$4:AF$4,-1)-1),moto第2表!$D$11:$D$20,0)+1,MATCH(AF$5,moto第2表!$E$8:$K$8,0))</f>
        <v>-</v>
      </c>
      <c r="AG24" s="71" t="str">
        <f ca="1">INDEX(INDIRECT("'第2表'!E"&amp;MATCH($B24,moto第2表!$D:$D,0)&amp;":K"&amp;MATCH($B24,moto第2表!$D:$D,0)+10),MATCH(OFFSET($A$4,0,MATCH("　　*",$A$4:AG$4,-1)-1),moto第2表!$D$11:$D$20,0)+1,MATCH(AG$5,moto第2表!$E$8:$K$8,0))</f>
        <v>-</v>
      </c>
      <c r="AH24" s="71" t="str">
        <f ca="1">INDEX(INDIRECT("'第2表'!E"&amp;MATCH($B24,moto第2表!$D:$D,0)&amp;":K"&amp;MATCH($B24,moto第2表!$D:$D,0)+10),MATCH(OFFSET($A$4,0,MATCH("　　*",$A$4:AH$4,-1)-1),moto第2表!$D$11:$D$20,0)+1,MATCH(AH$5,moto第2表!$E$8:$K$8,0))</f>
        <v>-</v>
      </c>
      <c r="AI24" s="75">
        <f t="shared" si="5"/>
        <v>21</v>
      </c>
      <c r="AJ24" s="76" t="str">
        <f t="shared" si="6"/>
        <v>窯業</v>
      </c>
      <c r="AK24" s="71">
        <f ca="1">INDEX(INDIRECT("'第2表'!E"&amp;MATCH($B24,moto第2表!$D:$D,0)&amp;":K"&amp;MATCH($B24,moto第2表!$D:$D,0)+10),MATCH(OFFSET($A$4,0,MATCH("　　*",$A$4:AK$4,-1)-1),moto第2表!$D$11:$D$20,0)+1,MATCH(AK$5,moto第2表!$E$8:$K$8,0))</f>
        <v>2109</v>
      </c>
      <c r="AL24" s="71">
        <f ca="1">INDEX(INDIRECT("'第2表'!E"&amp;MATCH($B24,moto第2表!$D:$D,0)&amp;":K"&amp;MATCH($B24,moto第2表!$D:$D,0)+10),MATCH(OFFSET($A$4,0,MATCH("　　*",$A$4:AL$4,-1)-1),moto第2表!$D$11:$D$20,0)+1,MATCH(AL$5,moto第2表!$E$8:$K$8,0))</f>
        <v>966051</v>
      </c>
      <c r="AM24" s="71">
        <f ca="1">INDEX(INDIRECT("'第2表'!E"&amp;MATCH($B24,moto第2表!$D:$D,0)&amp;":K"&amp;MATCH($B24,moto第2表!$D:$D,0)+10),MATCH(OFFSET($A$4,0,MATCH("　　*",$A$4:AM$4,-1)-1),moto第2表!$D$11:$D$20,0)+1,MATCH(AM$5,moto第2表!$E$8:$K$8,0))</f>
        <v>5714371</v>
      </c>
      <c r="AN24" s="71">
        <f ca="1">INDEX(INDIRECT("'第2表'!E"&amp;MATCH($B24,moto第2表!$D:$D,0)&amp;":K"&amp;MATCH($B24,moto第2表!$D:$D,0)+10),MATCH(OFFSET($A$4,0,MATCH("　　*",$A$4:AN$4,-1)-1),moto第2表!$D$11:$D$20,0)+1,MATCH(AN$5,moto第2表!$E$8:$K$8,0))</f>
        <v>8321599</v>
      </c>
      <c r="AO24" s="71">
        <f ca="1">INDEX(INDIRECT("'第2表'!E"&amp;MATCH($B24,moto第2表!$D:$D,0)&amp;":K"&amp;MATCH($B24,moto第2表!$D:$D,0)+10),MATCH(OFFSET($A$4,0,MATCH("　　*",$A$4:AO$4,-1)-1),moto第2表!$D$11:$D$20,0)+1,MATCH(AO$5,moto第2表!$E$8:$K$8,0))</f>
        <v>6614374</v>
      </c>
      <c r="AP24" s="71">
        <f ca="1">INDEX(INDIRECT("'第2表'!E"&amp;MATCH($B24,moto第2表!$D:$D,0)&amp;":K"&amp;MATCH($B24,moto第2表!$D:$D,0)+10),MATCH(OFFSET($A$4,0,MATCH("　　*",$A$4:AP$4,-1)-1),moto第2表!$D$11:$D$20,0)+1,MATCH(AP$5,moto第2表!$E$8:$K$8,0))</f>
        <v>69</v>
      </c>
      <c r="AQ24" s="71">
        <f ca="1">INDEX(INDIRECT("'第2表'!E"&amp;MATCH($B24,moto第2表!$D:$D,0)&amp;":K"&amp;MATCH($B24,moto第2表!$D:$D,0)+10),MATCH(OFFSET($A$4,0,MATCH("　　*",$A$4:AQ$4,-1)-1),moto第2表!$D$11:$D$20,0)+1,MATCH(AQ$5,moto第2表!$E$8:$K$8,0))</f>
        <v>20993</v>
      </c>
      <c r="AR24" s="71">
        <f ca="1">INDEX(INDIRECT("'第2表'!E"&amp;MATCH($B24,moto第2表!$D:$D,0)&amp;":K"&amp;MATCH($B24,moto第2表!$D:$D,0)+10),MATCH(OFFSET($A$4,0,MATCH("　　*",$A$4:AR$4,-1)-1),moto第2表!$D$11:$D$20,0)+1,MATCH(AR$5,moto第2表!$E$8:$K$8,0))</f>
        <v>184734</v>
      </c>
      <c r="AS24" s="71">
        <f ca="1">INDEX(INDIRECT("'第2表'!E"&amp;MATCH($B24,moto第2表!$D:$D,0)&amp;":K"&amp;MATCH($B24,moto第2表!$D:$D,0)+10),MATCH(OFFSET($A$4,0,MATCH("　　*",$A$4:AS$4,-1)-1),moto第2表!$D$11:$D$20,0)+1,MATCH(AS$5,moto第2表!$E$8:$K$8,0))</f>
        <v>248137</v>
      </c>
      <c r="AT24" s="71" t="str">
        <f ca="1">INDEX(INDIRECT("'第2表'!E"&amp;MATCH($B24,moto第2表!$D:$D,0)&amp;":K"&amp;MATCH($B24,moto第2表!$D:$D,0)+10),MATCH(OFFSET($A$4,0,MATCH("　　*",$A$4:AT$4,-1)-1),moto第2表!$D$11:$D$20,0)+1,MATCH(AT$5,moto第2表!$E$8:$K$8,0))</f>
        <v>-</v>
      </c>
      <c r="AU24" s="71">
        <f ca="1">INDEX(INDIRECT("'第2表'!E"&amp;MATCH($B24,moto第2表!$D:$D,0)&amp;":K"&amp;MATCH($B24,moto第2表!$D:$D,0)+10),MATCH(OFFSET($A$4,0,MATCH("　　*",$A$4:AU$4,-1)-1),moto第2表!$D$11:$D$20,0)+1,MATCH(AU$5,moto第2表!$E$8:$K$8,0))</f>
        <v>128</v>
      </c>
      <c r="AV24" s="71">
        <f ca="1">INDEX(INDIRECT("'第2表'!E"&amp;MATCH($B24,moto第2表!$D:$D,0)&amp;":K"&amp;MATCH($B24,moto第2表!$D:$D,0)+10),MATCH(OFFSET($A$4,0,MATCH("　　*",$A$4:AV$4,-1)-1),moto第2表!$D$11:$D$20,0)+1,MATCH(AV$5,moto第2表!$E$8:$K$8,0))</f>
        <v>45235</v>
      </c>
      <c r="AW24" s="71">
        <f ca="1">INDEX(INDIRECT("'第2表'!E"&amp;MATCH($B24,moto第2表!$D:$D,0)&amp;":K"&amp;MATCH($B24,moto第2表!$D:$D,0)+10),MATCH(OFFSET($A$4,0,MATCH("　　*",$A$4:AW$4,-1)-1),moto第2表!$D$11:$D$20,0)+1,MATCH(AW$5,moto第2表!$E$8:$K$8,0))</f>
        <v>294327</v>
      </c>
      <c r="AX24" s="71">
        <f ca="1">INDEX(INDIRECT("'第2表'!E"&amp;MATCH($B24,moto第2表!$D:$D,0)&amp;":K"&amp;MATCH($B24,moto第2表!$D:$D,0)+10),MATCH(OFFSET($A$4,0,MATCH("　　*",$A$4:AX$4,-1)-1),moto第2表!$D$11:$D$20,0)+1,MATCH(AX$5,moto第2表!$E$8:$K$8,0))</f>
        <v>498476</v>
      </c>
      <c r="AY24" s="71">
        <f ca="1">INDEX(INDIRECT("'第2表'!E"&amp;MATCH($B24,moto第2表!$D:$D,0)&amp;":K"&amp;MATCH($B24,moto第2表!$D:$D,0)+10),MATCH(OFFSET($A$4,0,MATCH("　　*",$A$4:AY$4,-1)-1),moto第2表!$D$11:$D$20,0)+1,MATCH(AY$5,moto第2表!$E$8:$K$8,0))</f>
        <v>411161</v>
      </c>
      <c r="AZ24" s="75">
        <f t="shared" si="7"/>
        <v>21</v>
      </c>
      <c r="BA24" s="76" t="str">
        <f t="shared" si="8"/>
        <v>窯業</v>
      </c>
      <c r="BB24" s="71">
        <f ca="1">INDEX(INDIRECT("'第2表'!E"&amp;MATCH($B24,moto第2表!$D:$D,0)&amp;":K"&amp;MATCH($B24,moto第2表!$D:$D,0)+10),MATCH(OFFSET($A$4,0,MATCH("　　*",$A$4:BB$4,-1)-1),moto第2表!$D$11:$D$20,0)+1,MATCH(BB$5,moto第2表!$E$8:$K$8,0))</f>
        <v>179</v>
      </c>
      <c r="BC24" s="71">
        <f ca="1">INDEX(INDIRECT("'第2表'!E"&amp;MATCH($B24,moto第2表!$D:$D,0)&amp;":K"&amp;MATCH($B24,moto第2表!$D:$D,0)+10),MATCH(OFFSET($A$4,0,MATCH("　　*",$A$4:BC$4,-1)-1),moto第2表!$D$11:$D$20,0)+1,MATCH(BC$5,moto第2表!$E$8:$K$8,0))</f>
        <v>62206</v>
      </c>
      <c r="BD24" s="71">
        <f ca="1">INDEX(INDIRECT("'第2表'!E"&amp;MATCH($B24,moto第2表!$D:$D,0)&amp;":K"&amp;MATCH($B24,moto第2表!$D:$D,0)+10),MATCH(OFFSET($A$4,0,MATCH("　　*",$A$4:BD$4,-1)-1),moto第2表!$D$11:$D$20,0)+1,MATCH(BD$5,moto第2表!$E$8:$K$8,0))</f>
        <v>171554</v>
      </c>
      <c r="BE24" s="71">
        <f ca="1">INDEX(INDIRECT("'第2表'!E"&amp;MATCH($B24,moto第2表!$D:$D,0)&amp;":K"&amp;MATCH($B24,moto第2表!$D:$D,0)+10),MATCH(OFFSET($A$4,0,MATCH("　　*",$A$4:BE$4,-1)-1),moto第2表!$D$11:$D$20,0)+1,MATCH(BE$5,moto第2表!$E$8:$K$8,0))</f>
        <v>375456</v>
      </c>
      <c r="BF24" s="71">
        <f ca="1">INDEX(INDIRECT("'第2表'!E"&amp;MATCH($B24,moto第2表!$D:$D,0)&amp;":K"&amp;MATCH($B24,moto第2表!$D:$D,0)+10),MATCH(OFFSET($A$4,0,MATCH("　　*",$A$4:BF$4,-1)-1),moto第2表!$D$11:$D$20,0)+1,MATCH(BF$5,moto第2表!$E$8:$K$8,0))</f>
        <v>299568</v>
      </c>
      <c r="BG24" s="71">
        <f ca="1">INDEX(INDIRECT("'第2表'!E"&amp;MATCH($B24,moto第2表!$D:$D,0)&amp;":K"&amp;MATCH($B24,moto第2表!$D:$D,0)+10),MATCH(OFFSET($A$4,0,MATCH("　　*",$A$4:BG$4,-1)-1),moto第2表!$D$11:$D$20,0)+1,MATCH(BG$5,moto第2表!$E$8:$K$8,0))</f>
        <v>368</v>
      </c>
      <c r="BH24" s="71">
        <f ca="1">INDEX(INDIRECT("'第2表'!E"&amp;MATCH($B24,moto第2表!$D:$D,0)&amp;":K"&amp;MATCH($B24,moto第2表!$D:$D,0)+10),MATCH(OFFSET($A$4,0,MATCH("　　*",$A$4:BH$4,-1)-1),moto第2表!$D$11:$D$20,0)+1,MATCH(BH$5,moto第2表!$E$8:$K$8,0))</f>
        <v>136080</v>
      </c>
      <c r="BI24" s="71">
        <f ca="1">INDEX(INDIRECT("'第2表'!E"&amp;MATCH($B24,moto第2表!$D:$D,0)&amp;":K"&amp;MATCH($B24,moto第2表!$D:$D,0)+10),MATCH(OFFSET($A$4,0,MATCH("　　*",$A$4:BI$4,-1)-1),moto第2表!$D$11:$D$20,0)+1,MATCH(BI$5,moto第2表!$E$8:$K$8,0))</f>
        <v>616969</v>
      </c>
      <c r="BJ24" s="71">
        <f ca="1">INDEX(INDIRECT("'第2表'!E"&amp;MATCH($B24,moto第2表!$D:$D,0)&amp;":K"&amp;MATCH($B24,moto第2表!$D:$D,0)+10),MATCH(OFFSET($A$4,0,MATCH("　　*",$A$4:BJ$4,-1)-1),moto第2表!$D$11:$D$20,0)+1,MATCH(BJ$5,moto第2表!$E$8:$K$8,0))</f>
        <v>1037059</v>
      </c>
      <c r="BK24" s="71">
        <f ca="1">INDEX(INDIRECT("'第2表'!E"&amp;MATCH($B24,moto第2表!$D:$D,0)&amp;":K"&amp;MATCH($B24,moto第2表!$D:$D,0)+10),MATCH(OFFSET($A$4,0,MATCH("　　*",$A$4:BK$4,-1)-1),moto第2表!$D$11:$D$20,0)+1,MATCH(BK$5,moto第2表!$E$8:$K$8,0))</f>
        <v>940881</v>
      </c>
      <c r="BL24" s="66"/>
      <c r="BM24" s="66"/>
      <c r="BN24" s="66"/>
      <c r="BO24" s="66"/>
      <c r="BP24" s="66"/>
    </row>
    <row r="25" spans="1:68" ht="12.6" customHeight="1" x14ac:dyDescent="0.15">
      <c r="A25" s="22">
        <v>22</v>
      </c>
      <c r="B25" s="8" t="s">
        <v>8</v>
      </c>
      <c r="C25" s="70">
        <f ca="1">OFFSET(moto第2表!$A$1,MATCH($B25,moto第2表!$D:$D,0)-1,MATCH(C$5,moto第2表!$8:$8,0)-1)</f>
        <v>49</v>
      </c>
      <c r="D25" s="71">
        <f ca="1">OFFSET(moto第2表!$A$1,MATCH($B25,moto第2表!$D:$D,0)-1,MATCH(D$5,moto第2表!$8:$8,0)-1)</f>
        <v>2168</v>
      </c>
      <c r="E25" s="71">
        <f ca="1">OFFSET(moto第2表!$A$1,MATCH($B25,moto第2表!$D:$D,0)-1,MATCH(E$5,moto第2表!$8:$8,0)-1)</f>
        <v>1072195</v>
      </c>
      <c r="F25" s="71">
        <f ca="1">OFFSET(moto第2表!$A$1,MATCH($B25,moto第2表!$D:$D,0)-1,MATCH(F$5,moto第2表!$8:$8,0)-1)</f>
        <v>6676062</v>
      </c>
      <c r="G25" s="71">
        <f ca="1">OFFSET(moto第2表!$A$1,MATCH($B25,moto第2表!$D:$D,0)-1,MATCH(G$5,moto第2表!$8:$8,0)-1)</f>
        <v>9483312</v>
      </c>
      <c r="H25" s="71" t="str">
        <f ca="1">INDEX(INDIRECT("'第2表'!E"&amp;MATCH($B25,moto第2表!$D:$D,0)&amp;":K"&amp;MATCH($B25,moto第2表!$D:$D,0)+10),MATCH(OFFSET($A$4,0,MATCH("　　*",$A$4:H$4,-1)-1),moto第2表!$D$11:$D$20,0)+1,MATCH(H$5,moto第2表!$E$8:$K$8,0))</f>
        <v>-</v>
      </c>
      <c r="I25" s="71" t="str">
        <f ca="1">INDEX(INDIRECT("'第2表'!E"&amp;MATCH($B25,moto第2表!$D:$D,0)&amp;":K"&amp;MATCH($B25,moto第2表!$D:$D,0)+10),MATCH(OFFSET($A$4,0,MATCH("　　*",$A$4:I$4,-1)-1),moto第2表!$D$11:$D$20,0)+1,MATCH(I$5,moto第2表!$E$8:$K$8,0))</f>
        <v>-</v>
      </c>
      <c r="J25" s="71" t="str">
        <f ca="1">INDEX(INDIRECT("'第2表'!E"&amp;MATCH($B25,moto第2表!$D:$D,0)&amp;":K"&amp;MATCH($B25,moto第2表!$D:$D,0)+10),MATCH(OFFSET($A$4,0,MATCH("　　*",$A$4:J$4,-1)-1),moto第2表!$D$11:$D$20,0)+1,MATCH(J$5,moto第2表!$E$8:$K$8,0))</f>
        <v>-</v>
      </c>
      <c r="K25" s="71" t="str">
        <f ca="1">INDEX(INDIRECT("'第2表'!E"&amp;MATCH($B25,moto第2表!$D:$D,0)&amp;":K"&amp;MATCH($B25,moto第2表!$D:$D,0)+10),MATCH(OFFSET($A$4,0,MATCH("　　*",$A$4:K$4,-1)-1),moto第2表!$D$11:$D$20,0)+1,MATCH(K$5,moto第2表!$E$8:$K$8,0))</f>
        <v>-</v>
      </c>
      <c r="L25" s="71" t="str">
        <f ca="1">INDEX(INDIRECT("'第2表'!E"&amp;MATCH($B25,moto第2表!$D:$D,0)&amp;":K"&amp;MATCH($B25,moto第2表!$D:$D,0)+10),MATCH(OFFSET($A$4,0,MATCH("　　*",$A$4:L$4,-1)-1),moto第2表!$D$11:$D$20,0)+1,MATCH(L$5,moto第2表!$E$8:$K$8,0))</f>
        <v>-</v>
      </c>
      <c r="M25" s="71">
        <f ca="1">INDEX(INDIRECT("'第2表'!E"&amp;MATCH($B25,moto第2表!$D:$D,0)&amp;":K"&amp;MATCH($B25,moto第2表!$D:$D,0)+10),MATCH(OFFSET($A$4,0,MATCH("　　*",$A$4:M$4,-1)-1),moto第2表!$D$11:$D$20,0)+1,MATCH(M$5,moto第2表!$E$8:$K$8,0))</f>
        <v>278</v>
      </c>
      <c r="N25" s="71" t="str">
        <f ca="1">INDEX(INDIRECT("'第2表'!E"&amp;MATCH($B25,moto第2表!$D:$D,0)&amp;":K"&amp;MATCH($B25,moto第2表!$D:$D,0)+10),MATCH(OFFSET($A$4,0,MATCH("　　*",$A$4:N$4,-1)-1),moto第2表!$D$11:$D$20,0)+1,MATCH(N$5,moto第2表!$E$8:$K$8,0))</f>
        <v>Ｘ</v>
      </c>
      <c r="O25" s="71" t="str">
        <f ca="1">INDEX(INDIRECT("'第2表'!E"&amp;MATCH($B25,moto第2表!$D:$D,0)&amp;":K"&amp;MATCH($B25,moto第2表!$D:$D,0)+10),MATCH(OFFSET($A$4,0,MATCH("　　*",$A$4:O$4,-1)-1),moto第2表!$D$11:$D$20,0)+1,MATCH(O$5,moto第2表!$E$8:$K$8,0))</f>
        <v>Ｘ</v>
      </c>
      <c r="P25" s="71" t="str">
        <f ca="1">INDEX(INDIRECT("'第2表'!E"&amp;MATCH($B25,moto第2表!$D:$D,0)&amp;":K"&amp;MATCH($B25,moto第2表!$D:$D,0)+10),MATCH(OFFSET($A$4,0,MATCH("　　*",$A$4:P$4,-1)-1),moto第2表!$D$11:$D$20,0)+1,MATCH(P$5,moto第2表!$E$8:$K$8,0))</f>
        <v>Ｘ</v>
      </c>
      <c r="Q25" s="71" t="str">
        <f ca="1">INDEX(INDIRECT("'第2表'!E"&amp;MATCH($B25,moto第2表!$D:$D,0)&amp;":K"&amp;MATCH($B25,moto第2表!$D:$D,0)+10),MATCH(OFFSET($A$4,0,MATCH("　　*",$A$4:Q$4,-1)-1),moto第2表!$D$11:$D$20,0)+1,MATCH(Q$5,moto第2表!$E$8:$K$8,0))</f>
        <v>Ｘ</v>
      </c>
      <c r="R25" s="75">
        <f t="shared" si="3"/>
        <v>22</v>
      </c>
      <c r="S25" s="76" t="str">
        <f t="shared" si="4"/>
        <v>鉄鋼</v>
      </c>
      <c r="T25" s="71" t="str">
        <f ca="1">INDEX(INDIRECT("'第2表'!E"&amp;MATCH($B25,moto第2表!$D:$D,0)&amp;":K"&amp;MATCH($B25,moto第2表!$D:$D,0)+10),MATCH(OFFSET($A$4,0,MATCH("　　*",$A$4:T$4,-1)-1),moto第2表!$D$11:$D$20,0)+1,MATCH(T$5,moto第2表!$E$8:$K$8,0))</f>
        <v>-</v>
      </c>
      <c r="U25" s="71" t="str">
        <f ca="1">INDEX(INDIRECT("'第2表'!E"&amp;MATCH($B25,moto第2表!$D:$D,0)&amp;":K"&amp;MATCH($B25,moto第2表!$D:$D,0)+10),MATCH(OFFSET($A$4,0,MATCH("　　*",$A$4:U$4,-1)-1),moto第2表!$D$11:$D$20,0)+1,MATCH(U$5,moto第2表!$E$8:$K$8,0))</f>
        <v>-</v>
      </c>
      <c r="V25" s="71" t="str">
        <f ca="1">INDEX(INDIRECT("'第2表'!E"&amp;MATCH($B25,moto第2表!$D:$D,0)&amp;":K"&amp;MATCH($B25,moto第2表!$D:$D,0)+10),MATCH(OFFSET($A$4,0,MATCH("　　*",$A$4:V$4,-1)-1),moto第2表!$D$11:$D$20,0)+1,MATCH(V$5,moto第2表!$E$8:$K$8,0))</f>
        <v>-</v>
      </c>
      <c r="W25" s="71" t="str">
        <f ca="1">INDEX(INDIRECT("'第2表'!E"&amp;MATCH($B25,moto第2表!$D:$D,0)&amp;":K"&amp;MATCH($B25,moto第2表!$D:$D,0)+10),MATCH(OFFSET($A$4,0,MATCH("　　*",$A$4:W$4,-1)-1),moto第2表!$D$11:$D$20,0)+1,MATCH(W$5,moto第2表!$E$8:$K$8,0))</f>
        <v>-</v>
      </c>
      <c r="X25" s="71" t="str">
        <f ca="1">INDEX(INDIRECT("'第2表'!E"&amp;MATCH($B25,moto第2表!$D:$D,0)&amp;":K"&amp;MATCH($B25,moto第2表!$D:$D,0)+10),MATCH(OFFSET($A$4,0,MATCH("　　*",$A$4:X$4,-1)-1),moto第2表!$D$11:$D$20,0)+1,MATCH(X$5,moto第2表!$E$8:$K$8,0))</f>
        <v>-</v>
      </c>
      <c r="Y25" s="71">
        <f ca="1">INDEX(INDIRECT("'第2表'!E"&amp;MATCH($B25,moto第2表!$D:$D,0)&amp;":K"&amp;MATCH($B25,moto第2表!$D:$D,0)+10),MATCH(OFFSET($A$4,0,MATCH("　　*",$A$4:Y$4,-1)-1),moto第2表!$D$11:$D$20,0)+1,MATCH(Y$5,moto第2表!$E$8:$K$8,0))</f>
        <v>686</v>
      </c>
      <c r="Z25" s="71" t="str">
        <f ca="1">INDEX(INDIRECT("'第2表'!E"&amp;MATCH($B25,moto第2表!$D:$D,0)&amp;":K"&amp;MATCH($B25,moto第2表!$D:$D,0)+10),MATCH(OFFSET($A$4,0,MATCH("　　*",$A$4:Z$4,-1)-1),moto第2表!$D$11:$D$20,0)+1,MATCH(Z$5,moto第2表!$E$8:$K$8,0))</f>
        <v>Ｘ</v>
      </c>
      <c r="AA25" s="71" t="str">
        <f ca="1">INDEX(INDIRECT("'第2表'!E"&amp;MATCH($B25,moto第2表!$D:$D,0)&amp;":K"&amp;MATCH($B25,moto第2表!$D:$D,0)+10),MATCH(OFFSET($A$4,0,MATCH("　　*",$A$4:AA$4,-1)-1),moto第2表!$D$11:$D$20,0)+1,MATCH(AA$5,moto第2表!$E$8:$K$8,0))</f>
        <v>Ｘ</v>
      </c>
      <c r="AB25" s="71" t="str">
        <f ca="1">INDEX(INDIRECT("'第2表'!E"&amp;MATCH($B25,moto第2表!$D:$D,0)&amp;":K"&amp;MATCH($B25,moto第2表!$D:$D,0)+10),MATCH(OFFSET($A$4,0,MATCH("　　*",$A$4:AB$4,-1)-1),moto第2表!$D$11:$D$20,0)+1,MATCH(AB$5,moto第2表!$E$8:$K$8,0))</f>
        <v>Ｘ</v>
      </c>
      <c r="AC25" s="71" t="str">
        <f ca="1">INDEX(INDIRECT("'第2表'!E"&amp;MATCH($B25,moto第2表!$D:$D,0)&amp;":K"&amp;MATCH($B25,moto第2表!$D:$D,0)+10),MATCH(OFFSET($A$4,0,MATCH("　　*",$A$4:AC$4,-1)-1),moto第2表!$D$11:$D$20,0)+1,MATCH(AC$5,moto第2表!$E$8:$K$8,0))</f>
        <v>Ｘ</v>
      </c>
      <c r="AD25" s="71" t="str">
        <f ca="1">INDEX(INDIRECT("'第2表'!E"&amp;MATCH($B25,moto第2表!$D:$D,0)&amp;":K"&amp;MATCH($B25,moto第2表!$D:$D,0)+10),MATCH(OFFSET($A$4,0,MATCH("　　*",$A$4:AD$4,-1)-1),moto第2表!$D$11:$D$20,0)+1,MATCH(AD$5,moto第2表!$E$8:$K$8,0))</f>
        <v>-</v>
      </c>
      <c r="AE25" s="71" t="str">
        <f ca="1">INDEX(INDIRECT("'第2表'!E"&amp;MATCH($B25,moto第2表!$D:$D,0)&amp;":K"&amp;MATCH($B25,moto第2表!$D:$D,0)+10),MATCH(OFFSET($A$4,0,MATCH("　　*",$A$4:AE$4,-1)-1),moto第2表!$D$11:$D$20,0)+1,MATCH(AE$5,moto第2表!$E$8:$K$8,0))</f>
        <v>-</v>
      </c>
      <c r="AF25" s="71" t="str">
        <f ca="1">INDEX(INDIRECT("'第2表'!E"&amp;MATCH($B25,moto第2表!$D:$D,0)&amp;":K"&amp;MATCH($B25,moto第2表!$D:$D,0)+10),MATCH(OFFSET($A$4,0,MATCH("　　*",$A$4:AF$4,-1)-1),moto第2表!$D$11:$D$20,0)+1,MATCH(AF$5,moto第2表!$E$8:$K$8,0))</f>
        <v>-</v>
      </c>
      <c r="AG25" s="71" t="str">
        <f ca="1">INDEX(INDIRECT("'第2表'!E"&amp;MATCH($B25,moto第2表!$D:$D,0)&amp;":K"&amp;MATCH($B25,moto第2表!$D:$D,0)+10),MATCH(OFFSET($A$4,0,MATCH("　　*",$A$4:AG$4,-1)-1),moto第2表!$D$11:$D$20,0)+1,MATCH(AG$5,moto第2表!$E$8:$K$8,0))</f>
        <v>-</v>
      </c>
      <c r="AH25" s="71" t="str">
        <f ca="1">INDEX(INDIRECT("'第2表'!E"&amp;MATCH($B25,moto第2表!$D:$D,0)&amp;":K"&amp;MATCH($B25,moto第2表!$D:$D,0)+10),MATCH(OFFSET($A$4,0,MATCH("　　*",$A$4:AH$4,-1)-1),moto第2表!$D$11:$D$20,0)+1,MATCH(AH$5,moto第2表!$E$8:$K$8,0))</f>
        <v>-</v>
      </c>
      <c r="AI25" s="75">
        <f t="shared" si="5"/>
        <v>22</v>
      </c>
      <c r="AJ25" s="76" t="str">
        <f t="shared" si="6"/>
        <v>鉄鋼</v>
      </c>
      <c r="AK25" s="71">
        <f ca="1">INDEX(INDIRECT("'第2表'!E"&amp;MATCH($B25,moto第2表!$D:$D,0)&amp;":K"&amp;MATCH($B25,moto第2表!$D:$D,0)+10),MATCH(OFFSET($A$4,0,MATCH("　　*",$A$4:AK$4,-1)-1),moto第2表!$D$11:$D$20,0)+1,MATCH(AK$5,moto第2表!$E$8:$K$8,0))</f>
        <v>948</v>
      </c>
      <c r="AL25" s="71">
        <f ca="1">INDEX(INDIRECT("'第2表'!E"&amp;MATCH($B25,moto第2表!$D:$D,0)&amp;":K"&amp;MATCH($B25,moto第2表!$D:$D,0)+10),MATCH(OFFSET($A$4,0,MATCH("　　*",$A$4:AL$4,-1)-1),moto第2表!$D$11:$D$20,0)+1,MATCH(AL$5,moto第2表!$E$8:$K$8,0))</f>
        <v>344570</v>
      </c>
      <c r="AM25" s="71">
        <f ca="1">INDEX(INDIRECT("'第2表'!E"&amp;MATCH($B25,moto第2表!$D:$D,0)&amp;":K"&amp;MATCH($B25,moto第2表!$D:$D,0)+10),MATCH(OFFSET($A$4,0,MATCH("　　*",$A$4:AM$4,-1)-1),moto第2表!$D$11:$D$20,0)+1,MATCH(AM$5,moto第2表!$E$8:$K$8,0))</f>
        <v>1592884</v>
      </c>
      <c r="AN25" s="71">
        <f ca="1">INDEX(INDIRECT("'第2表'!E"&amp;MATCH($B25,moto第2表!$D:$D,0)&amp;":K"&amp;MATCH($B25,moto第2表!$D:$D,0)+10),MATCH(OFFSET($A$4,0,MATCH("　　*",$A$4:AN$4,-1)-1),moto第2表!$D$11:$D$20,0)+1,MATCH(AN$5,moto第2表!$E$8:$K$8,0))</f>
        <v>2493107</v>
      </c>
      <c r="AO25" s="71">
        <f ca="1">INDEX(INDIRECT("'第2表'!E"&amp;MATCH($B25,moto第2表!$D:$D,0)&amp;":K"&amp;MATCH($B25,moto第2表!$D:$D,0)+10),MATCH(OFFSET($A$4,0,MATCH("　　*",$A$4:AO$4,-1)-1),moto第2表!$D$11:$D$20,0)+1,MATCH(AO$5,moto第2表!$E$8:$K$8,0))</f>
        <v>2006582</v>
      </c>
      <c r="AP25" s="71">
        <f ca="1">INDEX(INDIRECT("'第2表'!E"&amp;MATCH($B25,moto第2表!$D:$D,0)&amp;":K"&amp;MATCH($B25,moto第2表!$D:$D,0)+10),MATCH(OFFSET($A$4,0,MATCH("　　*",$A$4:AP$4,-1)-1),moto第2表!$D$11:$D$20,0)+1,MATCH(AP$5,moto第2表!$E$8:$K$8,0))</f>
        <v>31</v>
      </c>
      <c r="AQ25" s="71">
        <f ca="1">INDEX(INDIRECT("'第2表'!E"&amp;MATCH($B25,moto第2表!$D:$D,0)&amp;":K"&amp;MATCH($B25,moto第2表!$D:$D,0)+10),MATCH(OFFSET($A$4,0,MATCH("　　*",$A$4:AQ$4,-1)-1),moto第2表!$D$11:$D$20,0)+1,MATCH(AQ$5,moto第2表!$E$8:$K$8,0))</f>
        <v>7908</v>
      </c>
      <c r="AR25" s="71">
        <f ca="1">INDEX(INDIRECT("'第2表'!E"&amp;MATCH($B25,moto第2表!$D:$D,0)&amp;":K"&amp;MATCH($B25,moto第2表!$D:$D,0)+10),MATCH(OFFSET($A$4,0,MATCH("　　*",$A$4:AR$4,-1)-1),moto第2表!$D$11:$D$20,0)+1,MATCH(AR$5,moto第2表!$E$8:$K$8,0))</f>
        <v>11285</v>
      </c>
      <c r="AS25" s="71">
        <f ca="1">INDEX(INDIRECT("'第2表'!E"&amp;MATCH($B25,moto第2表!$D:$D,0)&amp;":K"&amp;MATCH($B25,moto第2表!$D:$D,0)+10),MATCH(OFFSET($A$4,0,MATCH("　　*",$A$4:AS$4,-1)-1),moto第2表!$D$11:$D$20,0)+1,MATCH(AS$5,moto第2表!$E$8:$K$8,0))</f>
        <v>18005</v>
      </c>
      <c r="AT25" s="71" t="str">
        <f ca="1">INDEX(INDIRECT("'第2表'!E"&amp;MATCH($B25,moto第2表!$D:$D,0)&amp;":K"&amp;MATCH($B25,moto第2表!$D:$D,0)+10),MATCH(OFFSET($A$4,0,MATCH("　　*",$A$4:AT$4,-1)-1),moto第2表!$D$11:$D$20,0)+1,MATCH(AT$5,moto第2表!$E$8:$K$8,0))</f>
        <v>-</v>
      </c>
      <c r="AU25" s="71">
        <f ca="1">INDEX(INDIRECT("'第2表'!E"&amp;MATCH($B25,moto第2表!$D:$D,0)&amp;":K"&amp;MATCH($B25,moto第2表!$D:$D,0)+10),MATCH(OFFSET($A$4,0,MATCH("　　*",$A$4:AU$4,-1)-1),moto第2表!$D$11:$D$20,0)+1,MATCH(AU$5,moto第2表!$E$8:$K$8,0))</f>
        <v>110</v>
      </c>
      <c r="AV25" s="71">
        <f ca="1">INDEX(INDIRECT("'第2表'!E"&amp;MATCH($B25,moto第2表!$D:$D,0)&amp;":K"&amp;MATCH($B25,moto第2表!$D:$D,0)+10),MATCH(OFFSET($A$4,0,MATCH("　　*",$A$4:AV$4,-1)-1),moto第2表!$D$11:$D$20,0)+1,MATCH(AV$5,moto第2表!$E$8:$K$8,0))</f>
        <v>29827</v>
      </c>
      <c r="AW25" s="71">
        <f ca="1">INDEX(INDIRECT("'第2表'!E"&amp;MATCH($B25,moto第2表!$D:$D,0)&amp;":K"&amp;MATCH($B25,moto第2表!$D:$D,0)+10),MATCH(OFFSET($A$4,0,MATCH("　　*",$A$4:AW$4,-1)-1),moto第2表!$D$11:$D$20,0)+1,MATCH(AW$5,moto第2表!$E$8:$K$8,0))</f>
        <v>60112</v>
      </c>
      <c r="AX25" s="71">
        <f ca="1">INDEX(INDIRECT("'第2表'!E"&amp;MATCH($B25,moto第2表!$D:$D,0)&amp;":K"&amp;MATCH($B25,moto第2表!$D:$D,0)+10),MATCH(OFFSET($A$4,0,MATCH("　　*",$A$4:AX$4,-1)-1),moto第2表!$D$11:$D$20,0)+1,MATCH(AX$5,moto第2表!$E$8:$K$8,0))</f>
        <v>138364</v>
      </c>
      <c r="AY25" s="71" t="str">
        <f ca="1">INDEX(INDIRECT("'第2表'!E"&amp;MATCH($B25,moto第2表!$D:$D,0)&amp;":K"&amp;MATCH($B25,moto第2表!$D:$D,0)+10),MATCH(OFFSET($A$4,0,MATCH("　　*",$A$4:AY$4,-1)-1),moto第2表!$D$11:$D$20,0)+1,MATCH(AY$5,moto第2表!$E$8:$K$8,0))</f>
        <v>Ｘ</v>
      </c>
      <c r="AZ25" s="75">
        <f t="shared" si="7"/>
        <v>22</v>
      </c>
      <c r="BA25" s="76" t="str">
        <f t="shared" si="8"/>
        <v>鉄鋼</v>
      </c>
      <c r="BB25" s="71">
        <f ca="1">INDEX(INDIRECT("'第2表'!E"&amp;MATCH($B25,moto第2表!$D:$D,0)&amp;":K"&amp;MATCH($B25,moto第2表!$D:$D,0)+10),MATCH(OFFSET($A$4,0,MATCH("　　*",$A$4:BB$4,-1)-1),moto第2表!$D$11:$D$20,0)+1,MATCH(BB$5,moto第2表!$E$8:$K$8,0))</f>
        <v>73</v>
      </c>
      <c r="BC25" s="71" t="str">
        <f ca="1">INDEX(INDIRECT("'第2表'!E"&amp;MATCH($B25,moto第2表!$D:$D,0)&amp;":K"&amp;MATCH($B25,moto第2表!$D:$D,0)+10),MATCH(OFFSET($A$4,0,MATCH("　　*",$A$4:BC$4,-1)-1),moto第2表!$D$11:$D$20,0)+1,MATCH(BC$5,moto第2表!$E$8:$K$8,0))</f>
        <v>Ｘ</v>
      </c>
      <c r="BD25" s="71" t="str">
        <f ca="1">INDEX(INDIRECT("'第2表'!E"&amp;MATCH($B25,moto第2表!$D:$D,0)&amp;":K"&amp;MATCH($B25,moto第2表!$D:$D,0)+10),MATCH(OFFSET($A$4,0,MATCH("　　*",$A$4:BD$4,-1)-1),moto第2表!$D$11:$D$20,0)+1,MATCH(BD$5,moto第2表!$E$8:$K$8,0))</f>
        <v>Ｘ</v>
      </c>
      <c r="BE25" s="71" t="str">
        <f ca="1">INDEX(INDIRECT("'第2表'!E"&amp;MATCH($B25,moto第2表!$D:$D,0)&amp;":K"&amp;MATCH($B25,moto第2表!$D:$D,0)+10),MATCH(OFFSET($A$4,0,MATCH("　　*",$A$4:BE$4,-1)-1),moto第2表!$D$11:$D$20,0)+1,MATCH(BE$5,moto第2表!$E$8:$K$8,0))</f>
        <v>Ｘ</v>
      </c>
      <c r="BF25" s="71" t="str">
        <f ca="1">INDEX(INDIRECT("'第2表'!E"&amp;MATCH($B25,moto第2表!$D:$D,0)&amp;":K"&amp;MATCH($B25,moto第2表!$D:$D,0)+10),MATCH(OFFSET($A$4,0,MATCH("　　*",$A$4:BF$4,-1)-1),moto第2表!$D$11:$D$20,0)+1,MATCH(BF$5,moto第2表!$E$8:$K$8,0))</f>
        <v>Ｘ</v>
      </c>
      <c r="BG25" s="71">
        <f ca="1">INDEX(INDIRECT("'第2表'!E"&amp;MATCH($B25,moto第2表!$D:$D,0)&amp;":K"&amp;MATCH($B25,moto第2表!$D:$D,0)+10),MATCH(OFFSET($A$4,0,MATCH("　　*",$A$4:BG$4,-1)-1),moto第2表!$D$11:$D$20,0)+1,MATCH(BG$5,moto第2表!$E$8:$K$8,0))</f>
        <v>172</v>
      </c>
      <c r="BH25" s="71">
        <f ca="1">INDEX(INDIRECT("'第2表'!E"&amp;MATCH($B25,moto第2表!$D:$D,0)&amp;":K"&amp;MATCH($B25,moto第2表!$D:$D,0)+10),MATCH(OFFSET($A$4,0,MATCH("　　*",$A$4:BH$4,-1)-1),moto第2表!$D$11:$D$20,0)+1,MATCH(BH$5,moto第2表!$E$8:$K$8,0))</f>
        <v>53938</v>
      </c>
      <c r="BI25" s="71">
        <f ca="1">INDEX(INDIRECT("'第2表'!E"&amp;MATCH($B25,moto第2表!$D:$D,0)&amp;":K"&amp;MATCH($B25,moto第2表!$D:$D,0)+10),MATCH(OFFSET($A$4,0,MATCH("　　*",$A$4:BI$4,-1)-1),moto第2表!$D$11:$D$20,0)+1,MATCH(BI$5,moto第2表!$E$8:$K$8,0))</f>
        <v>106102</v>
      </c>
      <c r="BJ25" s="71">
        <f ca="1">INDEX(INDIRECT("'第2表'!E"&amp;MATCH($B25,moto第2表!$D:$D,0)&amp;":K"&amp;MATCH($B25,moto第2表!$D:$D,0)+10),MATCH(OFFSET($A$4,0,MATCH("　　*",$A$4:BJ$4,-1)-1),moto第2表!$D$11:$D$20,0)+1,MATCH(BJ$5,moto第2表!$E$8:$K$8,0))</f>
        <v>162252</v>
      </c>
      <c r="BK25" s="71" t="str">
        <f ca="1">INDEX(INDIRECT("'第2表'!E"&amp;MATCH($B25,moto第2表!$D:$D,0)&amp;":K"&amp;MATCH($B25,moto第2表!$D:$D,0)+10),MATCH(OFFSET($A$4,0,MATCH("　　*",$A$4:BK$4,-1)-1),moto第2表!$D$11:$D$20,0)+1,MATCH(BK$5,moto第2表!$E$8:$K$8,0))</f>
        <v>Ｘ</v>
      </c>
      <c r="BL25" s="66"/>
      <c r="BM25" s="66"/>
      <c r="BN25" s="66"/>
      <c r="BO25" s="66"/>
      <c r="BP25" s="66"/>
    </row>
    <row r="26" spans="1:68" ht="12.6" customHeight="1" x14ac:dyDescent="0.15">
      <c r="A26" s="22">
        <v>23</v>
      </c>
      <c r="B26" s="8" t="s">
        <v>9</v>
      </c>
      <c r="C26" s="70">
        <f ca="1">OFFSET(moto第2表!$A$1,MATCH($B26,moto第2表!$D:$D,0)-1,MATCH(C$5,moto第2表!$8:$8,0)-1)</f>
        <v>25</v>
      </c>
      <c r="D26" s="71">
        <f ca="1">OFFSET(moto第2表!$A$1,MATCH($B26,moto第2表!$D:$D,0)-1,MATCH(D$5,moto第2表!$8:$8,0)-1)</f>
        <v>972</v>
      </c>
      <c r="E26" s="71">
        <f ca="1">OFFSET(moto第2表!$A$1,MATCH($B26,moto第2表!$D:$D,0)-1,MATCH(E$5,moto第2表!$8:$8,0)-1)</f>
        <v>340430</v>
      </c>
      <c r="F26" s="71">
        <f ca="1">OFFSET(moto第2表!$A$1,MATCH($B26,moto第2表!$D:$D,0)-1,MATCH(F$5,moto第2表!$8:$8,0)-1)</f>
        <v>1609312</v>
      </c>
      <c r="G26" s="71">
        <f ca="1">OFFSET(moto第2表!$A$1,MATCH($B26,moto第2表!$D:$D,0)-1,MATCH(G$5,moto第2表!$8:$8,0)-1)</f>
        <v>2791625</v>
      </c>
      <c r="H26" s="71">
        <f ca="1">INDEX(INDIRECT("'第2表'!E"&amp;MATCH($B26,moto第2表!$D:$D,0)&amp;":K"&amp;MATCH($B26,moto第2表!$D:$D,0)+10),MATCH(OFFSET($A$4,0,MATCH("　　*",$A$4:H$4,-1)-1),moto第2表!$D$11:$D$20,0)+1,MATCH(H$5,moto第2表!$E$8:$K$8,0))</f>
        <v>266</v>
      </c>
      <c r="I26" s="71" t="str">
        <f ca="1">INDEX(INDIRECT("'第2表'!E"&amp;MATCH($B26,moto第2表!$D:$D,0)&amp;":K"&amp;MATCH($B26,moto第2表!$D:$D,0)+10),MATCH(OFFSET($A$4,0,MATCH("　　*",$A$4:I$4,-1)-1),moto第2表!$D$11:$D$20,0)+1,MATCH(I$5,moto第2表!$E$8:$K$8,0))</f>
        <v>Ｘ</v>
      </c>
      <c r="J26" s="71" t="str">
        <f ca="1">INDEX(INDIRECT("'第2表'!E"&amp;MATCH($B26,moto第2表!$D:$D,0)&amp;":K"&amp;MATCH($B26,moto第2表!$D:$D,0)+10),MATCH(OFFSET($A$4,0,MATCH("　　*",$A$4:J$4,-1)-1),moto第2表!$D$11:$D$20,0)+1,MATCH(J$5,moto第2表!$E$8:$K$8,0))</f>
        <v>Ｘ</v>
      </c>
      <c r="K26" s="71" t="str">
        <f ca="1">INDEX(INDIRECT("'第2表'!E"&amp;MATCH($B26,moto第2表!$D:$D,0)&amp;":K"&amp;MATCH($B26,moto第2表!$D:$D,0)+10),MATCH(OFFSET($A$4,0,MATCH("　　*",$A$4:K$4,-1)-1),moto第2表!$D$11:$D$20,0)+1,MATCH(K$5,moto第2表!$E$8:$K$8,0))</f>
        <v>Ｘ</v>
      </c>
      <c r="L26" s="71" t="str">
        <f ca="1">INDEX(INDIRECT("'第2表'!E"&amp;MATCH($B26,moto第2表!$D:$D,0)&amp;":K"&amp;MATCH($B26,moto第2表!$D:$D,0)+10),MATCH(OFFSET($A$4,0,MATCH("　　*",$A$4:L$4,-1)-1),moto第2表!$D$11:$D$20,0)+1,MATCH(L$5,moto第2表!$E$8:$K$8,0))</f>
        <v>Ｘ</v>
      </c>
      <c r="M26" s="71" t="str">
        <f ca="1">INDEX(INDIRECT("'第2表'!E"&amp;MATCH($B26,moto第2表!$D:$D,0)&amp;":K"&amp;MATCH($B26,moto第2表!$D:$D,0)+10),MATCH(OFFSET($A$4,0,MATCH("　　*",$A$4:M$4,-1)-1),moto第2表!$D$11:$D$20,0)+1,MATCH(M$5,moto第2表!$E$8:$K$8,0))</f>
        <v>-</v>
      </c>
      <c r="N26" s="71" t="str">
        <f ca="1">INDEX(INDIRECT("'第2表'!E"&amp;MATCH($B26,moto第2表!$D:$D,0)&amp;":K"&amp;MATCH($B26,moto第2表!$D:$D,0)+10),MATCH(OFFSET($A$4,0,MATCH("　　*",$A$4:N$4,-1)-1),moto第2表!$D$11:$D$20,0)+1,MATCH(N$5,moto第2表!$E$8:$K$8,0))</f>
        <v>-</v>
      </c>
      <c r="O26" s="71" t="str">
        <f ca="1">INDEX(INDIRECT("'第2表'!E"&amp;MATCH($B26,moto第2表!$D:$D,0)&amp;":K"&amp;MATCH($B26,moto第2表!$D:$D,0)+10),MATCH(OFFSET($A$4,0,MATCH("　　*",$A$4:O$4,-1)-1),moto第2表!$D$11:$D$20,0)+1,MATCH(O$5,moto第2表!$E$8:$K$8,0))</f>
        <v>-</v>
      </c>
      <c r="P26" s="71" t="str">
        <f ca="1">INDEX(INDIRECT("'第2表'!E"&amp;MATCH($B26,moto第2表!$D:$D,0)&amp;":K"&amp;MATCH($B26,moto第2表!$D:$D,0)+10),MATCH(OFFSET($A$4,0,MATCH("　　*",$A$4:P$4,-1)-1),moto第2表!$D$11:$D$20,0)+1,MATCH(P$5,moto第2表!$E$8:$K$8,0))</f>
        <v>-</v>
      </c>
      <c r="Q26" s="71" t="str">
        <f ca="1">INDEX(INDIRECT("'第2表'!E"&amp;MATCH($B26,moto第2表!$D:$D,0)&amp;":K"&amp;MATCH($B26,moto第2表!$D:$D,0)+10),MATCH(OFFSET($A$4,0,MATCH("　　*",$A$4:Q$4,-1)-1),moto第2表!$D$11:$D$20,0)+1,MATCH(Q$5,moto第2表!$E$8:$K$8,0))</f>
        <v>-</v>
      </c>
      <c r="R26" s="75">
        <f t="shared" si="3"/>
        <v>23</v>
      </c>
      <c r="S26" s="76" t="str">
        <f t="shared" si="4"/>
        <v>非鉄</v>
      </c>
      <c r="T26" s="71" t="str">
        <f ca="1">INDEX(INDIRECT("'第2表'!E"&amp;MATCH($B26,moto第2表!$D:$D,0)&amp;":K"&amp;MATCH($B26,moto第2表!$D:$D,0)+10),MATCH(OFFSET($A$4,0,MATCH("　　*",$A$4:T$4,-1)-1),moto第2表!$D$11:$D$20,0)+1,MATCH(T$5,moto第2表!$E$8:$K$8,0))</f>
        <v>-</v>
      </c>
      <c r="U26" s="71" t="str">
        <f ca="1">INDEX(INDIRECT("'第2表'!E"&amp;MATCH($B26,moto第2表!$D:$D,0)&amp;":K"&amp;MATCH($B26,moto第2表!$D:$D,0)+10),MATCH(OFFSET($A$4,0,MATCH("　　*",$A$4:U$4,-1)-1),moto第2表!$D$11:$D$20,0)+1,MATCH(U$5,moto第2表!$E$8:$K$8,0))</f>
        <v>-</v>
      </c>
      <c r="V26" s="71" t="str">
        <f ca="1">INDEX(INDIRECT("'第2表'!E"&amp;MATCH($B26,moto第2表!$D:$D,0)&amp;":K"&amp;MATCH($B26,moto第2表!$D:$D,0)+10),MATCH(OFFSET($A$4,0,MATCH("　　*",$A$4:V$4,-1)-1),moto第2表!$D$11:$D$20,0)+1,MATCH(V$5,moto第2表!$E$8:$K$8,0))</f>
        <v>-</v>
      </c>
      <c r="W26" s="71" t="str">
        <f ca="1">INDEX(INDIRECT("'第2表'!E"&amp;MATCH($B26,moto第2表!$D:$D,0)&amp;":K"&amp;MATCH($B26,moto第2表!$D:$D,0)+10),MATCH(OFFSET($A$4,0,MATCH("　　*",$A$4:W$4,-1)-1),moto第2表!$D$11:$D$20,0)+1,MATCH(W$5,moto第2表!$E$8:$K$8,0))</f>
        <v>-</v>
      </c>
      <c r="X26" s="71" t="str">
        <f ca="1">INDEX(INDIRECT("'第2表'!E"&amp;MATCH($B26,moto第2表!$D:$D,0)&amp;":K"&amp;MATCH($B26,moto第2表!$D:$D,0)+10),MATCH(OFFSET($A$4,0,MATCH("　　*",$A$4:X$4,-1)-1),moto第2表!$D$11:$D$20,0)+1,MATCH(X$5,moto第2表!$E$8:$K$8,0))</f>
        <v>-</v>
      </c>
      <c r="Y26" s="71" t="str">
        <f ca="1">INDEX(INDIRECT("'第2表'!E"&amp;MATCH($B26,moto第2表!$D:$D,0)&amp;":K"&amp;MATCH($B26,moto第2表!$D:$D,0)+10),MATCH(OFFSET($A$4,0,MATCH("　　*",$A$4:Y$4,-1)-1),moto第2表!$D$11:$D$20,0)+1,MATCH(Y$5,moto第2表!$E$8:$K$8,0))</f>
        <v>-</v>
      </c>
      <c r="Z26" s="71" t="str">
        <f ca="1">INDEX(INDIRECT("'第2表'!E"&amp;MATCH($B26,moto第2表!$D:$D,0)&amp;":K"&amp;MATCH($B26,moto第2表!$D:$D,0)+10),MATCH(OFFSET($A$4,0,MATCH("　　*",$A$4:Z$4,-1)-1),moto第2表!$D$11:$D$20,0)+1,MATCH(Z$5,moto第2表!$E$8:$K$8,0))</f>
        <v>-</v>
      </c>
      <c r="AA26" s="71" t="str">
        <f ca="1">INDEX(INDIRECT("'第2表'!E"&amp;MATCH($B26,moto第2表!$D:$D,0)&amp;":K"&amp;MATCH($B26,moto第2表!$D:$D,0)+10),MATCH(OFFSET($A$4,0,MATCH("　　*",$A$4:AA$4,-1)-1),moto第2表!$D$11:$D$20,0)+1,MATCH(AA$5,moto第2表!$E$8:$K$8,0))</f>
        <v>-</v>
      </c>
      <c r="AB26" s="71" t="str">
        <f ca="1">INDEX(INDIRECT("'第2表'!E"&amp;MATCH($B26,moto第2表!$D:$D,0)&amp;":K"&amp;MATCH($B26,moto第2表!$D:$D,0)+10),MATCH(OFFSET($A$4,0,MATCH("　　*",$A$4:AB$4,-1)-1),moto第2表!$D$11:$D$20,0)+1,MATCH(AB$5,moto第2表!$E$8:$K$8,0))</f>
        <v>-</v>
      </c>
      <c r="AC26" s="71" t="str">
        <f ca="1">INDEX(INDIRECT("'第2表'!E"&amp;MATCH($B26,moto第2表!$D:$D,0)&amp;":K"&amp;MATCH($B26,moto第2表!$D:$D,0)+10),MATCH(OFFSET($A$4,0,MATCH("　　*",$A$4:AC$4,-1)-1),moto第2表!$D$11:$D$20,0)+1,MATCH(AC$5,moto第2表!$E$8:$K$8,0))</f>
        <v>-</v>
      </c>
      <c r="AD26" s="71" t="str">
        <f ca="1">INDEX(INDIRECT("'第2表'!E"&amp;MATCH($B26,moto第2表!$D:$D,0)&amp;":K"&amp;MATCH($B26,moto第2表!$D:$D,0)+10),MATCH(OFFSET($A$4,0,MATCH("　　*",$A$4:AD$4,-1)-1),moto第2表!$D$11:$D$20,0)+1,MATCH(AD$5,moto第2表!$E$8:$K$8,0))</f>
        <v>-</v>
      </c>
      <c r="AE26" s="71" t="str">
        <f ca="1">INDEX(INDIRECT("'第2表'!E"&amp;MATCH($B26,moto第2表!$D:$D,0)&amp;":K"&amp;MATCH($B26,moto第2表!$D:$D,0)+10),MATCH(OFFSET($A$4,0,MATCH("　　*",$A$4:AE$4,-1)-1),moto第2表!$D$11:$D$20,0)+1,MATCH(AE$5,moto第2表!$E$8:$K$8,0))</f>
        <v>-</v>
      </c>
      <c r="AF26" s="71" t="str">
        <f ca="1">INDEX(INDIRECT("'第2表'!E"&amp;MATCH($B26,moto第2表!$D:$D,0)&amp;":K"&amp;MATCH($B26,moto第2表!$D:$D,0)+10),MATCH(OFFSET($A$4,0,MATCH("　　*",$A$4:AF$4,-1)-1),moto第2表!$D$11:$D$20,0)+1,MATCH(AF$5,moto第2表!$E$8:$K$8,0))</f>
        <v>-</v>
      </c>
      <c r="AG26" s="71" t="str">
        <f ca="1">INDEX(INDIRECT("'第2表'!E"&amp;MATCH($B26,moto第2表!$D:$D,0)&amp;":K"&amp;MATCH($B26,moto第2表!$D:$D,0)+10),MATCH(OFFSET($A$4,0,MATCH("　　*",$A$4:AG$4,-1)-1),moto第2表!$D$11:$D$20,0)+1,MATCH(AG$5,moto第2表!$E$8:$K$8,0))</f>
        <v>-</v>
      </c>
      <c r="AH26" s="71" t="str">
        <f ca="1">INDEX(INDIRECT("'第2表'!E"&amp;MATCH($B26,moto第2表!$D:$D,0)&amp;":K"&amp;MATCH($B26,moto第2表!$D:$D,0)+10),MATCH(OFFSET($A$4,0,MATCH("　　*",$A$4:AH$4,-1)-1),moto第2表!$D$11:$D$20,0)+1,MATCH(AH$5,moto第2表!$E$8:$K$8,0))</f>
        <v>-</v>
      </c>
      <c r="AI26" s="75">
        <f t="shared" si="5"/>
        <v>23</v>
      </c>
      <c r="AJ26" s="76" t="str">
        <f t="shared" si="6"/>
        <v>非鉄</v>
      </c>
      <c r="AK26" s="71">
        <f ca="1">INDEX(INDIRECT("'第2表'!E"&amp;MATCH($B26,moto第2表!$D:$D,0)&amp;":K"&amp;MATCH($B26,moto第2表!$D:$D,0)+10),MATCH(OFFSET($A$4,0,MATCH("　　*",$A$4:AK$4,-1)-1),moto第2表!$D$11:$D$20,0)+1,MATCH(AK$5,moto第2表!$E$8:$K$8,0))</f>
        <v>5169</v>
      </c>
      <c r="AL26" s="71">
        <f ca="1">INDEX(INDIRECT("'第2表'!E"&amp;MATCH($B26,moto第2表!$D:$D,0)&amp;":K"&amp;MATCH($B26,moto第2表!$D:$D,0)+10),MATCH(OFFSET($A$4,0,MATCH("　　*",$A$4:AL$4,-1)-1),moto第2表!$D$11:$D$20,0)+1,MATCH(AL$5,moto第2表!$E$8:$K$8,0))</f>
        <v>2097448</v>
      </c>
      <c r="AM26" s="71">
        <f ca="1">INDEX(INDIRECT("'第2表'!E"&amp;MATCH($B26,moto第2表!$D:$D,0)&amp;":K"&amp;MATCH($B26,moto第2表!$D:$D,0)+10),MATCH(OFFSET($A$4,0,MATCH("　　*",$A$4:AM$4,-1)-1),moto第2表!$D$11:$D$20,0)+1,MATCH(AM$5,moto第2表!$E$8:$K$8,0))</f>
        <v>6130739</v>
      </c>
      <c r="AN26" s="71">
        <f ca="1">INDEX(INDIRECT("'第2表'!E"&amp;MATCH($B26,moto第2表!$D:$D,0)&amp;":K"&amp;MATCH($B26,moto第2表!$D:$D,0)+10),MATCH(OFFSET($A$4,0,MATCH("　　*",$A$4:AN$4,-1)-1),moto第2表!$D$11:$D$20,0)+1,MATCH(AN$5,moto第2表!$E$8:$K$8,0))</f>
        <v>11101110</v>
      </c>
      <c r="AO26" s="71">
        <f ca="1">INDEX(INDIRECT("'第2表'!E"&amp;MATCH($B26,moto第2表!$D:$D,0)&amp;":K"&amp;MATCH($B26,moto第2表!$D:$D,0)+10),MATCH(OFFSET($A$4,0,MATCH("　　*",$A$4:AO$4,-1)-1),moto第2表!$D$11:$D$20,0)+1,MATCH(AO$5,moto第2表!$E$8:$K$8,0))</f>
        <v>9589842</v>
      </c>
      <c r="AP26" s="71">
        <f ca="1">INDEX(INDIRECT("'第2表'!E"&amp;MATCH($B26,moto第2表!$D:$D,0)&amp;":K"&amp;MATCH($B26,moto第2表!$D:$D,0)+10),MATCH(OFFSET($A$4,0,MATCH("　　*",$A$4:AP$4,-1)-1),moto第2表!$D$11:$D$20,0)+1,MATCH(AP$5,moto第2表!$E$8:$K$8,0))</f>
        <v>310</v>
      </c>
      <c r="AQ26" s="71">
        <f ca="1">INDEX(INDIRECT("'第2表'!E"&amp;MATCH($B26,moto第2表!$D:$D,0)&amp;":K"&amp;MATCH($B26,moto第2表!$D:$D,0)+10),MATCH(OFFSET($A$4,0,MATCH("　　*",$A$4:AQ$4,-1)-1),moto第2表!$D$11:$D$20,0)+1,MATCH(AQ$5,moto第2表!$E$8:$K$8,0))</f>
        <v>97815</v>
      </c>
      <c r="AR26" s="71">
        <f ca="1">INDEX(INDIRECT("'第2表'!E"&amp;MATCH($B26,moto第2表!$D:$D,0)&amp;":K"&amp;MATCH($B26,moto第2表!$D:$D,0)+10),MATCH(OFFSET($A$4,0,MATCH("　　*",$A$4:AR$4,-1)-1),moto第2表!$D$11:$D$20,0)+1,MATCH(AR$5,moto第2表!$E$8:$K$8,0))</f>
        <v>845473</v>
      </c>
      <c r="AS26" s="71">
        <f ca="1">INDEX(INDIRECT("'第2表'!E"&amp;MATCH($B26,moto第2表!$D:$D,0)&amp;":K"&amp;MATCH($B26,moto第2表!$D:$D,0)+10),MATCH(OFFSET($A$4,0,MATCH("　　*",$A$4:AS$4,-1)-1),moto第2表!$D$11:$D$20,0)+1,MATCH(AS$5,moto第2表!$E$8:$K$8,0))</f>
        <v>1118654</v>
      </c>
      <c r="AT26" s="71" t="str">
        <f ca="1">INDEX(INDIRECT("'第2表'!E"&amp;MATCH($B26,moto第2表!$D:$D,0)&amp;":K"&amp;MATCH($B26,moto第2表!$D:$D,0)+10),MATCH(OFFSET($A$4,0,MATCH("　　*",$A$4:AT$4,-1)-1),moto第2表!$D$11:$D$20,0)+1,MATCH(AT$5,moto第2表!$E$8:$K$8,0))</f>
        <v>-</v>
      </c>
      <c r="AU26" s="71">
        <f ca="1">INDEX(INDIRECT("'第2表'!E"&amp;MATCH($B26,moto第2表!$D:$D,0)&amp;":K"&amp;MATCH($B26,moto第2表!$D:$D,0)+10),MATCH(OFFSET($A$4,0,MATCH("　　*",$A$4:AU$4,-1)-1),moto第2表!$D$11:$D$20,0)+1,MATCH(AU$5,moto第2表!$E$8:$K$8,0))</f>
        <v>683</v>
      </c>
      <c r="AV26" s="71">
        <f ca="1">INDEX(INDIRECT("'第2表'!E"&amp;MATCH($B26,moto第2表!$D:$D,0)&amp;":K"&amp;MATCH($B26,moto第2表!$D:$D,0)+10),MATCH(OFFSET($A$4,0,MATCH("　　*",$A$4:AV$4,-1)-1),moto第2表!$D$11:$D$20,0)+1,MATCH(AV$5,moto第2表!$E$8:$K$8,0))</f>
        <v>221745</v>
      </c>
      <c r="AW26" s="71">
        <f ca="1">INDEX(INDIRECT("'第2表'!E"&amp;MATCH($B26,moto第2表!$D:$D,0)&amp;":K"&amp;MATCH($B26,moto第2表!$D:$D,0)+10),MATCH(OFFSET($A$4,0,MATCH("　　*",$A$4:AW$4,-1)-1),moto第2表!$D$11:$D$20,0)+1,MATCH(AW$5,moto第2表!$E$8:$K$8,0))</f>
        <v>502220</v>
      </c>
      <c r="AX26" s="71">
        <f ca="1">INDEX(INDIRECT("'第2表'!E"&amp;MATCH($B26,moto第2表!$D:$D,0)&amp;":K"&amp;MATCH($B26,moto第2表!$D:$D,0)+10),MATCH(OFFSET($A$4,0,MATCH("　　*",$A$4:AX$4,-1)-1),moto第2表!$D$11:$D$20,0)+1,MATCH(AX$5,moto第2表!$E$8:$K$8,0))</f>
        <v>960451</v>
      </c>
      <c r="AY26" s="71">
        <f ca="1">INDEX(INDIRECT("'第2表'!E"&amp;MATCH($B26,moto第2表!$D:$D,0)&amp;":K"&amp;MATCH($B26,moto第2表!$D:$D,0)+10),MATCH(OFFSET($A$4,0,MATCH("　　*",$A$4:AY$4,-1)-1),moto第2表!$D$11:$D$20,0)+1,MATCH(AY$5,moto第2表!$E$8:$K$8,0))</f>
        <v>929137</v>
      </c>
      <c r="AZ26" s="75">
        <f t="shared" si="7"/>
        <v>23</v>
      </c>
      <c r="BA26" s="76" t="str">
        <f t="shared" si="8"/>
        <v>非鉄</v>
      </c>
      <c r="BB26" s="71">
        <f ca="1">INDEX(INDIRECT("'第2表'!E"&amp;MATCH($B26,moto第2表!$D:$D,0)&amp;":K"&amp;MATCH($B26,moto第2表!$D:$D,0)+10),MATCH(OFFSET($A$4,0,MATCH("　　*",$A$4:BB$4,-1)-1),moto第2表!$D$11:$D$20,0)+1,MATCH(BB$5,moto第2表!$E$8:$K$8,0))</f>
        <v>563</v>
      </c>
      <c r="BC26" s="71">
        <f ca="1">INDEX(INDIRECT("'第2表'!E"&amp;MATCH($B26,moto第2表!$D:$D,0)&amp;":K"&amp;MATCH($B26,moto第2表!$D:$D,0)+10),MATCH(OFFSET($A$4,0,MATCH("　　*",$A$4:BC$4,-1)-1),moto第2表!$D$11:$D$20,0)+1,MATCH(BC$5,moto第2表!$E$8:$K$8,0))</f>
        <v>204251</v>
      </c>
      <c r="BD26" s="71">
        <f ca="1">INDEX(INDIRECT("'第2表'!E"&amp;MATCH($B26,moto第2表!$D:$D,0)&amp;":K"&amp;MATCH($B26,moto第2表!$D:$D,0)+10),MATCH(OFFSET($A$4,0,MATCH("　　*",$A$4:BD$4,-1)-1),moto第2表!$D$11:$D$20,0)+1,MATCH(BD$5,moto第2表!$E$8:$K$8,0))</f>
        <v>284865</v>
      </c>
      <c r="BE26" s="71">
        <f ca="1">INDEX(INDIRECT("'第2表'!E"&amp;MATCH($B26,moto第2表!$D:$D,0)&amp;":K"&amp;MATCH($B26,moto第2表!$D:$D,0)+10),MATCH(OFFSET($A$4,0,MATCH("　　*",$A$4:BE$4,-1)-1),moto第2表!$D$11:$D$20,0)+1,MATCH(BE$5,moto第2表!$E$8:$K$8,0))</f>
        <v>666622</v>
      </c>
      <c r="BF26" s="71">
        <f ca="1">INDEX(INDIRECT("'第2表'!E"&amp;MATCH($B26,moto第2表!$D:$D,0)&amp;":K"&amp;MATCH($B26,moto第2表!$D:$D,0)+10),MATCH(OFFSET($A$4,0,MATCH("　　*",$A$4:BF$4,-1)-1),moto第2表!$D$11:$D$20,0)+1,MATCH(BF$5,moto第2表!$E$8:$K$8,0))</f>
        <v>661236</v>
      </c>
      <c r="BG26" s="71">
        <f ca="1">INDEX(INDIRECT("'第2表'!E"&amp;MATCH($B26,moto第2表!$D:$D,0)&amp;":K"&amp;MATCH($B26,moto第2表!$D:$D,0)+10),MATCH(OFFSET($A$4,0,MATCH("　　*",$A$4:BG$4,-1)-1),moto第2表!$D$11:$D$20,0)+1,MATCH(BG$5,moto第2表!$E$8:$K$8,0))</f>
        <v>762</v>
      </c>
      <c r="BH26" s="71">
        <f ca="1">INDEX(INDIRECT("'第2表'!E"&amp;MATCH($B26,moto第2表!$D:$D,0)&amp;":K"&amp;MATCH($B26,moto第2表!$D:$D,0)+10),MATCH(OFFSET($A$4,0,MATCH("　　*",$A$4:BH$4,-1)-1),moto第2表!$D$11:$D$20,0)+1,MATCH(BH$5,moto第2表!$E$8:$K$8,0))</f>
        <v>301749</v>
      </c>
      <c r="BI26" s="71">
        <f ca="1">INDEX(INDIRECT("'第2表'!E"&amp;MATCH($B26,moto第2表!$D:$D,0)&amp;":K"&amp;MATCH($B26,moto第2表!$D:$D,0)+10),MATCH(OFFSET($A$4,0,MATCH("　　*",$A$4:BI$4,-1)-1),moto第2表!$D$11:$D$20,0)+1,MATCH(BI$5,moto第2表!$E$8:$K$8,0))</f>
        <v>853330</v>
      </c>
      <c r="BJ26" s="71">
        <f ca="1">INDEX(INDIRECT("'第2表'!E"&amp;MATCH($B26,moto第2表!$D:$D,0)&amp;":K"&amp;MATCH($B26,moto第2表!$D:$D,0)+10),MATCH(OFFSET($A$4,0,MATCH("　　*",$A$4:BJ$4,-1)-1),moto第2表!$D$11:$D$20,0)+1,MATCH(BJ$5,moto第2表!$E$8:$K$8,0))</f>
        <v>1801759</v>
      </c>
      <c r="BK26" s="71">
        <f ca="1">INDEX(INDIRECT("'第2表'!E"&amp;MATCH($B26,moto第2表!$D:$D,0)&amp;":K"&amp;MATCH($B26,moto第2表!$D:$D,0)+10),MATCH(OFFSET($A$4,0,MATCH("　　*",$A$4:BK$4,-1)-1),moto第2表!$D$11:$D$20,0)+1,MATCH(BK$5,moto第2表!$E$8:$K$8,0))</f>
        <v>1576002</v>
      </c>
      <c r="BL26" s="66"/>
      <c r="BM26" s="66"/>
      <c r="BN26" s="66"/>
      <c r="BO26" s="66"/>
      <c r="BP26" s="66"/>
    </row>
    <row r="27" spans="1:68" ht="12.6" customHeight="1" x14ac:dyDescent="0.15">
      <c r="A27" s="22">
        <v>24</v>
      </c>
      <c r="B27" s="8" t="s">
        <v>10</v>
      </c>
      <c r="C27" s="70">
        <f ca="1">OFFSET(moto第2表!$A$1,MATCH($B27,moto第2表!$D:$D,0)-1,MATCH(C$5,moto第2表!$8:$8,0)-1)</f>
        <v>182</v>
      </c>
      <c r="D27" s="71">
        <f ca="1">OFFSET(moto第2表!$A$1,MATCH($B27,moto第2表!$D:$D,0)-1,MATCH(D$5,moto第2表!$8:$8,0)-1)</f>
        <v>5524</v>
      </c>
      <c r="E27" s="71">
        <f ca="1">OFFSET(moto第2表!$A$1,MATCH($B27,moto第2表!$D:$D,0)-1,MATCH(E$5,moto第2表!$8:$8,0)-1)</f>
        <v>2597351</v>
      </c>
      <c r="F27" s="71">
        <f ca="1">OFFSET(moto第2表!$A$1,MATCH($B27,moto第2表!$D:$D,0)-1,MATCH(F$5,moto第2表!$8:$8,0)-1)</f>
        <v>6882874</v>
      </c>
      <c r="G27" s="71">
        <f ca="1">OFFSET(moto第2表!$A$1,MATCH($B27,moto第2表!$D:$D,0)-1,MATCH(G$5,moto第2表!$8:$8,0)-1)</f>
        <v>12294375</v>
      </c>
      <c r="H27" s="71">
        <f ca="1">INDEX(INDIRECT("'第2表'!E"&amp;MATCH($B27,moto第2表!$D:$D,0)&amp;":K"&amp;MATCH($B27,moto第2表!$D:$D,0)+10),MATCH(OFFSET($A$4,0,MATCH("　　*",$A$4:H$4,-1)-1),moto第2表!$D$11:$D$20,0)+1,MATCH(H$5,moto第2表!$E$8:$K$8,0))</f>
        <v>1330</v>
      </c>
      <c r="I27" s="71" t="str">
        <f ca="1">INDEX(INDIRECT("'第2表'!E"&amp;MATCH($B27,moto第2表!$D:$D,0)&amp;":K"&amp;MATCH($B27,moto第2表!$D:$D,0)+10),MATCH(OFFSET($A$4,0,MATCH("　　*",$A$4:I$4,-1)-1),moto第2表!$D$11:$D$20,0)+1,MATCH(I$5,moto第2表!$E$8:$K$8,0))</f>
        <v>Ｘ</v>
      </c>
      <c r="J27" s="71" t="str">
        <f ca="1">INDEX(INDIRECT("'第2表'!E"&amp;MATCH($B27,moto第2表!$D:$D,0)&amp;":K"&amp;MATCH($B27,moto第2表!$D:$D,0)+10),MATCH(OFFSET($A$4,0,MATCH("　　*",$A$4:J$4,-1)-1),moto第2表!$D$11:$D$20,0)+1,MATCH(J$5,moto第2表!$E$8:$K$8,0))</f>
        <v>Ｘ</v>
      </c>
      <c r="K27" s="71" t="str">
        <f ca="1">INDEX(INDIRECT("'第2表'!E"&amp;MATCH($B27,moto第2表!$D:$D,0)&amp;":K"&amp;MATCH($B27,moto第2表!$D:$D,0)+10),MATCH(OFFSET($A$4,0,MATCH("　　*",$A$4:K$4,-1)-1),moto第2表!$D$11:$D$20,0)+1,MATCH(K$5,moto第2表!$E$8:$K$8,0))</f>
        <v>Ｘ</v>
      </c>
      <c r="L27" s="71" t="str">
        <f ca="1">INDEX(INDIRECT("'第2表'!E"&amp;MATCH($B27,moto第2表!$D:$D,0)&amp;":K"&amp;MATCH($B27,moto第2表!$D:$D,0)+10),MATCH(OFFSET($A$4,0,MATCH("　　*",$A$4:L$4,-1)-1),moto第2表!$D$11:$D$20,0)+1,MATCH(L$5,moto第2表!$E$8:$K$8,0))</f>
        <v>Ｘ</v>
      </c>
      <c r="M27" s="71">
        <f ca="1">INDEX(INDIRECT("'第2表'!E"&amp;MATCH($B27,moto第2表!$D:$D,0)&amp;":K"&amp;MATCH($B27,moto第2表!$D:$D,0)+10),MATCH(OFFSET($A$4,0,MATCH("　　*",$A$4:M$4,-1)-1),moto第2表!$D$11:$D$20,0)+1,MATCH(M$5,moto第2表!$E$8:$K$8,0))</f>
        <v>203</v>
      </c>
      <c r="N27" s="71" t="str">
        <f ca="1">INDEX(INDIRECT("'第2表'!E"&amp;MATCH($B27,moto第2表!$D:$D,0)&amp;":K"&amp;MATCH($B27,moto第2表!$D:$D,0)+10),MATCH(OFFSET($A$4,0,MATCH("　　*",$A$4:N$4,-1)-1),moto第2表!$D$11:$D$20,0)+1,MATCH(N$5,moto第2表!$E$8:$K$8,0))</f>
        <v>Ｘ</v>
      </c>
      <c r="O27" s="71" t="str">
        <f ca="1">INDEX(INDIRECT("'第2表'!E"&amp;MATCH($B27,moto第2表!$D:$D,0)&amp;":K"&amp;MATCH($B27,moto第2表!$D:$D,0)+10),MATCH(OFFSET($A$4,0,MATCH("　　*",$A$4:O$4,-1)-1),moto第2表!$D$11:$D$20,0)+1,MATCH(O$5,moto第2表!$E$8:$K$8,0))</f>
        <v>Ｘ</v>
      </c>
      <c r="P27" s="71" t="str">
        <f ca="1">INDEX(INDIRECT("'第2表'!E"&amp;MATCH($B27,moto第2表!$D:$D,0)&amp;":K"&amp;MATCH($B27,moto第2表!$D:$D,0)+10),MATCH(OFFSET($A$4,0,MATCH("　　*",$A$4:P$4,-1)-1),moto第2表!$D$11:$D$20,0)+1,MATCH(P$5,moto第2表!$E$8:$K$8,0))</f>
        <v>Ｘ</v>
      </c>
      <c r="Q27" s="71" t="str">
        <f ca="1">INDEX(INDIRECT("'第2表'!E"&amp;MATCH($B27,moto第2表!$D:$D,0)&amp;":K"&amp;MATCH($B27,moto第2表!$D:$D,0)+10),MATCH(OFFSET($A$4,0,MATCH("　　*",$A$4:Q$4,-1)-1),moto第2表!$D$11:$D$20,0)+1,MATCH(Q$5,moto第2表!$E$8:$K$8,0))</f>
        <v>Ｘ</v>
      </c>
      <c r="R27" s="75">
        <f t="shared" si="3"/>
        <v>24</v>
      </c>
      <c r="S27" s="76" t="str">
        <f t="shared" si="4"/>
        <v>金属</v>
      </c>
      <c r="T27" s="71">
        <f ca="1">INDEX(INDIRECT("'第2表'!E"&amp;MATCH($B27,moto第2表!$D:$D,0)&amp;":K"&amp;MATCH($B27,moto第2表!$D:$D,0)+10),MATCH(OFFSET($A$4,0,MATCH("　　*",$A$4:T$4,-1)-1),moto第2表!$D$11:$D$20,0)+1,MATCH(T$5,moto第2表!$E$8:$K$8,0))</f>
        <v>329</v>
      </c>
      <c r="U27" s="71" t="str">
        <f ca="1">INDEX(INDIRECT("'第2表'!E"&amp;MATCH($B27,moto第2表!$D:$D,0)&amp;":K"&amp;MATCH($B27,moto第2表!$D:$D,0)+10),MATCH(OFFSET($A$4,0,MATCH("　　*",$A$4:U$4,-1)-1),moto第2表!$D$11:$D$20,0)+1,MATCH(U$5,moto第2表!$E$8:$K$8,0))</f>
        <v>Ｘ</v>
      </c>
      <c r="V27" s="71" t="str">
        <f ca="1">INDEX(INDIRECT("'第2表'!E"&amp;MATCH($B27,moto第2表!$D:$D,0)&amp;":K"&amp;MATCH($B27,moto第2表!$D:$D,0)+10),MATCH(OFFSET($A$4,0,MATCH("　　*",$A$4:V$4,-1)-1),moto第2表!$D$11:$D$20,0)+1,MATCH(V$5,moto第2表!$E$8:$K$8,0))</f>
        <v>Ｘ</v>
      </c>
      <c r="W27" s="71" t="str">
        <f ca="1">INDEX(INDIRECT("'第2表'!E"&amp;MATCH($B27,moto第2表!$D:$D,0)&amp;":K"&amp;MATCH($B27,moto第2表!$D:$D,0)+10),MATCH(OFFSET($A$4,0,MATCH("　　*",$A$4:W$4,-1)-1),moto第2表!$D$11:$D$20,0)+1,MATCH(W$5,moto第2表!$E$8:$K$8,0))</f>
        <v>Ｘ</v>
      </c>
      <c r="X27" s="71" t="str">
        <f ca="1">INDEX(INDIRECT("'第2表'!E"&amp;MATCH($B27,moto第2表!$D:$D,0)&amp;":K"&amp;MATCH($B27,moto第2表!$D:$D,0)+10),MATCH(OFFSET($A$4,0,MATCH("　　*",$A$4:X$4,-1)-1),moto第2表!$D$11:$D$20,0)+1,MATCH(X$5,moto第2表!$E$8:$K$8,0))</f>
        <v>Ｘ</v>
      </c>
      <c r="Y27" s="71" t="str">
        <f ca="1">INDEX(INDIRECT("'第2表'!E"&amp;MATCH($B27,moto第2表!$D:$D,0)&amp;":K"&amp;MATCH($B27,moto第2表!$D:$D,0)+10),MATCH(OFFSET($A$4,0,MATCH("　　*",$A$4:Y$4,-1)-1),moto第2表!$D$11:$D$20,0)+1,MATCH(Y$5,moto第2表!$E$8:$K$8,0))</f>
        <v>-</v>
      </c>
      <c r="Z27" s="71" t="str">
        <f ca="1">INDEX(INDIRECT("'第2表'!E"&amp;MATCH($B27,moto第2表!$D:$D,0)&amp;":K"&amp;MATCH($B27,moto第2表!$D:$D,0)+10),MATCH(OFFSET($A$4,0,MATCH("　　*",$A$4:Z$4,-1)-1),moto第2表!$D$11:$D$20,0)+1,MATCH(Z$5,moto第2表!$E$8:$K$8,0))</f>
        <v>-</v>
      </c>
      <c r="AA27" s="71" t="str">
        <f ca="1">INDEX(INDIRECT("'第2表'!E"&amp;MATCH($B27,moto第2表!$D:$D,0)&amp;":K"&amp;MATCH($B27,moto第2表!$D:$D,0)+10),MATCH(OFFSET($A$4,0,MATCH("　　*",$A$4:AA$4,-1)-1),moto第2表!$D$11:$D$20,0)+1,MATCH(AA$5,moto第2表!$E$8:$K$8,0))</f>
        <v>-</v>
      </c>
      <c r="AB27" s="71" t="str">
        <f ca="1">INDEX(INDIRECT("'第2表'!E"&amp;MATCH($B27,moto第2表!$D:$D,0)&amp;":K"&amp;MATCH($B27,moto第2表!$D:$D,0)+10),MATCH(OFFSET($A$4,0,MATCH("　　*",$A$4:AB$4,-1)-1),moto第2表!$D$11:$D$20,0)+1,MATCH(AB$5,moto第2表!$E$8:$K$8,0))</f>
        <v>-</v>
      </c>
      <c r="AC27" s="71" t="str">
        <f ca="1">INDEX(INDIRECT("'第2表'!E"&amp;MATCH($B27,moto第2表!$D:$D,0)&amp;":K"&amp;MATCH($B27,moto第2表!$D:$D,0)+10),MATCH(OFFSET($A$4,0,MATCH("　　*",$A$4:AC$4,-1)-1),moto第2表!$D$11:$D$20,0)+1,MATCH(AC$5,moto第2表!$E$8:$K$8,0))</f>
        <v>-</v>
      </c>
      <c r="AD27" s="71" t="str">
        <f ca="1">INDEX(INDIRECT("'第2表'!E"&amp;MATCH($B27,moto第2表!$D:$D,0)&amp;":K"&amp;MATCH($B27,moto第2表!$D:$D,0)+10),MATCH(OFFSET($A$4,0,MATCH("　　*",$A$4:AD$4,-1)-1),moto第2表!$D$11:$D$20,0)+1,MATCH(AD$5,moto第2表!$E$8:$K$8,0))</f>
        <v>-</v>
      </c>
      <c r="AE27" s="71" t="str">
        <f ca="1">INDEX(INDIRECT("'第2表'!E"&amp;MATCH($B27,moto第2表!$D:$D,0)&amp;":K"&amp;MATCH($B27,moto第2表!$D:$D,0)+10),MATCH(OFFSET($A$4,0,MATCH("　　*",$A$4:AE$4,-1)-1),moto第2表!$D$11:$D$20,0)+1,MATCH(AE$5,moto第2表!$E$8:$K$8,0))</f>
        <v>-</v>
      </c>
      <c r="AF27" s="71" t="str">
        <f ca="1">INDEX(INDIRECT("'第2表'!E"&amp;MATCH($B27,moto第2表!$D:$D,0)&amp;":K"&amp;MATCH($B27,moto第2表!$D:$D,0)+10),MATCH(OFFSET($A$4,0,MATCH("　　*",$A$4:AF$4,-1)-1),moto第2表!$D$11:$D$20,0)+1,MATCH(AF$5,moto第2表!$E$8:$K$8,0))</f>
        <v>-</v>
      </c>
      <c r="AG27" s="71" t="str">
        <f ca="1">INDEX(INDIRECT("'第2表'!E"&amp;MATCH($B27,moto第2表!$D:$D,0)&amp;":K"&amp;MATCH($B27,moto第2表!$D:$D,0)+10),MATCH(OFFSET($A$4,0,MATCH("　　*",$A$4:AG$4,-1)-1),moto第2表!$D$11:$D$20,0)+1,MATCH(AG$5,moto第2表!$E$8:$K$8,0))</f>
        <v>-</v>
      </c>
      <c r="AH27" s="71" t="str">
        <f ca="1">INDEX(INDIRECT("'第2表'!E"&amp;MATCH($B27,moto第2表!$D:$D,0)&amp;":K"&amp;MATCH($B27,moto第2表!$D:$D,0)+10),MATCH(OFFSET($A$4,0,MATCH("　　*",$A$4:AH$4,-1)-1),moto第2表!$D$11:$D$20,0)+1,MATCH(AH$5,moto第2表!$E$8:$K$8,0))</f>
        <v>-</v>
      </c>
      <c r="AI27" s="75">
        <f t="shared" si="5"/>
        <v>24</v>
      </c>
      <c r="AJ27" s="76" t="str">
        <f t="shared" si="6"/>
        <v>金属</v>
      </c>
      <c r="AK27" s="71">
        <f ca="1">INDEX(INDIRECT("'第2表'!E"&amp;MATCH($B27,moto第2表!$D:$D,0)&amp;":K"&amp;MATCH($B27,moto第2表!$D:$D,0)+10),MATCH(OFFSET($A$4,0,MATCH("　　*",$A$4:AK$4,-1)-1),moto第2表!$D$11:$D$20,0)+1,MATCH(AK$5,moto第2表!$E$8:$K$8,0))</f>
        <v>3765</v>
      </c>
      <c r="AL27" s="71">
        <f ca="1">INDEX(INDIRECT("'第2表'!E"&amp;MATCH($B27,moto第2表!$D:$D,0)&amp;":K"&amp;MATCH($B27,moto第2表!$D:$D,0)+10),MATCH(OFFSET($A$4,0,MATCH("　　*",$A$4:AL$4,-1)-1),moto第2表!$D$11:$D$20,0)+1,MATCH(AL$5,moto第2表!$E$8:$K$8,0))</f>
        <v>1547340</v>
      </c>
      <c r="AM27" s="71">
        <f ca="1">INDEX(INDIRECT("'第2表'!E"&amp;MATCH($B27,moto第2表!$D:$D,0)&amp;":K"&amp;MATCH($B27,moto第2表!$D:$D,0)+10),MATCH(OFFSET($A$4,0,MATCH("　　*",$A$4:AM$4,-1)-1),moto第2表!$D$11:$D$20,0)+1,MATCH(AM$5,moto第2表!$E$8:$K$8,0))</f>
        <v>4920587</v>
      </c>
      <c r="AN27" s="71">
        <f ca="1">INDEX(INDIRECT("'第2表'!E"&amp;MATCH($B27,moto第2表!$D:$D,0)&amp;":K"&amp;MATCH($B27,moto第2表!$D:$D,0)+10),MATCH(OFFSET($A$4,0,MATCH("　　*",$A$4:AN$4,-1)-1),moto第2表!$D$11:$D$20,0)+1,MATCH(AN$5,moto第2表!$E$8:$K$8,0))</f>
        <v>10680228</v>
      </c>
      <c r="AO27" s="71">
        <f ca="1">INDEX(INDIRECT("'第2表'!E"&amp;MATCH($B27,moto第2表!$D:$D,0)&amp;":K"&amp;MATCH($B27,moto第2表!$D:$D,0)+10),MATCH(OFFSET($A$4,0,MATCH("　　*",$A$4:AO$4,-1)-1),moto第2表!$D$11:$D$20,0)+1,MATCH(AO$5,moto第2表!$E$8:$K$8,0))</f>
        <v>10622229</v>
      </c>
      <c r="AP27" s="71">
        <f ca="1">INDEX(INDIRECT("'第2表'!E"&amp;MATCH($B27,moto第2表!$D:$D,0)&amp;":K"&amp;MATCH($B27,moto第2表!$D:$D,0)+10),MATCH(OFFSET($A$4,0,MATCH("　　*",$A$4:AP$4,-1)-1),moto第2表!$D$11:$D$20,0)+1,MATCH(AP$5,moto第2表!$E$8:$K$8,0))</f>
        <v>59</v>
      </c>
      <c r="AQ27" s="71">
        <f ca="1">INDEX(INDIRECT("'第2表'!E"&amp;MATCH($B27,moto第2表!$D:$D,0)&amp;":K"&amp;MATCH($B27,moto第2表!$D:$D,0)+10),MATCH(OFFSET($A$4,0,MATCH("　　*",$A$4:AQ$4,-1)-1),moto第2表!$D$11:$D$20,0)+1,MATCH(AQ$5,moto第2表!$E$8:$K$8,0))</f>
        <v>20383</v>
      </c>
      <c r="AR27" s="71">
        <f ca="1">INDEX(INDIRECT("'第2表'!E"&amp;MATCH($B27,moto第2表!$D:$D,0)&amp;":K"&amp;MATCH($B27,moto第2表!$D:$D,0)+10),MATCH(OFFSET($A$4,0,MATCH("　　*",$A$4:AR$4,-1)-1),moto第2表!$D$11:$D$20,0)+1,MATCH(AR$5,moto第2表!$E$8:$K$8,0))</f>
        <v>19094</v>
      </c>
      <c r="AS27" s="71">
        <f ca="1">INDEX(INDIRECT("'第2表'!E"&amp;MATCH($B27,moto第2表!$D:$D,0)&amp;":K"&amp;MATCH($B27,moto第2表!$D:$D,0)+10),MATCH(OFFSET($A$4,0,MATCH("　　*",$A$4:AS$4,-1)-1),moto第2表!$D$11:$D$20,0)+1,MATCH(AS$5,moto第2表!$E$8:$K$8,0))</f>
        <v>57788</v>
      </c>
      <c r="AT27" s="71" t="str">
        <f ca="1">INDEX(INDIRECT("'第2表'!E"&amp;MATCH($B27,moto第2表!$D:$D,0)&amp;":K"&amp;MATCH($B27,moto第2表!$D:$D,0)+10),MATCH(OFFSET($A$4,0,MATCH("　　*",$A$4:AT$4,-1)-1),moto第2表!$D$11:$D$20,0)+1,MATCH(AT$5,moto第2表!$E$8:$K$8,0))</f>
        <v>-</v>
      </c>
      <c r="AU27" s="71">
        <f ca="1">INDEX(INDIRECT("'第2表'!E"&amp;MATCH($B27,moto第2表!$D:$D,0)&amp;":K"&amp;MATCH($B27,moto第2表!$D:$D,0)+10),MATCH(OFFSET($A$4,0,MATCH("　　*",$A$4:AU$4,-1)-1),moto第2表!$D$11:$D$20,0)+1,MATCH(AU$5,moto第2表!$E$8:$K$8,0))</f>
        <v>98</v>
      </c>
      <c r="AV27" s="71">
        <f ca="1">INDEX(INDIRECT("'第2表'!E"&amp;MATCH($B27,moto第2表!$D:$D,0)&amp;":K"&amp;MATCH($B27,moto第2表!$D:$D,0)+10),MATCH(OFFSET($A$4,0,MATCH("　　*",$A$4:AV$4,-1)-1),moto第2表!$D$11:$D$20,0)+1,MATCH(AV$5,moto第2表!$E$8:$K$8,0))</f>
        <v>28945</v>
      </c>
      <c r="AW27" s="71">
        <f ca="1">INDEX(INDIRECT("'第2表'!E"&amp;MATCH($B27,moto第2表!$D:$D,0)&amp;":K"&amp;MATCH($B27,moto第2表!$D:$D,0)+10),MATCH(OFFSET($A$4,0,MATCH("　　*",$A$4:AW$4,-1)-1),moto第2表!$D$11:$D$20,0)+1,MATCH(AW$5,moto第2表!$E$8:$K$8,0))</f>
        <v>15963</v>
      </c>
      <c r="AX27" s="71">
        <f ca="1">INDEX(INDIRECT("'第2表'!E"&amp;MATCH($B27,moto第2表!$D:$D,0)&amp;":K"&amp;MATCH($B27,moto第2表!$D:$D,0)+10),MATCH(OFFSET($A$4,0,MATCH("　　*",$A$4:AX$4,-1)-1),moto第2表!$D$11:$D$20,0)+1,MATCH(AX$5,moto第2表!$E$8:$K$8,0))</f>
        <v>65875</v>
      </c>
      <c r="AY27" s="71">
        <f ca="1">INDEX(INDIRECT("'第2表'!E"&amp;MATCH($B27,moto第2表!$D:$D,0)&amp;":K"&amp;MATCH($B27,moto第2表!$D:$D,0)+10),MATCH(OFFSET($A$4,0,MATCH("　　*",$A$4:AY$4,-1)-1),moto第2表!$D$11:$D$20,0)+1,MATCH(AY$5,moto第2表!$E$8:$K$8,0))</f>
        <v>62893</v>
      </c>
      <c r="AZ27" s="75">
        <f t="shared" si="7"/>
        <v>24</v>
      </c>
      <c r="BA27" s="76" t="str">
        <f t="shared" si="8"/>
        <v>金属</v>
      </c>
      <c r="BB27" s="71">
        <f ca="1">INDEX(INDIRECT("'第2表'!E"&amp;MATCH($B27,moto第2表!$D:$D,0)&amp;":K"&amp;MATCH($B27,moto第2表!$D:$D,0)+10),MATCH(OFFSET($A$4,0,MATCH("　　*",$A$4:BB$4,-1)-1),moto第2表!$D$11:$D$20,0)+1,MATCH(BB$5,moto第2表!$E$8:$K$8,0))</f>
        <v>103</v>
      </c>
      <c r="BC27" s="71">
        <f ca="1">INDEX(INDIRECT("'第2表'!E"&amp;MATCH($B27,moto第2表!$D:$D,0)&amp;":K"&amp;MATCH($B27,moto第2表!$D:$D,0)+10),MATCH(OFFSET($A$4,0,MATCH("　　*",$A$4:BC$4,-1)-1),moto第2表!$D$11:$D$20,0)+1,MATCH(BC$5,moto第2表!$E$8:$K$8,0))</f>
        <v>39001</v>
      </c>
      <c r="BD27" s="71">
        <f ca="1">INDEX(INDIRECT("'第2表'!E"&amp;MATCH($B27,moto第2表!$D:$D,0)&amp;":K"&amp;MATCH($B27,moto第2表!$D:$D,0)+10),MATCH(OFFSET($A$4,0,MATCH("　　*",$A$4:BD$4,-1)-1),moto第2表!$D$11:$D$20,0)+1,MATCH(BD$5,moto第2表!$E$8:$K$8,0))</f>
        <v>112259</v>
      </c>
      <c r="BE27" s="71">
        <f ca="1">INDEX(INDIRECT("'第2表'!E"&amp;MATCH($B27,moto第2表!$D:$D,0)&amp;":K"&amp;MATCH($B27,moto第2表!$D:$D,0)+10),MATCH(OFFSET($A$4,0,MATCH("　　*",$A$4:BE$4,-1)-1),moto第2表!$D$11:$D$20,0)+1,MATCH(BE$5,moto第2表!$E$8:$K$8,0))</f>
        <v>287596</v>
      </c>
      <c r="BF27" s="71">
        <f ca="1">INDEX(INDIRECT("'第2表'!E"&amp;MATCH($B27,moto第2表!$D:$D,0)&amp;":K"&amp;MATCH($B27,moto第2表!$D:$D,0)+10),MATCH(OFFSET($A$4,0,MATCH("　　*",$A$4:BF$4,-1)-1),moto第2表!$D$11:$D$20,0)+1,MATCH(BF$5,moto第2表!$E$8:$K$8,0))</f>
        <v>283522</v>
      </c>
      <c r="BG27" s="71">
        <f ca="1">INDEX(INDIRECT("'第2表'!E"&amp;MATCH($B27,moto第2表!$D:$D,0)&amp;":K"&amp;MATCH($B27,moto第2表!$D:$D,0)+10),MATCH(OFFSET($A$4,0,MATCH("　　*",$A$4:BG$4,-1)-1),moto第2表!$D$11:$D$20,0)+1,MATCH(BG$5,moto第2表!$E$8:$K$8,0))</f>
        <v>107</v>
      </c>
      <c r="BH27" s="71">
        <f ca="1">INDEX(INDIRECT("'第2表'!E"&amp;MATCH($B27,moto第2表!$D:$D,0)&amp;":K"&amp;MATCH($B27,moto第2表!$D:$D,0)+10),MATCH(OFFSET($A$4,0,MATCH("　　*",$A$4:BH$4,-1)-1),moto第2表!$D$11:$D$20,0)+1,MATCH(BH$5,moto第2表!$E$8:$K$8,0))</f>
        <v>32231</v>
      </c>
      <c r="BI27" s="71">
        <f ca="1">INDEX(INDIRECT("'第2表'!E"&amp;MATCH($B27,moto第2表!$D:$D,0)&amp;":K"&amp;MATCH($B27,moto第2表!$D:$D,0)+10),MATCH(OFFSET($A$4,0,MATCH("　　*",$A$4:BI$4,-1)-1),moto第2表!$D$11:$D$20,0)+1,MATCH(BI$5,moto第2表!$E$8:$K$8,0))</f>
        <v>62095</v>
      </c>
      <c r="BJ27" s="71">
        <f ca="1">INDEX(INDIRECT("'第2表'!E"&amp;MATCH($B27,moto第2表!$D:$D,0)&amp;":K"&amp;MATCH($B27,moto第2表!$D:$D,0)+10),MATCH(OFFSET($A$4,0,MATCH("　　*",$A$4:BJ$4,-1)-1),moto第2表!$D$11:$D$20,0)+1,MATCH(BJ$5,moto第2表!$E$8:$K$8,0))</f>
        <v>128346</v>
      </c>
      <c r="BK27" s="71">
        <f ca="1">INDEX(INDIRECT("'第2表'!E"&amp;MATCH($B27,moto第2表!$D:$D,0)&amp;":K"&amp;MATCH($B27,moto第2表!$D:$D,0)+10),MATCH(OFFSET($A$4,0,MATCH("　　*",$A$4:BK$4,-1)-1),moto第2表!$D$11:$D$20,0)+1,MATCH(BK$5,moto第2表!$E$8:$K$8,0))</f>
        <v>134607</v>
      </c>
      <c r="BL27" s="66"/>
      <c r="BM27" s="66"/>
      <c r="BN27" s="66"/>
      <c r="BO27" s="66"/>
      <c r="BP27" s="66"/>
    </row>
    <row r="28" spans="1:68" ht="12.6" customHeight="1" x14ac:dyDescent="0.15">
      <c r="A28" s="22">
        <v>25</v>
      </c>
      <c r="B28" s="8" t="s">
        <v>11</v>
      </c>
      <c r="C28" s="70">
        <f ca="1">OFFSET(moto第2表!$A$1,MATCH($B28,moto第2表!$D:$D,0)-1,MATCH(C$5,moto第2表!$8:$8,0)-1)</f>
        <v>42</v>
      </c>
      <c r="D28" s="71">
        <f ca="1">OFFSET(moto第2表!$A$1,MATCH($B28,moto第2表!$D:$D,0)-1,MATCH(D$5,moto第2表!$8:$8,0)-1)</f>
        <v>3921</v>
      </c>
      <c r="E28" s="71">
        <f ca="1">OFFSET(moto第2表!$A$1,MATCH($B28,moto第2表!$D:$D,0)-1,MATCH(E$5,moto第2表!$8:$8,0)-1)</f>
        <v>1640672</v>
      </c>
      <c r="F28" s="71">
        <f ca="1">OFFSET(moto第2表!$A$1,MATCH($B28,moto第2表!$D:$D,0)-1,MATCH(F$5,moto第2表!$8:$8,0)-1)</f>
        <v>5375243</v>
      </c>
      <c r="G28" s="71">
        <f ca="1">OFFSET(moto第2表!$A$1,MATCH($B28,moto第2表!$D:$D,0)-1,MATCH(G$5,moto第2表!$8:$8,0)-1)</f>
        <v>11844476</v>
      </c>
      <c r="H28" s="71">
        <f ca="1">INDEX(INDIRECT("'第2表'!E"&amp;MATCH($B28,moto第2表!$D:$D,0)&amp;":K"&amp;MATCH($B28,moto第2表!$D:$D,0)+10),MATCH(OFFSET($A$4,0,MATCH("　　*",$A$4:H$4,-1)-1),moto第2表!$D$11:$D$20,0)+1,MATCH(H$5,moto第2表!$E$8:$K$8,0))</f>
        <v>119</v>
      </c>
      <c r="I28" s="71" t="str">
        <f ca="1">INDEX(INDIRECT("'第2表'!E"&amp;MATCH($B28,moto第2表!$D:$D,0)&amp;":K"&amp;MATCH($B28,moto第2表!$D:$D,0)+10),MATCH(OFFSET($A$4,0,MATCH("　　*",$A$4:I$4,-1)-1),moto第2表!$D$11:$D$20,0)+1,MATCH(I$5,moto第2表!$E$8:$K$8,0))</f>
        <v>Ｘ</v>
      </c>
      <c r="J28" s="71" t="str">
        <f ca="1">INDEX(INDIRECT("'第2表'!E"&amp;MATCH($B28,moto第2表!$D:$D,0)&amp;":K"&amp;MATCH($B28,moto第2表!$D:$D,0)+10),MATCH(OFFSET($A$4,0,MATCH("　　*",$A$4:J$4,-1)-1),moto第2表!$D$11:$D$20,0)+1,MATCH(J$5,moto第2表!$E$8:$K$8,0))</f>
        <v>Ｘ</v>
      </c>
      <c r="K28" s="71" t="str">
        <f ca="1">INDEX(INDIRECT("'第2表'!E"&amp;MATCH($B28,moto第2表!$D:$D,0)&amp;":K"&amp;MATCH($B28,moto第2表!$D:$D,0)+10),MATCH(OFFSET($A$4,0,MATCH("　　*",$A$4:K$4,-1)-1),moto第2表!$D$11:$D$20,0)+1,MATCH(K$5,moto第2表!$E$8:$K$8,0))</f>
        <v>Ｘ</v>
      </c>
      <c r="L28" s="71" t="str">
        <f ca="1">INDEX(INDIRECT("'第2表'!E"&amp;MATCH($B28,moto第2表!$D:$D,0)&amp;":K"&amp;MATCH($B28,moto第2表!$D:$D,0)+10),MATCH(OFFSET($A$4,0,MATCH("　　*",$A$4:L$4,-1)-1),moto第2表!$D$11:$D$20,0)+1,MATCH(L$5,moto第2表!$E$8:$K$8,0))</f>
        <v>Ｘ</v>
      </c>
      <c r="M28" s="71" t="str">
        <f ca="1">INDEX(INDIRECT("'第2表'!E"&amp;MATCH($B28,moto第2表!$D:$D,0)&amp;":K"&amp;MATCH($B28,moto第2表!$D:$D,0)+10),MATCH(OFFSET($A$4,0,MATCH("　　*",$A$4:M$4,-1)-1),moto第2表!$D$11:$D$20,0)+1,MATCH(M$5,moto第2表!$E$8:$K$8,0))</f>
        <v>-</v>
      </c>
      <c r="N28" s="71" t="str">
        <f ca="1">INDEX(INDIRECT("'第2表'!E"&amp;MATCH($B28,moto第2表!$D:$D,0)&amp;":K"&amp;MATCH($B28,moto第2表!$D:$D,0)+10),MATCH(OFFSET($A$4,0,MATCH("　　*",$A$4:N$4,-1)-1),moto第2表!$D$11:$D$20,0)+1,MATCH(N$5,moto第2表!$E$8:$K$8,0))</f>
        <v>-</v>
      </c>
      <c r="O28" s="71" t="str">
        <f ca="1">INDEX(INDIRECT("'第2表'!E"&amp;MATCH($B28,moto第2表!$D:$D,0)&amp;":K"&amp;MATCH($B28,moto第2表!$D:$D,0)+10),MATCH(OFFSET($A$4,0,MATCH("　　*",$A$4:O$4,-1)-1),moto第2表!$D$11:$D$20,0)+1,MATCH(O$5,moto第2表!$E$8:$K$8,0))</f>
        <v>-</v>
      </c>
      <c r="P28" s="71" t="str">
        <f ca="1">INDEX(INDIRECT("'第2表'!E"&amp;MATCH($B28,moto第2表!$D:$D,0)&amp;":K"&amp;MATCH($B28,moto第2表!$D:$D,0)+10),MATCH(OFFSET($A$4,0,MATCH("　　*",$A$4:P$4,-1)-1),moto第2表!$D$11:$D$20,0)+1,MATCH(P$5,moto第2表!$E$8:$K$8,0))</f>
        <v>-</v>
      </c>
      <c r="Q28" s="71" t="str">
        <f ca="1">INDEX(INDIRECT("'第2表'!E"&amp;MATCH($B28,moto第2表!$D:$D,0)&amp;":K"&amp;MATCH($B28,moto第2表!$D:$D,0)+10),MATCH(OFFSET($A$4,0,MATCH("　　*",$A$4:Q$4,-1)-1),moto第2表!$D$11:$D$20,0)+1,MATCH(Q$5,moto第2表!$E$8:$K$8,0))</f>
        <v>-</v>
      </c>
      <c r="R28" s="75">
        <f t="shared" si="3"/>
        <v>25</v>
      </c>
      <c r="S28" s="76" t="str">
        <f t="shared" si="4"/>
        <v>はん用</v>
      </c>
      <c r="T28" s="71">
        <f ca="1">INDEX(INDIRECT("'第2表'!E"&amp;MATCH($B28,moto第2表!$D:$D,0)&amp;":K"&amp;MATCH($B28,moto第2表!$D:$D,0)+10),MATCH(OFFSET($A$4,0,MATCH("　　*",$A$4:T$4,-1)-1),moto第2表!$D$11:$D$20,0)+1,MATCH(T$5,moto第2表!$E$8:$K$8,0))</f>
        <v>308</v>
      </c>
      <c r="U28" s="71" t="str">
        <f ca="1">INDEX(INDIRECT("'第2表'!E"&amp;MATCH($B28,moto第2表!$D:$D,0)&amp;":K"&amp;MATCH($B28,moto第2表!$D:$D,0)+10),MATCH(OFFSET($A$4,0,MATCH("　　*",$A$4:U$4,-1)-1),moto第2表!$D$11:$D$20,0)+1,MATCH(U$5,moto第2表!$E$8:$K$8,0))</f>
        <v>Ｘ</v>
      </c>
      <c r="V28" s="71" t="str">
        <f ca="1">INDEX(INDIRECT("'第2表'!E"&amp;MATCH($B28,moto第2表!$D:$D,0)&amp;":K"&amp;MATCH($B28,moto第2表!$D:$D,0)+10),MATCH(OFFSET($A$4,0,MATCH("　　*",$A$4:V$4,-1)-1),moto第2表!$D$11:$D$20,0)+1,MATCH(V$5,moto第2表!$E$8:$K$8,0))</f>
        <v>Ｘ</v>
      </c>
      <c r="W28" s="71" t="str">
        <f ca="1">INDEX(INDIRECT("'第2表'!E"&amp;MATCH($B28,moto第2表!$D:$D,0)&amp;":K"&amp;MATCH($B28,moto第2表!$D:$D,0)+10),MATCH(OFFSET($A$4,0,MATCH("　　*",$A$4:W$4,-1)-1),moto第2表!$D$11:$D$20,0)+1,MATCH(W$5,moto第2表!$E$8:$K$8,0))</f>
        <v>Ｘ</v>
      </c>
      <c r="X28" s="71" t="str">
        <f ca="1">INDEX(INDIRECT("'第2表'!E"&amp;MATCH($B28,moto第2表!$D:$D,0)&amp;":K"&amp;MATCH($B28,moto第2表!$D:$D,0)+10),MATCH(OFFSET($A$4,0,MATCH("　　*",$A$4:X$4,-1)-1),moto第2表!$D$11:$D$20,0)+1,MATCH(X$5,moto第2表!$E$8:$K$8,0))</f>
        <v>Ｘ</v>
      </c>
      <c r="Y28" s="71">
        <f ca="1">INDEX(INDIRECT("'第2表'!E"&amp;MATCH($B28,moto第2表!$D:$D,0)&amp;":K"&amp;MATCH($B28,moto第2表!$D:$D,0)+10),MATCH(OFFSET($A$4,0,MATCH("　　*",$A$4:Y$4,-1)-1),moto第2表!$D$11:$D$20,0)+1,MATCH(Y$5,moto第2表!$E$8:$K$8,0))</f>
        <v>1200</v>
      </c>
      <c r="Z28" s="71" t="str">
        <f ca="1">INDEX(INDIRECT("'第2表'!E"&amp;MATCH($B28,moto第2表!$D:$D,0)&amp;":K"&amp;MATCH($B28,moto第2表!$D:$D,0)+10),MATCH(OFFSET($A$4,0,MATCH("　　*",$A$4:Z$4,-1)-1),moto第2表!$D$11:$D$20,0)+1,MATCH(Z$5,moto第2表!$E$8:$K$8,0))</f>
        <v>Ｘ</v>
      </c>
      <c r="AA28" s="71" t="str">
        <f ca="1">INDEX(INDIRECT("'第2表'!E"&amp;MATCH($B28,moto第2表!$D:$D,0)&amp;":K"&amp;MATCH($B28,moto第2表!$D:$D,0)+10),MATCH(OFFSET($A$4,0,MATCH("　　*",$A$4:AA$4,-1)-1),moto第2表!$D$11:$D$20,0)+1,MATCH(AA$5,moto第2表!$E$8:$K$8,0))</f>
        <v>Ｘ</v>
      </c>
      <c r="AB28" s="71" t="str">
        <f ca="1">INDEX(INDIRECT("'第2表'!E"&amp;MATCH($B28,moto第2表!$D:$D,0)&amp;":K"&amp;MATCH($B28,moto第2表!$D:$D,0)+10),MATCH(OFFSET($A$4,0,MATCH("　　*",$A$4:AB$4,-1)-1),moto第2表!$D$11:$D$20,0)+1,MATCH(AB$5,moto第2表!$E$8:$K$8,0))</f>
        <v>Ｘ</v>
      </c>
      <c r="AC28" s="71" t="str">
        <f ca="1">INDEX(INDIRECT("'第2表'!E"&amp;MATCH($B28,moto第2表!$D:$D,0)&amp;":K"&amp;MATCH($B28,moto第2表!$D:$D,0)+10),MATCH(OFFSET($A$4,0,MATCH("　　*",$A$4:AC$4,-1)-1),moto第2表!$D$11:$D$20,0)+1,MATCH(AC$5,moto第2表!$E$8:$K$8,0))</f>
        <v>Ｘ</v>
      </c>
      <c r="AD28" s="71">
        <f ca="1">INDEX(INDIRECT("'第2表'!E"&amp;MATCH($B28,moto第2表!$D:$D,0)&amp;":K"&amp;MATCH($B28,moto第2表!$D:$D,0)+10),MATCH(OFFSET($A$4,0,MATCH("　　*",$A$4:AD$4,-1)-1),moto第2表!$D$11:$D$20,0)+1,MATCH(AD$5,moto第2表!$E$8:$K$8,0))</f>
        <v>1187</v>
      </c>
      <c r="AE28" s="71" t="str">
        <f ca="1">INDEX(INDIRECT("'第2表'!E"&amp;MATCH($B28,moto第2表!$D:$D,0)&amp;":K"&amp;MATCH($B28,moto第2表!$D:$D,0)+10),MATCH(OFFSET($A$4,0,MATCH("　　*",$A$4:AE$4,-1)-1),moto第2表!$D$11:$D$20,0)+1,MATCH(AE$5,moto第2表!$E$8:$K$8,0))</f>
        <v>Ｘ</v>
      </c>
      <c r="AF28" s="71" t="str">
        <f ca="1">INDEX(INDIRECT("'第2表'!E"&amp;MATCH($B28,moto第2表!$D:$D,0)&amp;":K"&amp;MATCH($B28,moto第2表!$D:$D,0)+10),MATCH(OFFSET($A$4,0,MATCH("　　*",$A$4:AF$4,-1)-1),moto第2表!$D$11:$D$20,0)+1,MATCH(AF$5,moto第2表!$E$8:$K$8,0))</f>
        <v>Ｘ</v>
      </c>
      <c r="AG28" s="71" t="str">
        <f ca="1">INDEX(INDIRECT("'第2表'!E"&amp;MATCH($B28,moto第2表!$D:$D,0)&amp;":K"&amp;MATCH($B28,moto第2表!$D:$D,0)+10),MATCH(OFFSET($A$4,0,MATCH("　　*",$A$4:AG$4,-1)-1),moto第2表!$D$11:$D$20,0)+1,MATCH(AG$5,moto第2表!$E$8:$K$8,0))</f>
        <v>Ｘ</v>
      </c>
      <c r="AH28" s="71" t="str">
        <f ca="1">INDEX(INDIRECT("'第2表'!E"&amp;MATCH($B28,moto第2表!$D:$D,0)&amp;":K"&amp;MATCH($B28,moto第2表!$D:$D,0)+10),MATCH(OFFSET($A$4,0,MATCH("　　*",$A$4:AH$4,-1)-1),moto第2表!$D$11:$D$20,0)+1,MATCH(AH$5,moto第2表!$E$8:$K$8,0))</f>
        <v>Ｘ</v>
      </c>
      <c r="AI28" s="75">
        <f t="shared" si="5"/>
        <v>25</v>
      </c>
      <c r="AJ28" s="76" t="str">
        <f t="shared" si="6"/>
        <v>はん用</v>
      </c>
      <c r="AK28" s="71">
        <f ca="1">INDEX(INDIRECT("'第2表'!E"&amp;MATCH($B28,moto第2表!$D:$D,0)&amp;":K"&amp;MATCH($B28,moto第2表!$D:$D,0)+10),MATCH(OFFSET($A$4,0,MATCH("　　*",$A$4:AK$4,-1)-1),moto第2表!$D$11:$D$20,0)+1,MATCH(AK$5,moto第2表!$E$8:$K$8,0))</f>
        <v>8078</v>
      </c>
      <c r="AL28" s="71">
        <f ca="1">INDEX(INDIRECT("'第2表'!E"&amp;MATCH($B28,moto第2表!$D:$D,0)&amp;":K"&amp;MATCH($B28,moto第2表!$D:$D,0)+10),MATCH(OFFSET($A$4,0,MATCH("　　*",$A$4:AL$4,-1)-1),moto第2表!$D$11:$D$20,0)+1,MATCH(AL$5,moto第2表!$E$8:$K$8,0))</f>
        <v>3708822</v>
      </c>
      <c r="AM28" s="71">
        <f ca="1">INDEX(INDIRECT("'第2表'!E"&amp;MATCH($B28,moto第2表!$D:$D,0)&amp;":K"&amp;MATCH($B28,moto第2表!$D:$D,0)+10),MATCH(OFFSET($A$4,0,MATCH("　　*",$A$4:AM$4,-1)-1),moto第2表!$D$11:$D$20,0)+1,MATCH(AM$5,moto第2表!$E$8:$K$8,0))</f>
        <v>16039408</v>
      </c>
      <c r="AN28" s="71">
        <f ca="1">INDEX(INDIRECT("'第2表'!E"&amp;MATCH($B28,moto第2表!$D:$D,0)&amp;":K"&amp;MATCH($B28,moto第2表!$D:$D,0)+10),MATCH(OFFSET($A$4,0,MATCH("　　*",$A$4:AN$4,-1)-1),moto第2表!$D$11:$D$20,0)+1,MATCH(AN$5,moto第2表!$E$8:$K$8,0))</f>
        <v>26808241</v>
      </c>
      <c r="AO28" s="71">
        <f ca="1">INDEX(INDIRECT("'第2表'!E"&amp;MATCH($B28,moto第2表!$D:$D,0)&amp;":K"&amp;MATCH($B28,moto第2表!$D:$D,0)+10),MATCH(OFFSET($A$4,0,MATCH("　　*",$A$4:AO$4,-1)-1),moto第2表!$D$11:$D$20,0)+1,MATCH(AO$5,moto第2表!$E$8:$K$8,0))</f>
        <v>26060016</v>
      </c>
      <c r="AP28" s="71">
        <f ca="1">INDEX(INDIRECT("'第2表'!E"&amp;MATCH($B28,moto第2表!$D:$D,0)&amp;":K"&amp;MATCH($B28,moto第2表!$D:$D,0)+10),MATCH(OFFSET($A$4,0,MATCH("　　*",$A$4:AP$4,-1)-1),moto第2表!$D$11:$D$20,0)+1,MATCH(AP$5,moto第2表!$E$8:$K$8,0))</f>
        <v>270</v>
      </c>
      <c r="AQ28" s="71">
        <f ca="1">INDEX(INDIRECT("'第2表'!E"&amp;MATCH($B28,moto第2表!$D:$D,0)&amp;":K"&amp;MATCH($B28,moto第2表!$D:$D,0)+10),MATCH(OFFSET($A$4,0,MATCH("　　*",$A$4:AQ$4,-1)-1),moto第2表!$D$11:$D$20,0)+1,MATCH(AQ$5,moto第2表!$E$8:$K$8,0))</f>
        <v>89392</v>
      </c>
      <c r="AR28" s="71">
        <f ca="1">INDEX(INDIRECT("'第2表'!E"&amp;MATCH($B28,moto第2表!$D:$D,0)&amp;":K"&amp;MATCH($B28,moto第2表!$D:$D,0)+10),MATCH(OFFSET($A$4,0,MATCH("　　*",$A$4:AR$4,-1)-1),moto第2表!$D$11:$D$20,0)+1,MATCH(AR$5,moto第2表!$E$8:$K$8,0))</f>
        <v>182418</v>
      </c>
      <c r="AS28" s="71">
        <f ca="1">INDEX(INDIRECT("'第2表'!E"&amp;MATCH($B28,moto第2表!$D:$D,0)&amp;":K"&amp;MATCH($B28,moto第2表!$D:$D,0)+10),MATCH(OFFSET($A$4,0,MATCH("　　*",$A$4:AS$4,-1)-1),moto第2表!$D$11:$D$20,0)+1,MATCH(AS$5,moto第2表!$E$8:$K$8,0))</f>
        <v>444974</v>
      </c>
      <c r="AT28" s="71" t="str">
        <f ca="1">INDEX(INDIRECT("'第2表'!E"&amp;MATCH($B28,moto第2表!$D:$D,0)&amp;":K"&amp;MATCH($B28,moto第2表!$D:$D,0)+10),MATCH(OFFSET($A$4,0,MATCH("　　*",$A$4:AT$4,-1)-1),moto第2表!$D$11:$D$20,0)+1,MATCH(AT$5,moto第2表!$E$8:$K$8,0))</f>
        <v>-</v>
      </c>
      <c r="AU28" s="71">
        <f ca="1">INDEX(INDIRECT("'第2表'!E"&amp;MATCH($B28,moto第2表!$D:$D,0)&amp;":K"&amp;MATCH($B28,moto第2表!$D:$D,0)+10),MATCH(OFFSET($A$4,0,MATCH("　　*",$A$4:AU$4,-1)-1),moto第2表!$D$11:$D$20,0)+1,MATCH(AU$5,moto第2表!$E$8:$K$8,0))</f>
        <v>528</v>
      </c>
      <c r="AV28" s="71">
        <f ca="1">INDEX(INDIRECT("'第2表'!E"&amp;MATCH($B28,moto第2表!$D:$D,0)&amp;":K"&amp;MATCH($B28,moto第2表!$D:$D,0)+10),MATCH(OFFSET($A$4,0,MATCH("　　*",$A$4:AV$4,-1)-1),moto第2表!$D$11:$D$20,0)+1,MATCH(AV$5,moto第2表!$E$8:$K$8,0))</f>
        <v>172966</v>
      </c>
      <c r="AW28" s="71">
        <f ca="1">INDEX(INDIRECT("'第2表'!E"&amp;MATCH($B28,moto第2表!$D:$D,0)&amp;":K"&amp;MATCH($B28,moto第2表!$D:$D,0)+10),MATCH(OFFSET($A$4,0,MATCH("　　*",$A$4:AW$4,-1)-1),moto第2表!$D$11:$D$20,0)+1,MATCH(AW$5,moto第2表!$E$8:$K$8,0))</f>
        <v>274399</v>
      </c>
      <c r="AX28" s="71">
        <f ca="1">INDEX(INDIRECT("'第2表'!E"&amp;MATCH($B28,moto第2表!$D:$D,0)&amp;":K"&amp;MATCH($B28,moto第2表!$D:$D,0)+10),MATCH(OFFSET($A$4,0,MATCH("　　*",$A$4:AX$4,-1)-1),moto第2表!$D$11:$D$20,0)+1,MATCH(AX$5,moto第2表!$E$8:$K$8,0))</f>
        <v>638779</v>
      </c>
      <c r="AY28" s="71">
        <f ca="1">INDEX(INDIRECT("'第2表'!E"&amp;MATCH($B28,moto第2表!$D:$D,0)&amp;":K"&amp;MATCH($B28,moto第2表!$D:$D,0)+10),MATCH(OFFSET($A$4,0,MATCH("　　*",$A$4:AY$4,-1)-1),moto第2表!$D$11:$D$20,0)+1,MATCH(AY$5,moto第2表!$E$8:$K$8,0))</f>
        <v>597619</v>
      </c>
      <c r="AZ28" s="75">
        <f t="shared" si="7"/>
        <v>25</v>
      </c>
      <c r="BA28" s="76" t="str">
        <f t="shared" si="8"/>
        <v>はん用</v>
      </c>
      <c r="BB28" s="71">
        <f ca="1">INDEX(INDIRECT("'第2表'!E"&amp;MATCH($B28,moto第2表!$D:$D,0)&amp;":K"&amp;MATCH($B28,moto第2表!$D:$D,0)+10),MATCH(OFFSET($A$4,0,MATCH("　　*",$A$4:BB$4,-1)-1),moto第2表!$D$11:$D$20,0)+1,MATCH(BB$5,moto第2表!$E$8:$K$8,0))</f>
        <v>552</v>
      </c>
      <c r="BC28" s="71">
        <f ca="1">INDEX(INDIRECT("'第2表'!E"&amp;MATCH($B28,moto第2表!$D:$D,0)&amp;":K"&amp;MATCH($B28,moto第2表!$D:$D,0)+10),MATCH(OFFSET($A$4,0,MATCH("　　*",$A$4:BC$4,-1)-1),moto第2表!$D$11:$D$20,0)+1,MATCH(BC$5,moto第2表!$E$8:$K$8,0))</f>
        <v>207025</v>
      </c>
      <c r="BD28" s="71">
        <f ca="1">INDEX(INDIRECT("'第2表'!E"&amp;MATCH($B28,moto第2表!$D:$D,0)&amp;":K"&amp;MATCH($B28,moto第2表!$D:$D,0)+10),MATCH(OFFSET($A$4,0,MATCH("　　*",$A$4:BD$4,-1)-1),moto第2表!$D$11:$D$20,0)+1,MATCH(BD$5,moto第2表!$E$8:$K$8,0))</f>
        <v>301626</v>
      </c>
      <c r="BE28" s="71">
        <f ca="1">INDEX(INDIRECT("'第2表'!E"&amp;MATCH($B28,moto第2表!$D:$D,0)&amp;":K"&amp;MATCH($B28,moto第2表!$D:$D,0)+10),MATCH(OFFSET($A$4,0,MATCH("　　*",$A$4:BE$4,-1)-1),moto第2表!$D$11:$D$20,0)+1,MATCH(BE$5,moto第2表!$E$8:$K$8,0))</f>
        <v>745516</v>
      </c>
      <c r="BF28" s="71">
        <f ca="1">INDEX(INDIRECT("'第2表'!E"&amp;MATCH($B28,moto第2表!$D:$D,0)&amp;":K"&amp;MATCH($B28,moto第2表!$D:$D,0)+10),MATCH(OFFSET($A$4,0,MATCH("　　*",$A$4:BF$4,-1)-1),moto第2表!$D$11:$D$20,0)+1,MATCH(BF$5,moto第2表!$E$8:$K$8,0))</f>
        <v>721844</v>
      </c>
      <c r="BG28" s="71">
        <f ca="1">INDEX(INDIRECT("'第2表'!E"&amp;MATCH($B28,moto第2表!$D:$D,0)&amp;":K"&amp;MATCH($B28,moto第2表!$D:$D,0)+10),MATCH(OFFSET($A$4,0,MATCH("　　*",$A$4:BG$4,-1)-1),moto第2表!$D$11:$D$20,0)+1,MATCH(BG$5,moto第2表!$E$8:$K$8,0))</f>
        <v>1011</v>
      </c>
      <c r="BH28" s="71">
        <f ca="1">INDEX(INDIRECT("'第2表'!E"&amp;MATCH($B28,moto第2表!$D:$D,0)&amp;":K"&amp;MATCH($B28,moto第2表!$D:$D,0)+10),MATCH(OFFSET($A$4,0,MATCH("　　*",$A$4:BH$4,-1)-1),moto第2表!$D$11:$D$20,0)+1,MATCH(BH$5,moto第2表!$E$8:$K$8,0))</f>
        <v>366782</v>
      </c>
      <c r="BI28" s="71">
        <f ca="1">INDEX(INDIRECT("'第2表'!E"&amp;MATCH($B28,moto第2表!$D:$D,0)&amp;":K"&amp;MATCH($B28,moto第2表!$D:$D,0)+10),MATCH(OFFSET($A$4,0,MATCH("　　*",$A$4:BI$4,-1)-1),moto第2表!$D$11:$D$20,0)+1,MATCH(BI$5,moto第2表!$E$8:$K$8,0))</f>
        <v>857045</v>
      </c>
      <c r="BJ28" s="71">
        <f ca="1">INDEX(INDIRECT("'第2表'!E"&amp;MATCH($B28,moto第2表!$D:$D,0)&amp;":K"&amp;MATCH($B28,moto第2表!$D:$D,0)+10),MATCH(OFFSET($A$4,0,MATCH("　　*",$A$4:BJ$4,-1)-1),moto第2表!$D$11:$D$20,0)+1,MATCH(BJ$5,moto第2表!$E$8:$K$8,0))</f>
        <v>1600530</v>
      </c>
      <c r="BK28" s="71">
        <f ca="1">INDEX(INDIRECT("'第2表'!E"&amp;MATCH($B28,moto第2表!$D:$D,0)&amp;":K"&amp;MATCH($B28,moto第2表!$D:$D,0)+10),MATCH(OFFSET($A$4,0,MATCH("　　*",$A$4:BK$4,-1)-1),moto第2表!$D$11:$D$20,0)+1,MATCH(BK$5,moto第2表!$E$8:$K$8,0))</f>
        <v>1527236</v>
      </c>
      <c r="BL28" s="66"/>
      <c r="BM28" s="66"/>
      <c r="BN28" s="66"/>
      <c r="BO28" s="66"/>
      <c r="BP28" s="66"/>
    </row>
    <row r="29" spans="1:68" ht="12.6" customHeight="1" x14ac:dyDescent="0.15">
      <c r="A29" s="22">
        <v>26</v>
      </c>
      <c r="B29" s="8" t="s">
        <v>13</v>
      </c>
      <c r="C29" s="70">
        <f ca="1">OFFSET(moto第2表!$A$1,MATCH($B29,moto第2表!$D:$D,0)-1,MATCH(C$5,moto第2表!$8:$8,0)-1)</f>
        <v>167</v>
      </c>
      <c r="D29" s="71">
        <f ca="1">OFFSET(moto第2表!$A$1,MATCH($B29,moto第2表!$D:$D,0)-1,MATCH(D$5,moto第2表!$8:$8,0)-1)</f>
        <v>7768</v>
      </c>
      <c r="E29" s="71">
        <f ca="1">OFFSET(moto第2表!$A$1,MATCH($B29,moto第2表!$D:$D,0)-1,MATCH(E$5,moto第2表!$8:$8,0)-1)</f>
        <v>3557056</v>
      </c>
      <c r="F29" s="71">
        <f ca="1">OFFSET(moto第2表!$A$1,MATCH($B29,moto第2表!$D:$D,0)-1,MATCH(F$5,moto第2表!$8:$8,0)-1)</f>
        <v>18097581</v>
      </c>
      <c r="G29" s="71">
        <f ca="1">OFFSET(moto第2表!$A$1,MATCH($B29,moto第2表!$D:$D,0)-1,MATCH(G$5,moto第2表!$8:$8,0)-1)</f>
        <v>27438656</v>
      </c>
      <c r="H29" s="71">
        <f ca="1">INDEX(INDIRECT("'第2表'!E"&amp;MATCH($B29,moto第2表!$D:$D,0)&amp;":K"&amp;MATCH($B29,moto第2表!$D:$D,0)+10),MATCH(OFFSET($A$4,0,MATCH("　　*",$A$4:H$4,-1)-1),moto第2表!$D$11:$D$20,0)+1,MATCH(H$5,moto第2表!$E$8:$K$8,0))</f>
        <v>960</v>
      </c>
      <c r="I29" s="71">
        <f ca="1">INDEX(INDIRECT("'第2表'!E"&amp;MATCH($B29,moto第2表!$D:$D,0)&amp;":K"&amp;MATCH($B29,moto第2表!$D:$D,0)+10),MATCH(OFFSET($A$4,0,MATCH("　　*",$A$4:I$4,-1)-1),moto第2表!$D$11:$D$20,0)+1,MATCH(I$5,moto第2表!$E$8:$K$8,0))</f>
        <v>395955</v>
      </c>
      <c r="J29" s="71">
        <f ca="1">INDEX(INDIRECT("'第2表'!E"&amp;MATCH($B29,moto第2表!$D:$D,0)&amp;":K"&amp;MATCH($B29,moto第2表!$D:$D,0)+10),MATCH(OFFSET($A$4,0,MATCH("　　*",$A$4:J$4,-1)-1),moto第2表!$D$11:$D$20,0)+1,MATCH(J$5,moto第2表!$E$8:$K$8,0))</f>
        <v>1049617</v>
      </c>
      <c r="K29" s="71">
        <f ca="1">INDEX(INDIRECT("'第2表'!E"&amp;MATCH($B29,moto第2表!$D:$D,0)&amp;":K"&amp;MATCH($B29,moto第2表!$D:$D,0)+10),MATCH(OFFSET($A$4,0,MATCH("　　*",$A$4:K$4,-1)-1),moto第2表!$D$11:$D$20,0)+1,MATCH(K$5,moto第2表!$E$8:$K$8,0))</f>
        <v>1776035</v>
      </c>
      <c r="L29" s="71">
        <f ca="1">INDEX(INDIRECT("'第2表'!E"&amp;MATCH($B29,moto第2表!$D:$D,0)&amp;":K"&amp;MATCH($B29,moto第2表!$D:$D,0)+10),MATCH(OFFSET($A$4,0,MATCH("　　*",$A$4:L$4,-1)-1),moto第2表!$D$11:$D$20,0)+1,MATCH(L$5,moto第2表!$E$8:$K$8,0))</f>
        <v>1559805</v>
      </c>
      <c r="M29" s="71">
        <f ca="1">INDEX(INDIRECT("'第2表'!E"&amp;MATCH($B29,moto第2表!$D:$D,0)&amp;":K"&amp;MATCH($B29,moto第2表!$D:$D,0)+10),MATCH(OFFSET($A$4,0,MATCH("　　*",$A$4:M$4,-1)-1),moto第2表!$D$11:$D$20,0)+1,MATCH(M$5,moto第2表!$E$8:$K$8,0))</f>
        <v>712</v>
      </c>
      <c r="N29" s="71" t="str">
        <f ca="1">INDEX(INDIRECT("'第2表'!E"&amp;MATCH($B29,moto第2表!$D:$D,0)&amp;":K"&amp;MATCH($B29,moto第2表!$D:$D,0)+10),MATCH(OFFSET($A$4,0,MATCH("　　*",$A$4:N$4,-1)-1),moto第2表!$D$11:$D$20,0)+1,MATCH(N$5,moto第2表!$E$8:$K$8,0))</f>
        <v>Ｘ</v>
      </c>
      <c r="O29" s="71" t="str">
        <f ca="1">INDEX(INDIRECT("'第2表'!E"&amp;MATCH($B29,moto第2表!$D:$D,0)&amp;":K"&amp;MATCH($B29,moto第2表!$D:$D,0)+10),MATCH(OFFSET($A$4,0,MATCH("　　*",$A$4:O$4,-1)-1),moto第2表!$D$11:$D$20,0)+1,MATCH(O$5,moto第2表!$E$8:$K$8,0))</f>
        <v>Ｘ</v>
      </c>
      <c r="P29" s="71" t="str">
        <f ca="1">INDEX(INDIRECT("'第2表'!E"&amp;MATCH($B29,moto第2表!$D:$D,0)&amp;":K"&amp;MATCH($B29,moto第2表!$D:$D,0)+10),MATCH(OFFSET($A$4,0,MATCH("　　*",$A$4:P$4,-1)-1),moto第2表!$D$11:$D$20,0)+1,MATCH(P$5,moto第2表!$E$8:$K$8,0))</f>
        <v>Ｘ</v>
      </c>
      <c r="Q29" s="71" t="str">
        <f ca="1">INDEX(INDIRECT("'第2表'!E"&amp;MATCH($B29,moto第2表!$D:$D,0)&amp;":K"&amp;MATCH($B29,moto第2表!$D:$D,0)+10),MATCH(OFFSET($A$4,0,MATCH("　　*",$A$4:Q$4,-1)-1),moto第2表!$D$11:$D$20,0)+1,MATCH(Q$5,moto第2表!$E$8:$K$8,0))</f>
        <v>Ｘ</v>
      </c>
      <c r="R29" s="75">
        <f t="shared" si="3"/>
        <v>26</v>
      </c>
      <c r="S29" s="76" t="str">
        <f t="shared" si="4"/>
        <v>生産用</v>
      </c>
      <c r="T29" s="71">
        <f ca="1">INDEX(INDIRECT("'第2表'!E"&amp;MATCH($B29,moto第2表!$D:$D,0)&amp;":K"&amp;MATCH($B29,moto第2表!$D:$D,0)+10),MATCH(OFFSET($A$4,0,MATCH("　　*",$A$4:T$4,-1)-1),moto第2表!$D$11:$D$20,0)+1,MATCH(T$5,moto第2表!$E$8:$K$8,0))</f>
        <v>1642</v>
      </c>
      <c r="U29" s="71">
        <f ca="1">INDEX(INDIRECT("'第2表'!E"&amp;MATCH($B29,moto第2表!$D:$D,0)&amp;":K"&amp;MATCH($B29,moto第2表!$D:$D,0)+10),MATCH(OFFSET($A$4,0,MATCH("　　*",$A$4:U$4,-1)-1),moto第2表!$D$11:$D$20,0)+1,MATCH(U$5,moto第2表!$E$8:$K$8,0))</f>
        <v>597924</v>
      </c>
      <c r="V29" s="71">
        <f ca="1">INDEX(INDIRECT("'第2表'!E"&amp;MATCH($B29,moto第2表!$D:$D,0)&amp;":K"&amp;MATCH($B29,moto第2表!$D:$D,0)+10),MATCH(OFFSET($A$4,0,MATCH("　　*",$A$4:V$4,-1)-1),moto第2表!$D$11:$D$20,0)+1,MATCH(V$5,moto第2表!$E$8:$K$8,0))</f>
        <v>1586089</v>
      </c>
      <c r="W29" s="71">
        <f ca="1">INDEX(INDIRECT("'第2表'!E"&amp;MATCH($B29,moto第2表!$D:$D,0)&amp;":K"&amp;MATCH($B29,moto第2表!$D:$D,0)+10),MATCH(OFFSET($A$4,0,MATCH("　　*",$A$4:W$4,-1)-1),moto第2表!$D$11:$D$20,0)+1,MATCH(W$5,moto第2表!$E$8:$K$8,0))</f>
        <v>3311388</v>
      </c>
      <c r="X29" s="71">
        <f ca="1">INDEX(INDIRECT("'第2表'!E"&amp;MATCH($B29,moto第2表!$D:$D,0)&amp;":K"&amp;MATCH($B29,moto第2表!$D:$D,0)+10),MATCH(OFFSET($A$4,0,MATCH("　　*",$A$4:X$4,-1)-1),moto第2表!$D$11:$D$20,0)+1,MATCH(X$5,moto第2表!$E$8:$K$8,0))</f>
        <v>3390472</v>
      </c>
      <c r="Y29" s="71">
        <f ca="1">INDEX(INDIRECT("'第2表'!E"&amp;MATCH($B29,moto第2表!$D:$D,0)&amp;":K"&amp;MATCH($B29,moto第2表!$D:$D,0)+10),MATCH(OFFSET($A$4,0,MATCH("　　*",$A$4:Y$4,-1)-1),moto第2表!$D$11:$D$20,0)+1,MATCH(Y$5,moto第2表!$E$8:$K$8,0))</f>
        <v>949</v>
      </c>
      <c r="Z29" s="71" t="str">
        <f ca="1">INDEX(INDIRECT("'第2表'!E"&amp;MATCH($B29,moto第2表!$D:$D,0)&amp;":K"&amp;MATCH($B29,moto第2表!$D:$D,0)+10),MATCH(OFFSET($A$4,0,MATCH("　　*",$A$4:Z$4,-1)-1),moto第2表!$D$11:$D$20,0)+1,MATCH(Z$5,moto第2表!$E$8:$K$8,0))</f>
        <v>Ｘ</v>
      </c>
      <c r="AA29" s="71" t="str">
        <f ca="1">INDEX(INDIRECT("'第2表'!E"&amp;MATCH($B29,moto第2表!$D:$D,0)&amp;":K"&amp;MATCH($B29,moto第2表!$D:$D,0)+10),MATCH(OFFSET($A$4,0,MATCH("　　*",$A$4:AA$4,-1)-1),moto第2表!$D$11:$D$20,0)+1,MATCH(AA$5,moto第2表!$E$8:$K$8,0))</f>
        <v>Ｘ</v>
      </c>
      <c r="AB29" s="71" t="str">
        <f ca="1">INDEX(INDIRECT("'第2表'!E"&amp;MATCH($B29,moto第2表!$D:$D,0)&amp;":K"&amp;MATCH($B29,moto第2表!$D:$D,0)+10),MATCH(OFFSET($A$4,0,MATCH("　　*",$A$4:AB$4,-1)-1),moto第2表!$D$11:$D$20,0)+1,MATCH(AB$5,moto第2表!$E$8:$K$8,0))</f>
        <v>Ｘ</v>
      </c>
      <c r="AC29" s="71" t="str">
        <f ca="1">INDEX(INDIRECT("'第2表'!E"&amp;MATCH($B29,moto第2表!$D:$D,0)&amp;":K"&amp;MATCH($B29,moto第2表!$D:$D,0)+10),MATCH(OFFSET($A$4,0,MATCH("　　*",$A$4:AC$4,-1)-1),moto第2表!$D$11:$D$20,0)+1,MATCH(AC$5,moto第2表!$E$8:$K$8,0))</f>
        <v>Ｘ</v>
      </c>
      <c r="AD29" s="71" t="str">
        <f ca="1">INDEX(INDIRECT("'第2表'!E"&amp;MATCH($B29,moto第2表!$D:$D,0)&amp;":K"&amp;MATCH($B29,moto第2表!$D:$D,0)+10),MATCH(OFFSET($A$4,0,MATCH("　　*",$A$4:AD$4,-1)-1),moto第2表!$D$11:$D$20,0)+1,MATCH(AD$5,moto第2表!$E$8:$K$8,0))</f>
        <v>-</v>
      </c>
      <c r="AE29" s="71" t="str">
        <f ca="1">INDEX(INDIRECT("'第2表'!E"&amp;MATCH($B29,moto第2表!$D:$D,0)&amp;":K"&amp;MATCH($B29,moto第2表!$D:$D,0)+10),MATCH(OFFSET($A$4,0,MATCH("　　*",$A$4:AE$4,-1)-1),moto第2表!$D$11:$D$20,0)+1,MATCH(AE$5,moto第2表!$E$8:$K$8,0))</f>
        <v>-</v>
      </c>
      <c r="AF29" s="71" t="str">
        <f ca="1">INDEX(INDIRECT("'第2表'!E"&amp;MATCH($B29,moto第2表!$D:$D,0)&amp;":K"&amp;MATCH($B29,moto第2表!$D:$D,0)+10),MATCH(OFFSET($A$4,0,MATCH("　　*",$A$4:AF$4,-1)-1),moto第2表!$D$11:$D$20,0)+1,MATCH(AF$5,moto第2表!$E$8:$K$8,0))</f>
        <v>-</v>
      </c>
      <c r="AG29" s="71" t="str">
        <f ca="1">INDEX(INDIRECT("'第2表'!E"&amp;MATCH($B29,moto第2表!$D:$D,0)&amp;":K"&amp;MATCH($B29,moto第2表!$D:$D,0)+10),MATCH(OFFSET($A$4,0,MATCH("　　*",$A$4:AG$4,-1)-1),moto第2表!$D$11:$D$20,0)+1,MATCH(AG$5,moto第2表!$E$8:$K$8,0))</f>
        <v>-</v>
      </c>
      <c r="AH29" s="71" t="str">
        <f ca="1">INDEX(INDIRECT("'第2表'!E"&amp;MATCH($B29,moto第2表!$D:$D,0)&amp;":K"&amp;MATCH($B29,moto第2表!$D:$D,0)+10),MATCH(OFFSET($A$4,0,MATCH("　　*",$A$4:AH$4,-1)-1),moto第2表!$D$11:$D$20,0)+1,MATCH(AH$5,moto第2表!$E$8:$K$8,0))</f>
        <v>-</v>
      </c>
      <c r="AI29" s="75">
        <f t="shared" si="5"/>
        <v>26</v>
      </c>
      <c r="AJ29" s="76" t="str">
        <f t="shared" si="6"/>
        <v>生産用</v>
      </c>
      <c r="AK29" s="71">
        <f ca="1">INDEX(INDIRECT("'第2表'!E"&amp;MATCH($B29,moto第2表!$D:$D,0)&amp;":K"&amp;MATCH($B29,moto第2表!$D:$D,0)+10),MATCH(OFFSET($A$4,0,MATCH("　　*",$A$4:AK$4,-1)-1),moto第2表!$D$11:$D$20,0)+1,MATCH(AK$5,moto第2表!$E$8:$K$8,0))</f>
        <v>3344</v>
      </c>
      <c r="AL29" s="71">
        <f ca="1">INDEX(INDIRECT("'第2表'!E"&amp;MATCH($B29,moto第2表!$D:$D,0)&amp;":K"&amp;MATCH($B29,moto第2表!$D:$D,0)+10),MATCH(OFFSET($A$4,0,MATCH("　　*",$A$4:AL$4,-1)-1),moto第2表!$D$11:$D$20,0)+1,MATCH(AL$5,moto第2表!$E$8:$K$8,0))</f>
        <v>1417154</v>
      </c>
      <c r="AM29" s="71">
        <f ca="1">INDEX(INDIRECT("'第2表'!E"&amp;MATCH($B29,moto第2表!$D:$D,0)&amp;":K"&amp;MATCH($B29,moto第2表!$D:$D,0)+10),MATCH(OFFSET($A$4,0,MATCH("　　*",$A$4:AM$4,-1)-1),moto第2表!$D$11:$D$20,0)+1,MATCH(AM$5,moto第2表!$E$8:$K$8,0))</f>
        <v>7478933</v>
      </c>
      <c r="AN29" s="71">
        <f ca="1">INDEX(INDIRECT("'第2表'!E"&amp;MATCH($B29,moto第2表!$D:$D,0)&amp;":K"&amp;MATCH($B29,moto第2表!$D:$D,0)+10),MATCH(OFFSET($A$4,0,MATCH("　　*",$A$4:AN$4,-1)-1),moto第2表!$D$11:$D$20,0)+1,MATCH(AN$5,moto第2表!$E$8:$K$8,0))</f>
        <v>10940238</v>
      </c>
      <c r="AO29" s="71">
        <f ca="1">INDEX(INDIRECT("'第2表'!E"&amp;MATCH($B29,moto第2表!$D:$D,0)&amp;":K"&amp;MATCH($B29,moto第2表!$D:$D,0)+10),MATCH(OFFSET($A$4,0,MATCH("　　*",$A$4:AO$4,-1)-1),moto第2表!$D$11:$D$20,0)+1,MATCH(AO$5,moto第2表!$E$8:$K$8,0))</f>
        <v>10819943</v>
      </c>
      <c r="AP29" s="71">
        <f ca="1">INDEX(INDIRECT("'第2表'!E"&amp;MATCH($B29,moto第2表!$D:$D,0)&amp;":K"&amp;MATCH($B29,moto第2表!$D:$D,0)+10),MATCH(OFFSET($A$4,0,MATCH("　　*",$A$4:AP$4,-1)-1),moto第2表!$D$11:$D$20,0)+1,MATCH(AP$5,moto第2表!$E$8:$K$8,0))</f>
        <v>64</v>
      </c>
      <c r="AQ29" s="71">
        <f ca="1">INDEX(INDIRECT("'第2表'!E"&amp;MATCH($B29,moto第2表!$D:$D,0)&amp;":K"&amp;MATCH($B29,moto第2表!$D:$D,0)+10),MATCH(OFFSET($A$4,0,MATCH("　　*",$A$4:AQ$4,-1)-1),moto第2表!$D$11:$D$20,0)+1,MATCH(AQ$5,moto第2表!$E$8:$K$8,0))</f>
        <v>15532</v>
      </c>
      <c r="AR29" s="71">
        <f ca="1">INDEX(INDIRECT("'第2表'!E"&amp;MATCH($B29,moto第2表!$D:$D,0)&amp;":K"&amp;MATCH($B29,moto第2表!$D:$D,0)+10),MATCH(OFFSET($A$4,0,MATCH("　　*",$A$4:AR$4,-1)-1),moto第2表!$D$11:$D$20,0)+1,MATCH(AR$5,moto第2表!$E$8:$K$8,0))</f>
        <v>20382</v>
      </c>
      <c r="AS29" s="71">
        <f ca="1">INDEX(INDIRECT("'第2表'!E"&amp;MATCH($B29,moto第2表!$D:$D,0)&amp;":K"&amp;MATCH($B29,moto第2表!$D:$D,0)+10),MATCH(OFFSET($A$4,0,MATCH("　　*",$A$4:AS$4,-1)-1),moto第2表!$D$11:$D$20,0)+1,MATCH(AS$5,moto第2表!$E$8:$K$8,0))</f>
        <v>49240</v>
      </c>
      <c r="AT29" s="71" t="str">
        <f ca="1">INDEX(INDIRECT("'第2表'!E"&amp;MATCH($B29,moto第2表!$D:$D,0)&amp;":K"&amp;MATCH($B29,moto第2表!$D:$D,0)+10),MATCH(OFFSET($A$4,0,MATCH("　　*",$A$4:AT$4,-1)-1),moto第2表!$D$11:$D$20,0)+1,MATCH(AT$5,moto第2表!$E$8:$K$8,0))</f>
        <v>-</v>
      </c>
      <c r="AU29" s="71">
        <f ca="1">INDEX(INDIRECT("'第2表'!E"&amp;MATCH($B29,moto第2表!$D:$D,0)&amp;":K"&amp;MATCH($B29,moto第2表!$D:$D,0)+10),MATCH(OFFSET($A$4,0,MATCH("　　*",$A$4:AU$4,-1)-1),moto第2表!$D$11:$D$20,0)+1,MATCH(AU$5,moto第2表!$E$8:$K$8,0))</f>
        <v>120</v>
      </c>
      <c r="AV29" s="71">
        <f ca="1">INDEX(INDIRECT("'第2表'!E"&amp;MATCH($B29,moto第2表!$D:$D,0)&amp;":K"&amp;MATCH($B29,moto第2表!$D:$D,0)+10),MATCH(OFFSET($A$4,0,MATCH("　　*",$A$4:AV$4,-1)-1),moto第2表!$D$11:$D$20,0)+1,MATCH(AV$5,moto第2表!$E$8:$K$8,0))</f>
        <v>34745</v>
      </c>
      <c r="AW29" s="71">
        <f ca="1">INDEX(INDIRECT("'第2表'!E"&amp;MATCH($B29,moto第2表!$D:$D,0)&amp;":K"&amp;MATCH($B29,moto第2表!$D:$D,0)+10),MATCH(OFFSET($A$4,0,MATCH("　　*",$A$4:AW$4,-1)-1),moto第2表!$D$11:$D$20,0)+1,MATCH(AW$5,moto第2表!$E$8:$K$8,0))</f>
        <v>43023</v>
      </c>
      <c r="AX29" s="71">
        <f ca="1">INDEX(INDIRECT("'第2表'!E"&amp;MATCH($B29,moto第2表!$D:$D,0)&amp;":K"&amp;MATCH($B29,moto第2表!$D:$D,0)+10),MATCH(OFFSET($A$4,0,MATCH("　　*",$A$4:AX$4,-1)-1),moto第2表!$D$11:$D$20,0)+1,MATCH(AX$5,moto第2表!$E$8:$K$8,0))</f>
        <v>98546</v>
      </c>
      <c r="AY29" s="71">
        <f ca="1">INDEX(INDIRECT("'第2表'!E"&amp;MATCH($B29,moto第2表!$D:$D,0)&amp;":K"&amp;MATCH($B29,moto第2表!$D:$D,0)+10),MATCH(OFFSET($A$4,0,MATCH("　　*",$A$4:AY$4,-1)-1),moto第2表!$D$11:$D$20,0)+1,MATCH(AY$5,moto第2表!$E$8:$K$8,0))</f>
        <v>96456</v>
      </c>
      <c r="AZ29" s="75">
        <f t="shared" si="7"/>
        <v>26</v>
      </c>
      <c r="BA29" s="76" t="str">
        <f t="shared" si="8"/>
        <v>生産用</v>
      </c>
      <c r="BB29" s="71">
        <f ca="1">INDEX(INDIRECT("'第2表'!E"&amp;MATCH($B29,moto第2表!$D:$D,0)&amp;":K"&amp;MATCH($B29,moto第2表!$D:$D,0)+10),MATCH(OFFSET($A$4,0,MATCH("　　*",$A$4:BB$4,-1)-1),moto第2表!$D$11:$D$20,0)+1,MATCH(BB$5,moto第2表!$E$8:$K$8,0))</f>
        <v>97</v>
      </c>
      <c r="BC29" s="71">
        <f ca="1">INDEX(INDIRECT("'第2表'!E"&amp;MATCH($B29,moto第2表!$D:$D,0)&amp;":K"&amp;MATCH($B29,moto第2表!$D:$D,0)+10),MATCH(OFFSET($A$4,0,MATCH("　　*",$A$4:BC$4,-1)-1),moto第2表!$D$11:$D$20,0)+1,MATCH(BC$5,moto第2表!$E$8:$K$8,0))</f>
        <v>24533</v>
      </c>
      <c r="BD29" s="71">
        <f ca="1">INDEX(INDIRECT("'第2表'!E"&amp;MATCH($B29,moto第2表!$D:$D,0)&amp;":K"&amp;MATCH($B29,moto第2表!$D:$D,0)+10),MATCH(OFFSET($A$4,0,MATCH("　　*",$A$4:BD$4,-1)-1),moto第2表!$D$11:$D$20,0)+1,MATCH(BD$5,moto第2表!$E$8:$K$8,0))</f>
        <v>22855</v>
      </c>
      <c r="BE29" s="71">
        <f ca="1">INDEX(INDIRECT("'第2表'!E"&amp;MATCH($B29,moto第2表!$D:$D,0)&amp;":K"&amp;MATCH($B29,moto第2表!$D:$D,0)+10),MATCH(OFFSET($A$4,0,MATCH("　　*",$A$4:BE$4,-1)-1),moto第2表!$D$11:$D$20,0)+1,MATCH(BE$5,moto第2表!$E$8:$K$8,0))</f>
        <v>90324</v>
      </c>
      <c r="BF29" s="71">
        <f ca="1">INDEX(INDIRECT("'第2表'!E"&amp;MATCH($B29,moto第2表!$D:$D,0)&amp;":K"&amp;MATCH($B29,moto第2表!$D:$D,0)+10),MATCH(OFFSET($A$4,0,MATCH("　　*",$A$4:BF$4,-1)-1),moto第2表!$D$11:$D$20,0)+1,MATCH(BF$5,moto第2表!$E$8:$K$8,0))</f>
        <v>90781</v>
      </c>
      <c r="BG29" s="71">
        <f ca="1">INDEX(INDIRECT("'第2表'!E"&amp;MATCH($B29,moto第2表!$D:$D,0)&amp;":K"&amp;MATCH($B29,moto第2表!$D:$D,0)+10),MATCH(OFFSET($A$4,0,MATCH("　　*",$A$4:BG$4,-1)-1),moto第2表!$D$11:$D$20,0)+1,MATCH(BG$5,moto第2表!$E$8:$K$8,0))</f>
        <v>184</v>
      </c>
      <c r="BH29" s="71">
        <f ca="1">INDEX(INDIRECT("'第2表'!E"&amp;MATCH($B29,moto第2表!$D:$D,0)&amp;":K"&amp;MATCH($B29,moto第2表!$D:$D,0)+10),MATCH(OFFSET($A$4,0,MATCH("　　*",$A$4:BH$4,-1)-1),moto第2表!$D$11:$D$20,0)+1,MATCH(BH$5,moto第2表!$E$8:$K$8,0))</f>
        <v>45966</v>
      </c>
      <c r="BI29" s="71">
        <f ca="1">INDEX(INDIRECT("'第2表'!E"&amp;MATCH($B29,moto第2表!$D:$D,0)&amp;":K"&amp;MATCH($B29,moto第2表!$D:$D,0)+10),MATCH(OFFSET($A$4,0,MATCH("　　*",$A$4:BI$4,-1)-1),moto第2表!$D$11:$D$20,0)+1,MATCH(BI$5,moto第2表!$E$8:$K$8,0))</f>
        <v>70630</v>
      </c>
      <c r="BJ29" s="71">
        <f ca="1">INDEX(INDIRECT("'第2表'!E"&amp;MATCH($B29,moto第2表!$D:$D,0)&amp;":K"&amp;MATCH($B29,moto第2表!$D:$D,0)+10),MATCH(OFFSET($A$4,0,MATCH("　　*",$A$4:BJ$4,-1)-1),moto第2表!$D$11:$D$20,0)+1,MATCH(BJ$5,moto第2表!$E$8:$K$8,0))</f>
        <v>174647</v>
      </c>
      <c r="BK29" s="71">
        <f ca="1">INDEX(INDIRECT("'第2表'!E"&amp;MATCH($B29,moto第2表!$D:$D,0)&amp;":K"&amp;MATCH($B29,moto第2表!$D:$D,0)+10),MATCH(OFFSET($A$4,0,MATCH("　　*",$A$4:BK$4,-1)-1),moto第2表!$D$11:$D$20,0)+1,MATCH(BK$5,moto第2表!$E$8:$K$8,0))</f>
        <v>174249</v>
      </c>
      <c r="BL29" s="66"/>
      <c r="BM29" s="66"/>
      <c r="BN29" s="66"/>
      <c r="BO29" s="66"/>
      <c r="BP29" s="66"/>
    </row>
    <row r="30" spans="1:68" ht="12.6" customHeight="1" x14ac:dyDescent="0.15">
      <c r="A30" s="22">
        <v>27</v>
      </c>
      <c r="B30" s="8" t="s">
        <v>14</v>
      </c>
      <c r="C30" s="70">
        <f ca="1">OFFSET(moto第2表!$A$1,MATCH($B30,moto第2表!$D:$D,0)-1,MATCH(C$5,moto第2表!$8:$8,0)-1)</f>
        <v>43</v>
      </c>
      <c r="D30" s="71">
        <f ca="1">OFFSET(moto第2表!$A$1,MATCH($B30,moto第2表!$D:$D,0)-1,MATCH(D$5,moto第2表!$8:$8,0)-1)</f>
        <v>3356</v>
      </c>
      <c r="E30" s="71">
        <f ca="1">OFFSET(moto第2表!$A$1,MATCH($B30,moto第2表!$D:$D,0)-1,MATCH(E$5,moto第2表!$8:$8,0)-1)</f>
        <v>1334890</v>
      </c>
      <c r="F30" s="71">
        <f ca="1">OFFSET(moto第2表!$A$1,MATCH($B30,moto第2表!$D:$D,0)-1,MATCH(F$5,moto第2表!$8:$8,0)-1)</f>
        <v>7942087</v>
      </c>
      <c r="G30" s="71">
        <f ca="1">OFFSET(moto第2表!$A$1,MATCH($B30,moto第2表!$D:$D,0)-1,MATCH(G$5,moto第2表!$8:$8,0)-1)</f>
        <v>11678363</v>
      </c>
      <c r="H30" s="71">
        <f ca="1">INDEX(INDIRECT("'第2表'!E"&amp;MATCH($B30,moto第2表!$D:$D,0)&amp;":K"&amp;MATCH($B30,moto第2表!$D:$D,0)+10),MATCH(OFFSET($A$4,0,MATCH("　　*",$A$4:H$4,-1)-1),moto第2表!$D$11:$D$20,0)+1,MATCH(H$5,moto第2表!$E$8:$K$8,0))</f>
        <v>270</v>
      </c>
      <c r="I30" s="71" t="str">
        <f ca="1">INDEX(INDIRECT("'第2表'!E"&amp;MATCH($B30,moto第2表!$D:$D,0)&amp;":K"&amp;MATCH($B30,moto第2表!$D:$D,0)+10),MATCH(OFFSET($A$4,0,MATCH("　　*",$A$4:I$4,-1)-1),moto第2表!$D$11:$D$20,0)+1,MATCH(I$5,moto第2表!$E$8:$K$8,0))</f>
        <v>Ｘ</v>
      </c>
      <c r="J30" s="71" t="str">
        <f ca="1">INDEX(INDIRECT("'第2表'!E"&amp;MATCH($B30,moto第2表!$D:$D,0)&amp;":K"&amp;MATCH($B30,moto第2表!$D:$D,0)+10),MATCH(OFFSET($A$4,0,MATCH("　　*",$A$4:J$4,-1)-1),moto第2表!$D$11:$D$20,0)+1,MATCH(J$5,moto第2表!$E$8:$K$8,0))</f>
        <v>Ｘ</v>
      </c>
      <c r="K30" s="71" t="str">
        <f ca="1">INDEX(INDIRECT("'第2表'!E"&amp;MATCH($B30,moto第2表!$D:$D,0)&amp;":K"&amp;MATCH($B30,moto第2表!$D:$D,0)+10),MATCH(OFFSET($A$4,0,MATCH("　　*",$A$4:K$4,-1)-1),moto第2表!$D$11:$D$20,0)+1,MATCH(K$5,moto第2表!$E$8:$K$8,0))</f>
        <v>Ｘ</v>
      </c>
      <c r="L30" s="71" t="str">
        <f ca="1">INDEX(INDIRECT("'第2表'!E"&amp;MATCH($B30,moto第2表!$D:$D,0)&amp;":K"&amp;MATCH($B30,moto第2表!$D:$D,0)+10),MATCH(OFFSET($A$4,0,MATCH("　　*",$A$4:L$4,-1)-1),moto第2表!$D$11:$D$20,0)+1,MATCH(L$5,moto第2表!$E$8:$K$8,0))</f>
        <v>Ｘ</v>
      </c>
      <c r="M30" s="71">
        <f ca="1">INDEX(INDIRECT("'第2表'!E"&amp;MATCH($B30,moto第2表!$D:$D,0)&amp;":K"&amp;MATCH($B30,moto第2表!$D:$D,0)+10),MATCH(OFFSET($A$4,0,MATCH("　　*",$A$4:M$4,-1)-1),moto第2表!$D$11:$D$20,0)+1,MATCH(M$5,moto第2表!$E$8:$K$8,0))</f>
        <v>808</v>
      </c>
      <c r="N30" s="71">
        <f ca="1">INDEX(INDIRECT("'第2表'!E"&amp;MATCH($B30,moto第2表!$D:$D,0)&amp;":K"&amp;MATCH($B30,moto第2表!$D:$D,0)+10),MATCH(OFFSET($A$4,0,MATCH("　　*",$A$4:N$4,-1)-1),moto第2表!$D$11:$D$20,0)+1,MATCH(N$5,moto第2表!$E$8:$K$8,0))</f>
        <v>438161</v>
      </c>
      <c r="O30" s="71">
        <f ca="1">INDEX(INDIRECT("'第2表'!E"&amp;MATCH($B30,moto第2表!$D:$D,0)&amp;":K"&amp;MATCH($B30,moto第2表!$D:$D,0)+10),MATCH(OFFSET($A$4,0,MATCH("　　*",$A$4:O$4,-1)-1),moto第2表!$D$11:$D$20,0)+1,MATCH(O$5,moto第2表!$E$8:$K$8,0))</f>
        <v>1223286</v>
      </c>
      <c r="P30" s="71">
        <f ca="1">INDEX(INDIRECT("'第2表'!E"&amp;MATCH($B30,moto第2表!$D:$D,0)&amp;":K"&amp;MATCH($B30,moto第2表!$D:$D,0)+10),MATCH(OFFSET($A$4,0,MATCH("　　*",$A$4:P$4,-1)-1),moto第2表!$D$11:$D$20,0)+1,MATCH(P$5,moto第2表!$E$8:$K$8,0))</f>
        <v>1967979</v>
      </c>
      <c r="Q30" s="71">
        <f ca="1">INDEX(INDIRECT("'第2表'!E"&amp;MATCH($B30,moto第2表!$D:$D,0)&amp;":K"&amp;MATCH($B30,moto第2表!$D:$D,0)+10),MATCH(OFFSET($A$4,0,MATCH("　　*",$A$4:Q$4,-1)-1),moto第2表!$D$11:$D$20,0)+1,MATCH(Q$5,moto第2表!$E$8:$K$8,0))</f>
        <v>1903872</v>
      </c>
      <c r="R30" s="75">
        <f t="shared" si="3"/>
        <v>27</v>
      </c>
      <c r="S30" s="76" t="str">
        <f t="shared" si="4"/>
        <v>業務用</v>
      </c>
      <c r="T30" s="71">
        <f ca="1">INDEX(INDIRECT("'第2表'!E"&amp;MATCH($B30,moto第2表!$D:$D,0)&amp;":K"&amp;MATCH($B30,moto第2表!$D:$D,0)+10),MATCH(OFFSET($A$4,0,MATCH("　　*",$A$4:T$4,-1)-1),moto第2表!$D$11:$D$20,0)+1,MATCH(T$5,moto第2表!$E$8:$K$8,0))</f>
        <v>454</v>
      </c>
      <c r="U30" s="71" t="str">
        <f ca="1">INDEX(INDIRECT("'第2表'!E"&amp;MATCH($B30,moto第2表!$D:$D,0)&amp;":K"&amp;MATCH($B30,moto第2表!$D:$D,0)+10),MATCH(OFFSET($A$4,0,MATCH("　　*",$A$4:U$4,-1)-1),moto第2表!$D$11:$D$20,0)+1,MATCH(U$5,moto第2表!$E$8:$K$8,0))</f>
        <v>Ｘ</v>
      </c>
      <c r="V30" s="71" t="str">
        <f ca="1">INDEX(INDIRECT("'第2表'!E"&amp;MATCH($B30,moto第2表!$D:$D,0)&amp;":K"&amp;MATCH($B30,moto第2表!$D:$D,0)+10),MATCH(OFFSET($A$4,0,MATCH("　　*",$A$4:V$4,-1)-1),moto第2表!$D$11:$D$20,0)+1,MATCH(V$5,moto第2表!$E$8:$K$8,0))</f>
        <v>Ｘ</v>
      </c>
      <c r="W30" s="71" t="str">
        <f ca="1">INDEX(INDIRECT("'第2表'!E"&amp;MATCH($B30,moto第2表!$D:$D,0)&amp;":K"&amp;MATCH($B30,moto第2表!$D:$D,0)+10),MATCH(OFFSET($A$4,0,MATCH("　　*",$A$4:W$4,-1)-1),moto第2表!$D$11:$D$20,0)+1,MATCH(W$5,moto第2表!$E$8:$K$8,0))</f>
        <v>Ｘ</v>
      </c>
      <c r="X30" s="71" t="str">
        <f ca="1">INDEX(INDIRECT("'第2表'!E"&amp;MATCH($B30,moto第2表!$D:$D,0)&amp;":K"&amp;MATCH($B30,moto第2表!$D:$D,0)+10),MATCH(OFFSET($A$4,0,MATCH("　　*",$A$4:X$4,-1)-1),moto第2表!$D$11:$D$20,0)+1,MATCH(X$5,moto第2表!$E$8:$K$8,0))</f>
        <v>Ｘ</v>
      </c>
      <c r="Y30" s="71">
        <f ca="1">INDEX(INDIRECT("'第2表'!E"&amp;MATCH($B30,moto第2表!$D:$D,0)&amp;":K"&amp;MATCH($B30,moto第2表!$D:$D,0)+10),MATCH(OFFSET($A$4,0,MATCH("　　*",$A$4:Y$4,-1)-1),moto第2表!$D$11:$D$20,0)+1,MATCH(Y$5,moto第2表!$E$8:$K$8,0))</f>
        <v>1092</v>
      </c>
      <c r="Z30" s="71" t="str">
        <f ca="1">INDEX(INDIRECT("'第2表'!E"&amp;MATCH($B30,moto第2表!$D:$D,0)&amp;":K"&amp;MATCH($B30,moto第2表!$D:$D,0)+10),MATCH(OFFSET($A$4,0,MATCH("　　*",$A$4:Z$4,-1)-1),moto第2表!$D$11:$D$20,0)+1,MATCH(Z$5,moto第2表!$E$8:$K$8,0))</f>
        <v>Ｘ</v>
      </c>
      <c r="AA30" s="71" t="str">
        <f ca="1">INDEX(INDIRECT("'第2表'!E"&amp;MATCH($B30,moto第2表!$D:$D,0)&amp;":K"&amp;MATCH($B30,moto第2表!$D:$D,0)+10),MATCH(OFFSET($A$4,0,MATCH("　　*",$A$4:AA$4,-1)-1),moto第2表!$D$11:$D$20,0)+1,MATCH(AA$5,moto第2表!$E$8:$K$8,0))</f>
        <v>Ｘ</v>
      </c>
      <c r="AB30" s="71" t="str">
        <f ca="1">INDEX(INDIRECT("'第2表'!E"&amp;MATCH($B30,moto第2表!$D:$D,0)&amp;":K"&amp;MATCH($B30,moto第2表!$D:$D,0)+10),MATCH(OFFSET($A$4,0,MATCH("　　*",$A$4:AB$4,-1)-1),moto第2表!$D$11:$D$20,0)+1,MATCH(AB$5,moto第2表!$E$8:$K$8,0))</f>
        <v>Ｘ</v>
      </c>
      <c r="AC30" s="71" t="str">
        <f ca="1">INDEX(INDIRECT("'第2表'!E"&amp;MATCH($B30,moto第2表!$D:$D,0)&amp;":K"&amp;MATCH($B30,moto第2表!$D:$D,0)+10),MATCH(OFFSET($A$4,0,MATCH("　　*",$A$4:AC$4,-1)-1),moto第2表!$D$11:$D$20,0)+1,MATCH(AC$5,moto第2表!$E$8:$K$8,0))</f>
        <v>Ｘ</v>
      </c>
      <c r="AD30" s="71" t="str">
        <f ca="1">INDEX(INDIRECT("'第2表'!E"&amp;MATCH($B30,moto第2表!$D:$D,0)&amp;":K"&amp;MATCH($B30,moto第2表!$D:$D,0)+10),MATCH(OFFSET($A$4,0,MATCH("　　*",$A$4:AD$4,-1)-1),moto第2表!$D$11:$D$20,0)+1,MATCH(AD$5,moto第2表!$E$8:$K$8,0))</f>
        <v>-</v>
      </c>
      <c r="AE30" s="71" t="str">
        <f ca="1">INDEX(INDIRECT("'第2表'!E"&amp;MATCH($B30,moto第2表!$D:$D,0)&amp;":K"&amp;MATCH($B30,moto第2表!$D:$D,0)+10),MATCH(OFFSET($A$4,0,MATCH("　　*",$A$4:AE$4,-1)-1),moto第2表!$D$11:$D$20,0)+1,MATCH(AE$5,moto第2表!$E$8:$K$8,0))</f>
        <v>-</v>
      </c>
      <c r="AF30" s="71" t="str">
        <f ca="1">INDEX(INDIRECT("'第2表'!E"&amp;MATCH($B30,moto第2表!$D:$D,0)&amp;":K"&amp;MATCH($B30,moto第2表!$D:$D,0)+10),MATCH(OFFSET($A$4,0,MATCH("　　*",$A$4:AF$4,-1)-1),moto第2表!$D$11:$D$20,0)+1,MATCH(AF$5,moto第2表!$E$8:$K$8,0))</f>
        <v>-</v>
      </c>
      <c r="AG30" s="71" t="str">
        <f ca="1">INDEX(INDIRECT("'第2表'!E"&amp;MATCH($B30,moto第2表!$D:$D,0)&amp;":K"&amp;MATCH($B30,moto第2表!$D:$D,0)+10),MATCH(OFFSET($A$4,0,MATCH("　　*",$A$4:AG$4,-1)-1),moto第2表!$D$11:$D$20,0)+1,MATCH(AG$5,moto第2表!$E$8:$K$8,0))</f>
        <v>-</v>
      </c>
      <c r="AH30" s="71" t="str">
        <f ca="1">INDEX(INDIRECT("'第2表'!E"&amp;MATCH($B30,moto第2表!$D:$D,0)&amp;":K"&amp;MATCH($B30,moto第2表!$D:$D,0)+10),MATCH(OFFSET($A$4,0,MATCH("　　*",$A$4:AH$4,-1)-1),moto第2表!$D$11:$D$20,0)+1,MATCH(AH$5,moto第2表!$E$8:$K$8,0))</f>
        <v>-</v>
      </c>
      <c r="AI30" s="75">
        <f t="shared" si="5"/>
        <v>27</v>
      </c>
      <c r="AJ30" s="76" t="str">
        <f t="shared" si="6"/>
        <v>業務用</v>
      </c>
      <c r="AK30" s="71">
        <f ca="1">INDEX(INDIRECT("'第2表'!E"&amp;MATCH($B30,moto第2表!$D:$D,0)&amp;":K"&amp;MATCH($B30,moto第2表!$D:$D,0)+10),MATCH(OFFSET($A$4,0,MATCH("　　*",$A$4:AK$4,-1)-1),moto第2表!$D$11:$D$20,0)+1,MATCH(AK$5,moto第2表!$E$8:$K$8,0))</f>
        <v>8331</v>
      </c>
      <c r="AL30" s="71">
        <f ca="1">INDEX(INDIRECT("'第2表'!E"&amp;MATCH($B30,moto第2表!$D:$D,0)&amp;":K"&amp;MATCH($B30,moto第2表!$D:$D,0)+10),MATCH(OFFSET($A$4,0,MATCH("　　*",$A$4:AL$4,-1)-1),moto第2表!$D$11:$D$20,0)+1,MATCH(AL$5,moto第2表!$E$8:$K$8,0))</f>
        <v>3520085</v>
      </c>
      <c r="AM30" s="71">
        <f ca="1">INDEX(INDIRECT("'第2表'!E"&amp;MATCH($B30,moto第2表!$D:$D,0)&amp;":K"&amp;MATCH($B30,moto第2表!$D:$D,0)+10),MATCH(OFFSET($A$4,0,MATCH("　　*",$A$4:AM$4,-1)-1),moto第2表!$D$11:$D$20,0)+1,MATCH(AM$5,moto第2表!$E$8:$K$8,0))</f>
        <v>13242920</v>
      </c>
      <c r="AN30" s="71">
        <f ca="1">INDEX(INDIRECT("'第2表'!E"&amp;MATCH($B30,moto第2表!$D:$D,0)&amp;":K"&amp;MATCH($B30,moto第2表!$D:$D,0)+10),MATCH(OFFSET($A$4,0,MATCH("　　*",$A$4:AN$4,-1)-1),moto第2表!$D$11:$D$20,0)+1,MATCH(AN$5,moto第2表!$E$8:$K$8,0))</f>
        <v>23358326</v>
      </c>
      <c r="AO30" s="71">
        <f ca="1">INDEX(INDIRECT("'第2表'!E"&amp;MATCH($B30,moto第2表!$D:$D,0)&amp;":K"&amp;MATCH($B30,moto第2表!$D:$D,0)+10),MATCH(OFFSET($A$4,0,MATCH("　　*",$A$4:AO$4,-1)-1),moto第2表!$D$11:$D$20,0)+1,MATCH(AO$5,moto第2表!$E$8:$K$8,0))</f>
        <v>23354253</v>
      </c>
      <c r="AP30" s="71">
        <f ca="1">INDEX(INDIRECT("'第2表'!E"&amp;MATCH($B30,moto第2表!$D:$D,0)&amp;":K"&amp;MATCH($B30,moto第2表!$D:$D,0)+10),MATCH(OFFSET($A$4,0,MATCH("　　*",$A$4:AP$4,-1)-1),moto第2表!$D$11:$D$20,0)+1,MATCH(AP$5,moto第2表!$E$8:$K$8,0))</f>
        <v>45</v>
      </c>
      <c r="AQ30" s="71">
        <f ca="1">INDEX(INDIRECT("'第2表'!E"&amp;MATCH($B30,moto第2表!$D:$D,0)&amp;":K"&amp;MATCH($B30,moto第2表!$D:$D,0)+10),MATCH(OFFSET($A$4,0,MATCH("　　*",$A$4:AQ$4,-1)-1),moto第2表!$D$11:$D$20,0)+1,MATCH(AQ$5,moto第2表!$E$8:$K$8,0))</f>
        <v>15366</v>
      </c>
      <c r="AR30" s="71">
        <f ca="1">INDEX(INDIRECT("'第2表'!E"&amp;MATCH($B30,moto第2表!$D:$D,0)&amp;":K"&amp;MATCH($B30,moto第2表!$D:$D,0)+10),MATCH(OFFSET($A$4,0,MATCH("　　*",$A$4:AR$4,-1)-1),moto第2表!$D$11:$D$20,0)+1,MATCH(AR$5,moto第2表!$E$8:$K$8,0))</f>
        <v>190233</v>
      </c>
      <c r="AS30" s="71">
        <f ca="1">INDEX(INDIRECT("'第2表'!E"&amp;MATCH($B30,moto第2表!$D:$D,0)&amp;":K"&amp;MATCH($B30,moto第2表!$D:$D,0)+10),MATCH(OFFSET($A$4,0,MATCH("　　*",$A$4:AS$4,-1)-1),moto第2表!$D$11:$D$20,0)+1,MATCH(AS$5,moto第2表!$E$8:$K$8,0))</f>
        <v>263057</v>
      </c>
      <c r="AT30" s="71" t="str">
        <f ca="1">INDEX(INDIRECT("'第2表'!E"&amp;MATCH($B30,moto第2表!$D:$D,0)&amp;":K"&amp;MATCH($B30,moto第2表!$D:$D,0)+10),MATCH(OFFSET($A$4,0,MATCH("　　*",$A$4:AT$4,-1)-1),moto第2表!$D$11:$D$20,0)+1,MATCH(AT$5,moto第2表!$E$8:$K$8,0))</f>
        <v>-</v>
      </c>
      <c r="AU30" s="71">
        <f ca="1">INDEX(INDIRECT("'第2表'!E"&amp;MATCH($B30,moto第2表!$D:$D,0)&amp;":K"&amp;MATCH($B30,moto第2表!$D:$D,0)+10),MATCH(OFFSET($A$4,0,MATCH("　　*",$A$4:AU$4,-1)-1),moto第2表!$D$11:$D$20,0)+1,MATCH(AU$5,moto第2表!$E$8:$K$8,0))</f>
        <v>151</v>
      </c>
      <c r="AV30" s="71">
        <f ca="1">INDEX(INDIRECT("'第2表'!E"&amp;MATCH($B30,moto第2表!$D:$D,0)&amp;":K"&amp;MATCH($B30,moto第2表!$D:$D,0)+10),MATCH(OFFSET($A$4,0,MATCH("　　*",$A$4:AV$4,-1)-1),moto第2表!$D$11:$D$20,0)+1,MATCH(AV$5,moto第2表!$E$8:$K$8,0))</f>
        <v>35815</v>
      </c>
      <c r="AW30" s="71">
        <f ca="1">INDEX(INDIRECT("'第2表'!E"&amp;MATCH($B30,moto第2表!$D:$D,0)&amp;":K"&amp;MATCH($B30,moto第2表!$D:$D,0)+10),MATCH(OFFSET($A$4,0,MATCH("　　*",$A$4:AW$4,-1)-1),moto第2表!$D$11:$D$20,0)+1,MATCH(AW$5,moto第2表!$E$8:$K$8,0))</f>
        <v>6049</v>
      </c>
      <c r="AX30" s="71">
        <f ca="1">INDEX(INDIRECT("'第2表'!E"&amp;MATCH($B30,moto第2表!$D:$D,0)&amp;":K"&amp;MATCH($B30,moto第2表!$D:$D,0)+10),MATCH(OFFSET($A$4,0,MATCH("　　*",$A$4:AX$4,-1)-1),moto第2表!$D$11:$D$20,0)+1,MATCH(AX$5,moto第2表!$E$8:$K$8,0))</f>
        <v>57305</v>
      </c>
      <c r="AY30" s="71">
        <f ca="1">INDEX(INDIRECT("'第2表'!E"&amp;MATCH($B30,moto第2表!$D:$D,0)&amp;":K"&amp;MATCH($B30,moto第2表!$D:$D,0)+10),MATCH(OFFSET($A$4,0,MATCH("　　*",$A$4:AY$4,-1)-1),moto第2表!$D$11:$D$20,0)+1,MATCH(AY$5,moto第2表!$E$8:$K$8,0))</f>
        <v>48934</v>
      </c>
      <c r="AZ30" s="75">
        <f t="shared" si="7"/>
        <v>27</v>
      </c>
      <c r="BA30" s="76" t="str">
        <f t="shared" si="8"/>
        <v>業務用</v>
      </c>
      <c r="BB30" s="71">
        <f ca="1">INDEX(INDIRECT("'第2表'!E"&amp;MATCH($B30,moto第2表!$D:$D,0)&amp;":K"&amp;MATCH($B30,moto第2表!$D:$D,0)+10),MATCH(OFFSET($A$4,0,MATCH("　　*",$A$4:BB$4,-1)-1),moto第2表!$D$11:$D$20,0)+1,MATCH(BB$5,moto第2表!$E$8:$K$8,0))</f>
        <v>201</v>
      </c>
      <c r="BC30" s="71">
        <f ca="1">INDEX(INDIRECT("'第2表'!E"&amp;MATCH($B30,moto第2表!$D:$D,0)&amp;":K"&amp;MATCH($B30,moto第2表!$D:$D,0)+10),MATCH(OFFSET($A$4,0,MATCH("　　*",$A$4:BC$4,-1)-1),moto第2表!$D$11:$D$20,0)+1,MATCH(BC$5,moto第2表!$E$8:$K$8,0))</f>
        <v>43886</v>
      </c>
      <c r="BD30" s="71">
        <f ca="1">INDEX(INDIRECT("'第2表'!E"&amp;MATCH($B30,moto第2表!$D:$D,0)&amp;":K"&amp;MATCH($B30,moto第2表!$D:$D,0)+10),MATCH(OFFSET($A$4,0,MATCH("　　*",$A$4:BD$4,-1)-1),moto第2表!$D$11:$D$20,0)+1,MATCH(BD$5,moto第2表!$E$8:$K$8,0))</f>
        <v>32224</v>
      </c>
      <c r="BE30" s="71">
        <f ca="1">INDEX(INDIRECT("'第2表'!E"&amp;MATCH($B30,moto第2表!$D:$D,0)&amp;":K"&amp;MATCH($B30,moto第2表!$D:$D,0)+10),MATCH(OFFSET($A$4,0,MATCH("　　*",$A$4:BE$4,-1)-1),moto第2表!$D$11:$D$20,0)+1,MATCH(BE$5,moto第2表!$E$8:$K$8,0))</f>
        <v>98762</v>
      </c>
      <c r="BF30" s="71">
        <f ca="1">INDEX(INDIRECT("'第2表'!E"&amp;MATCH($B30,moto第2表!$D:$D,0)&amp;":K"&amp;MATCH($B30,moto第2表!$D:$D,0)+10),MATCH(OFFSET($A$4,0,MATCH("　　*",$A$4:BF$4,-1)-1),moto第2表!$D$11:$D$20,0)+1,MATCH(BF$5,moto第2表!$E$8:$K$8,0))</f>
        <v>98479</v>
      </c>
      <c r="BG30" s="71">
        <f ca="1">INDEX(INDIRECT("'第2表'!E"&amp;MATCH($B30,moto第2表!$D:$D,0)&amp;":K"&amp;MATCH($B30,moto第2表!$D:$D,0)+10),MATCH(OFFSET($A$4,0,MATCH("　　*",$A$4:BG$4,-1)-1),moto第2表!$D$11:$D$20,0)+1,MATCH(BG$5,moto第2表!$E$8:$K$8,0))</f>
        <v>344</v>
      </c>
      <c r="BH30" s="71">
        <f ca="1">INDEX(INDIRECT("'第2表'!E"&amp;MATCH($B30,moto第2表!$D:$D,0)&amp;":K"&amp;MATCH($B30,moto第2表!$D:$D,0)+10),MATCH(OFFSET($A$4,0,MATCH("　　*",$A$4:BH$4,-1)-1),moto第2表!$D$11:$D$20,0)+1,MATCH(BH$5,moto第2表!$E$8:$K$8,0))</f>
        <v>77299</v>
      </c>
      <c r="BI30" s="71">
        <f ca="1">INDEX(INDIRECT("'第2表'!E"&amp;MATCH($B30,moto第2表!$D:$D,0)&amp;":K"&amp;MATCH($B30,moto第2表!$D:$D,0)+10),MATCH(OFFSET($A$4,0,MATCH("　　*",$A$4:BI$4,-1)-1),moto第2表!$D$11:$D$20,0)+1,MATCH(BI$5,moto第2表!$E$8:$K$8,0))</f>
        <v>56075</v>
      </c>
      <c r="BJ30" s="71">
        <f ca="1">INDEX(INDIRECT("'第2表'!E"&amp;MATCH($B30,moto第2表!$D:$D,0)&amp;":K"&amp;MATCH($B30,moto第2表!$D:$D,0)+10),MATCH(OFFSET($A$4,0,MATCH("　　*",$A$4:BJ$4,-1)-1),moto第2表!$D$11:$D$20,0)+1,MATCH(BJ$5,moto第2表!$E$8:$K$8,0))</f>
        <v>174713</v>
      </c>
      <c r="BK30" s="71">
        <f ca="1">INDEX(INDIRECT("'第2表'!E"&amp;MATCH($B30,moto第2表!$D:$D,0)&amp;":K"&amp;MATCH($B30,moto第2表!$D:$D,0)+10),MATCH(OFFSET($A$4,0,MATCH("　　*",$A$4:BK$4,-1)-1),moto第2表!$D$11:$D$20,0)+1,MATCH(BK$5,moto第2表!$E$8:$K$8,0))</f>
        <v>174313</v>
      </c>
      <c r="BL30" s="66"/>
      <c r="BM30" s="66"/>
      <c r="BN30" s="66"/>
      <c r="BO30" s="66"/>
      <c r="BP30" s="66"/>
    </row>
    <row r="31" spans="1:68" ht="12.6" customHeight="1" x14ac:dyDescent="0.15">
      <c r="A31" s="22">
        <v>28</v>
      </c>
      <c r="B31" s="8" t="s">
        <v>20</v>
      </c>
      <c r="C31" s="70">
        <f ca="1">OFFSET(moto第2表!$A$1,MATCH($B31,moto第2表!$D:$D,0)-1,MATCH(C$5,moto第2表!$8:$8,0)-1)</f>
        <v>85</v>
      </c>
      <c r="D31" s="71">
        <f ca="1">OFFSET(moto第2表!$A$1,MATCH($B31,moto第2表!$D:$D,0)-1,MATCH(D$5,moto第2表!$8:$8,0)-1)</f>
        <v>8379</v>
      </c>
      <c r="E31" s="71">
        <f ca="1">OFFSET(moto第2表!$A$1,MATCH($B31,moto第2表!$D:$D,0)-1,MATCH(E$5,moto第2表!$8:$8,0)-1)</f>
        <v>3535558</v>
      </c>
      <c r="F31" s="71">
        <f ca="1">OFFSET(moto第2表!$A$1,MATCH($B31,moto第2表!$D:$D,0)-1,MATCH(F$5,moto第2表!$8:$8,0)-1)</f>
        <v>11524563</v>
      </c>
      <c r="G31" s="71">
        <f ca="1">OFFSET(moto第2表!$A$1,MATCH($B31,moto第2表!$D:$D,0)-1,MATCH(G$5,moto第2表!$8:$8,0)-1)</f>
        <v>19602264</v>
      </c>
      <c r="H31" s="71">
        <f ca="1">INDEX(INDIRECT("'第2表'!E"&amp;MATCH($B31,moto第2表!$D:$D,0)&amp;":K"&amp;MATCH($B31,moto第2表!$D:$D,0)+10),MATCH(OFFSET($A$4,0,MATCH("　　*",$A$4:H$4,-1)-1),moto第2表!$D$11:$D$20,0)+1,MATCH(H$5,moto第2表!$E$8:$K$8,0))</f>
        <v>932</v>
      </c>
      <c r="I31" s="71">
        <f ca="1">INDEX(INDIRECT("'第2表'!E"&amp;MATCH($B31,moto第2表!$D:$D,0)&amp;":K"&amp;MATCH($B31,moto第2表!$D:$D,0)+10),MATCH(OFFSET($A$4,0,MATCH("　　*",$A$4:I$4,-1)-1),moto第2表!$D$11:$D$20,0)+1,MATCH(I$5,moto第2表!$E$8:$K$8,0))</f>
        <v>337069</v>
      </c>
      <c r="J31" s="71">
        <f ca="1">INDEX(INDIRECT("'第2表'!E"&amp;MATCH($B31,moto第2表!$D:$D,0)&amp;":K"&amp;MATCH($B31,moto第2表!$D:$D,0)+10),MATCH(OFFSET($A$4,0,MATCH("　　*",$A$4:J$4,-1)-1),moto第2表!$D$11:$D$20,0)+1,MATCH(J$5,moto第2表!$E$8:$K$8,0))</f>
        <v>2669848</v>
      </c>
      <c r="K31" s="71">
        <f ca="1">INDEX(INDIRECT("'第2表'!E"&amp;MATCH($B31,moto第2表!$D:$D,0)&amp;":K"&amp;MATCH($B31,moto第2表!$D:$D,0)+10),MATCH(OFFSET($A$4,0,MATCH("　　*",$A$4:K$4,-1)-1),moto第2表!$D$11:$D$20,0)+1,MATCH(K$5,moto第2表!$E$8:$K$8,0))</f>
        <v>3857873</v>
      </c>
      <c r="L31" s="71">
        <f ca="1">INDEX(INDIRECT("'第2表'!E"&amp;MATCH($B31,moto第2表!$D:$D,0)&amp;":K"&amp;MATCH($B31,moto第2表!$D:$D,0)+10),MATCH(OFFSET($A$4,0,MATCH("　　*",$A$4:L$4,-1)-1),moto第2表!$D$11:$D$20,0)+1,MATCH(L$5,moto第2表!$E$8:$K$8,0))</f>
        <v>3858032</v>
      </c>
      <c r="M31" s="71">
        <f ca="1">INDEX(INDIRECT("'第2表'!E"&amp;MATCH($B31,moto第2表!$D:$D,0)&amp;":K"&amp;MATCH($B31,moto第2表!$D:$D,0)+10),MATCH(OFFSET($A$4,0,MATCH("　　*",$A$4:M$4,-1)-1),moto第2表!$D$11:$D$20,0)+1,MATCH(M$5,moto第2表!$E$8:$K$8,0))</f>
        <v>447</v>
      </c>
      <c r="N31" s="71" t="str">
        <f ca="1">INDEX(INDIRECT("'第2表'!E"&amp;MATCH($B31,moto第2表!$D:$D,0)&amp;":K"&amp;MATCH($B31,moto第2表!$D:$D,0)+10),MATCH(OFFSET($A$4,0,MATCH("　　*",$A$4:N$4,-1)-1),moto第2表!$D$11:$D$20,0)+1,MATCH(N$5,moto第2表!$E$8:$K$8,0))</f>
        <v>Ｘ</v>
      </c>
      <c r="O31" s="71" t="str">
        <f ca="1">INDEX(INDIRECT("'第2表'!E"&amp;MATCH($B31,moto第2表!$D:$D,0)&amp;":K"&amp;MATCH($B31,moto第2表!$D:$D,0)+10),MATCH(OFFSET($A$4,0,MATCH("　　*",$A$4:O$4,-1)-1),moto第2表!$D$11:$D$20,0)+1,MATCH(O$5,moto第2表!$E$8:$K$8,0))</f>
        <v>Ｘ</v>
      </c>
      <c r="P31" s="71" t="str">
        <f ca="1">INDEX(INDIRECT("'第2表'!E"&amp;MATCH($B31,moto第2表!$D:$D,0)&amp;":K"&amp;MATCH($B31,moto第2表!$D:$D,0)+10),MATCH(OFFSET($A$4,0,MATCH("　　*",$A$4:P$4,-1)-1),moto第2表!$D$11:$D$20,0)+1,MATCH(P$5,moto第2表!$E$8:$K$8,0))</f>
        <v>Ｘ</v>
      </c>
      <c r="Q31" s="71" t="str">
        <f ca="1">INDEX(INDIRECT("'第2表'!E"&amp;MATCH($B31,moto第2表!$D:$D,0)&amp;":K"&amp;MATCH($B31,moto第2表!$D:$D,0)+10),MATCH(OFFSET($A$4,0,MATCH("　　*",$A$4:Q$4,-1)-1),moto第2表!$D$11:$D$20,0)+1,MATCH(Q$5,moto第2表!$E$8:$K$8,0))</f>
        <v>Ｘ</v>
      </c>
      <c r="R31" s="75">
        <f t="shared" si="3"/>
        <v>28</v>
      </c>
      <c r="S31" s="76" t="str">
        <f t="shared" si="4"/>
        <v>電子</v>
      </c>
      <c r="T31" s="71">
        <f ca="1">INDEX(INDIRECT("'第2表'!E"&amp;MATCH($B31,moto第2表!$D:$D,0)&amp;":K"&amp;MATCH($B31,moto第2表!$D:$D,0)+10),MATCH(OFFSET($A$4,0,MATCH("　　*",$A$4:T$4,-1)-1),moto第2表!$D$11:$D$20,0)+1,MATCH(T$5,moto第2表!$E$8:$K$8,0))</f>
        <v>2686</v>
      </c>
      <c r="U31" s="71">
        <f ca="1">INDEX(INDIRECT("'第2表'!E"&amp;MATCH($B31,moto第2表!$D:$D,0)&amp;":K"&amp;MATCH($B31,moto第2表!$D:$D,0)+10),MATCH(OFFSET($A$4,0,MATCH("　　*",$A$4:U$4,-1)-1),moto第2表!$D$11:$D$20,0)+1,MATCH(U$5,moto第2表!$E$8:$K$8,0))</f>
        <v>1238436</v>
      </c>
      <c r="V31" s="71">
        <f ca="1">INDEX(INDIRECT("'第2表'!E"&amp;MATCH($B31,moto第2表!$D:$D,0)&amp;":K"&amp;MATCH($B31,moto第2表!$D:$D,0)+10),MATCH(OFFSET($A$4,0,MATCH("　　*",$A$4:V$4,-1)-1),moto第2表!$D$11:$D$20,0)+1,MATCH(V$5,moto第2表!$E$8:$K$8,0))</f>
        <v>3601621</v>
      </c>
      <c r="W31" s="71">
        <f ca="1">INDEX(INDIRECT("'第2表'!E"&amp;MATCH($B31,moto第2表!$D:$D,0)&amp;":K"&amp;MATCH($B31,moto第2表!$D:$D,0)+10),MATCH(OFFSET($A$4,0,MATCH("　　*",$A$4:W$4,-1)-1),moto第2表!$D$11:$D$20,0)+1,MATCH(W$5,moto第2表!$E$8:$K$8,0))</f>
        <v>5792095</v>
      </c>
      <c r="X31" s="71">
        <f ca="1">INDEX(INDIRECT("'第2表'!E"&amp;MATCH($B31,moto第2表!$D:$D,0)&amp;":K"&amp;MATCH($B31,moto第2表!$D:$D,0)+10),MATCH(OFFSET($A$4,0,MATCH("　　*",$A$4:X$4,-1)-1),moto第2表!$D$11:$D$20,0)+1,MATCH(X$5,moto第2表!$E$8:$K$8,0))</f>
        <v>5747848</v>
      </c>
      <c r="Y31" s="71">
        <f ca="1">INDEX(INDIRECT("'第2表'!E"&amp;MATCH($B31,moto第2表!$D:$D,0)&amp;":K"&amp;MATCH($B31,moto第2表!$D:$D,0)+10),MATCH(OFFSET($A$4,0,MATCH("　　*",$A$4:Y$4,-1)-1),moto第2表!$D$11:$D$20,0)+1,MATCH(Y$5,moto第2表!$E$8:$K$8,0))</f>
        <v>1379</v>
      </c>
      <c r="Z31" s="71" t="str">
        <f ca="1">INDEX(INDIRECT("'第2表'!E"&amp;MATCH($B31,moto第2表!$D:$D,0)&amp;":K"&amp;MATCH($B31,moto第2表!$D:$D,0)+10),MATCH(OFFSET($A$4,0,MATCH("　　*",$A$4:Z$4,-1)-1),moto第2表!$D$11:$D$20,0)+1,MATCH(Z$5,moto第2表!$E$8:$K$8,0))</f>
        <v>Ｘ</v>
      </c>
      <c r="AA31" s="71" t="str">
        <f ca="1">INDEX(INDIRECT("'第2表'!E"&amp;MATCH($B31,moto第2表!$D:$D,0)&amp;":K"&amp;MATCH($B31,moto第2表!$D:$D,0)+10),MATCH(OFFSET($A$4,0,MATCH("　　*",$A$4:AA$4,-1)-1),moto第2表!$D$11:$D$20,0)+1,MATCH(AA$5,moto第2表!$E$8:$K$8,0))</f>
        <v>Ｘ</v>
      </c>
      <c r="AB31" s="71" t="str">
        <f ca="1">INDEX(INDIRECT("'第2表'!E"&amp;MATCH($B31,moto第2表!$D:$D,0)&amp;":K"&amp;MATCH($B31,moto第2表!$D:$D,0)+10),MATCH(OFFSET($A$4,0,MATCH("　　*",$A$4:AB$4,-1)-1),moto第2表!$D$11:$D$20,0)+1,MATCH(AB$5,moto第2表!$E$8:$K$8,0))</f>
        <v>Ｘ</v>
      </c>
      <c r="AC31" s="71" t="str">
        <f ca="1">INDEX(INDIRECT("'第2表'!E"&amp;MATCH($B31,moto第2表!$D:$D,0)&amp;":K"&amp;MATCH($B31,moto第2表!$D:$D,0)+10),MATCH(OFFSET($A$4,0,MATCH("　　*",$A$4:AC$4,-1)-1),moto第2表!$D$11:$D$20,0)+1,MATCH(AC$5,moto第2表!$E$8:$K$8,0))</f>
        <v>Ｘ</v>
      </c>
      <c r="AD31" s="71">
        <f ca="1">INDEX(INDIRECT("'第2表'!E"&amp;MATCH($B31,moto第2表!$D:$D,0)&amp;":K"&amp;MATCH($B31,moto第2表!$D:$D,0)+10),MATCH(OFFSET($A$4,0,MATCH("　　*",$A$4:AD$4,-1)-1),moto第2表!$D$11:$D$20,0)+1,MATCH(AD$5,moto第2表!$E$8:$K$8,0))</f>
        <v>1234</v>
      </c>
      <c r="AE31" s="71" t="str">
        <f ca="1">INDEX(INDIRECT("'第2表'!E"&amp;MATCH($B31,moto第2表!$D:$D,0)&amp;":K"&amp;MATCH($B31,moto第2表!$D:$D,0)+10),MATCH(OFFSET($A$4,0,MATCH("　　*",$A$4:AE$4,-1)-1),moto第2表!$D$11:$D$20,0)+1,MATCH(AE$5,moto第2表!$E$8:$K$8,0))</f>
        <v>Ｘ</v>
      </c>
      <c r="AF31" s="71" t="str">
        <f ca="1">INDEX(INDIRECT("'第2表'!E"&amp;MATCH($B31,moto第2表!$D:$D,0)&amp;":K"&amp;MATCH($B31,moto第2表!$D:$D,0)+10),MATCH(OFFSET($A$4,0,MATCH("　　*",$A$4:AF$4,-1)-1),moto第2表!$D$11:$D$20,0)+1,MATCH(AF$5,moto第2表!$E$8:$K$8,0))</f>
        <v>Ｘ</v>
      </c>
      <c r="AG31" s="71" t="str">
        <f ca="1">INDEX(INDIRECT("'第2表'!E"&amp;MATCH($B31,moto第2表!$D:$D,0)&amp;":K"&amp;MATCH($B31,moto第2表!$D:$D,0)+10),MATCH(OFFSET($A$4,0,MATCH("　　*",$A$4:AG$4,-1)-1),moto第2表!$D$11:$D$20,0)+1,MATCH(AG$5,moto第2表!$E$8:$K$8,0))</f>
        <v>Ｘ</v>
      </c>
      <c r="AH31" s="71" t="str">
        <f ca="1">INDEX(INDIRECT("'第2表'!E"&amp;MATCH($B31,moto第2表!$D:$D,0)&amp;":K"&amp;MATCH($B31,moto第2表!$D:$D,0)+10),MATCH(OFFSET($A$4,0,MATCH("　　*",$A$4:AH$4,-1)-1),moto第2表!$D$11:$D$20,0)+1,MATCH(AH$5,moto第2表!$E$8:$K$8,0))</f>
        <v>Ｘ</v>
      </c>
      <c r="AI31" s="75">
        <f t="shared" si="5"/>
        <v>28</v>
      </c>
      <c r="AJ31" s="76" t="str">
        <f t="shared" si="6"/>
        <v>電子</v>
      </c>
      <c r="AK31" s="71">
        <f ca="1">INDEX(INDIRECT("'第2表'!E"&amp;MATCH($B31,moto第2表!$D:$D,0)&amp;":K"&amp;MATCH($B31,moto第2表!$D:$D,0)+10),MATCH(OFFSET($A$4,0,MATCH("　　*",$A$4:AK$4,-1)-1),moto第2表!$D$11:$D$20,0)+1,MATCH(AK$5,moto第2表!$E$8:$K$8,0))</f>
        <v>2927</v>
      </c>
      <c r="AL31" s="71">
        <f ca="1">INDEX(INDIRECT("'第2表'!E"&amp;MATCH($B31,moto第2表!$D:$D,0)&amp;":K"&amp;MATCH($B31,moto第2表!$D:$D,0)+10),MATCH(OFFSET($A$4,0,MATCH("　　*",$A$4:AL$4,-1)-1),moto第2表!$D$11:$D$20,0)+1,MATCH(AL$5,moto第2表!$E$8:$K$8,0))</f>
        <v>1025864</v>
      </c>
      <c r="AM31" s="71">
        <f ca="1">INDEX(INDIRECT("'第2表'!E"&amp;MATCH($B31,moto第2表!$D:$D,0)&amp;":K"&amp;MATCH($B31,moto第2表!$D:$D,0)+10),MATCH(OFFSET($A$4,0,MATCH("　　*",$A$4:AM$4,-1)-1),moto第2表!$D$11:$D$20,0)+1,MATCH(AM$5,moto第2表!$E$8:$K$8,0))</f>
        <v>2823723</v>
      </c>
      <c r="AN31" s="71">
        <f ca="1">INDEX(INDIRECT("'第2表'!E"&amp;MATCH($B31,moto第2表!$D:$D,0)&amp;":K"&amp;MATCH($B31,moto第2表!$D:$D,0)+10),MATCH(OFFSET($A$4,0,MATCH("　　*",$A$4:AN$4,-1)-1),moto第2表!$D$11:$D$20,0)+1,MATCH(AN$5,moto第2表!$E$8:$K$8,0))</f>
        <v>5135196</v>
      </c>
      <c r="AO31" s="71">
        <f ca="1">INDEX(INDIRECT("'第2表'!E"&amp;MATCH($B31,moto第2表!$D:$D,0)&amp;":K"&amp;MATCH($B31,moto第2表!$D:$D,0)+10),MATCH(OFFSET($A$4,0,MATCH("　　*",$A$4:AO$4,-1)-1),moto第2表!$D$11:$D$20,0)+1,MATCH(AO$5,moto第2表!$E$8:$K$8,0))</f>
        <v>4996164</v>
      </c>
      <c r="AP31" s="71">
        <f ca="1">INDEX(INDIRECT("'第2表'!E"&amp;MATCH($B31,moto第2表!$D:$D,0)&amp;":K"&amp;MATCH($B31,moto第2表!$D:$D,0)+10),MATCH(OFFSET($A$4,0,MATCH("　　*",$A$4:AP$4,-1)-1),moto第2表!$D$11:$D$20,0)+1,MATCH(AP$5,moto第2表!$E$8:$K$8,0))</f>
        <v>57</v>
      </c>
      <c r="AQ31" s="71">
        <f ca="1">INDEX(INDIRECT("'第2表'!E"&amp;MATCH($B31,moto第2表!$D:$D,0)&amp;":K"&amp;MATCH($B31,moto第2表!$D:$D,0)+10),MATCH(OFFSET($A$4,0,MATCH("　　*",$A$4:AQ$4,-1)-1),moto第2表!$D$11:$D$20,0)+1,MATCH(AQ$5,moto第2表!$E$8:$K$8,0))</f>
        <v>16030</v>
      </c>
      <c r="AR31" s="71">
        <f ca="1">INDEX(INDIRECT("'第2表'!E"&amp;MATCH($B31,moto第2表!$D:$D,0)&amp;":K"&amp;MATCH($B31,moto第2表!$D:$D,0)+10),MATCH(OFFSET($A$4,0,MATCH("　　*",$A$4:AR$4,-1)-1),moto第2表!$D$11:$D$20,0)+1,MATCH(AR$5,moto第2表!$E$8:$K$8,0))</f>
        <v>23151</v>
      </c>
      <c r="AS31" s="71">
        <f ca="1">INDEX(INDIRECT("'第2表'!E"&amp;MATCH($B31,moto第2表!$D:$D,0)&amp;":K"&amp;MATCH($B31,moto第2表!$D:$D,0)+10),MATCH(OFFSET($A$4,0,MATCH("　　*",$A$4:AS$4,-1)-1),moto第2表!$D$11:$D$20,0)+1,MATCH(AS$5,moto第2表!$E$8:$K$8,0))</f>
        <v>50884</v>
      </c>
      <c r="AT31" s="71" t="str">
        <f ca="1">INDEX(INDIRECT("'第2表'!E"&amp;MATCH($B31,moto第2表!$D:$D,0)&amp;":K"&amp;MATCH($B31,moto第2表!$D:$D,0)+10),MATCH(OFFSET($A$4,0,MATCH("　　*",$A$4:AT$4,-1)-1),moto第2表!$D$11:$D$20,0)+1,MATCH(AT$5,moto第2表!$E$8:$K$8,0))</f>
        <v>-</v>
      </c>
      <c r="AU31" s="71">
        <f ca="1">INDEX(INDIRECT("'第2表'!E"&amp;MATCH($B31,moto第2表!$D:$D,0)&amp;":K"&amp;MATCH($B31,moto第2表!$D:$D,0)+10),MATCH(OFFSET($A$4,0,MATCH("　　*",$A$4:AU$4,-1)-1),moto第2表!$D$11:$D$20,0)+1,MATCH(AU$5,moto第2表!$E$8:$K$8,0))</f>
        <v>161</v>
      </c>
      <c r="AV31" s="71">
        <f ca="1">INDEX(INDIRECT("'第2表'!E"&amp;MATCH($B31,moto第2表!$D:$D,0)&amp;":K"&amp;MATCH($B31,moto第2表!$D:$D,0)+10),MATCH(OFFSET($A$4,0,MATCH("　　*",$A$4:AV$4,-1)-1),moto第2表!$D$11:$D$20,0)+1,MATCH(AV$5,moto第2表!$E$8:$K$8,0))</f>
        <v>40291</v>
      </c>
      <c r="AW31" s="71">
        <f ca="1">INDEX(INDIRECT("'第2表'!E"&amp;MATCH($B31,moto第2表!$D:$D,0)&amp;":K"&amp;MATCH($B31,moto第2表!$D:$D,0)+10),MATCH(OFFSET($A$4,0,MATCH("　　*",$A$4:AW$4,-1)-1),moto第2表!$D$11:$D$20,0)+1,MATCH(AW$5,moto第2表!$E$8:$K$8,0))</f>
        <v>59411</v>
      </c>
      <c r="AX31" s="71">
        <f ca="1">INDEX(INDIRECT("'第2表'!E"&amp;MATCH($B31,moto第2表!$D:$D,0)&amp;":K"&amp;MATCH($B31,moto第2表!$D:$D,0)+10),MATCH(OFFSET($A$4,0,MATCH("　　*",$A$4:AX$4,-1)-1),moto第2表!$D$11:$D$20,0)+1,MATCH(AX$5,moto第2表!$E$8:$K$8,0))</f>
        <v>180959</v>
      </c>
      <c r="AY31" s="71">
        <f ca="1">INDEX(INDIRECT("'第2表'!E"&amp;MATCH($B31,moto第2表!$D:$D,0)&amp;":K"&amp;MATCH($B31,moto第2表!$D:$D,0)+10),MATCH(OFFSET($A$4,0,MATCH("　　*",$A$4:AY$4,-1)-1),moto第2表!$D$11:$D$20,0)+1,MATCH(AY$5,moto第2表!$E$8:$K$8,0))</f>
        <v>155347</v>
      </c>
      <c r="AZ31" s="75">
        <f t="shared" si="7"/>
        <v>28</v>
      </c>
      <c r="BA31" s="76" t="str">
        <f t="shared" si="8"/>
        <v>電子</v>
      </c>
      <c r="BB31" s="71">
        <f ca="1">INDEX(INDIRECT("'第2表'!E"&amp;MATCH($B31,moto第2表!$D:$D,0)&amp;":K"&amp;MATCH($B31,moto第2表!$D:$D,0)+10),MATCH(OFFSET($A$4,0,MATCH("　　*",$A$4:BB$4,-1)-1),moto第2表!$D$11:$D$20,0)+1,MATCH(BB$5,moto第2表!$E$8:$K$8,0))</f>
        <v>209</v>
      </c>
      <c r="BC31" s="71">
        <f ca="1">INDEX(INDIRECT("'第2表'!E"&amp;MATCH($B31,moto第2表!$D:$D,0)&amp;":K"&amp;MATCH($B31,moto第2表!$D:$D,0)+10),MATCH(OFFSET($A$4,0,MATCH("　　*",$A$4:BC$4,-1)-1),moto第2表!$D$11:$D$20,0)+1,MATCH(BC$5,moto第2表!$E$8:$K$8,0))</f>
        <v>49860</v>
      </c>
      <c r="BD31" s="71">
        <f ca="1">INDEX(INDIRECT("'第2表'!E"&amp;MATCH($B31,moto第2表!$D:$D,0)&amp;":K"&amp;MATCH($B31,moto第2表!$D:$D,0)+10),MATCH(OFFSET($A$4,0,MATCH("　　*",$A$4:BD$4,-1)-1),moto第2表!$D$11:$D$20,0)+1,MATCH(BD$5,moto第2表!$E$8:$K$8,0))</f>
        <v>135270</v>
      </c>
      <c r="BE31" s="71">
        <f ca="1">INDEX(INDIRECT("'第2表'!E"&amp;MATCH($B31,moto第2表!$D:$D,0)&amp;":K"&amp;MATCH($B31,moto第2表!$D:$D,0)+10),MATCH(OFFSET($A$4,0,MATCH("　　*",$A$4:BE$4,-1)-1),moto第2表!$D$11:$D$20,0)+1,MATCH(BE$5,moto第2表!$E$8:$K$8,0))</f>
        <v>214052</v>
      </c>
      <c r="BF31" s="71">
        <f ca="1">INDEX(INDIRECT("'第2表'!E"&amp;MATCH($B31,moto第2表!$D:$D,0)&amp;":K"&amp;MATCH($B31,moto第2表!$D:$D,0)+10),MATCH(OFFSET($A$4,0,MATCH("　　*",$A$4:BF$4,-1)-1),moto第2表!$D$11:$D$20,0)+1,MATCH(BF$5,moto第2表!$E$8:$K$8,0))</f>
        <v>164749</v>
      </c>
      <c r="BG31" s="71">
        <f ca="1">INDEX(INDIRECT("'第2表'!E"&amp;MATCH($B31,moto第2表!$D:$D,0)&amp;":K"&amp;MATCH($B31,moto第2表!$D:$D,0)+10),MATCH(OFFSET($A$4,0,MATCH("　　*",$A$4:BG$4,-1)-1),moto第2表!$D$11:$D$20,0)+1,MATCH(BG$5,moto第2表!$E$8:$K$8,0))</f>
        <v>418</v>
      </c>
      <c r="BH31" s="71">
        <f ca="1">INDEX(INDIRECT("'第2表'!E"&amp;MATCH($B31,moto第2表!$D:$D,0)&amp;":K"&amp;MATCH($B31,moto第2表!$D:$D,0)+10),MATCH(OFFSET($A$4,0,MATCH("　　*",$A$4:BH$4,-1)-1),moto第2表!$D$11:$D$20,0)+1,MATCH(BH$5,moto第2表!$E$8:$K$8,0))</f>
        <v>118328</v>
      </c>
      <c r="BI31" s="71">
        <f ca="1">INDEX(INDIRECT("'第2表'!E"&amp;MATCH($B31,moto第2表!$D:$D,0)&amp;":K"&amp;MATCH($B31,moto第2表!$D:$D,0)+10),MATCH(OFFSET($A$4,0,MATCH("　　*",$A$4:BI$4,-1)-1),moto第2表!$D$11:$D$20,0)+1,MATCH(BI$5,moto第2表!$E$8:$K$8,0))</f>
        <v>192425</v>
      </c>
      <c r="BJ31" s="71">
        <f ca="1">INDEX(INDIRECT("'第2表'!E"&amp;MATCH($B31,moto第2表!$D:$D,0)&amp;":K"&amp;MATCH($B31,moto第2表!$D:$D,0)+10),MATCH(OFFSET($A$4,0,MATCH("　　*",$A$4:BJ$4,-1)-1),moto第2表!$D$11:$D$20,0)+1,MATCH(BJ$5,moto第2表!$E$8:$K$8,0))</f>
        <v>565935</v>
      </c>
      <c r="BK31" s="71">
        <f ca="1">INDEX(INDIRECT("'第2表'!E"&amp;MATCH($B31,moto第2表!$D:$D,0)&amp;":K"&amp;MATCH($B31,moto第2表!$D:$D,0)+10),MATCH(OFFSET($A$4,0,MATCH("　　*",$A$4:BK$4,-1)-1),moto第2表!$D$11:$D$20,0)+1,MATCH(BK$5,moto第2表!$E$8:$K$8,0))</f>
        <v>556755</v>
      </c>
      <c r="BL31" s="66"/>
      <c r="BM31" s="66"/>
      <c r="BN31" s="66"/>
      <c r="BO31" s="66"/>
      <c r="BP31" s="66"/>
    </row>
    <row r="32" spans="1:68" ht="12.6" customHeight="1" x14ac:dyDescent="0.15">
      <c r="A32" s="22">
        <v>29</v>
      </c>
      <c r="B32" s="8" t="s">
        <v>12</v>
      </c>
      <c r="C32" s="70">
        <f ca="1">OFFSET(moto第2表!$A$1,MATCH($B32,moto第2表!$D:$D,0)-1,MATCH(C$5,moto第2表!$8:$8,0)-1)</f>
        <v>56</v>
      </c>
      <c r="D32" s="71">
        <f ca="1">OFFSET(moto第2表!$A$1,MATCH($B32,moto第2表!$D:$D,0)-1,MATCH(D$5,moto第2表!$8:$8,0)-1)</f>
        <v>3243</v>
      </c>
      <c r="E32" s="71">
        <f ca="1">OFFSET(moto第2表!$A$1,MATCH($B32,moto第2表!$D:$D,0)-1,MATCH(E$5,moto第2表!$8:$8,0)-1)</f>
        <v>1178907</v>
      </c>
      <c r="F32" s="71">
        <f ca="1">OFFSET(moto第2表!$A$1,MATCH($B32,moto第2表!$D:$D,0)-1,MATCH(F$5,moto第2表!$8:$8,0)-1)</f>
        <v>3272057</v>
      </c>
      <c r="G32" s="71">
        <f ca="1">OFFSET(moto第2表!$A$1,MATCH($B32,moto第2表!$D:$D,0)-1,MATCH(G$5,moto第2表!$8:$8,0)-1)</f>
        <v>6118378</v>
      </c>
      <c r="H32" s="71">
        <f ca="1">INDEX(INDIRECT("'第2表'!E"&amp;MATCH($B32,moto第2表!$D:$D,0)&amp;":K"&amp;MATCH($B32,moto第2表!$D:$D,0)+10),MATCH(OFFSET($A$4,0,MATCH("　　*",$A$4:H$4,-1)-1),moto第2表!$D$11:$D$20,0)+1,MATCH(H$5,moto第2表!$E$8:$K$8,0))</f>
        <v>1016</v>
      </c>
      <c r="I32" s="71" t="str">
        <f ca="1">INDEX(INDIRECT("'第2表'!E"&amp;MATCH($B32,moto第2表!$D:$D,0)&amp;":K"&amp;MATCH($B32,moto第2表!$D:$D,0)+10),MATCH(OFFSET($A$4,0,MATCH("　　*",$A$4:I$4,-1)-1),moto第2表!$D$11:$D$20,0)+1,MATCH(I$5,moto第2表!$E$8:$K$8,0))</f>
        <v>Ｘ</v>
      </c>
      <c r="J32" s="71" t="str">
        <f ca="1">INDEX(INDIRECT("'第2表'!E"&amp;MATCH($B32,moto第2表!$D:$D,0)&amp;":K"&amp;MATCH($B32,moto第2表!$D:$D,0)+10),MATCH(OFFSET($A$4,0,MATCH("　　*",$A$4:J$4,-1)-1),moto第2表!$D$11:$D$20,0)+1,MATCH(J$5,moto第2表!$E$8:$K$8,0))</f>
        <v>Ｘ</v>
      </c>
      <c r="K32" s="71" t="str">
        <f ca="1">INDEX(INDIRECT("'第2表'!E"&amp;MATCH($B32,moto第2表!$D:$D,0)&amp;":K"&amp;MATCH($B32,moto第2表!$D:$D,0)+10),MATCH(OFFSET($A$4,0,MATCH("　　*",$A$4:K$4,-1)-1),moto第2表!$D$11:$D$20,0)+1,MATCH(K$5,moto第2表!$E$8:$K$8,0))</f>
        <v>Ｘ</v>
      </c>
      <c r="L32" s="71" t="str">
        <f ca="1">INDEX(INDIRECT("'第2表'!E"&amp;MATCH($B32,moto第2表!$D:$D,0)&amp;":K"&amp;MATCH($B32,moto第2表!$D:$D,0)+10),MATCH(OFFSET($A$4,0,MATCH("　　*",$A$4:L$4,-1)-1),moto第2表!$D$11:$D$20,0)+1,MATCH(L$5,moto第2表!$E$8:$K$8,0))</f>
        <v>Ｘ</v>
      </c>
      <c r="M32" s="71" t="str">
        <f ca="1">INDEX(INDIRECT("'第2表'!E"&amp;MATCH($B32,moto第2表!$D:$D,0)&amp;":K"&amp;MATCH($B32,moto第2表!$D:$D,0)+10),MATCH(OFFSET($A$4,0,MATCH("　　*",$A$4:M$4,-1)-1),moto第2表!$D$11:$D$20,0)+1,MATCH(M$5,moto第2表!$E$8:$K$8,0))</f>
        <v>-</v>
      </c>
      <c r="N32" s="71" t="str">
        <f ca="1">INDEX(INDIRECT("'第2表'!E"&amp;MATCH($B32,moto第2表!$D:$D,0)&amp;":K"&amp;MATCH($B32,moto第2表!$D:$D,0)+10),MATCH(OFFSET($A$4,0,MATCH("　　*",$A$4:N$4,-1)-1),moto第2表!$D$11:$D$20,0)+1,MATCH(N$5,moto第2表!$E$8:$K$8,0))</f>
        <v>-</v>
      </c>
      <c r="O32" s="71" t="str">
        <f ca="1">INDEX(INDIRECT("'第2表'!E"&amp;MATCH($B32,moto第2表!$D:$D,0)&amp;":K"&amp;MATCH($B32,moto第2表!$D:$D,0)+10),MATCH(OFFSET($A$4,0,MATCH("　　*",$A$4:O$4,-1)-1),moto第2表!$D$11:$D$20,0)+1,MATCH(O$5,moto第2表!$E$8:$K$8,0))</f>
        <v>-</v>
      </c>
      <c r="P32" s="71" t="str">
        <f ca="1">INDEX(INDIRECT("'第2表'!E"&amp;MATCH($B32,moto第2表!$D:$D,0)&amp;":K"&amp;MATCH($B32,moto第2表!$D:$D,0)+10),MATCH(OFFSET($A$4,0,MATCH("　　*",$A$4:P$4,-1)-1),moto第2表!$D$11:$D$20,0)+1,MATCH(P$5,moto第2表!$E$8:$K$8,0))</f>
        <v>-</v>
      </c>
      <c r="Q32" s="71" t="str">
        <f ca="1">INDEX(INDIRECT("'第2表'!E"&amp;MATCH($B32,moto第2表!$D:$D,0)&amp;":K"&amp;MATCH($B32,moto第2表!$D:$D,0)+10),MATCH(OFFSET($A$4,0,MATCH("　　*",$A$4:Q$4,-1)-1),moto第2表!$D$11:$D$20,0)+1,MATCH(Q$5,moto第2表!$E$8:$K$8,0))</f>
        <v>-</v>
      </c>
      <c r="R32" s="75">
        <f t="shared" si="3"/>
        <v>29</v>
      </c>
      <c r="S32" s="76" t="str">
        <f t="shared" si="4"/>
        <v>電気</v>
      </c>
      <c r="T32" s="71">
        <f ca="1">INDEX(INDIRECT("'第2表'!E"&amp;MATCH($B32,moto第2表!$D:$D,0)&amp;":K"&amp;MATCH($B32,moto第2表!$D:$D,0)+10),MATCH(OFFSET($A$4,0,MATCH("　　*",$A$4:T$4,-1)-1),moto第2表!$D$11:$D$20,0)+1,MATCH(T$5,moto第2表!$E$8:$K$8,0))</f>
        <v>462</v>
      </c>
      <c r="U32" s="71" t="str">
        <f ca="1">INDEX(INDIRECT("'第2表'!E"&amp;MATCH($B32,moto第2表!$D:$D,0)&amp;":K"&amp;MATCH($B32,moto第2表!$D:$D,0)+10),MATCH(OFFSET($A$4,0,MATCH("　　*",$A$4:U$4,-1)-1),moto第2表!$D$11:$D$20,0)+1,MATCH(U$5,moto第2表!$E$8:$K$8,0))</f>
        <v>Ｘ</v>
      </c>
      <c r="V32" s="71" t="str">
        <f ca="1">INDEX(INDIRECT("'第2表'!E"&amp;MATCH($B32,moto第2表!$D:$D,0)&amp;":K"&amp;MATCH($B32,moto第2表!$D:$D,0)+10),MATCH(OFFSET($A$4,0,MATCH("　　*",$A$4:V$4,-1)-1),moto第2表!$D$11:$D$20,0)+1,MATCH(V$5,moto第2表!$E$8:$K$8,0))</f>
        <v>Ｘ</v>
      </c>
      <c r="W32" s="71" t="str">
        <f ca="1">INDEX(INDIRECT("'第2表'!E"&amp;MATCH($B32,moto第2表!$D:$D,0)&amp;":K"&amp;MATCH($B32,moto第2表!$D:$D,0)+10),MATCH(OFFSET($A$4,0,MATCH("　　*",$A$4:W$4,-1)-1),moto第2表!$D$11:$D$20,0)+1,MATCH(W$5,moto第2表!$E$8:$K$8,0))</f>
        <v>Ｘ</v>
      </c>
      <c r="X32" s="71" t="str">
        <f ca="1">INDEX(INDIRECT("'第2表'!E"&amp;MATCH($B32,moto第2表!$D:$D,0)&amp;":K"&amp;MATCH($B32,moto第2表!$D:$D,0)+10),MATCH(OFFSET($A$4,0,MATCH("　　*",$A$4:X$4,-1)-1),moto第2表!$D$11:$D$20,0)+1,MATCH(X$5,moto第2表!$E$8:$K$8,0))</f>
        <v>Ｘ</v>
      </c>
      <c r="Y32" s="71" t="str">
        <f ca="1">INDEX(INDIRECT("'第2表'!E"&amp;MATCH($B32,moto第2表!$D:$D,0)&amp;":K"&amp;MATCH($B32,moto第2表!$D:$D,0)+10),MATCH(OFFSET($A$4,0,MATCH("　　*",$A$4:Y$4,-1)-1),moto第2表!$D$11:$D$20,0)+1,MATCH(Y$5,moto第2表!$E$8:$K$8,0))</f>
        <v>-</v>
      </c>
      <c r="Z32" s="71" t="str">
        <f ca="1">INDEX(INDIRECT("'第2表'!E"&amp;MATCH($B32,moto第2表!$D:$D,0)&amp;":K"&amp;MATCH($B32,moto第2表!$D:$D,0)+10),MATCH(OFFSET($A$4,0,MATCH("　　*",$A$4:Z$4,-1)-1),moto第2表!$D$11:$D$20,0)+1,MATCH(Z$5,moto第2表!$E$8:$K$8,0))</f>
        <v>-</v>
      </c>
      <c r="AA32" s="71" t="str">
        <f ca="1">INDEX(INDIRECT("'第2表'!E"&amp;MATCH($B32,moto第2表!$D:$D,0)&amp;":K"&amp;MATCH($B32,moto第2表!$D:$D,0)+10),MATCH(OFFSET($A$4,0,MATCH("　　*",$A$4:AA$4,-1)-1),moto第2表!$D$11:$D$20,0)+1,MATCH(AA$5,moto第2表!$E$8:$K$8,0))</f>
        <v>-</v>
      </c>
      <c r="AB32" s="71" t="str">
        <f ca="1">INDEX(INDIRECT("'第2表'!E"&amp;MATCH($B32,moto第2表!$D:$D,0)&amp;":K"&amp;MATCH($B32,moto第2表!$D:$D,0)+10),MATCH(OFFSET($A$4,0,MATCH("　　*",$A$4:AB$4,-1)-1),moto第2表!$D$11:$D$20,0)+1,MATCH(AB$5,moto第2表!$E$8:$K$8,0))</f>
        <v>-</v>
      </c>
      <c r="AC32" s="71" t="str">
        <f ca="1">INDEX(INDIRECT("'第2表'!E"&amp;MATCH($B32,moto第2表!$D:$D,0)&amp;":K"&amp;MATCH($B32,moto第2表!$D:$D,0)+10),MATCH(OFFSET($A$4,0,MATCH("　　*",$A$4:AC$4,-1)-1),moto第2表!$D$11:$D$20,0)+1,MATCH(AC$5,moto第2表!$E$8:$K$8,0))</f>
        <v>-</v>
      </c>
      <c r="AD32" s="71" t="str">
        <f ca="1">INDEX(INDIRECT("'第2表'!E"&amp;MATCH($B32,moto第2表!$D:$D,0)&amp;":K"&amp;MATCH($B32,moto第2表!$D:$D,0)+10),MATCH(OFFSET($A$4,0,MATCH("　　*",$A$4:AD$4,-1)-1),moto第2表!$D$11:$D$20,0)+1,MATCH(AD$5,moto第2表!$E$8:$K$8,0))</f>
        <v>-</v>
      </c>
      <c r="AE32" s="71" t="str">
        <f ca="1">INDEX(INDIRECT("'第2表'!E"&amp;MATCH($B32,moto第2表!$D:$D,0)&amp;":K"&amp;MATCH($B32,moto第2表!$D:$D,0)+10),MATCH(OFFSET($A$4,0,MATCH("　　*",$A$4:AE$4,-1)-1),moto第2表!$D$11:$D$20,0)+1,MATCH(AE$5,moto第2表!$E$8:$K$8,0))</f>
        <v>-</v>
      </c>
      <c r="AF32" s="71" t="str">
        <f ca="1">INDEX(INDIRECT("'第2表'!E"&amp;MATCH($B32,moto第2表!$D:$D,0)&amp;":K"&amp;MATCH($B32,moto第2表!$D:$D,0)+10),MATCH(OFFSET($A$4,0,MATCH("　　*",$A$4:AF$4,-1)-1),moto第2表!$D$11:$D$20,0)+1,MATCH(AF$5,moto第2表!$E$8:$K$8,0))</f>
        <v>-</v>
      </c>
      <c r="AG32" s="71" t="str">
        <f ca="1">INDEX(INDIRECT("'第2表'!E"&amp;MATCH($B32,moto第2表!$D:$D,0)&amp;":K"&amp;MATCH($B32,moto第2表!$D:$D,0)+10),MATCH(OFFSET($A$4,0,MATCH("　　*",$A$4:AG$4,-1)-1),moto第2表!$D$11:$D$20,0)+1,MATCH(AG$5,moto第2表!$E$8:$K$8,0))</f>
        <v>-</v>
      </c>
      <c r="AH32" s="71" t="str">
        <f ca="1">INDEX(INDIRECT("'第2表'!E"&amp;MATCH($B32,moto第2表!$D:$D,0)&amp;":K"&amp;MATCH($B32,moto第2表!$D:$D,0)+10),MATCH(OFFSET($A$4,0,MATCH("　　*",$A$4:AH$4,-1)-1),moto第2表!$D$11:$D$20,0)+1,MATCH(AH$5,moto第2表!$E$8:$K$8,0))</f>
        <v>-</v>
      </c>
      <c r="AI32" s="75">
        <f t="shared" si="5"/>
        <v>29</v>
      </c>
      <c r="AJ32" s="76" t="str">
        <f t="shared" si="6"/>
        <v>電気</v>
      </c>
      <c r="AK32" s="71">
        <f ca="1">INDEX(INDIRECT("'第2表'!E"&amp;MATCH($B32,moto第2表!$D:$D,0)&amp;":K"&amp;MATCH($B32,moto第2表!$D:$D,0)+10),MATCH(OFFSET($A$4,0,MATCH("　　*",$A$4:AK$4,-1)-1),moto第2表!$D$11:$D$20,0)+1,MATCH(AK$5,moto第2表!$E$8:$K$8,0))</f>
        <v>1279</v>
      </c>
      <c r="AL32" s="71">
        <f ca="1">INDEX(INDIRECT("'第2表'!E"&amp;MATCH($B32,moto第2表!$D:$D,0)&amp;":K"&amp;MATCH($B32,moto第2表!$D:$D,0)+10),MATCH(OFFSET($A$4,0,MATCH("　　*",$A$4:AL$4,-1)-1),moto第2表!$D$11:$D$20,0)+1,MATCH(AL$5,moto第2表!$E$8:$K$8,0))</f>
        <v>442525</v>
      </c>
      <c r="AM32" s="71">
        <f ca="1">INDEX(INDIRECT("'第2表'!E"&amp;MATCH($B32,moto第2表!$D:$D,0)&amp;":K"&amp;MATCH($B32,moto第2表!$D:$D,0)+10),MATCH(OFFSET($A$4,0,MATCH("　　*",$A$4:AM$4,-1)-1),moto第2表!$D$11:$D$20,0)+1,MATCH(AM$5,moto第2表!$E$8:$K$8,0))</f>
        <v>1585649</v>
      </c>
      <c r="AN32" s="71">
        <f ca="1">INDEX(INDIRECT("'第2表'!E"&amp;MATCH($B32,moto第2表!$D:$D,0)&amp;":K"&amp;MATCH($B32,moto第2表!$D:$D,0)+10),MATCH(OFFSET($A$4,0,MATCH("　　*",$A$4:AN$4,-1)-1),moto第2表!$D$11:$D$20,0)+1,MATCH(AN$5,moto第2表!$E$8:$K$8,0))</f>
        <v>2751126</v>
      </c>
      <c r="AO32" s="71">
        <f ca="1">INDEX(INDIRECT("'第2表'!E"&amp;MATCH($B32,moto第2表!$D:$D,0)&amp;":K"&amp;MATCH($B32,moto第2表!$D:$D,0)+10),MATCH(OFFSET($A$4,0,MATCH("　　*",$A$4:AO$4,-1)-1),moto第2表!$D$11:$D$20,0)+1,MATCH(AO$5,moto第2表!$E$8:$K$8,0))</f>
        <v>2334752</v>
      </c>
      <c r="AP32" s="71">
        <f ca="1">INDEX(INDIRECT("'第2表'!E"&amp;MATCH($B32,moto第2表!$D:$D,0)&amp;":K"&amp;MATCH($B32,moto第2表!$D:$D,0)+10),MATCH(OFFSET($A$4,0,MATCH("　　*",$A$4:AP$4,-1)-1),moto第2表!$D$11:$D$20,0)+1,MATCH(AP$5,moto第2表!$E$8:$K$8,0))</f>
        <v>17</v>
      </c>
      <c r="AQ32" s="71" t="str">
        <f ca="1">INDEX(INDIRECT("'第2表'!E"&amp;MATCH($B32,moto第2表!$D:$D,0)&amp;":K"&amp;MATCH($B32,moto第2表!$D:$D,0)+10),MATCH(OFFSET($A$4,0,MATCH("　　*",$A$4:AQ$4,-1)-1),moto第2表!$D$11:$D$20,0)+1,MATCH(AQ$5,moto第2表!$E$8:$K$8,0))</f>
        <v>Ｘ</v>
      </c>
      <c r="AR32" s="71" t="str">
        <f ca="1">INDEX(INDIRECT("'第2表'!E"&amp;MATCH($B32,moto第2表!$D:$D,0)&amp;":K"&amp;MATCH($B32,moto第2表!$D:$D,0)+10),MATCH(OFFSET($A$4,0,MATCH("　　*",$A$4:AR$4,-1)-1),moto第2表!$D$11:$D$20,0)+1,MATCH(AR$5,moto第2表!$E$8:$K$8,0))</f>
        <v>Ｘ</v>
      </c>
      <c r="AS32" s="71" t="str">
        <f ca="1">INDEX(INDIRECT("'第2表'!E"&amp;MATCH($B32,moto第2表!$D:$D,0)&amp;":K"&amp;MATCH($B32,moto第2表!$D:$D,0)+10),MATCH(OFFSET($A$4,0,MATCH("　　*",$A$4:AS$4,-1)-1),moto第2表!$D$11:$D$20,0)+1,MATCH(AS$5,moto第2表!$E$8:$K$8,0))</f>
        <v>Ｘ</v>
      </c>
      <c r="AT32" s="71" t="str">
        <f ca="1">INDEX(INDIRECT("'第2表'!E"&amp;MATCH($B32,moto第2表!$D:$D,0)&amp;":K"&amp;MATCH($B32,moto第2表!$D:$D,0)+10),MATCH(OFFSET($A$4,0,MATCH("　　*",$A$4:AT$4,-1)-1),moto第2表!$D$11:$D$20,0)+1,MATCH(AT$5,moto第2表!$E$8:$K$8,0))</f>
        <v>-</v>
      </c>
      <c r="AU32" s="71">
        <f ca="1">INDEX(INDIRECT("'第2表'!E"&amp;MATCH($B32,moto第2表!$D:$D,0)&amp;":K"&amp;MATCH($B32,moto第2表!$D:$D,0)+10),MATCH(OFFSET($A$4,0,MATCH("　　*",$A$4:AU$4,-1)-1),moto第2表!$D$11:$D$20,0)+1,MATCH(AU$5,moto第2表!$E$8:$K$8,0))</f>
        <v>37</v>
      </c>
      <c r="AV32" s="71">
        <f ca="1">INDEX(INDIRECT("'第2表'!E"&amp;MATCH($B32,moto第2表!$D:$D,0)&amp;":K"&amp;MATCH($B32,moto第2表!$D:$D,0)+10),MATCH(OFFSET($A$4,0,MATCH("　　*",$A$4:AV$4,-1)-1),moto第2表!$D$11:$D$20,0)+1,MATCH(AV$5,moto第2表!$E$8:$K$8,0))</f>
        <v>12063</v>
      </c>
      <c r="AW32" s="71">
        <f ca="1">INDEX(INDIRECT("'第2表'!E"&amp;MATCH($B32,moto第2表!$D:$D,0)&amp;":K"&amp;MATCH($B32,moto第2表!$D:$D,0)+10),MATCH(OFFSET($A$4,0,MATCH("　　*",$A$4:AW$4,-1)-1),moto第2表!$D$11:$D$20,0)+1,MATCH(AW$5,moto第2表!$E$8:$K$8,0))</f>
        <v>28417</v>
      </c>
      <c r="AX32" s="71">
        <f ca="1">INDEX(INDIRECT("'第2表'!E"&amp;MATCH($B32,moto第2表!$D:$D,0)&amp;":K"&amp;MATCH($B32,moto第2表!$D:$D,0)+10),MATCH(OFFSET($A$4,0,MATCH("　　*",$A$4:AX$4,-1)-1),moto第2表!$D$11:$D$20,0)+1,MATCH(AX$5,moto第2表!$E$8:$K$8,0))</f>
        <v>53924</v>
      </c>
      <c r="AY32" s="71" t="str">
        <f ca="1">INDEX(INDIRECT("'第2表'!E"&amp;MATCH($B32,moto第2表!$D:$D,0)&amp;":K"&amp;MATCH($B32,moto第2表!$D:$D,0)+10),MATCH(OFFSET($A$4,0,MATCH("　　*",$A$4:AY$4,-1)-1),moto第2表!$D$11:$D$20,0)+1,MATCH(AY$5,moto第2表!$E$8:$K$8,0))</f>
        <v>Ｘ</v>
      </c>
      <c r="AZ32" s="75">
        <f t="shared" si="7"/>
        <v>29</v>
      </c>
      <c r="BA32" s="76" t="str">
        <f t="shared" si="8"/>
        <v>電気</v>
      </c>
      <c r="BB32" s="71">
        <f ca="1">INDEX(INDIRECT("'第2表'!E"&amp;MATCH($B32,moto第2表!$D:$D,0)&amp;":K"&amp;MATCH($B32,moto第2表!$D:$D,0)+10),MATCH(OFFSET($A$4,0,MATCH("　　*",$A$4:BB$4,-1)-1),moto第2表!$D$11:$D$20,0)+1,MATCH(BB$5,moto第2表!$E$8:$K$8,0))</f>
        <v>81</v>
      </c>
      <c r="BC32" s="71">
        <f ca="1">INDEX(INDIRECT("'第2表'!E"&amp;MATCH($B32,moto第2表!$D:$D,0)&amp;":K"&amp;MATCH($B32,moto第2表!$D:$D,0)+10),MATCH(OFFSET($A$4,0,MATCH("　　*",$A$4:BC$4,-1)-1),moto第2表!$D$11:$D$20,0)+1,MATCH(BC$5,moto第2表!$E$8:$K$8,0))</f>
        <v>24367</v>
      </c>
      <c r="BD32" s="71">
        <f ca="1">INDEX(INDIRECT("'第2表'!E"&amp;MATCH($B32,moto第2表!$D:$D,0)&amp;":K"&amp;MATCH($B32,moto第2表!$D:$D,0)+10),MATCH(OFFSET($A$4,0,MATCH("　　*",$A$4:BD$4,-1)-1),moto第2表!$D$11:$D$20,0)+1,MATCH(BD$5,moto第2表!$E$8:$K$8,0))</f>
        <v>80474</v>
      </c>
      <c r="BE32" s="71">
        <f ca="1">INDEX(INDIRECT("'第2表'!E"&amp;MATCH($B32,moto第2表!$D:$D,0)&amp;":K"&amp;MATCH($B32,moto第2表!$D:$D,0)+10),MATCH(OFFSET($A$4,0,MATCH("　　*",$A$4:BE$4,-1)-1),moto第2表!$D$11:$D$20,0)+1,MATCH(BE$5,moto第2表!$E$8:$K$8,0))</f>
        <v>127569</v>
      </c>
      <c r="BF32" s="71" t="str">
        <f ca="1">INDEX(INDIRECT("'第2表'!E"&amp;MATCH($B32,moto第2表!$D:$D,0)&amp;":K"&amp;MATCH($B32,moto第2表!$D:$D,0)+10),MATCH(OFFSET($A$4,0,MATCH("　　*",$A$4:BF$4,-1)-1),moto第2表!$D$11:$D$20,0)+1,MATCH(BF$5,moto第2表!$E$8:$K$8,0))</f>
        <v>Ｘ</v>
      </c>
      <c r="BG32" s="71">
        <f ca="1">INDEX(INDIRECT("'第2表'!E"&amp;MATCH($B32,moto第2表!$D:$D,0)&amp;":K"&amp;MATCH($B32,moto第2表!$D:$D,0)+10),MATCH(OFFSET($A$4,0,MATCH("　　*",$A$4:BG$4,-1)-1),moto第2表!$D$11:$D$20,0)+1,MATCH(BG$5,moto第2表!$E$8:$K$8,0))</f>
        <v>35</v>
      </c>
      <c r="BH32" s="71" t="str">
        <f ca="1">INDEX(INDIRECT("'第2表'!E"&amp;MATCH($B32,moto第2表!$D:$D,0)&amp;":K"&amp;MATCH($B32,moto第2表!$D:$D,0)+10),MATCH(OFFSET($A$4,0,MATCH("　　*",$A$4:BH$4,-1)-1),moto第2表!$D$11:$D$20,0)+1,MATCH(BH$5,moto第2表!$E$8:$K$8,0))</f>
        <v>Ｘ</v>
      </c>
      <c r="BI32" s="71" t="str">
        <f ca="1">INDEX(INDIRECT("'第2表'!E"&amp;MATCH($B32,moto第2表!$D:$D,0)&amp;":K"&amp;MATCH($B32,moto第2表!$D:$D,0)+10),MATCH(OFFSET($A$4,0,MATCH("　　*",$A$4:BI$4,-1)-1),moto第2表!$D$11:$D$20,0)+1,MATCH(BI$5,moto第2表!$E$8:$K$8,0))</f>
        <v>Ｘ</v>
      </c>
      <c r="BJ32" s="71" t="str">
        <f ca="1">INDEX(INDIRECT("'第2表'!E"&amp;MATCH($B32,moto第2表!$D:$D,0)&amp;":K"&amp;MATCH($B32,moto第2表!$D:$D,0)+10),MATCH(OFFSET($A$4,0,MATCH("　　*",$A$4:BJ$4,-1)-1),moto第2表!$D$11:$D$20,0)+1,MATCH(BJ$5,moto第2表!$E$8:$K$8,0))</f>
        <v>Ｘ</v>
      </c>
      <c r="BK32" s="71" t="str">
        <f ca="1">INDEX(INDIRECT("'第2表'!E"&amp;MATCH($B32,moto第2表!$D:$D,0)&amp;":K"&amp;MATCH($B32,moto第2表!$D:$D,0)+10),MATCH(OFFSET($A$4,0,MATCH("　　*",$A$4:BK$4,-1)-1),moto第2表!$D$11:$D$20,0)+1,MATCH(BK$5,moto第2表!$E$8:$K$8,0))</f>
        <v>Ｘ</v>
      </c>
      <c r="BL32" s="66"/>
      <c r="BM32" s="66"/>
      <c r="BN32" s="66"/>
      <c r="BO32" s="66"/>
      <c r="BP32" s="66"/>
    </row>
    <row r="33" spans="1:68" ht="12.6" customHeight="1" x14ac:dyDescent="0.15">
      <c r="A33" s="22">
        <v>30</v>
      </c>
      <c r="B33" s="8" t="s">
        <v>15</v>
      </c>
      <c r="C33" s="70">
        <f ca="1">OFFSET(moto第2表!$A$1,MATCH($B33,moto第2表!$D:$D,0)-1,MATCH(C$5,moto第2表!$8:$8,0)-1)</f>
        <v>26</v>
      </c>
      <c r="D33" s="71">
        <f ca="1">OFFSET(moto第2表!$A$1,MATCH($B33,moto第2表!$D:$D,0)-1,MATCH(D$5,moto第2表!$8:$8,0)-1)</f>
        <v>1673</v>
      </c>
      <c r="E33" s="71">
        <f ca="1">OFFSET(moto第2表!$A$1,MATCH($B33,moto第2表!$D:$D,0)-1,MATCH(E$5,moto第2表!$8:$8,0)-1)</f>
        <v>601682</v>
      </c>
      <c r="F33" s="71">
        <f ca="1">OFFSET(moto第2表!$A$1,MATCH($B33,moto第2表!$D:$D,0)-1,MATCH(F$5,moto第2表!$8:$8,0)-1)</f>
        <v>1629444</v>
      </c>
      <c r="G33" s="71">
        <f ca="1">OFFSET(moto第2表!$A$1,MATCH($B33,moto第2表!$D:$D,0)-1,MATCH(G$5,moto第2表!$8:$8,0)-1)</f>
        <v>2926174</v>
      </c>
      <c r="H33" s="71">
        <f ca="1">INDEX(INDIRECT("'第2表'!E"&amp;MATCH($B33,moto第2表!$D:$D,0)&amp;":K"&amp;MATCH($B33,moto第2表!$D:$D,0)+10),MATCH(OFFSET($A$4,0,MATCH("　　*",$A$4:H$4,-1)-1),moto第2表!$D$11:$D$20,0)+1,MATCH(H$5,moto第2表!$E$8:$K$8,0))</f>
        <v>403</v>
      </c>
      <c r="I33" s="71">
        <f ca="1">INDEX(INDIRECT("'第2表'!E"&amp;MATCH($B33,moto第2表!$D:$D,0)&amp;":K"&amp;MATCH($B33,moto第2表!$D:$D,0)+10),MATCH(OFFSET($A$4,0,MATCH("　　*",$A$4:I$4,-1)-1),moto第2表!$D$11:$D$20,0)+1,MATCH(I$5,moto第2表!$E$8:$K$8,0))</f>
        <v>94165</v>
      </c>
      <c r="J33" s="71">
        <f ca="1">INDEX(INDIRECT("'第2表'!E"&amp;MATCH($B33,moto第2表!$D:$D,0)&amp;":K"&amp;MATCH($B33,moto第2表!$D:$D,0)+10),MATCH(OFFSET($A$4,0,MATCH("　　*",$A$4:J$4,-1)-1),moto第2表!$D$11:$D$20,0)+1,MATCH(J$5,moto第2表!$E$8:$K$8,0))</f>
        <v>90608</v>
      </c>
      <c r="K33" s="71">
        <f ca="1">INDEX(INDIRECT("'第2表'!E"&amp;MATCH($B33,moto第2表!$D:$D,0)&amp;":K"&amp;MATCH($B33,moto第2表!$D:$D,0)+10),MATCH(OFFSET($A$4,0,MATCH("　　*",$A$4:K$4,-1)-1),moto第2表!$D$11:$D$20,0)+1,MATCH(K$5,moto第2表!$E$8:$K$8,0))</f>
        <v>250331</v>
      </c>
      <c r="L33" s="71" t="str">
        <f ca="1">INDEX(INDIRECT("'第2表'!E"&amp;MATCH($B33,moto第2表!$D:$D,0)&amp;":K"&amp;MATCH($B33,moto第2表!$D:$D,0)+10),MATCH(OFFSET($A$4,0,MATCH("　　*",$A$4:L$4,-1)-1),moto第2表!$D$11:$D$20,0)+1,MATCH(L$5,moto第2表!$E$8:$K$8,0))</f>
        <v>Ｘ</v>
      </c>
      <c r="M33" s="71">
        <f ca="1">INDEX(INDIRECT("'第2表'!E"&amp;MATCH($B33,moto第2表!$D:$D,0)&amp;":K"&amp;MATCH($B33,moto第2表!$D:$D,0)+10),MATCH(OFFSET($A$4,0,MATCH("　　*",$A$4:M$4,-1)-1),moto第2表!$D$11:$D$20,0)+1,MATCH(M$5,moto第2表!$E$8:$K$8,0))</f>
        <v>294</v>
      </c>
      <c r="N33" s="71" t="str">
        <f ca="1">INDEX(INDIRECT("'第2表'!E"&amp;MATCH($B33,moto第2表!$D:$D,0)&amp;":K"&amp;MATCH($B33,moto第2表!$D:$D,0)+10),MATCH(OFFSET($A$4,0,MATCH("　　*",$A$4:N$4,-1)-1),moto第2表!$D$11:$D$20,0)+1,MATCH(N$5,moto第2表!$E$8:$K$8,0))</f>
        <v>Ｘ</v>
      </c>
      <c r="O33" s="71" t="str">
        <f ca="1">INDEX(INDIRECT("'第2表'!E"&amp;MATCH($B33,moto第2表!$D:$D,0)&amp;":K"&amp;MATCH($B33,moto第2表!$D:$D,0)+10),MATCH(OFFSET($A$4,0,MATCH("　　*",$A$4:O$4,-1)-1),moto第2表!$D$11:$D$20,0)+1,MATCH(O$5,moto第2表!$E$8:$K$8,0))</f>
        <v>Ｘ</v>
      </c>
      <c r="P33" s="71" t="str">
        <f ca="1">INDEX(INDIRECT("'第2表'!E"&amp;MATCH($B33,moto第2表!$D:$D,0)&amp;":K"&amp;MATCH($B33,moto第2表!$D:$D,0)+10),MATCH(OFFSET($A$4,0,MATCH("　　*",$A$4:P$4,-1)-1),moto第2表!$D$11:$D$20,0)+1,MATCH(P$5,moto第2表!$E$8:$K$8,0))</f>
        <v>Ｘ</v>
      </c>
      <c r="Q33" s="71" t="str">
        <f ca="1">INDEX(INDIRECT("'第2表'!E"&amp;MATCH($B33,moto第2表!$D:$D,0)&amp;":K"&amp;MATCH($B33,moto第2表!$D:$D,0)+10),MATCH(OFFSET($A$4,0,MATCH("　　*",$A$4:Q$4,-1)-1),moto第2表!$D$11:$D$20,0)+1,MATCH(Q$5,moto第2表!$E$8:$K$8,0))</f>
        <v>Ｘ</v>
      </c>
      <c r="R33" s="75">
        <f t="shared" si="3"/>
        <v>30</v>
      </c>
      <c r="S33" s="76" t="str">
        <f t="shared" si="4"/>
        <v>情報</v>
      </c>
      <c r="T33" s="71" t="str">
        <f ca="1">INDEX(INDIRECT("'第2表'!E"&amp;MATCH($B33,moto第2表!$D:$D,0)&amp;":K"&amp;MATCH($B33,moto第2表!$D:$D,0)+10),MATCH(OFFSET($A$4,0,MATCH("　　*",$A$4:T$4,-1)-1),moto第2表!$D$11:$D$20,0)+1,MATCH(T$5,moto第2表!$E$8:$K$8,0))</f>
        <v>-</v>
      </c>
      <c r="U33" s="71" t="str">
        <f ca="1">INDEX(INDIRECT("'第2表'!E"&amp;MATCH($B33,moto第2表!$D:$D,0)&amp;":K"&amp;MATCH($B33,moto第2表!$D:$D,0)+10),MATCH(OFFSET($A$4,0,MATCH("　　*",$A$4:U$4,-1)-1),moto第2表!$D$11:$D$20,0)+1,MATCH(U$5,moto第2表!$E$8:$K$8,0))</f>
        <v>-</v>
      </c>
      <c r="V33" s="71" t="str">
        <f ca="1">INDEX(INDIRECT("'第2表'!E"&amp;MATCH($B33,moto第2表!$D:$D,0)&amp;":K"&amp;MATCH($B33,moto第2表!$D:$D,0)+10),MATCH(OFFSET($A$4,0,MATCH("　　*",$A$4:V$4,-1)-1),moto第2表!$D$11:$D$20,0)+1,MATCH(V$5,moto第2表!$E$8:$K$8,0))</f>
        <v>-</v>
      </c>
      <c r="W33" s="71" t="str">
        <f ca="1">INDEX(INDIRECT("'第2表'!E"&amp;MATCH($B33,moto第2表!$D:$D,0)&amp;":K"&amp;MATCH($B33,moto第2表!$D:$D,0)+10),MATCH(OFFSET($A$4,0,MATCH("　　*",$A$4:W$4,-1)-1),moto第2表!$D$11:$D$20,0)+1,MATCH(W$5,moto第2表!$E$8:$K$8,0))</f>
        <v>-</v>
      </c>
      <c r="X33" s="71" t="str">
        <f ca="1">INDEX(INDIRECT("'第2表'!E"&amp;MATCH($B33,moto第2表!$D:$D,0)&amp;":K"&amp;MATCH($B33,moto第2表!$D:$D,0)+10),MATCH(OFFSET($A$4,0,MATCH("　　*",$A$4:X$4,-1)-1),moto第2表!$D$11:$D$20,0)+1,MATCH(X$5,moto第2表!$E$8:$K$8,0))</f>
        <v>-</v>
      </c>
      <c r="Y33" s="71" t="str">
        <f ca="1">INDEX(INDIRECT("'第2表'!E"&amp;MATCH($B33,moto第2表!$D:$D,0)&amp;":K"&amp;MATCH($B33,moto第2表!$D:$D,0)+10),MATCH(OFFSET($A$4,0,MATCH("　　*",$A$4:Y$4,-1)-1),moto第2表!$D$11:$D$20,0)+1,MATCH(Y$5,moto第2表!$E$8:$K$8,0))</f>
        <v>-</v>
      </c>
      <c r="Z33" s="71" t="str">
        <f ca="1">INDEX(INDIRECT("'第2表'!E"&amp;MATCH($B33,moto第2表!$D:$D,0)&amp;":K"&amp;MATCH($B33,moto第2表!$D:$D,0)+10),MATCH(OFFSET($A$4,0,MATCH("　　*",$A$4:Z$4,-1)-1),moto第2表!$D$11:$D$20,0)+1,MATCH(Z$5,moto第2表!$E$8:$K$8,0))</f>
        <v>-</v>
      </c>
      <c r="AA33" s="71" t="str">
        <f ca="1">INDEX(INDIRECT("'第2表'!E"&amp;MATCH($B33,moto第2表!$D:$D,0)&amp;":K"&amp;MATCH($B33,moto第2表!$D:$D,0)+10),MATCH(OFFSET($A$4,0,MATCH("　　*",$A$4:AA$4,-1)-1),moto第2表!$D$11:$D$20,0)+1,MATCH(AA$5,moto第2表!$E$8:$K$8,0))</f>
        <v>-</v>
      </c>
      <c r="AB33" s="71" t="str">
        <f ca="1">INDEX(INDIRECT("'第2表'!E"&amp;MATCH($B33,moto第2表!$D:$D,0)&amp;":K"&amp;MATCH($B33,moto第2表!$D:$D,0)+10),MATCH(OFFSET($A$4,0,MATCH("　　*",$A$4:AB$4,-1)-1),moto第2表!$D$11:$D$20,0)+1,MATCH(AB$5,moto第2表!$E$8:$K$8,0))</f>
        <v>-</v>
      </c>
      <c r="AC33" s="71" t="str">
        <f ca="1">INDEX(INDIRECT("'第2表'!E"&amp;MATCH($B33,moto第2表!$D:$D,0)&amp;":K"&amp;MATCH($B33,moto第2表!$D:$D,0)+10),MATCH(OFFSET($A$4,0,MATCH("　　*",$A$4:AC$4,-1)-1),moto第2表!$D$11:$D$20,0)+1,MATCH(AC$5,moto第2表!$E$8:$K$8,0))</f>
        <v>-</v>
      </c>
      <c r="AD33" s="71" t="str">
        <f ca="1">INDEX(INDIRECT("'第2表'!E"&amp;MATCH($B33,moto第2表!$D:$D,0)&amp;":K"&amp;MATCH($B33,moto第2表!$D:$D,0)+10),MATCH(OFFSET($A$4,0,MATCH("　　*",$A$4:AD$4,-1)-1),moto第2表!$D$11:$D$20,0)+1,MATCH(AD$5,moto第2表!$E$8:$K$8,0))</f>
        <v>-</v>
      </c>
      <c r="AE33" s="71" t="str">
        <f ca="1">INDEX(INDIRECT("'第2表'!E"&amp;MATCH($B33,moto第2表!$D:$D,0)&amp;":K"&amp;MATCH($B33,moto第2表!$D:$D,0)+10),MATCH(OFFSET($A$4,0,MATCH("　　*",$A$4:AE$4,-1)-1),moto第2表!$D$11:$D$20,0)+1,MATCH(AE$5,moto第2表!$E$8:$K$8,0))</f>
        <v>-</v>
      </c>
      <c r="AF33" s="71" t="str">
        <f ca="1">INDEX(INDIRECT("'第2表'!E"&amp;MATCH($B33,moto第2表!$D:$D,0)&amp;":K"&amp;MATCH($B33,moto第2表!$D:$D,0)+10),MATCH(OFFSET($A$4,0,MATCH("　　*",$A$4:AF$4,-1)-1),moto第2表!$D$11:$D$20,0)+1,MATCH(AF$5,moto第2表!$E$8:$K$8,0))</f>
        <v>-</v>
      </c>
      <c r="AG33" s="71" t="str">
        <f ca="1">INDEX(INDIRECT("'第2表'!E"&amp;MATCH($B33,moto第2表!$D:$D,0)&amp;":K"&amp;MATCH($B33,moto第2表!$D:$D,0)+10),MATCH(OFFSET($A$4,0,MATCH("　　*",$A$4:AG$4,-1)-1),moto第2表!$D$11:$D$20,0)+1,MATCH(AG$5,moto第2表!$E$8:$K$8,0))</f>
        <v>-</v>
      </c>
      <c r="AH33" s="71" t="str">
        <f ca="1">INDEX(INDIRECT("'第2表'!E"&amp;MATCH($B33,moto第2表!$D:$D,0)&amp;":K"&amp;MATCH($B33,moto第2表!$D:$D,0)+10),MATCH(OFFSET($A$4,0,MATCH("　　*",$A$4:AH$4,-1)-1),moto第2表!$D$11:$D$20,0)+1,MATCH(AH$5,moto第2表!$E$8:$K$8,0))</f>
        <v>-</v>
      </c>
      <c r="AI33" s="75">
        <f t="shared" si="5"/>
        <v>30</v>
      </c>
      <c r="AJ33" s="76" t="str">
        <f t="shared" si="6"/>
        <v>情報</v>
      </c>
      <c r="AK33" s="71">
        <f ca="1">INDEX(INDIRECT("'第2表'!E"&amp;MATCH($B33,moto第2表!$D:$D,0)&amp;":K"&amp;MATCH($B33,moto第2表!$D:$D,0)+10),MATCH(OFFSET($A$4,0,MATCH("　　*",$A$4:AK$4,-1)-1),moto第2表!$D$11:$D$20,0)+1,MATCH(AK$5,moto第2表!$E$8:$K$8,0))</f>
        <v>8248</v>
      </c>
      <c r="AL33" s="71">
        <f ca="1">INDEX(INDIRECT("'第2表'!E"&amp;MATCH($B33,moto第2表!$D:$D,0)&amp;":K"&amp;MATCH($B33,moto第2表!$D:$D,0)+10),MATCH(OFFSET($A$4,0,MATCH("　　*",$A$4:AL$4,-1)-1),moto第2表!$D$11:$D$20,0)+1,MATCH(AL$5,moto第2表!$E$8:$K$8,0))</f>
        <v>4237483</v>
      </c>
      <c r="AM33" s="71">
        <f ca="1">INDEX(INDIRECT("'第2表'!E"&amp;MATCH($B33,moto第2表!$D:$D,0)&amp;":K"&amp;MATCH($B33,moto第2表!$D:$D,0)+10),MATCH(OFFSET($A$4,0,MATCH("　　*",$A$4:AM$4,-1)-1),moto第2表!$D$11:$D$20,0)+1,MATCH(AM$5,moto第2表!$E$8:$K$8,0))</f>
        <v>53165138</v>
      </c>
      <c r="AN33" s="71">
        <f ca="1">INDEX(INDIRECT("'第2表'!E"&amp;MATCH($B33,moto第2表!$D:$D,0)&amp;":K"&amp;MATCH($B33,moto第2表!$D:$D,0)+10),MATCH(OFFSET($A$4,0,MATCH("　　*",$A$4:AN$4,-1)-1),moto第2表!$D$11:$D$20,0)+1,MATCH(AN$5,moto第2表!$E$8:$K$8,0))</f>
        <v>58220671</v>
      </c>
      <c r="AO33" s="71">
        <f ca="1">INDEX(INDIRECT("'第2表'!E"&amp;MATCH($B33,moto第2表!$D:$D,0)&amp;":K"&amp;MATCH($B33,moto第2表!$D:$D,0)+10),MATCH(OFFSET($A$4,0,MATCH("　　*",$A$4:AO$4,-1)-1),moto第2表!$D$11:$D$20,0)+1,MATCH(AO$5,moto第2表!$E$8:$K$8,0))</f>
        <v>57816756</v>
      </c>
      <c r="AP33" s="71">
        <f ca="1">INDEX(INDIRECT("'第2表'!E"&amp;MATCH($B33,moto第2表!$D:$D,0)&amp;":K"&amp;MATCH($B33,moto第2表!$D:$D,0)+10),MATCH(OFFSET($A$4,0,MATCH("　　*",$A$4:AP$4,-1)-1),moto第2表!$D$11:$D$20,0)+1,MATCH(AP$5,moto第2表!$E$8:$K$8,0))</f>
        <v>77</v>
      </c>
      <c r="AQ33" s="71">
        <f ca="1">INDEX(INDIRECT("'第2表'!E"&amp;MATCH($B33,moto第2表!$D:$D,0)&amp;":K"&amp;MATCH($B33,moto第2表!$D:$D,0)+10),MATCH(OFFSET($A$4,0,MATCH("　　*",$A$4:AQ$4,-1)-1),moto第2表!$D$11:$D$20,0)+1,MATCH(AQ$5,moto第2表!$E$8:$K$8,0))</f>
        <v>25547</v>
      </c>
      <c r="AR33" s="71">
        <f ca="1">INDEX(INDIRECT("'第2表'!E"&amp;MATCH($B33,moto第2表!$D:$D,0)&amp;":K"&amp;MATCH($B33,moto第2表!$D:$D,0)+10),MATCH(OFFSET($A$4,0,MATCH("　　*",$A$4:AR$4,-1)-1),moto第2表!$D$11:$D$20,0)+1,MATCH(AR$5,moto第2表!$E$8:$K$8,0))</f>
        <v>48594</v>
      </c>
      <c r="AS33" s="71">
        <f ca="1">INDEX(INDIRECT("'第2表'!E"&amp;MATCH($B33,moto第2表!$D:$D,0)&amp;":K"&amp;MATCH($B33,moto第2表!$D:$D,0)+10),MATCH(OFFSET($A$4,0,MATCH("　　*",$A$4:AS$4,-1)-1),moto第2表!$D$11:$D$20,0)+1,MATCH(AS$5,moto第2表!$E$8:$K$8,0))</f>
        <v>121473</v>
      </c>
      <c r="AT33" s="71" t="str">
        <f ca="1">INDEX(INDIRECT("'第2表'!E"&amp;MATCH($B33,moto第2表!$D:$D,0)&amp;":K"&amp;MATCH($B33,moto第2表!$D:$D,0)+10),MATCH(OFFSET($A$4,0,MATCH("　　*",$A$4:AT$4,-1)-1),moto第2表!$D$11:$D$20,0)+1,MATCH(AT$5,moto第2表!$E$8:$K$8,0))</f>
        <v>-</v>
      </c>
      <c r="AU33" s="71">
        <f ca="1">INDEX(INDIRECT("'第2表'!E"&amp;MATCH($B33,moto第2表!$D:$D,0)&amp;":K"&amp;MATCH($B33,moto第2表!$D:$D,0)+10),MATCH(OFFSET($A$4,0,MATCH("　　*",$A$4:AU$4,-1)-1),moto第2表!$D$11:$D$20,0)+1,MATCH(AU$5,moto第2表!$E$8:$K$8,0))</f>
        <v>106</v>
      </c>
      <c r="AV33" s="71">
        <f ca="1">INDEX(INDIRECT("'第2表'!E"&amp;MATCH($B33,moto第2表!$D:$D,0)&amp;":K"&amp;MATCH($B33,moto第2表!$D:$D,0)+10),MATCH(OFFSET($A$4,0,MATCH("　　*",$A$4:AV$4,-1)-1),moto第2表!$D$11:$D$20,0)+1,MATCH(AV$5,moto第2表!$E$8:$K$8,0))</f>
        <v>37400</v>
      </c>
      <c r="AW33" s="71">
        <f ca="1">INDEX(INDIRECT("'第2表'!E"&amp;MATCH($B33,moto第2表!$D:$D,0)&amp;":K"&amp;MATCH($B33,moto第2表!$D:$D,0)+10),MATCH(OFFSET($A$4,0,MATCH("　　*",$A$4:AW$4,-1)-1),moto第2表!$D$11:$D$20,0)+1,MATCH(AW$5,moto第2表!$E$8:$K$8,0))</f>
        <v>66488</v>
      </c>
      <c r="AX33" s="71">
        <f ca="1">INDEX(INDIRECT("'第2表'!E"&amp;MATCH($B33,moto第2表!$D:$D,0)&amp;":K"&amp;MATCH($B33,moto第2表!$D:$D,0)+10),MATCH(OFFSET($A$4,0,MATCH("　　*",$A$4:AX$4,-1)-1),moto第2表!$D$11:$D$20,0)+1,MATCH(AX$5,moto第2表!$E$8:$K$8,0))</f>
        <v>127406</v>
      </c>
      <c r="AY33" s="71" t="str">
        <f ca="1">INDEX(INDIRECT("'第2表'!E"&amp;MATCH($B33,moto第2表!$D:$D,0)&amp;":K"&amp;MATCH($B33,moto第2表!$D:$D,0)+10),MATCH(OFFSET($A$4,0,MATCH("　　*",$A$4:AY$4,-1)-1),moto第2表!$D$11:$D$20,0)+1,MATCH(AY$5,moto第2表!$E$8:$K$8,0))</f>
        <v>Ｘ</v>
      </c>
      <c r="AZ33" s="75">
        <f t="shared" si="7"/>
        <v>30</v>
      </c>
      <c r="BA33" s="76" t="str">
        <f t="shared" si="8"/>
        <v>情報</v>
      </c>
      <c r="BB33" s="71">
        <f ca="1">INDEX(INDIRECT("'第2表'!E"&amp;MATCH($B33,moto第2表!$D:$D,0)&amp;":K"&amp;MATCH($B33,moto第2表!$D:$D,0)+10),MATCH(OFFSET($A$4,0,MATCH("　　*",$A$4:BB$4,-1)-1),moto第2表!$D$11:$D$20,0)+1,MATCH(BB$5,moto第2表!$E$8:$K$8,0))</f>
        <v>75</v>
      </c>
      <c r="BC33" s="71" t="str">
        <f ca="1">INDEX(INDIRECT("'第2表'!E"&amp;MATCH($B33,moto第2表!$D:$D,0)&amp;":K"&amp;MATCH($B33,moto第2表!$D:$D,0)+10),MATCH(OFFSET($A$4,0,MATCH("　　*",$A$4:BC$4,-1)-1),moto第2表!$D$11:$D$20,0)+1,MATCH(BC$5,moto第2表!$E$8:$K$8,0))</f>
        <v>Ｘ</v>
      </c>
      <c r="BD33" s="71" t="str">
        <f ca="1">INDEX(INDIRECT("'第2表'!E"&amp;MATCH($B33,moto第2表!$D:$D,0)&amp;":K"&amp;MATCH($B33,moto第2表!$D:$D,0)+10),MATCH(OFFSET($A$4,0,MATCH("　　*",$A$4:BD$4,-1)-1),moto第2表!$D$11:$D$20,0)+1,MATCH(BD$5,moto第2表!$E$8:$K$8,0))</f>
        <v>Ｘ</v>
      </c>
      <c r="BE33" s="71" t="str">
        <f ca="1">INDEX(INDIRECT("'第2表'!E"&amp;MATCH($B33,moto第2表!$D:$D,0)&amp;":K"&amp;MATCH($B33,moto第2表!$D:$D,0)+10),MATCH(OFFSET($A$4,0,MATCH("　　*",$A$4:BE$4,-1)-1),moto第2表!$D$11:$D$20,0)+1,MATCH(BE$5,moto第2表!$E$8:$K$8,0))</f>
        <v>Ｘ</v>
      </c>
      <c r="BF33" s="71" t="str">
        <f ca="1">INDEX(INDIRECT("'第2表'!E"&amp;MATCH($B33,moto第2表!$D:$D,0)&amp;":K"&amp;MATCH($B33,moto第2表!$D:$D,0)+10),MATCH(OFFSET($A$4,0,MATCH("　　*",$A$4:BF$4,-1)-1),moto第2表!$D$11:$D$20,0)+1,MATCH(BF$5,moto第2表!$E$8:$K$8,0))</f>
        <v>Ｘ</v>
      </c>
      <c r="BG33" s="71">
        <f ca="1">INDEX(INDIRECT("'第2表'!E"&amp;MATCH($B33,moto第2表!$D:$D,0)&amp;":K"&amp;MATCH($B33,moto第2表!$D:$D,0)+10),MATCH(OFFSET($A$4,0,MATCH("　　*",$A$4:BG$4,-1)-1),moto第2表!$D$11:$D$20,0)+1,MATCH(BG$5,moto第2表!$E$8:$K$8,0))</f>
        <v>446</v>
      </c>
      <c r="BH33" s="71">
        <f ca="1">INDEX(INDIRECT("'第2表'!E"&amp;MATCH($B33,moto第2表!$D:$D,0)&amp;":K"&amp;MATCH($B33,moto第2表!$D:$D,0)+10),MATCH(OFFSET($A$4,0,MATCH("　　*",$A$4:BH$4,-1)-1),moto第2表!$D$11:$D$20,0)+1,MATCH(BH$5,moto第2表!$E$8:$K$8,0))</f>
        <v>204124</v>
      </c>
      <c r="BI33" s="71">
        <f ca="1">INDEX(INDIRECT("'第2表'!E"&amp;MATCH($B33,moto第2表!$D:$D,0)&amp;":K"&amp;MATCH($B33,moto第2表!$D:$D,0)+10),MATCH(OFFSET($A$4,0,MATCH("　　*",$A$4:BI$4,-1)-1),moto第2表!$D$11:$D$20,0)+1,MATCH(BI$5,moto第2表!$E$8:$K$8,0))</f>
        <v>555608</v>
      </c>
      <c r="BJ33" s="71">
        <f ca="1">INDEX(INDIRECT("'第2表'!E"&amp;MATCH($B33,moto第2表!$D:$D,0)&amp;":K"&amp;MATCH($B33,moto第2表!$D:$D,0)+10),MATCH(OFFSET($A$4,0,MATCH("　　*",$A$4:BJ$4,-1)-1),moto第2表!$D$11:$D$20,0)+1,MATCH(BJ$5,moto第2表!$E$8:$K$8,0))</f>
        <v>914138</v>
      </c>
      <c r="BK33" s="71">
        <f ca="1">INDEX(INDIRECT("'第2表'!E"&amp;MATCH($B33,moto第2表!$D:$D,0)&amp;":K"&amp;MATCH($B33,moto第2表!$D:$D,0)+10),MATCH(OFFSET($A$4,0,MATCH("　　*",$A$4:BK$4,-1)-1),moto第2表!$D$11:$D$20,0)+1,MATCH(BK$5,moto第2表!$E$8:$K$8,0))</f>
        <v>906582</v>
      </c>
      <c r="BL33" s="66"/>
      <c r="BM33" s="66"/>
      <c r="BN33" s="66"/>
      <c r="BO33" s="66"/>
      <c r="BP33" s="66"/>
    </row>
    <row r="34" spans="1:68" ht="12.6" customHeight="1" x14ac:dyDescent="0.15">
      <c r="A34" s="22">
        <v>31</v>
      </c>
      <c r="B34" s="8" t="s">
        <v>16</v>
      </c>
      <c r="C34" s="70">
        <f ca="1">OFFSET(moto第2表!$A$1,MATCH($B34,moto第2表!$D:$D,0)-1,MATCH(C$5,moto第2表!$8:$8,0)-1)</f>
        <v>57</v>
      </c>
      <c r="D34" s="71">
        <f ca="1">OFFSET(moto第2表!$A$1,MATCH($B34,moto第2表!$D:$D,0)-1,MATCH(D$5,moto第2表!$8:$8,0)-1)</f>
        <v>8166</v>
      </c>
      <c r="E34" s="71">
        <f ca="1">OFFSET(moto第2表!$A$1,MATCH($B34,moto第2表!$D:$D,0)-1,MATCH(E$5,moto第2表!$8:$8,0)-1)</f>
        <v>4116607</v>
      </c>
      <c r="F34" s="71">
        <f ca="1">OFFSET(moto第2表!$A$1,MATCH($B34,moto第2表!$D:$D,0)-1,MATCH(F$5,moto第2表!$8:$8,0)-1)</f>
        <v>54993380</v>
      </c>
      <c r="G34" s="71">
        <f ca="1">OFFSET(moto第2表!$A$1,MATCH($B34,moto第2表!$D:$D,0)-1,MATCH(G$5,moto第2表!$8:$8,0)-1)</f>
        <v>65104174</v>
      </c>
      <c r="H34" s="71">
        <f ca="1">INDEX(INDIRECT("'第2表'!E"&amp;MATCH($B34,moto第2表!$D:$D,0)&amp;":K"&amp;MATCH($B34,moto第2表!$D:$D,0)+10),MATCH(OFFSET($A$4,0,MATCH("　　*",$A$4:H$4,-1)-1),moto第2表!$D$11:$D$20,0)+1,MATCH(H$5,moto第2表!$E$8:$K$8,0))</f>
        <v>634</v>
      </c>
      <c r="I34" s="71">
        <f ca="1">INDEX(INDIRECT("'第2表'!E"&amp;MATCH($B34,moto第2表!$D:$D,0)&amp;":K"&amp;MATCH($B34,moto第2表!$D:$D,0)+10),MATCH(OFFSET($A$4,0,MATCH("　　*",$A$4:I$4,-1)-1),moto第2表!$D$11:$D$20,0)+1,MATCH(I$5,moto第2表!$E$8:$K$8,0))</f>
        <v>241997</v>
      </c>
      <c r="J34" s="71">
        <f ca="1">INDEX(INDIRECT("'第2表'!E"&amp;MATCH($B34,moto第2表!$D:$D,0)&amp;":K"&amp;MATCH($B34,moto第2表!$D:$D,0)+10),MATCH(OFFSET($A$4,0,MATCH("　　*",$A$4:J$4,-1)-1),moto第2表!$D$11:$D$20,0)+1,MATCH(J$5,moto第2表!$E$8:$K$8,0))</f>
        <v>1711892</v>
      </c>
      <c r="K34" s="71">
        <f ca="1">INDEX(INDIRECT("'第2表'!E"&amp;MATCH($B34,moto第2表!$D:$D,0)&amp;":K"&amp;MATCH($B34,moto第2表!$D:$D,0)+10),MATCH(OFFSET($A$4,0,MATCH("　　*",$A$4:K$4,-1)-1),moto第2表!$D$11:$D$20,0)+1,MATCH(K$5,moto第2表!$E$8:$K$8,0))</f>
        <v>2419360</v>
      </c>
      <c r="L34" s="71">
        <f ca="1">INDEX(INDIRECT("'第2表'!E"&amp;MATCH($B34,moto第2表!$D:$D,0)&amp;":K"&amp;MATCH($B34,moto第2表!$D:$D,0)+10),MATCH(OFFSET($A$4,0,MATCH("　　*",$A$4:L$4,-1)-1),moto第2表!$D$11:$D$20,0)+1,MATCH(L$5,moto第2表!$E$8:$K$8,0))</f>
        <v>2188326</v>
      </c>
      <c r="M34" s="71">
        <f ca="1">INDEX(INDIRECT("'第2表'!E"&amp;MATCH($B34,moto第2表!$D:$D,0)&amp;":K"&amp;MATCH($B34,moto第2表!$D:$D,0)+10),MATCH(OFFSET($A$4,0,MATCH("　　*",$A$4:M$4,-1)-1),moto第2表!$D$11:$D$20,0)+1,MATCH(M$5,moto第2表!$E$8:$K$8,0))</f>
        <v>759</v>
      </c>
      <c r="N34" s="71">
        <f ca="1">INDEX(INDIRECT("'第2表'!E"&amp;MATCH($B34,moto第2表!$D:$D,0)&amp;":K"&amp;MATCH($B34,moto第2表!$D:$D,0)+10),MATCH(OFFSET($A$4,0,MATCH("　　*",$A$4:N$4,-1)-1),moto第2表!$D$11:$D$20,0)+1,MATCH(N$5,moto第2表!$E$8:$K$8,0))</f>
        <v>282278</v>
      </c>
      <c r="O34" s="71">
        <f ca="1">INDEX(INDIRECT("'第2表'!E"&amp;MATCH($B34,moto第2表!$D:$D,0)&amp;":K"&amp;MATCH($B34,moto第2表!$D:$D,0)+10),MATCH(OFFSET($A$4,0,MATCH("　　*",$A$4:O$4,-1)-1),moto第2表!$D$11:$D$20,0)+1,MATCH(O$5,moto第2表!$E$8:$K$8,0))</f>
        <v>2115496</v>
      </c>
      <c r="P34" s="71">
        <f ca="1">INDEX(INDIRECT("'第2表'!E"&amp;MATCH($B34,moto第2表!$D:$D,0)&amp;":K"&amp;MATCH($B34,moto第2表!$D:$D,0)+10),MATCH(OFFSET($A$4,0,MATCH("　　*",$A$4:P$4,-1)-1),moto第2表!$D$11:$D$20,0)+1,MATCH(P$5,moto第2表!$E$8:$K$8,0))</f>
        <v>2892274</v>
      </c>
      <c r="Q34" s="71" t="str">
        <f ca="1">INDEX(INDIRECT("'第2表'!E"&amp;MATCH($B34,moto第2表!$D:$D,0)&amp;":K"&amp;MATCH($B34,moto第2表!$D:$D,0)+10),MATCH(OFFSET($A$4,0,MATCH("　　*",$A$4:Q$4,-1)-1),moto第2表!$D$11:$D$20,0)+1,MATCH(Q$5,moto第2表!$E$8:$K$8,0))</f>
        <v>Ｘ</v>
      </c>
      <c r="R34" s="75">
        <f t="shared" si="3"/>
        <v>31</v>
      </c>
      <c r="S34" s="76" t="str">
        <f t="shared" si="4"/>
        <v>輸送</v>
      </c>
      <c r="T34" s="71">
        <f ca="1">INDEX(INDIRECT("'第2表'!E"&amp;MATCH($B34,moto第2表!$D:$D,0)&amp;":K"&amp;MATCH($B34,moto第2表!$D:$D,0)+10),MATCH(OFFSET($A$4,0,MATCH("　　*",$A$4:T$4,-1)-1),moto第2表!$D$11:$D$20,0)+1,MATCH(T$5,moto第2表!$E$8:$K$8,0))</f>
        <v>1564</v>
      </c>
      <c r="U34" s="71">
        <f ca="1">INDEX(INDIRECT("'第2表'!E"&amp;MATCH($B34,moto第2表!$D:$D,0)&amp;":K"&amp;MATCH($B34,moto第2表!$D:$D,0)+10),MATCH(OFFSET($A$4,0,MATCH("　　*",$A$4:U$4,-1)-1),moto第2表!$D$11:$D$20,0)+1,MATCH(U$5,moto第2表!$E$8:$K$8,0))</f>
        <v>733357</v>
      </c>
      <c r="V34" s="71">
        <f ca="1">INDEX(INDIRECT("'第2表'!E"&amp;MATCH($B34,moto第2表!$D:$D,0)&amp;":K"&amp;MATCH($B34,moto第2表!$D:$D,0)+10),MATCH(OFFSET($A$4,0,MATCH("　　*",$A$4:V$4,-1)-1),moto第2表!$D$11:$D$20,0)+1,MATCH(V$5,moto第2表!$E$8:$K$8,0))</f>
        <v>3688607</v>
      </c>
      <c r="W34" s="71">
        <f ca="1">INDEX(INDIRECT("'第2表'!E"&amp;MATCH($B34,moto第2表!$D:$D,0)&amp;":K"&amp;MATCH($B34,moto第2表!$D:$D,0)+10),MATCH(OFFSET($A$4,0,MATCH("　　*",$A$4:W$4,-1)-1),moto第2表!$D$11:$D$20,0)+1,MATCH(W$5,moto第2表!$E$8:$K$8,0))</f>
        <v>5249007</v>
      </c>
      <c r="X34" s="71">
        <f ca="1">INDEX(INDIRECT("'第2表'!E"&amp;MATCH($B34,moto第2表!$D:$D,0)&amp;":K"&amp;MATCH($B34,moto第2表!$D:$D,0)+10),MATCH(OFFSET($A$4,0,MATCH("　　*",$A$4:X$4,-1)-1),moto第2表!$D$11:$D$20,0)+1,MATCH(X$5,moto第2表!$E$8:$K$8,0))</f>
        <v>5231730</v>
      </c>
      <c r="Y34" s="71">
        <f ca="1">INDEX(INDIRECT("'第2表'!E"&amp;MATCH($B34,moto第2表!$D:$D,0)&amp;":K"&amp;MATCH($B34,moto第2表!$D:$D,0)+10),MATCH(OFFSET($A$4,0,MATCH("　　*",$A$4:Y$4,-1)-1),moto第2表!$D$11:$D$20,0)+1,MATCH(Y$5,moto第2表!$E$8:$K$8,0))</f>
        <v>571</v>
      </c>
      <c r="Z34" s="71" t="str">
        <f ca="1">INDEX(INDIRECT("'第2表'!E"&amp;MATCH($B34,moto第2表!$D:$D,0)&amp;":K"&amp;MATCH($B34,moto第2表!$D:$D,0)+10),MATCH(OFFSET($A$4,0,MATCH("　　*",$A$4:Z$4,-1)-1),moto第2表!$D$11:$D$20,0)+1,MATCH(Z$5,moto第2表!$E$8:$K$8,0))</f>
        <v>Ｘ</v>
      </c>
      <c r="AA34" s="71" t="str">
        <f ca="1">INDEX(INDIRECT("'第2表'!E"&amp;MATCH($B34,moto第2表!$D:$D,0)&amp;":K"&amp;MATCH($B34,moto第2表!$D:$D,0)+10),MATCH(OFFSET($A$4,0,MATCH("　　*",$A$4:AA$4,-1)-1),moto第2表!$D$11:$D$20,0)+1,MATCH(AA$5,moto第2表!$E$8:$K$8,0))</f>
        <v>Ｘ</v>
      </c>
      <c r="AB34" s="71" t="str">
        <f ca="1">INDEX(INDIRECT("'第2表'!E"&amp;MATCH($B34,moto第2表!$D:$D,0)&amp;":K"&amp;MATCH($B34,moto第2表!$D:$D,0)+10),MATCH(OFFSET($A$4,0,MATCH("　　*",$A$4:AB$4,-1)-1),moto第2表!$D$11:$D$20,0)+1,MATCH(AB$5,moto第2表!$E$8:$K$8,0))</f>
        <v>Ｘ</v>
      </c>
      <c r="AC34" s="71" t="str">
        <f ca="1">INDEX(INDIRECT("'第2表'!E"&amp;MATCH($B34,moto第2表!$D:$D,0)&amp;":K"&amp;MATCH($B34,moto第2表!$D:$D,0)+10),MATCH(OFFSET($A$4,0,MATCH("　　*",$A$4:AC$4,-1)-1),moto第2表!$D$11:$D$20,0)+1,MATCH(AC$5,moto第2表!$E$8:$K$8,0))</f>
        <v>Ｘ</v>
      </c>
      <c r="AD34" s="71">
        <f ca="1">INDEX(INDIRECT("'第2表'!E"&amp;MATCH($B34,moto第2表!$D:$D,0)&amp;":K"&amp;MATCH($B34,moto第2表!$D:$D,0)+10),MATCH(OFFSET($A$4,0,MATCH("　　*",$A$4:AD$4,-1)-1),moto第2表!$D$11:$D$20,0)+1,MATCH(AD$5,moto第2表!$E$8:$K$8,0))</f>
        <v>3512</v>
      </c>
      <c r="AE34" s="71" t="str">
        <f ca="1">INDEX(INDIRECT("'第2表'!E"&amp;MATCH($B34,moto第2表!$D:$D,0)&amp;":K"&amp;MATCH($B34,moto第2表!$D:$D,0)+10),MATCH(OFFSET($A$4,0,MATCH("　　*",$A$4:AE$4,-1)-1),moto第2表!$D$11:$D$20,0)+1,MATCH(AE$5,moto第2表!$E$8:$K$8,0))</f>
        <v>Ｘ</v>
      </c>
      <c r="AF34" s="71" t="str">
        <f ca="1">INDEX(INDIRECT("'第2表'!E"&amp;MATCH($B34,moto第2表!$D:$D,0)&amp;":K"&amp;MATCH($B34,moto第2表!$D:$D,0)+10),MATCH(OFFSET($A$4,0,MATCH("　　*",$A$4:AF$4,-1)-1),moto第2表!$D$11:$D$20,0)+1,MATCH(AF$5,moto第2表!$E$8:$K$8,0))</f>
        <v>Ｘ</v>
      </c>
      <c r="AG34" s="71" t="str">
        <f ca="1">INDEX(INDIRECT("'第2表'!E"&amp;MATCH($B34,moto第2表!$D:$D,0)&amp;":K"&amp;MATCH($B34,moto第2表!$D:$D,0)+10),MATCH(OFFSET($A$4,0,MATCH("　　*",$A$4:AG$4,-1)-1),moto第2表!$D$11:$D$20,0)+1,MATCH(AG$5,moto第2表!$E$8:$K$8,0))</f>
        <v>Ｘ</v>
      </c>
      <c r="AH34" s="71" t="str">
        <f ca="1">INDEX(INDIRECT("'第2表'!E"&amp;MATCH($B34,moto第2表!$D:$D,0)&amp;":K"&amp;MATCH($B34,moto第2表!$D:$D,0)+10),MATCH(OFFSET($A$4,0,MATCH("　　*",$A$4:AH$4,-1)-1),moto第2表!$D$11:$D$20,0)+1,MATCH(AH$5,moto第2表!$E$8:$K$8,0))</f>
        <v>Ｘ</v>
      </c>
      <c r="AI34" s="75">
        <f t="shared" si="5"/>
        <v>31</v>
      </c>
      <c r="AJ34" s="76" t="str">
        <f t="shared" si="6"/>
        <v>輸送</v>
      </c>
      <c r="AK34" s="71">
        <f ca="1">INDEX(INDIRECT("'第2表'!E"&amp;MATCH($B34,moto第2表!$D:$D,0)&amp;":K"&amp;MATCH($B34,moto第2表!$D:$D,0)+10),MATCH(OFFSET($A$4,0,MATCH("　　*",$A$4:AK$4,-1)-1),moto第2表!$D$11:$D$20,0)+1,MATCH(AK$5,moto第2表!$E$8:$K$8,0))</f>
        <v>2447</v>
      </c>
      <c r="AL34" s="71">
        <f ca="1">INDEX(INDIRECT("'第2表'!E"&amp;MATCH($B34,moto第2表!$D:$D,0)&amp;":K"&amp;MATCH($B34,moto第2表!$D:$D,0)+10),MATCH(OFFSET($A$4,0,MATCH("　　*",$A$4:AL$4,-1)-1),moto第2表!$D$11:$D$20,0)+1,MATCH(AL$5,moto第2表!$E$8:$K$8,0))</f>
        <v>1051404</v>
      </c>
      <c r="AM34" s="71">
        <f ca="1">INDEX(INDIRECT("'第2表'!E"&amp;MATCH($B34,moto第2表!$D:$D,0)&amp;":K"&amp;MATCH($B34,moto第2表!$D:$D,0)+10),MATCH(OFFSET($A$4,0,MATCH("　　*",$A$4:AM$4,-1)-1),moto第2表!$D$11:$D$20,0)+1,MATCH(AM$5,moto第2表!$E$8:$K$8,0))</f>
        <v>3049639</v>
      </c>
      <c r="AN34" s="71">
        <f ca="1">INDEX(INDIRECT("'第2表'!E"&amp;MATCH($B34,moto第2表!$D:$D,0)&amp;":K"&amp;MATCH($B34,moto第2表!$D:$D,0)+10),MATCH(OFFSET($A$4,0,MATCH("　　*",$A$4:AN$4,-1)-1),moto第2表!$D$11:$D$20,0)+1,MATCH(AN$5,moto第2表!$E$8:$K$8,0))</f>
        <v>5048562</v>
      </c>
      <c r="AO34" s="71">
        <f ca="1">INDEX(INDIRECT("'第2表'!E"&amp;MATCH($B34,moto第2表!$D:$D,0)&amp;":K"&amp;MATCH($B34,moto第2表!$D:$D,0)+10),MATCH(OFFSET($A$4,0,MATCH("　　*",$A$4:AO$4,-1)-1),moto第2表!$D$11:$D$20,0)+1,MATCH(AO$5,moto第2表!$E$8:$K$8,0))</f>
        <v>4634596</v>
      </c>
      <c r="AP34" s="71">
        <f ca="1">INDEX(INDIRECT("'第2表'!E"&amp;MATCH($B34,moto第2表!$D:$D,0)&amp;":K"&amp;MATCH($B34,moto第2表!$D:$D,0)+10),MATCH(OFFSET($A$4,0,MATCH("　　*",$A$4:AP$4,-1)-1),moto第2表!$D$11:$D$20,0)+1,MATCH(AP$5,moto第2表!$E$8:$K$8,0))</f>
        <v>182</v>
      </c>
      <c r="AQ34" s="71">
        <f ca="1">INDEX(INDIRECT("'第2表'!E"&amp;MATCH($B34,moto第2表!$D:$D,0)&amp;":K"&amp;MATCH($B34,moto第2表!$D:$D,0)+10),MATCH(OFFSET($A$4,0,MATCH("　　*",$A$4:AQ$4,-1)-1),moto第2表!$D$11:$D$20,0)+1,MATCH(AQ$5,moto第2表!$E$8:$K$8,0))</f>
        <v>56443</v>
      </c>
      <c r="AR34" s="71">
        <f ca="1">INDEX(INDIRECT("'第2表'!E"&amp;MATCH($B34,moto第2表!$D:$D,0)&amp;":K"&amp;MATCH($B34,moto第2表!$D:$D,0)+10),MATCH(OFFSET($A$4,0,MATCH("　　*",$A$4:AR$4,-1)-1),moto第2表!$D$11:$D$20,0)+1,MATCH(AR$5,moto第2表!$E$8:$K$8,0))</f>
        <v>230948</v>
      </c>
      <c r="AS34" s="71">
        <f ca="1">INDEX(INDIRECT("'第2表'!E"&amp;MATCH($B34,moto第2表!$D:$D,0)&amp;":K"&amp;MATCH($B34,moto第2表!$D:$D,0)+10),MATCH(OFFSET($A$4,0,MATCH("　　*",$A$4:AS$4,-1)-1),moto第2表!$D$11:$D$20,0)+1,MATCH(AS$5,moto第2表!$E$8:$K$8,0))</f>
        <v>420989</v>
      </c>
      <c r="AT34" s="71" t="str">
        <f ca="1">INDEX(INDIRECT("'第2表'!E"&amp;MATCH($B34,moto第2表!$D:$D,0)&amp;":K"&amp;MATCH($B34,moto第2表!$D:$D,0)+10),MATCH(OFFSET($A$4,0,MATCH("　　*",$A$4:AT$4,-1)-1),moto第2表!$D$11:$D$20,0)+1,MATCH(AT$5,moto第2表!$E$8:$K$8,0))</f>
        <v>-</v>
      </c>
      <c r="AU34" s="71">
        <f ca="1">INDEX(INDIRECT("'第2表'!E"&amp;MATCH($B34,moto第2表!$D:$D,0)&amp;":K"&amp;MATCH($B34,moto第2表!$D:$D,0)+10),MATCH(OFFSET($A$4,0,MATCH("　　*",$A$4:AU$4,-1)-1),moto第2表!$D$11:$D$20,0)+1,MATCH(AU$5,moto第2表!$E$8:$K$8,0))</f>
        <v>238</v>
      </c>
      <c r="AV34" s="71">
        <f ca="1">INDEX(INDIRECT("'第2表'!E"&amp;MATCH($B34,moto第2表!$D:$D,0)&amp;":K"&amp;MATCH($B34,moto第2表!$D:$D,0)+10),MATCH(OFFSET($A$4,0,MATCH("　　*",$A$4:AV$4,-1)-1),moto第2表!$D$11:$D$20,0)+1,MATCH(AV$5,moto第2表!$E$8:$K$8,0))</f>
        <v>77170</v>
      </c>
      <c r="AW34" s="71">
        <f ca="1">INDEX(INDIRECT("'第2表'!E"&amp;MATCH($B34,moto第2表!$D:$D,0)&amp;":K"&amp;MATCH($B34,moto第2表!$D:$D,0)+10),MATCH(OFFSET($A$4,0,MATCH("　　*",$A$4:AW$4,-1)-1),moto第2表!$D$11:$D$20,0)+1,MATCH(AW$5,moto第2表!$E$8:$K$8,0))</f>
        <v>89203</v>
      </c>
      <c r="AX34" s="71">
        <f ca="1">INDEX(INDIRECT("'第2表'!E"&amp;MATCH($B34,moto第2表!$D:$D,0)&amp;":K"&amp;MATCH($B34,moto第2表!$D:$D,0)+10),MATCH(OFFSET($A$4,0,MATCH("　　*",$A$4:AX$4,-1)-1),moto第2表!$D$11:$D$20,0)+1,MATCH(AX$5,moto第2表!$E$8:$K$8,0))</f>
        <v>215927</v>
      </c>
      <c r="AY34" s="71">
        <f ca="1">INDEX(INDIRECT("'第2表'!E"&amp;MATCH($B34,moto第2表!$D:$D,0)&amp;":K"&amp;MATCH($B34,moto第2表!$D:$D,0)+10),MATCH(OFFSET($A$4,0,MATCH("　　*",$A$4:AY$4,-1)-1),moto第2表!$D$11:$D$20,0)+1,MATCH(AY$5,moto第2表!$E$8:$K$8,0))</f>
        <v>195787</v>
      </c>
      <c r="AZ34" s="75">
        <f t="shared" si="7"/>
        <v>31</v>
      </c>
      <c r="BA34" s="76" t="str">
        <f t="shared" si="8"/>
        <v>輸送</v>
      </c>
      <c r="BB34" s="71">
        <f ca="1">INDEX(INDIRECT("'第2表'!E"&amp;MATCH($B34,moto第2表!$D:$D,0)&amp;":K"&amp;MATCH($B34,moto第2表!$D:$D,0)+10),MATCH(OFFSET($A$4,0,MATCH("　　*",$A$4:BB$4,-1)-1),moto第2表!$D$11:$D$20,0)+1,MATCH(BB$5,moto第2表!$E$8:$K$8,0))</f>
        <v>171</v>
      </c>
      <c r="BC34" s="71">
        <f ca="1">INDEX(INDIRECT("'第2表'!E"&amp;MATCH($B34,moto第2表!$D:$D,0)&amp;":K"&amp;MATCH($B34,moto第2表!$D:$D,0)+10),MATCH(OFFSET($A$4,0,MATCH("　　*",$A$4:BC$4,-1)-1),moto第2表!$D$11:$D$20,0)+1,MATCH(BC$5,moto第2表!$E$8:$K$8,0))</f>
        <v>41794</v>
      </c>
      <c r="BD34" s="71">
        <f ca="1">INDEX(INDIRECT("'第2表'!E"&amp;MATCH($B34,moto第2表!$D:$D,0)&amp;":K"&amp;MATCH($B34,moto第2表!$D:$D,0)+10),MATCH(OFFSET($A$4,0,MATCH("　　*",$A$4:BD$4,-1)-1),moto第2表!$D$11:$D$20,0)+1,MATCH(BD$5,moto第2表!$E$8:$K$8,0))</f>
        <v>67714</v>
      </c>
      <c r="BE34" s="71">
        <f ca="1">INDEX(INDIRECT("'第2表'!E"&amp;MATCH($B34,moto第2表!$D:$D,0)&amp;":K"&amp;MATCH($B34,moto第2表!$D:$D,0)+10),MATCH(OFFSET($A$4,0,MATCH("　　*",$A$4:BE$4,-1)-1),moto第2表!$D$11:$D$20,0)+1,MATCH(BE$5,moto第2表!$E$8:$K$8,0))</f>
        <v>344801</v>
      </c>
      <c r="BF34" s="71">
        <f ca="1">INDEX(INDIRECT("'第2表'!E"&amp;MATCH($B34,moto第2表!$D:$D,0)&amp;":K"&amp;MATCH($B34,moto第2表!$D:$D,0)+10),MATCH(OFFSET($A$4,0,MATCH("　　*",$A$4:BF$4,-1)-1),moto第2表!$D$11:$D$20,0)+1,MATCH(BF$5,moto第2表!$E$8:$K$8,0))</f>
        <v>344867</v>
      </c>
      <c r="BG34" s="71">
        <f ca="1">INDEX(INDIRECT("'第2表'!E"&amp;MATCH($B34,moto第2表!$D:$D,0)&amp;":K"&amp;MATCH($B34,moto第2表!$D:$D,0)+10),MATCH(OFFSET($A$4,0,MATCH("　　*",$A$4:BG$4,-1)-1),moto第2表!$D$11:$D$20,0)+1,MATCH(BG$5,moto第2表!$E$8:$K$8,0))</f>
        <v>135</v>
      </c>
      <c r="BH34" s="71">
        <f ca="1">INDEX(INDIRECT("'第2表'!E"&amp;MATCH($B34,moto第2表!$D:$D,0)&amp;":K"&amp;MATCH($B34,moto第2表!$D:$D,0)+10),MATCH(OFFSET($A$4,0,MATCH("　　*",$A$4:BH$4,-1)-1),moto第2表!$D$11:$D$20,0)+1,MATCH(BH$5,moto第2表!$E$8:$K$8,0))</f>
        <v>66052</v>
      </c>
      <c r="BI34" s="71">
        <f ca="1">INDEX(INDIRECT("'第2表'!E"&amp;MATCH($B34,moto第2表!$D:$D,0)&amp;":K"&amp;MATCH($B34,moto第2表!$D:$D,0)+10),MATCH(OFFSET($A$4,0,MATCH("　　*",$A$4:BI$4,-1)-1),moto第2表!$D$11:$D$20,0)+1,MATCH(BI$5,moto第2表!$E$8:$K$8,0))</f>
        <v>92002</v>
      </c>
      <c r="BJ34" s="71">
        <f ca="1">INDEX(INDIRECT("'第2表'!E"&amp;MATCH($B34,moto第2表!$D:$D,0)&amp;":K"&amp;MATCH($B34,moto第2表!$D:$D,0)+10),MATCH(OFFSET($A$4,0,MATCH("　　*",$A$4:BJ$4,-1)-1),moto第2表!$D$11:$D$20,0)+1,MATCH(BJ$5,moto第2表!$E$8:$K$8,0))</f>
        <v>159875</v>
      </c>
      <c r="BK34" s="71">
        <f ca="1">INDEX(INDIRECT("'第2表'!E"&amp;MATCH($B34,moto第2表!$D:$D,0)&amp;":K"&amp;MATCH($B34,moto第2表!$D:$D,0)+10),MATCH(OFFSET($A$4,0,MATCH("　　*",$A$4:BK$4,-1)-1),moto第2表!$D$11:$D$20,0)+1,MATCH(BK$5,moto第2表!$E$8:$K$8,0))</f>
        <v>153723</v>
      </c>
      <c r="BL34" s="66"/>
      <c r="BM34" s="66"/>
      <c r="BN34" s="66"/>
      <c r="BO34" s="66"/>
      <c r="BP34" s="66"/>
    </row>
    <row r="35" spans="1:68" ht="12.6" customHeight="1" thickBot="1" x14ac:dyDescent="0.2">
      <c r="A35" s="23">
        <v>32</v>
      </c>
      <c r="B35" s="24" t="s">
        <v>24</v>
      </c>
      <c r="C35" s="72">
        <f ca="1">OFFSET(moto第2表!$A$1,MATCH($B35,moto第2表!$D:$D,0)-1,MATCH(C$5,moto第2表!$8:$8,0)-1)</f>
        <v>69</v>
      </c>
      <c r="D35" s="73">
        <f ca="1">OFFSET(moto第2表!$A$1,MATCH($B35,moto第2表!$D:$D,0)-1,MATCH(D$5,moto第2表!$8:$8,0)-1)</f>
        <v>2312</v>
      </c>
      <c r="E35" s="73">
        <f ca="1">OFFSET(moto第2表!$A$1,MATCH($B35,moto第2表!$D:$D,0)-1,MATCH(E$5,moto第2表!$8:$8,0)-1)</f>
        <v>930050</v>
      </c>
      <c r="F35" s="73">
        <f ca="1">OFFSET(moto第2表!$A$1,MATCH($B35,moto第2表!$D:$D,0)-1,MATCH(F$5,moto第2表!$8:$8,0)-1)</f>
        <v>2664660</v>
      </c>
      <c r="G35" s="73">
        <f ca="1">OFFSET(moto第2表!$A$1,MATCH($B35,moto第2表!$D:$D,0)-1,MATCH(G$5,moto第2表!$8:$8,0)-1)</f>
        <v>4487210</v>
      </c>
      <c r="H35" s="73">
        <f ca="1">INDEX(INDIRECT("'第2表'!E"&amp;MATCH($B35,moto第2表!$D:$D,0)&amp;":K"&amp;MATCH($B35,moto第2表!$D:$D,0)+10),MATCH(OFFSET($A$4,0,MATCH("　　*",$A$4:H$4,-1)-1),moto第2表!$D$11:$D$20,0)+1,MATCH(H$5,moto第2表!$E$8:$K$8,0))</f>
        <v>114</v>
      </c>
      <c r="I35" s="73" t="str">
        <f ca="1">INDEX(INDIRECT("'第2表'!E"&amp;MATCH($B35,moto第2表!$D:$D,0)&amp;":K"&amp;MATCH($B35,moto第2表!$D:$D,0)+10),MATCH(OFFSET($A$4,0,MATCH("　　*",$A$4:I$4,-1)-1),moto第2表!$D$11:$D$20,0)+1,MATCH(I$5,moto第2表!$E$8:$K$8,0))</f>
        <v>Ｘ</v>
      </c>
      <c r="J35" s="73" t="str">
        <f ca="1">INDEX(INDIRECT("'第2表'!E"&amp;MATCH($B35,moto第2表!$D:$D,0)&amp;":K"&amp;MATCH($B35,moto第2表!$D:$D,0)+10),MATCH(OFFSET($A$4,0,MATCH("　　*",$A$4:J$4,-1)-1),moto第2表!$D$11:$D$20,0)+1,MATCH(J$5,moto第2表!$E$8:$K$8,0))</f>
        <v>Ｘ</v>
      </c>
      <c r="K35" s="73" t="str">
        <f ca="1">INDEX(INDIRECT("'第2表'!E"&amp;MATCH($B35,moto第2表!$D:$D,0)&amp;":K"&amp;MATCH($B35,moto第2表!$D:$D,0)+10),MATCH(OFFSET($A$4,0,MATCH("　　*",$A$4:K$4,-1)-1),moto第2表!$D$11:$D$20,0)+1,MATCH(K$5,moto第2表!$E$8:$K$8,0))</f>
        <v>Ｘ</v>
      </c>
      <c r="L35" s="73" t="str">
        <f ca="1">INDEX(INDIRECT("'第2表'!E"&amp;MATCH($B35,moto第2表!$D:$D,0)&amp;":K"&amp;MATCH($B35,moto第2表!$D:$D,0)+10),MATCH(OFFSET($A$4,0,MATCH("　　*",$A$4:L$4,-1)-1),moto第2表!$D$11:$D$20,0)+1,MATCH(L$5,moto第2表!$E$8:$K$8,0))</f>
        <v>Ｘ</v>
      </c>
      <c r="M35" s="73">
        <f ca="1">INDEX(INDIRECT("'第2表'!E"&amp;MATCH($B35,moto第2表!$D:$D,0)&amp;":K"&amp;MATCH($B35,moto第2表!$D:$D,0)+10),MATCH(OFFSET($A$4,0,MATCH("　　*",$A$4:M$4,-1)-1),moto第2表!$D$11:$D$20,0)+1,MATCH(M$5,moto第2表!$E$8:$K$8,0))</f>
        <v>236</v>
      </c>
      <c r="N35" s="73" t="str">
        <f ca="1">INDEX(INDIRECT("'第2表'!E"&amp;MATCH($B35,moto第2表!$D:$D,0)&amp;":K"&amp;MATCH($B35,moto第2表!$D:$D,0)+10),MATCH(OFFSET($A$4,0,MATCH("　　*",$A$4:N$4,-1)-1),moto第2表!$D$11:$D$20,0)+1,MATCH(N$5,moto第2表!$E$8:$K$8,0))</f>
        <v>Ｘ</v>
      </c>
      <c r="O35" s="73" t="str">
        <f ca="1">INDEX(INDIRECT("'第2表'!E"&amp;MATCH($B35,moto第2表!$D:$D,0)&amp;":K"&amp;MATCH($B35,moto第2表!$D:$D,0)+10),MATCH(OFFSET($A$4,0,MATCH("　　*",$A$4:O$4,-1)-1),moto第2表!$D$11:$D$20,0)+1,MATCH(O$5,moto第2表!$E$8:$K$8,0))</f>
        <v>Ｘ</v>
      </c>
      <c r="P35" s="73" t="str">
        <f ca="1">INDEX(INDIRECT("'第2表'!E"&amp;MATCH($B35,moto第2表!$D:$D,0)&amp;":K"&amp;MATCH($B35,moto第2表!$D:$D,0)+10),MATCH(OFFSET($A$4,0,MATCH("　　*",$A$4:P$4,-1)-1),moto第2表!$D$11:$D$20,0)+1,MATCH(P$5,moto第2表!$E$8:$K$8,0))</f>
        <v>Ｘ</v>
      </c>
      <c r="Q35" s="73" t="str">
        <f ca="1">INDEX(INDIRECT("'第2表'!E"&amp;MATCH($B35,moto第2表!$D:$D,0)&amp;":K"&amp;MATCH($B35,moto第2表!$D:$D,0)+10),MATCH(OFFSET($A$4,0,MATCH("　　*",$A$4:Q$4,-1)-1),moto第2表!$D$11:$D$20,0)+1,MATCH(Q$5,moto第2表!$E$8:$K$8,0))</f>
        <v>Ｘ</v>
      </c>
      <c r="R35" s="78">
        <f t="shared" si="3"/>
        <v>32</v>
      </c>
      <c r="S35" s="77" t="str">
        <f t="shared" si="4"/>
        <v>その他</v>
      </c>
      <c r="T35" s="73">
        <f ca="1">INDEX(INDIRECT("'第2表'!E"&amp;MATCH($B35,moto第2表!$D:$D,0)&amp;":K"&amp;MATCH($B35,moto第2表!$D:$D,0)+10),MATCH(OFFSET($A$4,0,MATCH("　　*",$A$4:T$4,-1)-1),moto第2表!$D$11:$D$20,0)+1,MATCH(T$5,moto第2表!$E$8:$K$8,0))</f>
        <v>329</v>
      </c>
      <c r="U35" s="73" t="str">
        <f ca="1">INDEX(INDIRECT("'第2表'!E"&amp;MATCH($B35,moto第2表!$D:$D,0)&amp;":K"&amp;MATCH($B35,moto第2表!$D:$D,0)+10),MATCH(OFFSET($A$4,0,MATCH("　　*",$A$4:U$4,-1)-1),moto第2表!$D$11:$D$20,0)+1,MATCH(U$5,moto第2表!$E$8:$K$8,0))</f>
        <v>Ｘ</v>
      </c>
      <c r="V35" s="73" t="str">
        <f ca="1">INDEX(INDIRECT("'第2表'!E"&amp;MATCH($B35,moto第2表!$D:$D,0)&amp;":K"&amp;MATCH($B35,moto第2表!$D:$D,0)+10),MATCH(OFFSET($A$4,0,MATCH("　　*",$A$4:V$4,-1)-1),moto第2表!$D$11:$D$20,0)+1,MATCH(V$5,moto第2表!$E$8:$K$8,0))</f>
        <v>Ｘ</v>
      </c>
      <c r="W35" s="73" t="str">
        <f ca="1">INDEX(INDIRECT("'第2表'!E"&amp;MATCH($B35,moto第2表!$D:$D,0)&amp;":K"&amp;MATCH($B35,moto第2表!$D:$D,0)+10),MATCH(OFFSET($A$4,0,MATCH("　　*",$A$4:W$4,-1)-1),moto第2表!$D$11:$D$20,0)+1,MATCH(W$5,moto第2表!$E$8:$K$8,0))</f>
        <v>Ｘ</v>
      </c>
      <c r="X35" s="73" t="str">
        <f ca="1">INDEX(INDIRECT("'第2表'!E"&amp;MATCH($B35,moto第2表!$D:$D,0)&amp;":K"&amp;MATCH($B35,moto第2表!$D:$D,0)+10),MATCH(OFFSET($A$4,0,MATCH("　　*",$A$4:X$4,-1)-1),moto第2表!$D$11:$D$20,0)+1,MATCH(X$5,moto第2表!$E$8:$K$8,0))</f>
        <v>Ｘ</v>
      </c>
      <c r="Y35" s="73">
        <f ca="1">INDEX(INDIRECT("'第2表'!E"&amp;MATCH($B35,moto第2表!$D:$D,0)&amp;":K"&amp;MATCH($B35,moto第2表!$D:$D,0)+10),MATCH(OFFSET($A$4,0,MATCH("　　*",$A$4:Y$4,-1)-1),moto第2表!$D$11:$D$20,0)+1,MATCH(Y$5,moto第2表!$E$8:$K$8,0))</f>
        <v>671</v>
      </c>
      <c r="Z35" s="73" t="str">
        <f ca="1">INDEX(INDIRECT("'第2表'!E"&amp;MATCH($B35,moto第2表!$D:$D,0)&amp;":K"&amp;MATCH($B35,moto第2表!$D:$D,0)+10),MATCH(OFFSET($A$4,0,MATCH("　　*",$A$4:Z$4,-1)-1),moto第2表!$D$11:$D$20,0)+1,MATCH(Z$5,moto第2表!$E$8:$K$8,0))</f>
        <v>Ｘ</v>
      </c>
      <c r="AA35" s="73" t="str">
        <f ca="1">INDEX(INDIRECT("'第2表'!E"&amp;MATCH($B35,moto第2表!$D:$D,0)&amp;":K"&amp;MATCH($B35,moto第2表!$D:$D,0)+10),MATCH(OFFSET($A$4,0,MATCH("　　*",$A$4:AA$4,-1)-1),moto第2表!$D$11:$D$20,0)+1,MATCH(AA$5,moto第2表!$E$8:$K$8,0))</f>
        <v>Ｘ</v>
      </c>
      <c r="AB35" s="73" t="str">
        <f ca="1">INDEX(INDIRECT("'第2表'!E"&amp;MATCH($B35,moto第2表!$D:$D,0)&amp;":K"&amp;MATCH($B35,moto第2表!$D:$D,0)+10),MATCH(OFFSET($A$4,0,MATCH("　　*",$A$4:AB$4,-1)-1),moto第2表!$D$11:$D$20,0)+1,MATCH(AB$5,moto第2表!$E$8:$K$8,0))</f>
        <v>Ｘ</v>
      </c>
      <c r="AC35" s="73" t="str">
        <f ca="1">INDEX(INDIRECT("'第2表'!E"&amp;MATCH($B35,moto第2表!$D:$D,0)&amp;":K"&amp;MATCH($B35,moto第2表!$D:$D,0)+10),MATCH(OFFSET($A$4,0,MATCH("　　*",$A$4:AC$4,-1)-1),moto第2表!$D$11:$D$20,0)+1,MATCH(AC$5,moto第2表!$E$8:$K$8,0))</f>
        <v>Ｘ</v>
      </c>
      <c r="AD35" s="73" t="str">
        <f ca="1">INDEX(INDIRECT("'第2表'!E"&amp;MATCH($B35,moto第2表!$D:$D,0)&amp;":K"&amp;MATCH($B35,moto第2表!$D:$D,0)+10),MATCH(OFFSET($A$4,0,MATCH("　　*",$A$4:AD$4,-1)-1),moto第2表!$D$11:$D$20,0)+1,MATCH(AD$5,moto第2表!$E$8:$K$8,0))</f>
        <v>-</v>
      </c>
      <c r="AE35" s="73" t="str">
        <f ca="1">INDEX(INDIRECT("'第2表'!E"&amp;MATCH($B35,moto第2表!$D:$D,0)&amp;":K"&amp;MATCH($B35,moto第2表!$D:$D,0)+10),MATCH(OFFSET($A$4,0,MATCH("　　*",$A$4:AE$4,-1)-1),moto第2表!$D$11:$D$20,0)+1,MATCH(AE$5,moto第2表!$E$8:$K$8,0))</f>
        <v>-</v>
      </c>
      <c r="AF35" s="73" t="str">
        <f ca="1">INDEX(INDIRECT("'第2表'!E"&amp;MATCH($B35,moto第2表!$D:$D,0)&amp;":K"&amp;MATCH($B35,moto第2表!$D:$D,0)+10),MATCH(OFFSET($A$4,0,MATCH("　　*",$A$4:AF$4,-1)-1),moto第2表!$D$11:$D$20,0)+1,MATCH(AF$5,moto第2表!$E$8:$K$8,0))</f>
        <v>-</v>
      </c>
      <c r="AG35" s="73" t="str">
        <f ca="1">INDEX(INDIRECT("'第2表'!E"&amp;MATCH($B35,moto第2表!$D:$D,0)&amp;":K"&amp;MATCH($B35,moto第2表!$D:$D,0)+10),MATCH(OFFSET($A$4,0,MATCH("　　*",$A$4:AG$4,-1)-1),moto第2表!$D$11:$D$20,0)+1,MATCH(AG$5,moto第2表!$E$8:$K$8,0))</f>
        <v>-</v>
      </c>
      <c r="AH35" s="73" t="str">
        <f ca="1">INDEX(INDIRECT("'第2表'!E"&amp;MATCH($B35,moto第2表!$D:$D,0)&amp;":K"&amp;MATCH($B35,moto第2表!$D:$D,0)+10),MATCH(OFFSET($A$4,0,MATCH("　　*",$A$4:AH$4,-1)-1),moto第2表!$D$11:$D$20,0)+1,MATCH(AH$5,moto第2表!$E$8:$K$8,0))</f>
        <v>-</v>
      </c>
      <c r="AI35" s="78">
        <f t="shared" si="5"/>
        <v>32</v>
      </c>
      <c r="AJ35" s="77" t="str">
        <f t="shared" si="6"/>
        <v>その他</v>
      </c>
      <c r="AK35" s="73">
        <f ca="1">INDEX(INDIRECT("'第2表'!E"&amp;MATCH($B35,moto第2表!$D:$D,0)&amp;":K"&amp;MATCH($B35,moto第2表!$D:$D,0)+10),MATCH(OFFSET($A$4,0,MATCH("　　*",$A$4:AK$4,-1)-1),moto第2表!$D$11:$D$20,0)+1,MATCH(AK$5,moto第2表!$E$8:$K$8,0))</f>
        <v>0</v>
      </c>
      <c r="AL35" s="73">
        <f ca="1">INDEX(INDIRECT("'第2表'!E"&amp;MATCH($B35,moto第2表!$D:$D,0)&amp;":K"&amp;MATCH($B35,moto第2表!$D:$D,0)+10),MATCH(OFFSET($A$4,0,MATCH("　　*",$A$4:AL$4,-1)-1),moto第2表!$D$11:$D$20,0)+1,MATCH(AL$5,moto第2表!$E$8:$K$8,0))</f>
        <v>0</v>
      </c>
      <c r="AM35" s="73">
        <f ca="1">INDEX(INDIRECT("'第2表'!E"&amp;MATCH($B35,moto第2表!$D:$D,0)&amp;":K"&amp;MATCH($B35,moto第2表!$D:$D,0)+10),MATCH(OFFSET($A$4,0,MATCH("　　*",$A$4:AM$4,-1)-1),moto第2表!$D$11:$D$20,0)+1,MATCH(AM$5,moto第2表!$E$8:$K$8,0))</f>
        <v>0</v>
      </c>
      <c r="AN35" s="73">
        <f ca="1">INDEX(INDIRECT("'第2表'!E"&amp;MATCH($B35,moto第2表!$D:$D,0)&amp;":K"&amp;MATCH($B35,moto第2表!$D:$D,0)+10),MATCH(OFFSET($A$4,0,MATCH("　　*",$A$4:AN$4,-1)-1),moto第2表!$D$11:$D$20,0)+1,MATCH(AN$5,moto第2表!$E$8:$K$8,0))</f>
        <v>0</v>
      </c>
      <c r="AO35" s="73">
        <f ca="1">INDEX(INDIRECT("'第2表'!E"&amp;MATCH($B35,moto第2表!$D:$D,0)&amp;":K"&amp;MATCH($B35,moto第2表!$D:$D,0)+10),MATCH(OFFSET($A$4,0,MATCH("　　*",$A$4:AO$4,-1)-1),moto第2表!$D$11:$D$20,0)+1,MATCH(AO$5,moto第2表!$E$8:$K$8,0))</f>
        <v>0</v>
      </c>
      <c r="AP35" s="73">
        <f ca="1">INDEX(INDIRECT("'第2表'!E"&amp;MATCH($B35,moto第2表!$D:$D,0)&amp;":K"&amp;MATCH($B35,moto第2表!$D:$D,0)+10),MATCH(OFFSET($A$4,0,MATCH("　　*",$A$4:AP$4,-1)-1),moto第2表!$D$11:$D$20,0)+1,MATCH(AP$5,moto第2表!$E$8:$K$8,0))</f>
        <v>0</v>
      </c>
      <c r="AQ35" s="73">
        <f ca="1">INDEX(INDIRECT("'第2表'!E"&amp;MATCH($B35,moto第2表!$D:$D,0)&amp;":K"&amp;MATCH($B35,moto第2表!$D:$D,0)+10),MATCH(OFFSET($A$4,0,MATCH("　　*",$A$4:AQ$4,-1)-1),moto第2表!$D$11:$D$20,0)+1,MATCH(AQ$5,moto第2表!$E$8:$K$8,0))</f>
        <v>0</v>
      </c>
      <c r="AR35" s="73">
        <f ca="1">INDEX(INDIRECT("'第2表'!E"&amp;MATCH($B35,moto第2表!$D:$D,0)&amp;":K"&amp;MATCH($B35,moto第2表!$D:$D,0)+10),MATCH(OFFSET($A$4,0,MATCH("　　*",$A$4:AR$4,-1)-1),moto第2表!$D$11:$D$20,0)+1,MATCH(AR$5,moto第2表!$E$8:$K$8,0))</f>
        <v>0</v>
      </c>
      <c r="AS35" s="73">
        <f ca="1">INDEX(INDIRECT("'第2表'!E"&amp;MATCH($B35,moto第2表!$D:$D,0)&amp;":K"&amp;MATCH($B35,moto第2表!$D:$D,0)+10),MATCH(OFFSET($A$4,0,MATCH("　　*",$A$4:AS$4,-1)-1),moto第2表!$D$11:$D$20,0)+1,MATCH(AS$5,moto第2表!$E$8:$K$8,0))</f>
        <v>0</v>
      </c>
      <c r="AT35" s="73">
        <f ca="1">INDEX(INDIRECT("'第2表'!E"&amp;MATCH($B35,moto第2表!$D:$D,0)&amp;":K"&amp;MATCH($B35,moto第2表!$D:$D,0)+10),MATCH(OFFSET($A$4,0,MATCH("　　*",$A$4:AT$4,-1)-1),moto第2表!$D$11:$D$20,0)+1,MATCH(AT$5,moto第2表!$E$8:$K$8,0))</f>
        <v>0</v>
      </c>
      <c r="AU35" s="73">
        <f ca="1">INDEX(INDIRECT("'第2表'!E"&amp;MATCH($B35,moto第2表!$D:$D,0)&amp;":K"&amp;MATCH($B35,moto第2表!$D:$D,0)+10),MATCH(OFFSET($A$4,0,MATCH("　　*",$A$4:AU$4,-1)-1),moto第2表!$D$11:$D$20,0)+1,MATCH(AU$5,moto第2表!$E$8:$K$8,0))</f>
        <v>0</v>
      </c>
      <c r="AV35" s="73">
        <f ca="1">INDEX(INDIRECT("'第2表'!E"&amp;MATCH($B35,moto第2表!$D:$D,0)&amp;":K"&amp;MATCH($B35,moto第2表!$D:$D,0)+10),MATCH(OFFSET($A$4,0,MATCH("　　*",$A$4:AV$4,-1)-1),moto第2表!$D$11:$D$20,0)+1,MATCH(AV$5,moto第2表!$E$8:$K$8,0))</f>
        <v>0</v>
      </c>
      <c r="AW35" s="73">
        <f ca="1">INDEX(INDIRECT("'第2表'!E"&amp;MATCH($B35,moto第2表!$D:$D,0)&amp;":K"&amp;MATCH($B35,moto第2表!$D:$D,0)+10),MATCH(OFFSET($A$4,0,MATCH("　　*",$A$4:AW$4,-1)-1),moto第2表!$D$11:$D$20,0)+1,MATCH(AW$5,moto第2表!$E$8:$K$8,0))</f>
        <v>0</v>
      </c>
      <c r="AX35" s="73">
        <f ca="1">INDEX(INDIRECT("'第2表'!E"&amp;MATCH($B35,moto第2表!$D:$D,0)&amp;":K"&amp;MATCH($B35,moto第2表!$D:$D,0)+10),MATCH(OFFSET($A$4,0,MATCH("　　*",$A$4:AX$4,-1)-1),moto第2表!$D$11:$D$20,0)+1,MATCH(AX$5,moto第2表!$E$8:$K$8,0))</f>
        <v>0</v>
      </c>
      <c r="AY35" s="73">
        <f ca="1">INDEX(INDIRECT("'第2表'!E"&amp;MATCH($B35,moto第2表!$D:$D,0)&amp;":K"&amp;MATCH($B35,moto第2表!$D:$D,0)+10),MATCH(OFFSET($A$4,0,MATCH("　　*",$A$4:AY$4,-1)-1),moto第2表!$D$11:$D$20,0)+1,MATCH(AY$5,moto第2表!$E$8:$K$8,0))</f>
        <v>0</v>
      </c>
      <c r="AZ35" s="78">
        <f t="shared" si="7"/>
        <v>32</v>
      </c>
      <c r="BA35" s="77" t="str">
        <f t="shared" si="8"/>
        <v>その他</v>
      </c>
      <c r="BB35" s="73">
        <f ca="1">INDEX(INDIRECT("'第2表'!E"&amp;MATCH($B35,moto第2表!$D:$D,0)&amp;":K"&amp;MATCH($B35,moto第2表!$D:$D,0)+10),MATCH(OFFSET($A$4,0,MATCH("　　*",$A$4:BB$4,-1)-1),moto第2表!$D$11:$D$20,0)+1,MATCH(BB$5,moto第2表!$E$8:$K$8,0))</f>
        <v>0</v>
      </c>
      <c r="BC35" s="73">
        <f ca="1">INDEX(INDIRECT("'第2表'!E"&amp;MATCH($B35,moto第2表!$D:$D,0)&amp;":K"&amp;MATCH($B35,moto第2表!$D:$D,0)+10),MATCH(OFFSET($A$4,0,MATCH("　　*",$A$4:BC$4,-1)-1),moto第2表!$D$11:$D$20,0)+1,MATCH(BC$5,moto第2表!$E$8:$K$8,0))</f>
        <v>0</v>
      </c>
      <c r="BD35" s="73">
        <f ca="1">INDEX(INDIRECT("'第2表'!E"&amp;MATCH($B35,moto第2表!$D:$D,0)&amp;":K"&amp;MATCH($B35,moto第2表!$D:$D,0)+10),MATCH(OFFSET($A$4,0,MATCH("　　*",$A$4:BD$4,-1)-1),moto第2表!$D$11:$D$20,0)+1,MATCH(BD$5,moto第2表!$E$8:$K$8,0))</f>
        <v>0</v>
      </c>
      <c r="BE35" s="73">
        <f ca="1">INDEX(INDIRECT("'第2表'!E"&amp;MATCH($B35,moto第2表!$D:$D,0)&amp;":K"&amp;MATCH($B35,moto第2表!$D:$D,0)+10),MATCH(OFFSET($A$4,0,MATCH("　　*",$A$4:BE$4,-1)-1),moto第2表!$D$11:$D$20,0)+1,MATCH(BE$5,moto第2表!$E$8:$K$8,0))</f>
        <v>0</v>
      </c>
      <c r="BF35" s="73">
        <f ca="1">INDEX(INDIRECT("'第2表'!E"&amp;MATCH($B35,moto第2表!$D:$D,0)&amp;":K"&amp;MATCH($B35,moto第2表!$D:$D,0)+10),MATCH(OFFSET($A$4,0,MATCH("　　*",$A$4:BF$4,-1)-1),moto第2表!$D$11:$D$20,0)+1,MATCH(BF$5,moto第2表!$E$8:$K$8,0))</f>
        <v>0</v>
      </c>
      <c r="BG35" s="73">
        <f ca="1">INDEX(INDIRECT("'第2表'!E"&amp;MATCH($B35,moto第2表!$D:$D,0)&amp;":K"&amp;MATCH($B35,moto第2表!$D:$D,0)+10),MATCH(OFFSET($A$4,0,MATCH("　　*",$A$4:BG$4,-1)-1),moto第2表!$D$11:$D$20,0)+1,MATCH(BG$5,moto第2表!$E$8:$K$8,0))</f>
        <v>0</v>
      </c>
      <c r="BH35" s="73">
        <f ca="1">INDEX(INDIRECT("'第2表'!E"&amp;MATCH($B35,moto第2表!$D:$D,0)&amp;":K"&amp;MATCH($B35,moto第2表!$D:$D,0)+10),MATCH(OFFSET($A$4,0,MATCH("　　*",$A$4:BH$4,-1)-1),moto第2表!$D$11:$D$20,0)+1,MATCH(BH$5,moto第2表!$E$8:$K$8,0))</f>
        <v>0</v>
      </c>
      <c r="BI35" s="73">
        <f ca="1">INDEX(INDIRECT("'第2表'!E"&amp;MATCH($B35,moto第2表!$D:$D,0)&amp;":K"&amp;MATCH($B35,moto第2表!$D:$D,0)+10),MATCH(OFFSET($A$4,0,MATCH("　　*",$A$4:BI$4,-1)-1),moto第2表!$D$11:$D$20,0)+1,MATCH(BI$5,moto第2表!$E$8:$K$8,0))</f>
        <v>0</v>
      </c>
      <c r="BJ35" s="73">
        <f ca="1">INDEX(INDIRECT("'第2表'!E"&amp;MATCH($B35,moto第2表!$D:$D,0)&amp;":K"&amp;MATCH($B35,moto第2表!$D:$D,0)+10),MATCH(OFFSET($A$4,0,MATCH("　　*",$A$4:BJ$4,-1)-1),moto第2表!$D$11:$D$20,0)+1,MATCH(BJ$5,moto第2表!$E$8:$K$8,0))</f>
        <v>0</v>
      </c>
      <c r="BK35" s="73">
        <f ca="1">INDEX(INDIRECT("'第2表'!E"&amp;MATCH($B35,moto第2表!$D:$D,0)&amp;":K"&amp;MATCH($B35,moto第2表!$D:$D,0)+10),MATCH(OFFSET($A$4,0,MATCH("　　*",$A$4:BK$4,-1)-1),moto第2表!$D$11:$D$20,0)+1,MATCH(BK$5,moto第2表!$E$8:$K$8,0))</f>
        <v>0</v>
      </c>
      <c r="BL35" s="67"/>
      <c r="BM35" s="67"/>
      <c r="BN35" s="67"/>
      <c r="BO35" s="67"/>
      <c r="BP35" s="67"/>
    </row>
    <row r="36" spans="1:68" ht="6" customHeight="1" x14ac:dyDescent="0.15">
      <c r="A36" s="25"/>
      <c r="B36" s="26"/>
      <c r="R36" s="25"/>
      <c r="S36" s="26"/>
      <c r="AI36" s="25"/>
      <c r="AJ36" s="26"/>
      <c r="AZ36" s="25"/>
      <c r="BA36" s="26"/>
    </row>
    <row r="37" spans="1:68" s="32" customFormat="1" ht="15" customHeight="1" x14ac:dyDescent="0.15">
      <c r="A37" s="27" t="s">
        <v>33</v>
      </c>
      <c r="B37" s="28"/>
      <c r="C37" s="29"/>
      <c r="D37" s="29"/>
      <c r="E37" s="29"/>
      <c r="F37" s="29"/>
      <c r="G37" s="29"/>
      <c r="H37" s="29"/>
      <c r="I37" s="29"/>
      <c r="J37" s="30"/>
      <c r="K37" s="31"/>
      <c r="L37" s="31"/>
      <c r="M37" s="31"/>
      <c r="N37" s="31"/>
      <c r="O37" s="31"/>
      <c r="P37" s="31"/>
      <c r="Q37" s="31"/>
      <c r="R37" s="27" t="s">
        <v>33</v>
      </c>
      <c r="S37" s="28"/>
      <c r="T37" s="29"/>
      <c r="U37" s="29"/>
      <c r="V37" s="29"/>
      <c r="W37" s="29"/>
      <c r="X37" s="29"/>
      <c r="Y37" s="29"/>
      <c r="Z37" s="29"/>
      <c r="AA37" s="30"/>
      <c r="AB37" s="31"/>
      <c r="AC37" s="31"/>
      <c r="AD37" s="31"/>
      <c r="AE37" s="31"/>
      <c r="AF37" s="31"/>
      <c r="AG37" s="31"/>
      <c r="AH37" s="31"/>
      <c r="AI37" s="27" t="s">
        <v>33</v>
      </c>
      <c r="AJ37" s="28"/>
      <c r="AK37" s="29"/>
      <c r="AL37" s="29"/>
      <c r="AM37" s="29"/>
      <c r="AN37" s="29"/>
      <c r="AO37" s="29"/>
      <c r="AP37" s="29"/>
      <c r="AQ37" s="29"/>
      <c r="AR37" s="30"/>
      <c r="AS37" s="31"/>
      <c r="AT37" s="31"/>
      <c r="AU37" s="31"/>
      <c r="AV37" s="31"/>
      <c r="AW37" s="31"/>
      <c r="AX37" s="31"/>
      <c r="AY37" s="31"/>
      <c r="AZ37" s="27" t="s">
        <v>33</v>
      </c>
      <c r="BA37" s="28"/>
      <c r="BB37" s="29"/>
      <c r="BC37" s="29"/>
      <c r="BD37" s="29"/>
      <c r="BE37" s="29"/>
      <c r="BF37" s="29"/>
      <c r="BG37" s="29"/>
      <c r="BH37" s="29"/>
      <c r="BI37" s="30"/>
      <c r="BJ37" s="31"/>
      <c r="BK37" s="31"/>
      <c r="BL37" s="31"/>
      <c r="BM37" s="31"/>
      <c r="BN37" s="31"/>
      <c r="BO37" s="31"/>
      <c r="BP37" s="31"/>
    </row>
    <row r="38" spans="1:68" s="32" customFormat="1" ht="15.75" customHeight="1" x14ac:dyDescent="0.15">
      <c r="A38" s="33" t="s">
        <v>29</v>
      </c>
      <c r="B38" s="33"/>
      <c r="C38" s="33"/>
      <c r="D38" s="33"/>
      <c r="E38" s="33"/>
      <c r="F38" s="33"/>
      <c r="G38" s="33"/>
      <c r="H38" s="33"/>
      <c r="I38" s="33"/>
      <c r="J38" s="33" t="s">
        <v>31</v>
      </c>
      <c r="K38" s="34"/>
      <c r="L38" s="34"/>
      <c r="M38" s="34"/>
      <c r="N38" s="34"/>
      <c r="O38" s="34"/>
      <c r="P38" s="34"/>
      <c r="Q38" s="34"/>
      <c r="R38" s="33" t="s">
        <v>29</v>
      </c>
      <c r="S38" s="33"/>
      <c r="T38" s="33"/>
      <c r="U38" s="33"/>
      <c r="V38" s="33"/>
      <c r="W38" s="33"/>
      <c r="X38" s="33"/>
      <c r="Y38" s="33"/>
      <c r="Z38" s="33"/>
      <c r="AA38" s="33" t="s">
        <v>30</v>
      </c>
      <c r="AB38" s="34"/>
      <c r="AC38" s="34"/>
      <c r="AD38" s="34"/>
      <c r="AE38" s="34"/>
      <c r="AF38" s="34"/>
      <c r="AG38" s="34"/>
      <c r="AH38" s="34"/>
      <c r="AI38" s="33" t="s">
        <v>29</v>
      </c>
      <c r="AJ38" s="33"/>
      <c r="AK38" s="33"/>
      <c r="AL38" s="33"/>
      <c r="AM38" s="33"/>
      <c r="AN38" s="33"/>
      <c r="AO38" s="33"/>
      <c r="AP38" s="33"/>
      <c r="AQ38" s="33"/>
      <c r="AR38" s="33" t="s">
        <v>30</v>
      </c>
      <c r="AS38" s="34"/>
      <c r="AT38" s="34"/>
      <c r="AU38" s="34"/>
      <c r="AV38" s="34"/>
      <c r="AW38" s="34"/>
      <c r="AX38" s="34"/>
      <c r="AY38" s="34"/>
      <c r="AZ38" s="33" t="s">
        <v>29</v>
      </c>
      <c r="BA38" s="33"/>
      <c r="BB38" s="33"/>
      <c r="BC38" s="33"/>
      <c r="BD38" s="33"/>
      <c r="BE38" s="33"/>
      <c r="BF38" s="33"/>
      <c r="BG38" s="33"/>
      <c r="BH38" s="33"/>
      <c r="BI38" s="33" t="s">
        <v>30</v>
      </c>
      <c r="BJ38" s="34"/>
      <c r="BK38" s="34"/>
      <c r="BL38" s="34"/>
      <c r="BM38" s="34"/>
      <c r="BN38" s="34"/>
      <c r="BO38" s="34"/>
      <c r="BP38" s="34"/>
    </row>
  </sheetData>
  <mergeCells count="39">
    <mergeCell ref="A4:B6"/>
    <mergeCell ref="R4:S6"/>
    <mergeCell ref="AI4:AJ6"/>
    <mergeCell ref="H4:L4"/>
    <mergeCell ref="Y4:AC4"/>
    <mergeCell ref="C4:G4"/>
    <mergeCell ref="BN3:BP3"/>
    <mergeCell ref="BB4:BF4"/>
    <mergeCell ref="AZ7:BA7"/>
    <mergeCell ref="AZ8:BA8"/>
    <mergeCell ref="AZ9:BA9"/>
    <mergeCell ref="BG4:BK4"/>
    <mergeCell ref="AZ4:BA6"/>
    <mergeCell ref="AZ10:BA10"/>
    <mergeCell ref="AZ11:BA11"/>
    <mergeCell ref="AW3:AY3"/>
    <mergeCell ref="AK4:AO4"/>
    <mergeCell ref="AU4:AY4"/>
    <mergeCell ref="AP4:AT4"/>
    <mergeCell ref="AI7:AJ7"/>
    <mergeCell ref="AI8:AJ8"/>
    <mergeCell ref="AI9:AJ9"/>
    <mergeCell ref="AI10:AJ10"/>
    <mergeCell ref="AI11:AJ11"/>
    <mergeCell ref="R8:S8"/>
    <mergeCell ref="R9:S9"/>
    <mergeCell ref="R10:S10"/>
    <mergeCell ref="R11:S11"/>
    <mergeCell ref="A7:B7"/>
    <mergeCell ref="A8:B8"/>
    <mergeCell ref="A9:B9"/>
    <mergeCell ref="A10:B10"/>
    <mergeCell ref="A11:B11"/>
    <mergeCell ref="AF3:AH3"/>
    <mergeCell ref="T4:X4"/>
    <mergeCell ref="AD4:AH4"/>
    <mergeCell ref="R7:S7"/>
    <mergeCell ref="O3:Q3"/>
    <mergeCell ref="M4:Q4"/>
  </mergeCells>
  <phoneticPr fontId="9"/>
  <pageMargins left="0.59055118110236227" right="0.59055118110236227" top="0.19685039370078741" bottom="0.19685039370078741" header="0.31496062992125984" footer="0.31496062992125984"/>
  <pageSetup paperSize="9" fitToWidth="0" pageOrder="overThenDown" orientation="portrait" r:id="rId1"/>
  <headerFooter alignWithMargins="0">
    <oddHeader>&amp;R&amp;P/&amp;N</oddHeader>
  </headerFooter>
  <colBreaks count="2" manualBreakCount="2">
    <brk id="9" max="37" man="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3"/>
  <sheetViews>
    <sheetView tabSelected="1" topLeftCell="A260" workbookViewId="0">
      <selection activeCell="J281" sqref="J281"/>
    </sheetView>
  </sheetViews>
  <sheetFormatPr defaultColWidth="10.83203125" defaultRowHeight="15" customHeight="1" x14ac:dyDescent="0.15"/>
  <cols>
    <col min="1" max="1" width="3.5" style="87" customWidth="1"/>
    <col min="2" max="2" width="3.33203125" style="87" customWidth="1"/>
    <col min="3" max="3" width="16.33203125" style="87" customWidth="1"/>
    <col min="4" max="4" width="8" style="87" customWidth="1"/>
    <col min="5" max="5" width="9.1640625" style="87" customWidth="1"/>
    <col min="6" max="10" width="15.1640625" style="87" customWidth="1"/>
    <col min="11" max="11" width="3.5" style="87" customWidth="1"/>
    <col min="12" max="16384" width="10.83203125" style="87"/>
  </cols>
  <sheetData>
    <row r="1" spans="1:11" s="84" customFormat="1" ht="69" customHeight="1" x14ac:dyDescent="0.15">
      <c r="A1" s="173" t="s">
        <v>134</v>
      </c>
      <c r="B1" s="173"/>
      <c r="C1" s="173"/>
      <c r="D1" s="173"/>
      <c r="E1" s="173"/>
      <c r="F1" s="173"/>
      <c r="G1" s="173"/>
      <c r="H1" s="173"/>
      <c r="I1" s="173"/>
      <c r="J1" s="173"/>
      <c r="K1" s="173"/>
    </row>
    <row r="2" spans="1:11" s="89" customFormat="1" ht="15" customHeight="1" thickBot="1" x14ac:dyDescent="0.2"/>
    <row r="3" spans="1:11" ht="52.5" x14ac:dyDescent="0.15">
      <c r="B3" s="165" t="s">
        <v>52</v>
      </c>
      <c r="C3" s="166"/>
      <c r="D3" s="169" t="s">
        <v>39</v>
      </c>
      <c r="E3" s="91" t="s">
        <v>40</v>
      </c>
      <c r="F3" s="92" t="s">
        <v>124</v>
      </c>
      <c r="G3" s="91" t="s">
        <v>125</v>
      </c>
      <c r="H3" s="91" t="s">
        <v>43</v>
      </c>
      <c r="I3" s="91" t="s">
        <v>126</v>
      </c>
      <c r="J3" s="93" t="s">
        <v>45</v>
      </c>
    </row>
    <row r="4" spans="1:11" s="94" customFormat="1" ht="15" customHeight="1" thickBot="1" x14ac:dyDescent="0.2">
      <c r="B4" s="167"/>
      <c r="C4" s="168"/>
      <c r="D4" s="170"/>
      <c r="E4" s="95" t="s">
        <v>46</v>
      </c>
      <c r="F4" s="95" t="s">
        <v>47</v>
      </c>
      <c r="G4" s="95" t="s">
        <v>47</v>
      </c>
      <c r="H4" s="95" t="s">
        <v>47</v>
      </c>
      <c r="I4" s="95" t="s">
        <v>47</v>
      </c>
      <c r="J4" s="96" t="s">
        <v>47</v>
      </c>
    </row>
    <row r="5" spans="1:11" s="101" customFormat="1" ht="15" customHeight="1" x14ac:dyDescent="0.15">
      <c r="A5" s="98"/>
      <c r="B5" s="171" t="s">
        <v>53</v>
      </c>
      <c r="C5" s="172"/>
      <c r="D5" s="99">
        <v>1866</v>
      </c>
      <c r="E5" s="99">
        <v>84349</v>
      </c>
      <c r="F5" s="99">
        <v>31752649</v>
      </c>
      <c r="G5" s="99">
        <v>164077576</v>
      </c>
      <c r="H5" s="99">
        <v>249429896</v>
      </c>
      <c r="I5" s="99">
        <v>234664907</v>
      </c>
      <c r="J5" s="99">
        <v>71991291</v>
      </c>
      <c r="K5" s="98"/>
    </row>
    <row r="6" spans="1:11" ht="15" customHeight="1" x14ac:dyDescent="0.15">
      <c r="A6" s="102"/>
      <c r="B6" s="103"/>
      <c r="C6" s="104" t="s">
        <v>54</v>
      </c>
      <c r="D6" s="105">
        <v>519</v>
      </c>
      <c r="E6" s="105">
        <v>3207</v>
      </c>
      <c r="F6" s="105">
        <v>921060</v>
      </c>
      <c r="G6" s="105">
        <v>4260651</v>
      </c>
      <c r="H6" s="105">
        <v>7179965</v>
      </c>
      <c r="I6" s="105" t="s">
        <v>1</v>
      </c>
      <c r="J6" s="105">
        <v>2648527</v>
      </c>
      <c r="K6" s="102"/>
    </row>
    <row r="7" spans="1:11" ht="15" customHeight="1" x14ac:dyDescent="0.15">
      <c r="A7" s="102"/>
      <c r="B7" s="103"/>
      <c r="C7" s="104" t="s">
        <v>55</v>
      </c>
      <c r="D7" s="105">
        <v>463</v>
      </c>
      <c r="E7" s="105">
        <v>6372</v>
      </c>
      <c r="F7" s="105">
        <v>1786043</v>
      </c>
      <c r="G7" s="105">
        <v>4801375</v>
      </c>
      <c r="H7" s="105">
        <v>9267761</v>
      </c>
      <c r="I7" s="105">
        <v>8361094</v>
      </c>
      <c r="J7" s="105">
        <v>4103730</v>
      </c>
      <c r="K7" s="102"/>
    </row>
    <row r="8" spans="1:11" ht="15" customHeight="1" x14ac:dyDescent="0.15">
      <c r="A8" s="102"/>
      <c r="B8" s="103"/>
      <c r="C8" s="104" t="s">
        <v>56</v>
      </c>
      <c r="D8" s="105">
        <v>265</v>
      </c>
      <c r="E8" s="105">
        <v>6387</v>
      </c>
      <c r="F8" s="105">
        <v>1886682</v>
      </c>
      <c r="G8" s="105">
        <v>5426742</v>
      </c>
      <c r="H8" s="105">
        <v>11088817</v>
      </c>
      <c r="I8" s="105">
        <v>10153861</v>
      </c>
      <c r="J8" s="105">
        <v>5167794</v>
      </c>
      <c r="K8" s="102"/>
    </row>
    <row r="9" spans="1:11" ht="15" customHeight="1" x14ac:dyDescent="0.15">
      <c r="A9" s="102"/>
      <c r="B9" s="103"/>
      <c r="C9" s="104" t="s">
        <v>57</v>
      </c>
      <c r="D9" s="105">
        <v>247</v>
      </c>
      <c r="E9" s="105">
        <v>9620</v>
      </c>
      <c r="F9" s="105">
        <v>3091496</v>
      </c>
      <c r="G9" s="105">
        <v>10933168</v>
      </c>
      <c r="H9" s="105">
        <v>19164701</v>
      </c>
      <c r="I9" s="105">
        <v>17628074</v>
      </c>
      <c r="J9" s="105">
        <v>6780953</v>
      </c>
      <c r="K9" s="102"/>
    </row>
    <row r="10" spans="1:11" ht="15" customHeight="1" x14ac:dyDescent="0.15">
      <c r="A10" s="102"/>
      <c r="B10" s="106"/>
      <c r="C10" s="107" t="s">
        <v>58</v>
      </c>
      <c r="D10" s="108">
        <v>210</v>
      </c>
      <c r="E10" s="108">
        <v>14722</v>
      </c>
      <c r="F10" s="108">
        <v>4798306</v>
      </c>
      <c r="G10" s="108">
        <v>14979930</v>
      </c>
      <c r="H10" s="108">
        <v>26864200</v>
      </c>
      <c r="I10" s="108">
        <v>25629498</v>
      </c>
      <c r="J10" s="108">
        <v>10017124</v>
      </c>
      <c r="K10" s="102"/>
    </row>
    <row r="11" spans="1:11" ht="15" customHeight="1" x14ac:dyDescent="0.15">
      <c r="A11" s="102"/>
      <c r="B11" s="103"/>
      <c r="C11" s="104" t="s">
        <v>59</v>
      </c>
      <c r="D11" s="105">
        <v>93</v>
      </c>
      <c r="E11" s="105">
        <v>13096</v>
      </c>
      <c r="F11" s="105">
        <v>4617313</v>
      </c>
      <c r="G11" s="105">
        <v>19950042</v>
      </c>
      <c r="H11" s="105">
        <v>34454144</v>
      </c>
      <c r="I11" s="105">
        <v>32966180</v>
      </c>
      <c r="J11" s="105">
        <v>11532725</v>
      </c>
      <c r="K11" s="102"/>
    </row>
    <row r="12" spans="1:11" ht="15" customHeight="1" x14ac:dyDescent="0.15">
      <c r="A12" s="102"/>
      <c r="B12" s="103"/>
      <c r="C12" s="104" t="s">
        <v>60</v>
      </c>
      <c r="D12" s="105">
        <v>28</v>
      </c>
      <c r="E12" s="105">
        <v>6862</v>
      </c>
      <c r="F12" s="105">
        <v>3208890</v>
      </c>
      <c r="G12" s="105">
        <v>16456515</v>
      </c>
      <c r="H12" s="105">
        <v>25900056</v>
      </c>
      <c r="I12" s="105">
        <v>24202546</v>
      </c>
      <c r="J12" s="105">
        <v>7664794</v>
      </c>
      <c r="K12" s="102"/>
    </row>
    <row r="13" spans="1:11" ht="15" customHeight="1" x14ac:dyDescent="0.15">
      <c r="A13" s="102"/>
      <c r="B13" s="103"/>
      <c r="C13" s="104" t="s">
        <v>61</v>
      </c>
      <c r="D13" s="105">
        <v>24</v>
      </c>
      <c r="E13" s="105">
        <v>9370</v>
      </c>
      <c r="F13" s="105">
        <v>3847594</v>
      </c>
      <c r="G13" s="105">
        <v>14922153</v>
      </c>
      <c r="H13" s="105">
        <v>23283672</v>
      </c>
      <c r="I13" s="105">
        <v>23101523</v>
      </c>
      <c r="J13" s="105">
        <v>6845513</v>
      </c>
      <c r="K13" s="102"/>
    </row>
    <row r="14" spans="1:11" ht="15" customHeight="1" x14ac:dyDescent="0.15">
      <c r="A14" s="102"/>
      <c r="B14" s="103"/>
      <c r="C14" s="104" t="s">
        <v>62</v>
      </c>
      <c r="D14" s="105">
        <v>14</v>
      </c>
      <c r="E14" s="105">
        <v>8780</v>
      </c>
      <c r="F14" s="105">
        <v>4193790</v>
      </c>
      <c r="G14" s="105">
        <v>23555136</v>
      </c>
      <c r="H14" s="105">
        <v>38133398</v>
      </c>
      <c r="I14" s="105">
        <v>38269533</v>
      </c>
      <c r="J14" s="105">
        <v>13270953</v>
      </c>
      <c r="K14" s="102"/>
    </row>
    <row r="15" spans="1:11" ht="15" customHeight="1" x14ac:dyDescent="0.15">
      <c r="A15" s="102"/>
      <c r="B15" s="109"/>
      <c r="C15" s="110" t="s">
        <v>63</v>
      </c>
      <c r="D15" s="111">
        <v>3</v>
      </c>
      <c r="E15" s="111">
        <v>5933</v>
      </c>
      <c r="F15" s="111">
        <v>3401475</v>
      </c>
      <c r="G15" s="111">
        <v>48791864</v>
      </c>
      <c r="H15" s="111">
        <v>54093182</v>
      </c>
      <c r="I15" s="111">
        <v>54352598</v>
      </c>
      <c r="J15" s="111">
        <v>3959178</v>
      </c>
      <c r="K15" s="102"/>
    </row>
    <row r="16" spans="1:11" ht="15" customHeight="1" x14ac:dyDescent="0.15">
      <c r="A16" s="102"/>
      <c r="B16" s="112" t="s">
        <v>64</v>
      </c>
      <c r="C16" s="113" t="s">
        <v>65</v>
      </c>
      <c r="D16" s="114">
        <v>404</v>
      </c>
      <c r="E16" s="114">
        <v>18200</v>
      </c>
      <c r="F16" s="114">
        <v>4966568</v>
      </c>
      <c r="G16" s="114">
        <v>23925862</v>
      </c>
      <c r="H16" s="114">
        <v>37694968</v>
      </c>
      <c r="I16" s="114">
        <v>34789116</v>
      </c>
      <c r="J16" s="114">
        <v>11662798</v>
      </c>
      <c r="K16" s="102"/>
    </row>
    <row r="17" spans="1:11" ht="15" customHeight="1" x14ac:dyDescent="0.15">
      <c r="A17" s="102"/>
      <c r="B17" s="103"/>
      <c r="C17" s="104" t="s">
        <v>54</v>
      </c>
      <c r="D17" s="105">
        <v>102</v>
      </c>
      <c r="E17" s="105">
        <v>623</v>
      </c>
      <c r="F17" s="105">
        <v>132512</v>
      </c>
      <c r="G17" s="105">
        <v>626571</v>
      </c>
      <c r="H17" s="105">
        <v>896946</v>
      </c>
      <c r="I17" s="105" t="s">
        <v>1</v>
      </c>
      <c r="J17" s="105">
        <v>246554</v>
      </c>
      <c r="K17" s="102"/>
    </row>
    <row r="18" spans="1:11" ht="15" customHeight="1" x14ac:dyDescent="0.15">
      <c r="A18" s="102"/>
      <c r="B18" s="103"/>
      <c r="C18" s="104" t="s">
        <v>55</v>
      </c>
      <c r="D18" s="105">
        <v>101</v>
      </c>
      <c r="E18" s="105">
        <v>1405</v>
      </c>
      <c r="F18" s="105">
        <v>296562</v>
      </c>
      <c r="G18" s="105">
        <v>1204684</v>
      </c>
      <c r="H18" s="105">
        <v>2025576</v>
      </c>
      <c r="I18" s="105">
        <v>1793764</v>
      </c>
      <c r="J18" s="105">
        <v>762018</v>
      </c>
      <c r="K18" s="102"/>
    </row>
    <row r="19" spans="1:11" ht="15" customHeight="1" x14ac:dyDescent="0.15">
      <c r="A19" s="102"/>
      <c r="B19" s="103"/>
      <c r="C19" s="104" t="s">
        <v>56</v>
      </c>
      <c r="D19" s="105">
        <v>56</v>
      </c>
      <c r="E19" s="105">
        <v>1382</v>
      </c>
      <c r="F19" s="105">
        <v>293716</v>
      </c>
      <c r="G19" s="105">
        <v>1418724</v>
      </c>
      <c r="H19" s="105">
        <v>2289187</v>
      </c>
      <c r="I19" s="105">
        <v>1875816</v>
      </c>
      <c r="J19" s="105">
        <v>802085</v>
      </c>
      <c r="K19" s="102"/>
    </row>
    <row r="20" spans="1:11" ht="15" customHeight="1" x14ac:dyDescent="0.15">
      <c r="A20" s="102"/>
      <c r="B20" s="103"/>
      <c r="C20" s="104" t="s">
        <v>57</v>
      </c>
      <c r="D20" s="105">
        <v>49</v>
      </c>
      <c r="E20" s="105">
        <v>1963</v>
      </c>
      <c r="F20" s="105">
        <v>546649</v>
      </c>
      <c r="G20" s="105">
        <v>2931539</v>
      </c>
      <c r="H20" s="105">
        <v>4531303</v>
      </c>
      <c r="I20" s="105">
        <v>3892166</v>
      </c>
      <c r="J20" s="105">
        <v>1323549</v>
      </c>
      <c r="K20" s="102"/>
    </row>
    <row r="21" spans="1:11" ht="15" customHeight="1" x14ac:dyDescent="0.15">
      <c r="A21" s="102"/>
      <c r="B21" s="106"/>
      <c r="C21" s="107" t="s">
        <v>58</v>
      </c>
      <c r="D21" s="108">
        <v>53</v>
      </c>
      <c r="E21" s="108">
        <v>3659</v>
      </c>
      <c r="F21" s="108">
        <v>984356</v>
      </c>
      <c r="G21" s="108">
        <v>4945053</v>
      </c>
      <c r="H21" s="108">
        <v>7890569</v>
      </c>
      <c r="I21" s="108">
        <v>7535824</v>
      </c>
      <c r="J21" s="108">
        <v>2470536</v>
      </c>
      <c r="K21" s="102"/>
    </row>
    <row r="22" spans="1:11" ht="15" customHeight="1" x14ac:dyDescent="0.15">
      <c r="A22" s="102"/>
      <c r="B22" s="103"/>
      <c r="C22" s="104" t="s">
        <v>59</v>
      </c>
      <c r="D22" s="105">
        <v>28</v>
      </c>
      <c r="E22" s="105">
        <v>3963</v>
      </c>
      <c r="F22" s="105">
        <v>1143729</v>
      </c>
      <c r="G22" s="105">
        <v>5448843</v>
      </c>
      <c r="H22" s="105">
        <v>8403635</v>
      </c>
      <c r="I22" s="105">
        <v>8311428</v>
      </c>
      <c r="J22" s="105">
        <v>2473450</v>
      </c>
      <c r="K22" s="102"/>
    </row>
    <row r="23" spans="1:11" ht="15" customHeight="1" x14ac:dyDescent="0.15">
      <c r="A23" s="102"/>
      <c r="B23" s="103"/>
      <c r="C23" s="104" t="s">
        <v>60</v>
      </c>
      <c r="D23" s="105">
        <v>8</v>
      </c>
      <c r="E23" s="105">
        <v>1933</v>
      </c>
      <c r="F23" s="105">
        <v>597988</v>
      </c>
      <c r="G23" s="105">
        <v>2096617</v>
      </c>
      <c r="H23" s="105">
        <v>3674604</v>
      </c>
      <c r="I23" s="105">
        <v>3435383</v>
      </c>
      <c r="J23" s="105">
        <v>1339030</v>
      </c>
      <c r="K23" s="102"/>
    </row>
    <row r="24" spans="1:11" ht="15" customHeight="1" x14ac:dyDescent="0.15">
      <c r="A24" s="102"/>
      <c r="B24" s="103"/>
      <c r="C24" s="104" t="s">
        <v>61</v>
      </c>
      <c r="D24" s="105">
        <v>4</v>
      </c>
      <c r="E24" s="105">
        <v>1596</v>
      </c>
      <c r="F24" s="105">
        <v>500818</v>
      </c>
      <c r="G24" s="105">
        <v>2987502</v>
      </c>
      <c r="H24" s="105">
        <v>4076213</v>
      </c>
      <c r="I24" s="105">
        <v>4054220</v>
      </c>
      <c r="J24" s="105">
        <v>838676</v>
      </c>
      <c r="K24" s="102"/>
    </row>
    <row r="25" spans="1:11" ht="15" customHeight="1" x14ac:dyDescent="0.15">
      <c r="A25" s="102"/>
      <c r="B25" s="103"/>
      <c r="C25" s="104" t="s">
        <v>62</v>
      </c>
      <c r="D25" s="105">
        <v>3</v>
      </c>
      <c r="E25" s="105">
        <v>1676</v>
      </c>
      <c r="F25" s="105">
        <v>470238</v>
      </c>
      <c r="G25" s="105">
        <v>2266329</v>
      </c>
      <c r="H25" s="105">
        <v>3906935</v>
      </c>
      <c r="I25" s="105">
        <v>3890515</v>
      </c>
      <c r="J25" s="105">
        <v>1406900</v>
      </c>
      <c r="K25" s="102"/>
    </row>
    <row r="26" spans="1:11" ht="15" customHeight="1" x14ac:dyDescent="0.15">
      <c r="A26" s="102"/>
      <c r="B26" s="115"/>
      <c r="C26" s="116" t="s">
        <v>63</v>
      </c>
      <c r="D26" s="117" t="s">
        <v>1</v>
      </c>
      <c r="E26" s="117" t="s">
        <v>1</v>
      </c>
      <c r="F26" s="117" t="s">
        <v>1</v>
      </c>
      <c r="G26" s="117" t="s">
        <v>1</v>
      </c>
      <c r="H26" s="117" t="s">
        <v>1</v>
      </c>
      <c r="I26" s="117" t="s">
        <v>1</v>
      </c>
      <c r="J26" s="117" t="s">
        <v>1</v>
      </c>
      <c r="K26" s="102"/>
    </row>
    <row r="27" spans="1:11" s="89" customFormat="1" ht="15" customHeight="1" x14ac:dyDescent="0.15">
      <c r="A27" s="118"/>
      <c r="B27" s="119" t="s">
        <v>66</v>
      </c>
      <c r="C27" s="120" t="s">
        <v>67</v>
      </c>
      <c r="D27" s="121">
        <v>64</v>
      </c>
      <c r="E27" s="121">
        <v>1021</v>
      </c>
      <c r="F27" s="121">
        <v>307283</v>
      </c>
      <c r="G27" s="121">
        <v>1873258</v>
      </c>
      <c r="H27" s="121">
        <v>4816341</v>
      </c>
      <c r="I27" s="121">
        <v>4030116</v>
      </c>
      <c r="J27" s="121">
        <v>2549550</v>
      </c>
      <c r="K27" s="118"/>
    </row>
    <row r="28" spans="1:11" ht="15" customHeight="1" x14ac:dyDescent="0.15">
      <c r="A28" s="102"/>
      <c r="B28" s="103"/>
      <c r="C28" s="104" t="s">
        <v>54</v>
      </c>
      <c r="D28" s="105">
        <v>30</v>
      </c>
      <c r="E28" s="105">
        <v>193</v>
      </c>
      <c r="F28" s="105">
        <v>54545</v>
      </c>
      <c r="G28" s="105">
        <v>383007</v>
      </c>
      <c r="H28" s="105">
        <v>695029</v>
      </c>
      <c r="I28" s="105" t="s">
        <v>1</v>
      </c>
      <c r="J28" s="105">
        <v>276282</v>
      </c>
      <c r="K28" s="102"/>
    </row>
    <row r="29" spans="1:11" ht="15" customHeight="1" x14ac:dyDescent="0.15">
      <c r="A29" s="102"/>
      <c r="B29" s="103"/>
      <c r="C29" s="104" t="s">
        <v>55</v>
      </c>
      <c r="D29" s="105">
        <v>18</v>
      </c>
      <c r="E29" s="105">
        <v>232</v>
      </c>
      <c r="F29" s="105">
        <v>58530</v>
      </c>
      <c r="G29" s="105">
        <v>107073</v>
      </c>
      <c r="H29" s="105">
        <v>244388</v>
      </c>
      <c r="I29" s="105">
        <v>207315</v>
      </c>
      <c r="J29" s="105">
        <v>110722</v>
      </c>
      <c r="K29" s="102"/>
    </row>
    <row r="30" spans="1:11" ht="15" customHeight="1" x14ac:dyDescent="0.15">
      <c r="A30" s="102"/>
      <c r="B30" s="103"/>
      <c r="C30" s="104" t="s">
        <v>56</v>
      </c>
      <c r="D30" s="105">
        <v>9</v>
      </c>
      <c r="E30" s="105">
        <v>209</v>
      </c>
      <c r="F30" s="105">
        <v>67961</v>
      </c>
      <c r="G30" s="105">
        <v>113268</v>
      </c>
      <c r="H30" s="105">
        <v>370917</v>
      </c>
      <c r="I30" s="105">
        <v>351962</v>
      </c>
      <c r="J30" s="105">
        <v>222038</v>
      </c>
      <c r="K30" s="102"/>
    </row>
    <row r="31" spans="1:11" ht="15" customHeight="1" x14ac:dyDescent="0.15">
      <c r="A31" s="102"/>
      <c r="B31" s="103"/>
      <c r="C31" s="104" t="s">
        <v>57</v>
      </c>
      <c r="D31" s="105">
        <v>5</v>
      </c>
      <c r="E31" s="105">
        <v>177</v>
      </c>
      <c r="F31" s="105" t="s">
        <v>132</v>
      </c>
      <c r="G31" s="105" t="s">
        <v>132</v>
      </c>
      <c r="H31" s="105" t="s">
        <v>132</v>
      </c>
      <c r="I31" s="105" t="s">
        <v>132</v>
      </c>
      <c r="J31" s="105" t="s">
        <v>132</v>
      </c>
      <c r="K31" s="102"/>
    </row>
    <row r="32" spans="1:11" ht="15" customHeight="1" x14ac:dyDescent="0.15">
      <c r="A32" s="102"/>
      <c r="B32" s="106"/>
      <c r="C32" s="107" t="s">
        <v>58</v>
      </c>
      <c r="D32" s="108">
        <v>1</v>
      </c>
      <c r="E32" s="108">
        <v>54</v>
      </c>
      <c r="F32" s="108" t="s">
        <v>32</v>
      </c>
      <c r="G32" s="108" t="s">
        <v>32</v>
      </c>
      <c r="H32" s="108" t="s">
        <v>32</v>
      </c>
      <c r="I32" s="108" t="s">
        <v>32</v>
      </c>
      <c r="J32" s="108" t="s">
        <v>32</v>
      </c>
      <c r="K32" s="102"/>
    </row>
    <row r="33" spans="1:11" ht="15" customHeight="1" x14ac:dyDescent="0.15">
      <c r="A33" s="102"/>
      <c r="B33" s="103"/>
      <c r="C33" s="104" t="s">
        <v>59</v>
      </c>
      <c r="D33" s="105">
        <v>1</v>
      </c>
      <c r="E33" s="105">
        <v>156</v>
      </c>
      <c r="F33" s="105" t="s">
        <v>32</v>
      </c>
      <c r="G33" s="105" t="s">
        <v>32</v>
      </c>
      <c r="H33" s="105" t="s">
        <v>32</v>
      </c>
      <c r="I33" s="105" t="s">
        <v>32</v>
      </c>
      <c r="J33" s="105" t="s">
        <v>32</v>
      </c>
      <c r="K33" s="102"/>
    </row>
    <row r="34" spans="1:11" ht="15" customHeight="1" x14ac:dyDescent="0.15">
      <c r="A34" s="102"/>
      <c r="B34" s="103"/>
      <c r="C34" s="104" t="s">
        <v>60</v>
      </c>
      <c r="D34" s="105" t="s">
        <v>1</v>
      </c>
      <c r="E34" s="105" t="s">
        <v>1</v>
      </c>
      <c r="F34" s="105" t="s">
        <v>1</v>
      </c>
      <c r="G34" s="105" t="s">
        <v>1</v>
      </c>
      <c r="H34" s="105" t="s">
        <v>1</v>
      </c>
      <c r="I34" s="105" t="s">
        <v>1</v>
      </c>
      <c r="J34" s="105" t="s">
        <v>1</v>
      </c>
      <c r="K34" s="102"/>
    </row>
    <row r="35" spans="1:11" ht="15" customHeight="1" x14ac:dyDescent="0.15">
      <c r="A35" s="102"/>
      <c r="B35" s="103"/>
      <c r="C35" s="104" t="s">
        <v>61</v>
      </c>
      <c r="D35" s="105" t="s">
        <v>1</v>
      </c>
      <c r="E35" s="105" t="s">
        <v>1</v>
      </c>
      <c r="F35" s="105" t="s">
        <v>1</v>
      </c>
      <c r="G35" s="105" t="s">
        <v>1</v>
      </c>
      <c r="H35" s="105" t="s">
        <v>1</v>
      </c>
      <c r="I35" s="105" t="s">
        <v>1</v>
      </c>
      <c r="J35" s="105" t="s">
        <v>1</v>
      </c>
      <c r="K35" s="102"/>
    </row>
    <row r="36" spans="1:11" ht="15" customHeight="1" x14ac:dyDescent="0.15">
      <c r="A36" s="102"/>
      <c r="B36" s="103"/>
      <c r="C36" s="104" t="s">
        <v>62</v>
      </c>
      <c r="D36" s="105" t="s">
        <v>1</v>
      </c>
      <c r="E36" s="105" t="s">
        <v>1</v>
      </c>
      <c r="F36" s="105" t="s">
        <v>1</v>
      </c>
      <c r="G36" s="105" t="s">
        <v>1</v>
      </c>
      <c r="H36" s="105" t="s">
        <v>1</v>
      </c>
      <c r="I36" s="105" t="s">
        <v>1</v>
      </c>
      <c r="J36" s="105" t="s">
        <v>1</v>
      </c>
      <c r="K36" s="102"/>
    </row>
    <row r="37" spans="1:11" ht="15" customHeight="1" x14ac:dyDescent="0.15">
      <c r="A37" s="102"/>
      <c r="B37" s="115"/>
      <c r="C37" s="116" t="s">
        <v>63</v>
      </c>
      <c r="D37" s="117" t="s">
        <v>1</v>
      </c>
      <c r="E37" s="117" t="s">
        <v>1</v>
      </c>
      <c r="F37" s="117" t="s">
        <v>1</v>
      </c>
      <c r="G37" s="117" t="s">
        <v>1</v>
      </c>
      <c r="H37" s="117" t="s">
        <v>1</v>
      </c>
      <c r="I37" s="117" t="s">
        <v>1</v>
      </c>
      <c r="J37" s="117" t="s">
        <v>1</v>
      </c>
      <c r="K37" s="102"/>
    </row>
    <row r="38" spans="1:11" s="89" customFormat="1" ht="15" customHeight="1" x14ac:dyDescent="0.15">
      <c r="A38" s="118"/>
      <c r="B38" s="119" t="s">
        <v>68</v>
      </c>
      <c r="C38" s="120" t="s">
        <v>69</v>
      </c>
      <c r="D38" s="121">
        <v>121</v>
      </c>
      <c r="E38" s="121">
        <v>3866</v>
      </c>
      <c r="F38" s="121">
        <v>873170</v>
      </c>
      <c r="G38" s="121">
        <v>1005696</v>
      </c>
      <c r="H38" s="121">
        <v>2357653</v>
      </c>
      <c r="I38" s="121">
        <v>2219880</v>
      </c>
      <c r="J38" s="121">
        <v>1193352</v>
      </c>
      <c r="K38" s="118"/>
    </row>
    <row r="39" spans="1:11" ht="15" customHeight="1" x14ac:dyDescent="0.15">
      <c r="A39" s="102"/>
      <c r="B39" s="103"/>
      <c r="C39" s="104" t="s">
        <v>54</v>
      </c>
      <c r="D39" s="105">
        <v>21</v>
      </c>
      <c r="E39" s="105">
        <v>135</v>
      </c>
      <c r="F39" s="105">
        <v>30854</v>
      </c>
      <c r="G39" s="105">
        <v>57055</v>
      </c>
      <c r="H39" s="105">
        <v>113901</v>
      </c>
      <c r="I39" s="105" t="s">
        <v>1</v>
      </c>
      <c r="J39" s="105">
        <v>51688</v>
      </c>
      <c r="K39" s="102"/>
    </row>
    <row r="40" spans="1:11" ht="15" customHeight="1" x14ac:dyDescent="0.15">
      <c r="A40" s="102"/>
      <c r="B40" s="103"/>
      <c r="C40" s="104" t="s">
        <v>55</v>
      </c>
      <c r="D40" s="105">
        <v>36</v>
      </c>
      <c r="E40" s="105">
        <v>495</v>
      </c>
      <c r="F40" s="105">
        <v>99362</v>
      </c>
      <c r="G40" s="105">
        <v>50277</v>
      </c>
      <c r="H40" s="105">
        <v>209262</v>
      </c>
      <c r="I40" s="105">
        <v>200857</v>
      </c>
      <c r="J40" s="105">
        <v>144791</v>
      </c>
      <c r="K40" s="102"/>
    </row>
    <row r="41" spans="1:11" ht="15" customHeight="1" x14ac:dyDescent="0.15">
      <c r="A41" s="102"/>
      <c r="B41" s="103"/>
      <c r="C41" s="104" t="s">
        <v>56</v>
      </c>
      <c r="D41" s="105">
        <v>17</v>
      </c>
      <c r="E41" s="105">
        <v>410</v>
      </c>
      <c r="F41" s="105">
        <v>84206</v>
      </c>
      <c r="G41" s="105">
        <v>61319</v>
      </c>
      <c r="H41" s="105">
        <v>202886</v>
      </c>
      <c r="I41" s="105">
        <v>201932</v>
      </c>
      <c r="J41" s="105">
        <v>128903</v>
      </c>
      <c r="K41" s="102"/>
    </row>
    <row r="42" spans="1:11" ht="15" customHeight="1" x14ac:dyDescent="0.15">
      <c r="A42" s="102"/>
      <c r="B42" s="103"/>
      <c r="C42" s="104" t="s">
        <v>57</v>
      </c>
      <c r="D42" s="105">
        <v>26</v>
      </c>
      <c r="E42" s="105">
        <v>1009</v>
      </c>
      <c r="F42" s="105">
        <v>216904</v>
      </c>
      <c r="G42" s="105">
        <v>189987</v>
      </c>
      <c r="H42" s="105">
        <v>449897</v>
      </c>
      <c r="I42" s="105">
        <v>444528</v>
      </c>
      <c r="J42" s="105">
        <v>218259</v>
      </c>
      <c r="K42" s="102"/>
    </row>
    <row r="43" spans="1:11" ht="15" customHeight="1" x14ac:dyDescent="0.15">
      <c r="A43" s="102"/>
      <c r="B43" s="106"/>
      <c r="C43" s="107" t="s">
        <v>58</v>
      </c>
      <c r="D43" s="108">
        <v>16</v>
      </c>
      <c r="E43" s="108">
        <v>1016</v>
      </c>
      <c r="F43" s="108">
        <v>222813</v>
      </c>
      <c r="G43" s="108">
        <v>228241</v>
      </c>
      <c r="H43" s="108">
        <v>621897</v>
      </c>
      <c r="I43" s="108">
        <v>620593</v>
      </c>
      <c r="J43" s="108">
        <v>350084</v>
      </c>
      <c r="K43" s="102"/>
    </row>
    <row r="44" spans="1:11" ht="15" customHeight="1" x14ac:dyDescent="0.15">
      <c r="A44" s="102"/>
      <c r="B44" s="103"/>
      <c r="C44" s="104" t="s">
        <v>59</v>
      </c>
      <c r="D44" s="105">
        <v>4</v>
      </c>
      <c r="E44" s="105">
        <v>591</v>
      </c>
      <c r="F44" s="105" t="s">
        <v>132</v>
      </c>
      <c r="G44" s="105" t="s">
        <v>132</v>
      </c>
      <c r="H44" s="105" t="s">
        <v>132</v>
      </c>
      <c r="I44" s="105" t="s">
        <v>132</v>
      </c>
      <c r="J44" s="105" t="s">
        <v>132</v>
      </c>
      <c r="K44" s="102"/>
    </row>
    <row r="45" spans="1:11" ht="15" customHeight="1" x14ac:dyDescent="0.15">
      <c r="A45" s="102"/>
      <c r="B45" s="103"/>
      <c r="C45" s="104" t="s">
        <v>60</v>
      </c>
      <c r="D45" s="105">
        <v>1</v>
      </c>
      <c r="E45" s="105">
        <v>210</v>
      </c>
      <c r="F45" s="105" t="s">
        <v>32</v>
      </c>
      <c r="G45" s="105" t="s">
        <v>32</v>
      </c>
      <c r="H45" s="105" t="s">
        <v>32</v>
      </c>
      <c r="I45" s="105" t="s">
        <v>32</v>
      </c>
      <c r="J45" s="105" t="s">
        <v>32</v>
      </c>
      <c r="K45" s="102"/>
    </row>
    <row r="46" spans="1:11" ht="15" customHeight="1" x14ac:dyDescent="0.15">
      <c r="A46" s="102"/>
      <c r="B46" s="103"/>
      <c r="C46" s="104" t="s">
        <v>61</v>
      </c>
      <c r="D46" s="105" t="s">
        <v>1</v>
      </c>
      <c r="E46" s="105" t="s">
        <v>1</v>
      </c>
      <c r="F46" s="105" t="s">
        <v>1</v>
      </c>
      <c r="G46" s="105" t="s">
        <v>1</v>
      </c>
      <c r="H46" s="105" t="s">
        <v>1</v>
      </c>
      <c r="I46" s="105" t="s">
        <v>1</v>
      </c>
      <c r="J46" s="105" t="s">
        <v>1</v>
      </c>
      <c r="K46" s="102"/>
    </row>
    <row r="47" spans="1:11" ht="15" customHeight="1" x14ac:dyDescent="0.15">
      <c r="A47" s="102"/>
      <c r="B47" s="103"/>
      <c r="C47" s="104" t="s">
        <v>62</v>
      </c>
      <c r="D47" s="105" t="s">
        <v>1</v>
      </c>
      <c r="E47" s="105" t="s">
        <v>1</v>
      </c>
      <c r="F47" s="105" t="s">
        <v>1</v>
      </c>
      <c r="G47" s="105" t="s">
        <v>1</v>
      </c>
      <c r="H47" s="105" t="s">
        <v>1</v>
      </c>
      <c r="I47" s="105" t="s">
        <v>1</v>
      </c>
      <c r="J47" s="105" t="s">
        <v>1</v>
      </c>
      <c r="K47" s="102"/>
    </row>
    <row r="48" spans="1:11" ht="15" customHeight="1" x14ac:dyDescent="0.15">
      <c r="A48" s="102"/>
      <c r="B48" s="103"/>
      <c r="C48" s="104" t="s">
        <v>63</v>
      </c>
      <c r="D48" s="105" t="s">
        <v>1</v>
      </c>
      <c r="E48" s="105" t="s">
        <v>1</v>
      </c>
      <c r="F48" s="105" t="s">
        <v>1</v>
      </c>
      <c r="G48" s="105" t="s">
        <v>1</v>
      </c>
      <c r="H48" s="105" t="s">
        <v>1</v>
      </c>
      <c r="I48" s="105" t="s">
        <v>1</v>
      </c>
      <c r="J48" s="105" t="s">
        <v>1</v>
      </c>
      <c r="K48" s="102"/>
    </row>
    <row r="49" spans="1:11" s="89" customFormat="1" ht="15" customHeight="1" x14ac:dyDescent="0.15">
      <c r="A49" s="118"/>
      <c r="B49" s="119" t="s">
        <v>70</v>
      </c>
      <c r="C49" s="120" t="s">
        <v>71</v>
      </c>
      <c r="D49" s="121">
        <v>117</v>
      </c>
      <c r="E49" s="121">
        <v>2132</v>
      </c>
      <c r="F49" s="121">
        <v>677928</v>
      </c>
      <c r="G49" s="121">
        <v>3875087</v>
      </c>
      <c r="H49" s="121">
        <v>5806547</v>
      </c>
      <c r="I49" s="121">
        <v>4936549</v>
      </c>
      <c r="J49" s="121">
        <v>1614347</v>
      </c>
      <c r="K49" s="118"/>
    </row>
    <row r="50" spans="1:11" ht="15" customHeight="1" x14ac:dyDescent="0.15">
      <c r="A50" s="102"/>
      <c r="B50" s="103"/>
      <c r="C50" s="104" t="s">
        <v>54</v>
      </c>
      <c r="D50" s="105">
        <v>45</v>
      </c>
      <c r="E50" s="105">
        <v>273</v>
      </c>
      <c r="F50" s="105">
        <v>73411</v>
      </c>
      <c r="G50" s="105">
        <v>330729</v>
      </c>
      <c r="H50" s="105">
        <v>529198</v>
      </c>
      <c r="I50" s="105" t="s">
        <v>1</v>
      </c>
      <c r="J50" s="105">
        <v>180613</v>
      </c>
      <c r="K50" s="102"/>
    </row>
    <row r="51" spans="1:11" ht="15" customHeight="1" x14ac:dyDescent="0.15">
      <c r="A51" s="102"/>
      <c r="B51" s="103"/>
      <c r="C51" s="104" t="s">
        <v>55</v>
      </c>
      <c r="D51" s="105">
        <v>37</v>
      </c>
      <c r="E51" s="105">
        <v>511</v>
      </c>
      <c r="F51" s="105">
        <v>152496</v>
      </c>
      <c r="G51" s="105">
        <v>623001</v>
      </c>
      <c r="H51" s="105">
        <v>975980</v>
      </c>
      <c r="I51" s="105">
        <v>846713</v>
      </c>
      <c r="J51" s="105">
        <v>322408</v>
      </c>
      <c r="K51" s="102"/>
    </row>
    <row r="52" spans="1:11" ht="15" customHeight="1" x14ac:dyDescent="0.15">
      <c r="A52" s="102"/>
      <c r="B52" s="103"/>
      <c r="C52" s="104" t="s">
        <v>56</v>
      </c>
      <c r="D52" s="105">
        <v>16</v>
      </c>
      <c r="E52" s="105">
        <v>382</v>
      </c>
      <c r="F52" s="105">
        <v>116116</v>
      </c>
      <c r="G52" s="105">
        <v>403379</v>
      </c>
      <c r="H52" s="105">
        <v>757014</v>
      </c>
      <c r="I52" s="105">
        <v>746454</v>
      </c>
      <c r="J52" s="105">
        <v>324340</v>
      </c>
      <c r="K52" s="102"/>
    </row>
    <row r="53" spans="1:11" ht="15" customHeight="1" x14ac:dyDescent="0.15">
      <c r="A53" s="102"/>
      <c r="B53" s="103"/>
      <c r="C53" s="104" t="s">
        <v>57</v>
      </c>
      <c r="D53" s="105">
        <v>13</v>
      </c>
      <c r="E53" s="105">
        <v>520</v>
      </c>
      <c r="F53" s="105">
        <v>189783</v>
      </c>
      <c r="G53" s="105">
        <v>1238631</v>
      </c>
      <c r="H53" s="105">
        <v>1816946</v>
      </c>
      <c r="I53" s="105">
        <v>1692273</v>
      </c>
      <c r="J53" s="105">
        <v>438187</v>
      </c>
      <c r="K53" s="102"/>
    </row>
    <row r="54" spans="1:11" ht="15" customHeight="1" x14ac:dyDescent="0.15">
      <c r="A54" s="102"/>
      <c r="B54" s="106"/>
      <c r="C54" s="107" t="s">
        <v>58</v>
      </c>
      <c r="D54" s="108">
        <v>5</v>
      </c>
      <c r="E54" s="108">
        <v>342</v>
      </c>
      <c r="F54" s="108" t="s">
        <v>132</v>
      </c>
      <c r="G54" s="108" t="s">
        <v>132</v>
      </c>
      <c r="H54" s="108" t="s">
        <v>132</v>
      </c>
      <c r="I54" s="108" t="s">
        <v>132</v>
      </c>
      <c r="J54" s="108" t="s">
        <v>132</v>
      </c>
      <c r="K54" s="102"/>
    </row>
    <row r="55" spans="1:11" ht="15" customHeight="1" x14ac:dyDescent="0.15">
      <c r="A55" s="102"/>
      <c r="B55" s="103"/>
      <c r="C55" s="104" t="s">
        <v>59</v>
      </c>
      <c r="D55" s="105">
        <v>1</v>
      </c>
      <c r="E55" s="105">
        <v>104</v>
      </c>
      <c r="F55" s="105" t="s">
        <v>32</v>
      </c>
      <c r="G55" s="105" t="s">
        <v>32</v>
      </c>
      <c r="H55" s="105" t="s">
        <v>32</v>
      </c>
      <c r="I55" s="105" t="s">
        <v>32</v>
      </c>
      <c r="J55" s="105" t="s">
        <v>32</v>
      </c>
      <c r="K55" s="102"/>
    </row>
    <row r="56" spans="1:11" ht="15" customHeight="1" x14ac:dyDescent="0.15">
      <c r="A56" s="102"/>
      <c r="B56" s="103"/>
      <c r="C56" s="104" t="s">
        <v>60</v>
      </c>
      <c r="D56" s="105" t="s">
        <v>1</v>
      </c>
      <c r="E56" s="105" t="s">
        <v>1</v>
      </c>
      <c r="F56" s="105" t="s">
        <v>1</v>
      </c>
      <c r="G56" s="105" t="s">
        <v>1</v>
      </c>
      <c r="H56" s="105" t="s">
        <v>1</v>
      </c>
      <c r="I56" s="105" t="s">
        <v>1</v>
      </c>
      <c r="J56" s="105" t="s">
        <v>1</v>
      </c>
      <c r="K56" s="102"/>
    </row>
    <row r="57" spans="1:11" ht="15" customHeight="1" x14ac:dyDescent="0.15">
      <c r="A57" s="102"/>
      <c r="B57" s="103"/>
      <c r="C57" s="104" t="s">
        <v>61</v>
      </c>
      <c r="D57" s="105" t="s">
        <v>1</v>
      </c>
      <c r="E57" s="105" t="s">
        <v>1</v>
      </c>
      <c r="F57" s="105" t="s">
        <v>1</v>
      </c>
      <c r="G57" s="105" t="s">
        <v>1</v>
      </c>
      <c r="H57" s="105" t="s">
        <v>1</v>
      </c>
      <c r="I57" s="105" t="s">
        <v>1</v>
      </c>
      <c r="J57" s="105" t="s">
        <v>1</v>
      </c>
      <c r="K57" s="102"/>
    </row>
    <row r="58" spans="1:11" ht="15" customHeight="1" x14ac:dyDescent="0.15">
      <c r="A58" s="102"/>
      <c r="B58" s="103"/>
      <c r="C58" s="104" t="s">
        <v>62</v>
      </c>
      <c r="D58" s="105" t="s">
        <v>1</v>
      </c>
      <c r="E58" s="105" t="s">
        <v>1</v>
      </c>
      <c r="F58" s="105" t="s">
        <v>1</v>
      </c>
      <c r="G58" s="105" t="s">
        <v>1</v>
      </c>
      <c r="H58" s="105" t="s">
        <v>1</v>
      </c>
      <c r="I58" s="105" t="s">
        <v>1</v>
      </c>
      <c r="J58" s="105" t="s">
        <v>1</v>
      </c>
      <c r="K58" s="102"/>
    </row>
    <row r="59" spans="1:11" ht="15" customHeight="1" x14ac:dyDescent="0.15">
      <c r="A59" s="102"/>
      <c r="B59" s="115"/>
      <c r="C59" s="116" t="s">
        <v>63</v>
      </c>
      <c r="D59" s="117" t="s">
        <v>1</v>
      </c>
      <c r="E59" s="117" t="s">
        <v>1</v>
      </c>
      <c r="F59" s="117" t="s">
        <v>1</v>
      </c>
      <c r="G59" s="117" t="s">
        <v>1</v>
      </c>
      <c r="H59" s="117" t="s">
        <v>1</v>
      </c>
      <c r="I59" s="117" t="s">
        <v>1</v>
      </c>
      <c r="J59" s="117" t="s">
        <v>1</v>
      </c>
      <c r="K59" s="102"/>
    </row>
    <row r="60" spans="1:11" s="89" customFormat="1" ht="15" customHeight="1" x14ac:dyDescent="0.15">
      <c r="A60" s="118"/>
      <c r="B60" s="119" t="s">
        <v>72</v>
      </c>
      <c r="C60" s="120" t="s">
        <v>73</v>
      </c>
      <c r="D60" s="121">
        <v>22</v>
      </c>
      <c r="E60" s="121">
        <v>408</v>
      </c>
      <c r="F60" s="121">
        <v>117393</v>
      </c>
      <c r="G60" s="121">
        <v>410460</v>
      </c>
      <c r="H60" s="121">
        <v>655937</v>
      </c>
      <c r="I60" s="121">
        <v>593231</v>
      </c>
      <c r="J60" s="121">
        <v>203404</v>
      </c>
      <c r="K60" s="118"/>
    </row>
    <row r="61" spans="1:11" ht="15" customHeight="1" x14ac:dyDescent="0.15">
      <c r="A61" s="102"/>
      <c r="B61" s="103"/>
      <c r="C61" s="104" t="s">
        <v>54</v>
      </c>
      <c r="D61" s="105">
        <v>10</v>
      </c>
      <c r="E61" s="105">
        <v>55</v>
      </c>
      <c r="F61" s="105">
        <v>14546</v>
      </c>
      <c r="G61" s="105">
        <v>14769</v>
      </c>
      <c r="H61" s="105">
        <v>40947</v>
      </c>
      <c r="I61" s="105" t="s">
        <v>1</v>
      </c>
      <c r="J61" s="105">
        <v>23799</v>
      </c>
      <c r="K61" s="102"/>
    </row>
    <row r="62" spans="1:11" ht="15" customHeight="1" x14ac:dyDescent="0.15">
      <c r="A62" s="102"/>
      <c r="B62" s="103"/>
      <c r="C62" s="104" t="s">
        <v>55</v>
      </c>
      <c r="D62" s="105">
        <v>8</v>
      </c>
      <c r="E62" s="105">
        <v>102</v>
      </c>
      <c r="F62" s="105">
        <v>27766</v>
      </c>
      <c r="G62" s="105">
        <v>41914</v>
      </c>
      <c r="H62" s="105">
        <v>108235</v>
      </c>
      <c r="I62" s="105">
        <v>85780</v>
      </c>
      <c r="J62" s="105">
        <v>62316</v>
      </c>
      <c r="K62" s="102"/>
    </row>
    <row r="63" spans="1:11" ht="15" customHeight="1" x14ac:dyDescent="0.15">
      <c r="A63" s="102"/>
      <c r="B63" s="103"/>
      <c r="C63" s="104" t="s">
        <v>56</v>
      </c>
      <c r="D63" s="105" t="s">
        <v>1</v>
      </c>
      <c r="E63" s="105" t="s">
        <v>1</v>
      </c>
      <c r="F63" s="105" t="s">
        <v>1</v>
      </c>
      <c r="G63" s="105" t="s">
        <v>1</v>
      </c>
      <c r="H63" s="105" t="s">
        <v>1</v>
      </c>
      <c r="I63" s="105" t="s">
        <v>1</v>
      </c>
      <c r="J63" s="105" t="s">
        <v>1</v>
      </c>
      <c r="K63" s="102"/>
    </row>
    <row r="64" spans="1:11" ht="15" customHeight="1" x14ac:dyDescent="0.15">
      <c r="A64" s="102"/>
      <c r="B64" s="103"/>
      <c r="C64" s="104" t="s">
        <v>57</v>
      </c>
      <c r="D64" s="105">
        <v>3</v>
      </c>
      <c r="E64" s="105">
        <v>115</v>
      </c>
      <c r="F64" s="105" t="s">
        <v>132</v>
      </c>
      <c r="G64" s="105" t="s">
        <v>132</v>
      </c>
      <c r="H64" s="105" t="s">
        <v>132</v>
      </c>
      <c r="I64" s="105" t="s">
        <v>132</v>
      </c>
      <c r="J64" s="105" t="s">
        <v>132</v>
      </c>
      <c r="K64" s="102"/>
    </row>
    <row r="65" spans="1:11" ht="15" customHeight="1" x14ac:dyDescent="0.15">
      <c r="A65" s="102"/>
      <c r="B65" s="106"/>
      <c r="C65" s="107" t="s">
        <v>58</v>
      </c>
      <c r="D65" s="108" t="s">
        <v>1</v>
      </c>
      <c r="E65" s="108" t="s">
        <v>1</v>
      </c>
      <c r="F65" s="108" t="s">
        <v>1</v>
      </c>
      <c r="G65" s="108" t="s">
        <v>1</v>
      </c>
      <c r="H65" s="108" t="s">
        <v>1</v>
      </c>
      <c r="I65" s="108" t="s">
        <v>1</v>
      </c>
      <c r="J65" s="108" t="s">
        <v>1</v>
      </c>
      <c r="K65" s="102"/>
    </row>
    <row r="66" spans="1:11" ht="15" customHeight="1" x14ac:dyDescent="0.15">
      <c r="A66" s="102"/>
      <c r="B66" s="103"/>
      <c r="C66" s="104" t="s">
        <v>59</v>
      </c>
      <c r="D66" s="105">
        <v>1</v>
      </c>
      <c r="E66" s="105">
        <v>136</v>
      </c>
      <c r="F66" s="105" t="s">
        <v>32</v>
      </c>
      <c r="G66" s="105" t="s">
        <v>32</v>
      </c>
      <c r="H66" s="105" t="s">
        <v>32</v>
      </c>
      <c r="I66" s="105" t="s">
        <v>32</v>
      </c>
      <c r="J66" s="105" t="s">
        <v>32</v>
      </c>
      <c r="K66" s="102"/>
    </row>
    <row r="67" spans="1:11" ht="15" customHeight="1" x14ac:dyDescent="0.15">
      <c r="A67" s="102"/>
      <c r="B67" s="103"/>
      <c r="C67" s="104" t="s">
        <v>60</v>
      </c>
      <c r="D67" s="105" t="s">
        <v>1</v>
      </c>
      <c r="E67" s="105" t="s">
        <v>1</v>
      </c>
      <c r="F67" s="105" t="s">
        <v>1</v>
      </c>
      <c r="G67" s="105" t="s">
        <v>1</v>
      </c>
      <c r="H67" s="105" t="s">
        <v>1</v>
      </c>
      <c r="I67" s="105" t="s">
        <v>1</v>
      </c>
      <c r="J67" s="105" t="s">
        <v>1</v>
      </c>
      <c r="K67" s="102"/>
    </row>
    <row r="68" spans="1:11" ht="15" customHeight="1" x14ac:dyDescent="0.15">
      <c r="A68" s="102"/>
      <c r="B68" s="103"/>
      <c r="C68" s="104" t="s">
        <v>61</v>
      </c>
      <c r="D68" s="105" t="s">
        <v>1</v>
      </c>
      <c r="E68" s="105" t="s">
        <v>1</v>
      </c>
      <c r="F68" s="105" t="s">
        <v>1</v>
      </c>
      <c r="G68" s="105" t="s">
        <v>1</v>
      </c>
      <c r="H68" s="105" t="s">
        <v>1</v>
      </c>
      <c r="I68" s="105" t="s">
        <v>1</v>
      </c>
      <c r="J68" s="105" t="s">
        <v>1</v>
      </c>
      <c r="K68" s="102"/>
    </row>
    <row r="69" spans="1:11" ht="15" customHeight="1" x14ac:dyDescent="0.15">
      <c r="A69" s="102"/>
      <c r="B69" s="103"/>
      <c r="C69" s="104" t="s">
        <v>62</v>
      </c>
      <c r="D69" s="105" t="s">
        <v>1</v>
      </c>
      <c r="E69" s="105" t="s">
        <v>1</v>
      </c>
      <c r="F69" s="105" t="s">
        <v>1</v>
      </c>
      <c r="G69" s="105" t="s">
        <v>1</v>
      </c>
      <c r="H69" s="105" t="s">
        <v>1</v>
      </c>
      <c r="I69" s="105" t="s">
        <v>1</v>
      </c>
      <c r="J69" s="105" t="s">
        <v>1</v>
      </c>
      <c r="K69" s="102"/>
    </row>
    <row r="70" spans="1:11" ht="15" customHeight="1" x14ac:dyDescent="0.15">
      <c r="A70" s="102"/>
      <c r="B70" s="103"/>
      <c r="C70" s="104" t="s">
        <v>63</v>
      </c>
      <c r="D70" s="105" t="s">
        <v>1</v>
      </c>
      <c r="E70" s="105" t="s">
        <v>1</v>
      </c>
      <c r="F70" s="105" t="s">
        <v>1</v>
      </c>
      <c r="G70" s="105" t="s">
        <v>1</v>
      </c>
      <c r="H70" s="105" t="s">
        <v>1</v>
      </c>
      <c r="I70" s="105" t="s">
        <v>1</v>
      </c>
      <c r="J70" s="105" t="s">
        <v>1</v>
      </c>
      <c r="K70" s="102"/>
    </row>
    <row r="71" spans="1:11" s="89" customFormat="1" ht="15" customHeight="1" x14ac:dyDescent="0.15">
      <c r="A71" s="118"/>
      <c r="B71" s="119" t="s">
        <v>74</v>
      </c>
      <c r="C71" s="120" t="s">
        <v>75</v>
      </c>
      <c r="D71" s="121">
        <v>24</v>
      </c>
      <c r="E71" s="121">
        <v>1089</v>
      </c>
      <c r="F71" s="121">
        <v>371950</v>
      </c>
      <c r="G71" s="121">
        <v>2232459</v>
      </c>
      <c r="H71" s="121">
        <v>3677733</v>
      </c>
      <c r="I71" s="121">
        <v>3418579</v>
      </c>
      <c r="J71" s="121">
        <v>1024504</v>
      </c>
      <c r="K71" s="118"/>
    </row>
    <row r="72" spans="1:11" ht="15" customHeight="1" x14ac:dyDescent="0.15">
      <c r="A72" s="102"/>
      <c r="B72" s="103"/>
      <c r="C72" s="104" t="s">
        <v>54</v>
      </c>
      <c r="D72" s="105">
        <v>4</v>
      </c>
      <c r="E72" s="105">
        <v>24</v>
      </c>
      <c r="F72" s="105">
        <v>5407</v>
      </c>
      <c r="G72" s="105">
        <v>8063</v>
      </c>
      <c r="H72" s="105">
        <v>25664</v>
      </c>
      <c r="I72" s="105" t="s">
        <v>1</v>
      </c>
      <c r="J72" s="105">
        <v>16341</v>
      </c>
      <c r="K72" s="102"/>
    </row>
    <row r="73" spans="1:11" ht="15" customHeight="1" x14ac:dyDescent="0.15">
      <c r="A73" s="102"/>
      <c r="B73" s="103"/>
      <c r="C73" s="104" t="s">
        <v>55</v>
      </c>
      <c r="D73" s="105">
        <v>8</v>
      </c>
      <c r="E73" s="105">
        <v>105</v>
      </c>
      <c r="F73" s="105">
        <v>40885</v>
      </c>
      <c r="G73" s="105">
        <v>271437</v>
      </c>
      <c r="H73" s="105">
        <v>372741</v>
      </c>
      <c r="I73" s="105" t="s">
        <v>132</v>
      </c>
      <c r="J73" s="105">
        <v>92256</v>
      </c>
      <c r="K73" s="102"/>
    </row>
    <row r="74" spans="1:11" ht="15" customHeight="1" x14ac:dyDescent="0.15">
      <c r="A74" s="102"/>
      <c r="B74" s="103"/>
      <c r="C74" s="104" t="s">
        <v>56</v>
      </c>
      <c r="D74" s="105">
        <v>2</v>
      </c>
      <c r="E74" s="105">
        <v>50</v>
      </c>
      <c r="F74" s="105" t="s">
        <v>32</v>
      </c>
      <c r="G74" s="105" t="s">
        <v>32</v>
      </c>
      <c r="H74" s="105" t="s">
        <v>32</v>
      </c>
      <c r="I74" s="105" t="s">
        <v>32</v>
      </c>
      <c r="J74" s="105" t="s">
        <v>32</v>
      </c>
      <c r="K74" s="102"/>
    </row>
    <row r="75" spans="1:11" ht="15" customHeight="1" x14ac:dyDescent="0.15">
      <c r="A75" s="102"/>
      <c r="B75" s="103"/>
      <c r="C75" s="104" t="s">
        <v>57</v>
      </c>
      <c r="D75" s="105">
        <v>2</v>
      </c>
      <c r="E75" s="105">
        <v>72</v>
      </c>
      <c r="F75" s="105" t="s">
        <v>32</v>
      </c>
      <c r="G75" s="105" t="s">
        <v>32</v>
      </c>
      <c r="H75" s="105" t="s">
        <v>32</v>
      </c>
      <c r="I75" s="105" t="s">
        <v>32</v>
      </c>
      <c r="J75" s="105" t="s">
        <v>32</v>
      </c>
      <c r="K75" s="102"/>
    </row>
    <row r="76" spans="1:11" ht="15" customHeight="1" x14ac:dyDescent="0.15">
      <c r="A76" s="102"/>
      <c r="B76" s="106"/>
      <c r="C76" s="107" t="s">
        <v>58</v>
      </c>
      <c r="D76" s="108">
        <v>5</v>
      </c>
      <c r="E76" s="108">
        <v>400</v>
      </c>
      <c r="F76" s="108">
        <v>161736</v>
      </c>
      <c r="G76" s="108">
        <v>639779</v>
      </c>
      <c r="H76" s="108">
        <v>1070533</v>
      </c>
      <c r="I76" s="108">
        <v>990361</v>
      </c>
      <c r="J76" s="108">
        <v>312995</v>
      </c>
      <c r="K76" s="102"/>
    </row>
    <row r="77" spans="1:11" ht="15" customHeight="1" x14ac:dyDescent="0.15">
      <c r="A77" s="102"/>
      <c r="B77" s="103"/>
      <c r="C77" s="104" t="s">
        <v>59</v>
      </c>
      <c r="D77" s="105">
        <v>3</v>
      </c>
      <c r="E77" s="105">
        <v>438</v>
      </c>
      <c r="F77" s="105">
        <v>117928</v>
      </c>
      <c r="G77" s="105">
        <v>1047453</v>
      </c>
      <c r="H77" s="105">
        <v>1834132</v>
      </c>
      <c r="I77" s="105" t="s">
        <v>132</v>
      </c>
      <c r="J77" s="105">
        <v>504776</v>
      </c>
      <c r="K77" s="102"/>
    </row>
    <row r="78" spans="1:11" ht="15" customHeight="1" x14ac:dyDescent="0.15">
      <c r="A78" s="102"/>
      <c r="B78" s="103"/>
      <c r="C78" s="104" t="s">
        <v>60</v>
      </c>
      <c r="D78" s="105" t="s">
        <v>1</v>
      </c>
      <c r="E78" s="105" t="s">
        <v>1</v>
      </c>
      <c r="F78" s="105" t="s">
        <v>1</v>
      </c>
      <c r="G78" s="105" t="s">
        <v>1</v>
      </c>
      <c r="H78" s="105" t="s">
        <v>1</v>
      </c>
      <c r="I78" s="105" t="s">
        <v>1</v>
      </c>
      <c r="J78" s="105" t="s">
        <v>1</v>
      </c>
      <c r="K78" s="102"/>
    </row>
    <row r="79" spans="1:11" ht="15" customHeight="1" x14ac:dyDescent="0.15">
      <c r="A79" s="102"/>
      <c r="B79" s="103"/>
      <c r="C79" s="104" t="s">
        <v>61</v>
      </c>
      <c r="D79" s="105" t="s">
        <v>1</v>
      </c>
      <c r="E79" s="105" t="s">
        <v>1</v>
      </c>
      <c r="F79" s="105" t="s">
        <v>1</v>
      </c>
      <c r="G79" s="105" t="s">
        <v>1</v>
      </c>
      <c r="H79" s="105" t="s">
        <v>1</v>
      </c>
      <c r="I79" s="105" t="s">
        <v>1</v>
      </c>
      <c r="J79" s="105" t="s">
        <v>1</v>
      </c>
      <c r="K79" s="102"/>
    </row>
    <row r="80" spans="1:11" ht="15" customHeight="1" x14ac:dyDescent="0.15">
      <c r="A80" s="102"/>
      <c r="B80" s="103"/>
      <c r="C80" s="104" t="s">
        <v>62</v>
      </c>
      <c r="D80" s="105" t="s">
        <v>1</v>
      </c>
      <c r="E80" s="105" t="s">
        <v>1</v>
      </c>
      <c r="F80" s="105" t="s">
        <v>1</v>
      </c>
      <c r="G80" s="105" t="s">
        <v>1</v>
      </c>
      <c r="H80" s="105" t="s">
        <v>1</v>
      </c>
      <c r="I80" s="105" t="s">
        <v>1</v>
      </c>
      <c r="J80" s="105" t="s">
        <v>1</v>
      </c>
      <c r="K80" s="102"/>
    </row>
    <row r="81" spans="1:11" ht="15" customHeight="1" x14ac:dyDescent="0.15">
      <c r="A81" s="102"/>
      <c r="B81" s="115"/>
      <c r="C81" s="116" t="s">
        <v>63</v>
      </c>
      <c r="D81" s="117" t="s">
        <v>1</v>
      </c>
      <c r="E81" s="117" t="s">
        <v>1</v>
      </c>
      <c r="F81" s="117" t="s">
        <v>1</v>
      </c>
      <c r="G81" s="117" t="s">
        <v>1</v>
      </c>
      <c r="H81" s="117" t="s">
        <v>1</v>
      </c>
      <c r="I81" s="117" t="s">
        <v>1</v>
      </c>
      <c r="J81" s="117" t="s">
        <v>1</v>
      </c>
      <c r="K81" s="102"/>
    </row>
    <row r="82" spans="1:11" s="89" customFormat="1" ht="15" customHeight="1" x14ac:dyDescent="0.15">
      <c r="A82" s="118"/>
      <c r="B82" s="119" t="s">
        <v>76</v>
      </c>
      <c r="C82" s="120" t="s">
        <v>77</v>
      </c>
      <c r="D82" s="121">
        <v>84</v>
      </c>
      <c r="E82" s="121">
        <v>1824</v>
      </c>
      <c r="F82" s="121">
        <v>604221</v>
      </c>
      <c r="G82" s="121">
        <v>1490606</v>
      </c>
      <c r="H82" s="121">
        <v>3670754</v>
      </c>
      <c r="I82" s="121">
        <v>3433055</v>
      </c>
      <c r="J82" s="121">
        <v>1781475</v>
      </c>
      <c r="K82" s="118"/>
    </row>
    <row r="83" spans="1:11" ht="15" customHeight="1" x14ac:dyDescent="0.15">
      <c r="A83" s="102"/>
      <c r="B83" s="103"/>
      <c r="C83" s="104" t="s">
        <v>54</v>
      </c>
      <c r="D83" s="105">
        <v>33</v>
      </c>
      <c r="E83" s="105">
        <v>209</v>
      </c>
      <c r="F83" s="105">
        <v>56195</v>
      </c>
      <c r="G83" s="105">
        <v>94404</v>
      </c>
      <c r="H83" s="105">
        <v>232680</v>
      </c>
      <c r="I83" s="105" t="s">
        <v>1</v>
      </c>
      <c r="J83" s="105">
        <v>125759</v>
      </c>
      <c r="K83" s="102"/>
    </row>
    <row r="84" spans="1:11" ht="15" customHeight="1" x14ac:dyDescent="0.15">
      <c r="A84" s="102"/>
      <c r="B84" s="103"/>
      <c r="C84" s="104" t="s">
        <v>55</v>
      </c>
      <c r="D84" s="105">
        <v>22</v>
      </c>
      <c r="E84" s="105">
        <v>281</v>
      </c>
      <c r="F84" s="105">
        <v>67124</v>
      </c>
      <c r="G84" s="105">
        <v>96823</v>
      </c>
      <c r="H84" s="105">
        <v>216069</v>
      </c>
      <c r="I84" s="105">
        <v>213833</v>
      </c>
      <c r="J84" s="105">
        <v>108464</v>
      </c>
      <c r="K84" s="102"/>
    </row>
    <row r="85" spans="1:11" ht="15" customHeight="1" x14ac:dyDescent="0.15">
      <c r="A85" s="102"/>
      <c r="B85" s="103"/>
      <c r="C85" s="104" t="s">
        <v>56</v>
      </c>
      <c r="D85" s="105">
        <v>13</v>
      </c>
      <c r="E85" s="105">
        <v>316</v>
      </c>
      <c r="F85" s="105">
        <v>99318</v>
      </c>
      <c r="G85" s="105">
        <v>285429</v>
      </c>
      <c r="H85" s="105">
        <v>489609</v>
      </c>
      <c r="I85" s="105">
        <v>484080</v>
      </c>
      <c r="J85" s="105">
        <v>186195</v>
      </c>
      <c r="K85" s="102"/>
    </row>
    <row r="86" spans="1:11" ht="15" customHeight="1" x14ac:dyDescent="0.15">
      <c r="A86" s="102"/>
      <c r="B86" s="103"/>
      <c r="C86" s="104" t="s">
        <v>57</v>
      </c>
      <c r="D86" s="105">
        <v>8</v>
      </c>
      <c r="E86" s="105">
        <v>314</v>
      </c>
      <c r="F86" s="105">
        <v>111025</v>
      </c>
      <c r="G86" s="105">
        <v>417148</v>
      </c>
      <c r="H86" s="105">
        <v>1206684</v>
      </c>
      <c r="I86" s="105">
        <v>1207282</v>
      </c>
      <c r="J86" s="105">
        <v>670056</v>
      </c>
      <c r="K86" s="102"/>
    </row>
    <row r="87" spans="1:11" ht="15" customHeight="1" x14ac:dyDescent="0.15">
      <c r="A87" s="102"/>
      <c r="B87" s="106"/>
      <c r="C87" s="107" t="s">
        <v>58</v>
      </c>
      <c r="D87" s="108">
        <v>5</v>
      </c>
      <c r="E87" s="108">
        <v>317</v>
      </c>
      <c r="F87" s="108">
        <v>119479</v>
      </c>
      <c r="G87" s="108">
        <v>303932</v>
      </c>
      <c r="H87" s="108">
        <v>561252</v>
      </c>
      <c r="I87" s="108">
        <v>562407</v>
      </c>
      <c r="J87" s="108">
        <v>211827</v>
      </c>
      <c r="K87" s="102"/>
    </row>
    <row r="88" spans="1:11" ht="15" customHeight="1" x14ac:dyDescent="0.15">
      <c r="A88" s="102"/>
      <c r="B88" s="103"/>
      <c r="C88" s="104" t="s">
        <v>59</v>
      </c>
      <c r="D88" s="105">
        <v>3</v>
      </c>
      <c r="E88" s="105">
        <v>387</v>
      </c>
      <c r="F88" s="105">
        <v>151080</v>
      </c>
      <c r="G88" s="105">
        <v>292870</v>
      </c>
      <c r="H88" s="105">
        <v>964460</v>
      </c>
      <c r="I88" s="105">
        <v>965453</v>
      </c>
      <c r="J88" s="105">
        <v>479174</v>
      </c>
      <c r="K88" s="102"/>
    </row>
    <row r="89" spans="1:11" ht="15" customHeight="1" x14ac:dyDescent="0.15">
      <c r="A89" s="102"/>
      <c r="B89" s="103"/>
      <c r="C89" s="104" t="s">
        <v>60</v>
      </c>
      <c r="D89" s="105" t="s">
        <v>1</v>
      </c>
      <c r="E89" s="105" t="s">
        <v>1</v>
      </c>
      <c r="F89" s="105" t="s">
        <v>1</v>
      </c>
      <c r="G89" s="105" t="s">
        <v>1</v>
      </c>
      <c r="H89" s="105" t="s">
        <v>1</v>
      </c>
      <c r="I89" s="105" t="s">
        <v>1</v>
      </c>
      <c r="J89" s="105" t="s">
        <v>1</v>
      </c>
      <c r="K89" s="102"/>
    </row>
    <row r="90" spans="1:11" ht="15" customHeight="1" x14ac:dyDescent="0.15">
      <c r="A90" s="102"/>
      <c r="B90" s="103"/>
      <c r="C90" s="104" t="s">
        <v>61</v>
      </c>
      <c r="D90" s="105" t="s">
        <v>1</v>
      </c>
      <c r="E90" s="105" t="s">
        <v>1</v>
      </c>
      <c r="F90" s="105" t="s">
        <v>1</v>
      </c>
      <c r="G90" s="105" t="s">
        <v>1</v>
      </c>
      <c r="H90" s="105" t="s">
        <v>1</v>
      </c>
      <c r="I90" s="105" t="s">
        <v>1</v>
      </c>
      <c r="J90" s="105" t="s">
        <v>1</v>
      </c>
      <c r="K90" s="102"/>
    </row>
    <row r="91" spans="1:11" ht="15" customHeight="1" x14ac:dyDescent="0.15">
      <c r="A91" s="102"/>
      <c r="B91" s="103"/>
      <c r="C91" s="104" t="s">
        <v>62</v>
      </c>
      <c r="D91" s="105" t="s">
        <v>1</v>
      </c>
      <c r="E91" s="105" t="s">
        <v>1</v>
      </c>
      <c r="F91" s="105" t="s">
        <v>1</v>
      </c>
      <c r="G91" s="105" t="s">
        <v>1</v>
      </c>
      <c r="H91" s="105" t="s">
        <v>1</v>
      </c>
      <c r="I91" s="105" t="s">
        <v>1</v>
      </c>
      <c r="J91" s="105" t="s">
        <v>1</v>
      </c>
      <c r="K91" s="102"/>
    </row>
    <row r="92" spans="1:11" ht="15" customHeight="1" x14ac:dyDescent="0.15">
      <c r="A92" s="102"/>
      <c r="B92" s="103"/>
      <c r="C92" s="104" t="s">
        <v>63</v>
      </c>
      <c r="D92" s="105" t="s">
        <v>1</v>
      </c>
      <c r="E92" s="105" t="s">
        <v>1</v>
      </c>
      <c r="F92" s="105" t="s">
        <v>1</v>
      </c>
      <c r="G92" s="105" t="s">
        <v>1</v>
      </c>
      <c r="H92" s="105" t="s">
        <v>1</v>
      </c>
      <c r="I92" s="105" t="s">
        <v>1</v>
      </c>
      <c r="J92" s="105" t="s">
        <v>1</v>
      </c>
      <c r="K92" s="102"/>
    </row>
    <row r="93" spans="1:11" s="89" customFormat="1" ht="15" customHeight="1" x14ac:dyDescent="0.15">
      <c r="A93" s="118"/>
      <c r="B93" s="119" t="s">
        <v>78</v>
      </c>
      <c r="C93" s="120" t="s">
        <v>79</v>
      </c>
      <c r="D93" s="121">
        <v>23</v>
      </c>
      <c r="E93" s="121">
        <v>1301</v>
      </c>
      <c r="F93" s="121">
        <v>664976</v>
      </c>
      <c r="G93" s="121">
        <v>2656102</v>
      </c>
      <c r="H93" s="121">
        <v>5804752</v>
      </c>
      <c r="I93" s="121">
        <v>5615105</v>
      </c>
      <c r="J93" s="121">
        <v>2562708</v>
      </c>
      <c r="K93" s="118"/>
    </row>
    <row r="94" spans="1:11" ht="15" customHeight="1" x14ac:dyDescent="0.15">
      <c r="A94" s="102"/>
      <c r="B94" s="103"/>
      <c r="C94" s="104" t="s">
        <v>54</v>
      </c>
      <c r="D94" s="105">
        <v>4</v>
      </c>
      <c r="E94" s="105">
        <v>24</v>
      </c>
      <c r="F94" s="105">
        <v>10951</v>
      </c>
      <c r="G94" s="105">
        <v>35026</v>
      </c>
      <c r="H94" s="105">
        <v>105345</v>
      </c>
      <c r="I94" s="105" t="s">
        <v>1</v>
      </c>
      <c r="J94" s="105">
        <v>63927</v>
      </c>
      <c r="K94" s="102"/>
    </row>
    <row r="95" spans="1:11" ht="15" customHeight="1" x14ac:dyDescent="0.15">
      <c r="A95" s="102"/>
      <c r="B95" s="103"/>
      <c r="C95" s="104" t="s">
        <v>55</v>
      </c>
      <c r="D95" s="105">
        <v>5</v>
      </c>
      <c r="E95" s="105">
        <v>74</v>
      </c>
      <c r="F95" s="105">
        <v>33040</v>
      </c>
      <c r="G95" s="105">
        <v>75273</v>
      </c>
      <c r="H95" s="105">
        <v>279368</v>
      </c>
      <c r="I95" s="105">
        <v>201210</v>
      </c>
      <c r="J95" s="105">
        <v>203958</v>
      </c>
      <c r="K95" s="102"/>
    </row>
    <row r="96" spans="1:11" ht="15" customHeight="1" x14ac:dyDescent="0.15">
      <c r="A96" s="102"/>
      <c r="B96" s="103"/>
      <c r="C96" s="104" t="s">
        <v>56</v>
      </c>
      <c r="D96" s="105">
        <v>5</v>
      </c>
      <c r="E96" s="105">
        <v>120</v>
      </c>
      <c r="F96" s="105">
        <v>48390</v>
      </c>
      <c r="G96" s="105">
        <v>202972</v>
      </c>
      <c r="H96" s="105">
        <v>393013</v>
      </c>
      <c r="I96" s="105">
        <v>364447</v>
      </c>
      <c r="J96" s="105">
        <v>174005</v>
      </c>
      <c r="K96" s="102"/>
    </row>
    <row r="97" spans="1:11" ht="15" customHeight="1" x14ac:dyDescent="0.15">
      <c r="A97" s="102"/>
      <c r="B97" s="103"/>
      <c r="C97" s="104" t="s">
        <v>57</v>
      </c>
      <c r="D97" s="105">
        <v>4</v>
      </c>
      <c r="E97" s="105">
        <v>173</v>
      </c>
      <c r="F97" s="105">
        <v>66070</v>
      </c>
      <c r="G97" s="105">
        <v>476904</v>
      </c>
      <c r="H97" s="105">
        <v>658486</v>
      </c>
      <c r="I97" s="105">
        <v>665341</v>
      </c>
      <c r="J97" s="105">
        <v>155719</v>
      </c>
      <c r="K97" s="102"/>
    </row>
    <row r="98" spans="1:11" ht="15" customHeight="1" x14ac:dyDescent="0.15">
      <c r="A98" s="102"/>
      <c r="B98" s="106"/>
      <c r="C98" s="107" t="s">
        <v>58</v>
      </c>
      <c r="D98" s="108">
        <v>1</v>
      </c>
      <c r="E98" s="108">
        <v>83</v>
      </c>
      <c r="F98" s="108" t="s">
        <v>32</v>
      </c>
      <c r="G98" s="108" t="s">
        <v>32</v>
      </c>
      <c r="H98" s="108" t="s">
        <v>32</v>
      </c>
      <c r="I98" s="108" t="s">
        <v>32</v>
      </c>
      <c r="J98" s="108" t="s">
        <v>32</v>
      </c>
      <c r="K98" s="102"/>
    </row>
    <row r="99" spans="1:11" ht="15" customHeight="1" x14ac:dyDescent="0.15">
      <c r="A99" s="102"/>
      <c r="B99" s="103"/>
      <c r="C99" s="104" t="s">
        <v>59</v>
      </c>
      <c r="D99" s="105">
        <v>2</v>
      </c>
      <c r="E99" s="105">
        <v>320</v>
      </c>
      <c r="F99" s="105" t="s">
        <v>32</v>
      </c>
      <c r="G99" s="105" t="s">
        <v>32</v>
      </c>
      <c r="H99" s="105" t="s">
        <v>32</v>
      </c>
      <c r="I99" s="105" t="s">
        <v>32</v>
      </c>
      <c r="J99" s="105" t="s">
        <v>32</v>
      </c>
      <c r="K99" s="102"/>
    </row>
    <row r="100" spans="1:11" ht="15" customHeight="1" x14ac:dyDescent="0.15">
      <c r="A100" s="102"/>
      <c r="B100" s="103"/>
      <c r="C100" s="104" t="s">
        <v>60</v>
      </c>
      <c r="D100" s="105">
        <v>2</v>
      </c>
      <c r="E100" s="105">
        <v>507</v>
      </c>
      <c r="F100" s="105" t="s">
        <v>32</v>
      </c>
      <c r="G100" s="105" t="s">
        <v>32</v>
      </c>
      <c r="H100" s="105" t="s">
        <v>32</v>
      </c>
      <c r="I100" s="105" t="s">
        <v>32</v>
      </c>
      <c r="J100" s="105" t="s">
        <v>32</v>
      </c>
      <c r="K100" s="102"/>
    </row>
    <row r="101" spans="1:11" ht="15" customHeight="1" x14ac:dyDescent="0.15">
      <c r="A101" s="102"/>
      <c r="B101" s="103"/>
      <c r="C101" s="104" t="s">
        <v>61</v>
      </c>
      <c r="D101" s="105" t="s">
        <v>1</v>
      </c>
      <c r="E101" s="105" t="s">
        <v>1</v>
      </c>
      <c r="F101" s="105" t="s">
        <v>1</v>
      </c>
      <c r="G101" s="105" t="s">
        <v>1</v>
      </c>
      <c r="H101" s="105" t="s">
        <v>1</v>
      </c>
      <c r="I101" s="105" t="s">
        <v>1</v>
      </c>
      <c r="J101" s="105" t="s">
        <v>1</v>
      </c>
      <c r="K101" s="102"/>
    </row>
    <row r="102" spans="1:11" ht="15" customHeight="1" x14ac:dyDescent="0.15">
      <c r="A102" s="102"/>
      <c r="B102" s="103"/>
      <c r="C102" s="104" t="s">
        <v>62</v>
      </c>
      <c r="D102" s="105" t="s">
        <v>1</v>
      </c>
      <c r="E102" s="105" t="s">
        <v>1</v>
      </c>
      <c r="F102" s="105" t="s">
        <v>1</v>
      </c>
      <c r="G102" s="105" t="s">
        <v>1</v>
      </c>
      <c r="H102" s="105" t="s">
        <v>1</v>
      </c>
      <c r="I102" s="105" t="s">
        <v>1</v>
      </c>
      <c r="J102" s="105" t="s">
        <v>1</v>
      </c>
      <c r="K102" s="102"/>
    </row>
    <row r="103" spans="1:11" ht="15" customHeight="1" x14ac:dyDescent="0.15">
      <c r="A103" s="102"/>
      <c r="B103" s="115"/>
      <c r="C103" s="116" t="s">
        <v>63</v>
      </c>
      <c r="D103" s="117" t="s">
        <v>1</v>
      </c>
      <c r="E103" s="117" t="s">
        <v>1</v>
      </c>
      <c r="F103" s="117" t="s">
        <v>1</v>
      </c>
      <c r="G103" s="117" t="s">
        <v>1</v>
      </c>
      <c r="H103" s="117" t="s">
        <v>1</v>
      </c>
      <c r="I103" s="117" t="s">
        <v>1</v>
      </c>
      <c r="J103" s="117" t="s">
        <v>1</v>
      </c>
      <c r="K103" s="102"/>
    </row>
    <row r="104" spans="1:11" s="89" customFormat="1" ht="15" customHeight="1" x14ac:dyDescent="0.15">
      <c r="A104" s="118"/>
      <c r="B104" s="119" t="s">
        <v>80</v>
      </c>
      <c r="C104" s="120" t="s">
        <v>81</v>
      </c>
      <c r="D104" s="121">
        <v>21</v>
      </c>
      <c r="E104" s="121">
        <v>202</v>
      </c>
      <c r="F104" s="121">
        <v>91528</v>
      </c>
      <c r="G104" s="121">
        <v>481754</v>
      </c>
      <c r="H104" s="121">
        <v>875347</v>
      </c>
      <c r="I104" s="121" t="s">
        <v>132</v>
      </c>
      <c r="J104" s="121">
        <v>355858</v>
      </c>
      <c r="K104" s="118"/>
    </row>
    <row r="105" spans="1:11" ht="15" customHeight="1" x14ac:dyDescent="0.15">
      <c r="A105" s="102"/>
      <c r="B105" s="103"/>
      <c r="C105" s="104" t="s">
        <v>54</v>
      </c>
      <c r="D105" s="105">
        <v>17</v>
      </c>
      <c r="E105" s="105">
        <v>103</v>
      </c>
      <c r="F105" s="105">
        <v>47370</v>
      </c>
      <c r="G105" s="105">
        <v>449849</v>
      </c>
      <c r="H105" s="105">
        <v>743653</v>
      </c>
      <c r="I105" s="105" t="s">
        <v>1</v>
      </c>
      <c r="J105" s="105">
        <v>267173</v>
      </c>
      <c r="K105" s="102"/>
    </row>
    <row r="106" spans="1:11" ht="15" customHeight="1" x14ac:dyDescent="0.15">
      <c r="A106" s="102"/>
      <c r="B106" s="103"/>
      <c r="C106" s="104" t="s">
        <v>55</v>
      </c>
      <c r="D106" s="105">
        <v>2</v>
      </c>
      <c r="E106" s="105">
        <v>28</v>
      </c>
      <c r="F106" s="105" t="s">
        <v>32</v>
      </c>
      <c r="G106" s="105" t="s">
        <v>32</v>
      </c>
      <c r="H106" s="105" t="s">
        <v>32</v>
      </c>
      <c r="I106" s="105" t="s">
        <v>32</v>
      </c>
      <c r="J106" s="105" t="s">
        <v>32</v>
      </c>
      <c r="K106" s="102"/>
    </row>
    <row r="107" spans="1:11" ht="15" customHeight="1" x14ac:dyDescent="0.15">
      <c r="A107" s="102"/>
      <c r="B107" s="103"/>
      <c r="C107" s="104" t="s">
        <v>56</v>
      </c>
      <c r="D107" s="105">
        <v>1</v>
      </c>
      <c r="E107" s="105">
        <v>28</v>
      </c>
      <c r="F107" s="105" t="s">
        <v>32</v>
      </c>
      <c r="G107" s="105" t="s">
        <v>32</v>
      </c>
      <c r="H107" s="105" t="s">
        <v>32</v>
      </c>
      <c r="I107" s="105" t="s">
        <v>32</v>
      </c>
      <c r="J107" s="105" t="s">
        <v>32</v>
      </c>
      <c r="K107" s="102"/>
    </row>
    <row r="108" spans="1:11" ht="15" customHeight="1" x14ac:dyDescent="0.15">
      <c r="A108" s="102"/>
      <c r="B108" s="103"/>
      <c r="C108" s="104" t="s">
        <v>57</v>
      </c>
      <c r="D108" s="105">
        <v>1</v>
      </c>
      <c r="E108" s="105">
        <v>43</v>
      </c>
      <c r="F108" s="105" t="s">
        <v>32</v>
      </c>
      <c r="G108" s="105" t="s">
        <v>32</v>
      </c>
      <c r="H108" s="105" t="s">
        <v>32</v>
      </c>
      <c r="I108" s="105" t="s">
        <v>32</v>
      </c>
      <c r="J108" s="105" t="s">
        <v>32</v>
      </c>
      <c r="K108" s="102"/>
    </row>
    <row r="109" spans="1:11" ht="15" customHeight="1" x14ac:dyDescent="0.15">
      <c r="A109" s="102"/>
      <c r="B109" s="106"/>
      <c r="C109" s="107" t="s">
        <v>58</v>
      </c>
      <c r="D109" s="108" t="s">
        <v>1</v>
      </c>
      <c r="E109" s="108" t="s">
        <v>1</v>
      </c>
      <c r="F109" s="108" t="s">
        <v>1</v>
      </c>
      <c r="G109" s="108" t="s">
        <v>1</v>
      </c>
      <c r="H109" s="108" t="s">
        <v>1</v>
      </c>
      <c r="I109" s="108" t="s">
        <v>1</v>
      </c>
      <c r="J109" s="108" t="s">
        <v>1</v>
      </c>
      <c r="K109" s="102"/>
    </row>
    <row r="110" spans="1:11" ht="15" customHeight="1" x14ac:dyDescent="0.15">
      <c r="A110" s="102"/>
      <c r="B110" s="103"/>
      <c r="C110" s="104" t="s">
        <v>59</v>
      </c>
      <c r="D110" s="105" t="s">
        <v>1</v>
      </c>
      <c r="E110" s="105" t="s">
        <v>1</v>
      </c>
      <c r="F110" s="105" t="s">
        <v>1</v>
      </c>
      <c r="G110" s="105" t="s">
        <v>1</v>
      </c>
      <c r="H110" s="105" t="s">
        <v>1</v>
      </c>
      <c r="I110" s="105" t="s">
        <v>1</v>
      </c>
      <c r="J110" s="105" t="s">
        <v>1</v>
      </c>
      <c r="K110" s="102"/>
    </row>
    <row r="111" spans="1:11" ht="15" customHeight="1" x14ac:dyDescent="0.15">
      <c r="A111" s="102"/>
      <c r="B111" s="103"/>
      <c r="C111" s="104" t="s">
        <v>60</v>
      </c>
      <c r="D111" s="105" t="s">
        <v>1</v>
      </c>
      <c r="E111" s="105" t="s">
        <v>1</v>
      </c>
      <c r="F111" s="105" t="s">
        <v>1</v>
      </c>
      <c r="G111" s="105" t="s">
        <v>1</v>
      </c>
      <c r="H111" s="105" t="s">
        <v>1</v>
      </c>
      <c r="I111" s="105" t="s">
        <v>1</v>
      </c>
      <c r="J111" s="105" t="s">
        <v>1</v>
      </c>
      <c r="K111" s="102"/>
    </row>
    <row r="112" spans="1:11" ht="15" customHeight="1" x14ac:dyDescent="0.15">
      <c r="A112" s="102"/>
      <c r="B112" s="103"/>
      <c r="C112" s="104" t="s">
        <v>61</v>
      </c>
      <c r="D112" s="105" t="s">
        <v>1</v>
      </c>
      <c r="E112" s="105" t="s">
        <v>1</v>
      </c>
      <c r="F112" s="105" t="s">
        <v>1</v>
      </c>
      <c r="G112" s="105" t="s">
        <v>1</v>
      </c>
      <c r="H112" s="105" t="s">
        <v>1</v>
      </c>
      <c r="I112" s="105" t="s">
        <v>1</v>
      </c>
      <c r="J112" s="105" t="s">
        <v>1</v>
      </c>
      <c r="K112" s="102"/>
    </row>
    <row r="113" spans="1:11" ht="15" customHeight="1" x14ac:dyDescent="0.15">
      <c r="A113" s="102"/>
      <c r="B113" s="103"/>
      <c r="C113" s="104" t="s">
        <v>62</v>
      </c>
      <c r="D113" s="105" t="s">
        <v>1</v>
      </c>
      <c r="E113" s="105" t="s">
        <v>1</v>
      </c>
      <c r="F113" s="105" t="s">
        <v>1</v>
      </c>
      <c r="G113" s="105" t="s">
        <v>1</v>
      </c>
      <c r="H113" s="105" t="s">
        <v>1</v>
      </c>
      <c r="I113" s="105" t="s">
        <v>1</v>
      </c>
      <c r="J113" s="105" t="s">
        <v>1</v>
      </c>
      <c r="K113" s="102"/>
    </row>
    <row r="114" spans="1:11" ht="15" customHeight="1" x14ac:dyDescent="0.15">
      <c r="A114" s="102"/>
      <c r="B114" s="103"/>
      <c r="C114" s="104" t="s">
        <v>63</v>
      </c>
      <c r="D114" s="105" t="s">
        <v>1</v>
      </c>
      <c r="E114" s="105" t="s">
        <v>1</v>
      </c>
      <c r="F114" s="105" t="s">
        <v>1</v>
      </c>
      <c r="G114" s="105" t="s">
        <v>1</v>
      </c>
      <c r="H114" s="105" t="s">
        <v>1</v>
      </c>
      <c r="I114" s="105" t="s">
        <v>1</v>
      </c>
      <c r="J114" s="105" t="s">
        <v>1</v>
      </c>
      <c r="K114" s="102"/>
    </row>
    <row r="115" spans="1:11" s="89" customFormat="1" ht="15" customHeight="1" x14ac:dyDescent="0.15">
      <c r="A115" s="118"/>
      <c r="B115" s="119" t="s">
        <v>82</v>
      </c>
      <c r="C115" s="120" t="s">
        <v>83</v>
      </c>
      <c r="D115" s="121">
        <v>93</v>
      </c>
      <c r="E115" s="121">
        <v>3931</v>
      </c>
      <c r="F115" s="121">
        <v>1320405</v>
      </c>
      <c r="G115" s="121">
        <v>4840099</v>
      </c>
      <c r="H115" s="121">
        <v>8487366</v>
      </c>
      <c r="I115" s="121">
        <v>7906815</v>
      </c>
      <c r="J115" s="121">
        <v>3137094</v>
      </c>
      <c r="K115" s="118"/>
    </row>
    <row r="116" spans="1:11" ht="15" customHeight="1" x14ac:dyDescent="0.15">
      <c r="A116" s="102"/>
      <c r="B116" s="103"/>
      <c r="C116" s="104" t="s">
        <v>54</v>
      </c>
      <c r="D116" s="105">
        <v>15</v>
      </c>
      <c r="E116" s="105">
        <v>91</v>
      </c>
      <c r="F116" s="105">
        <v>21571</v>
      </c>
      <c r="G116" s="105">
        <v>67175</v>
      </c>
      <c r="H116" s="105">
        <v>156444</v>
      </c>
      <c r="I116" s="105" t="s">
        <v>1</v>
      </c>
      <c r="J116" s="105">
        <v>81154</v>
      </c>
      <c r="K116" s="102"/>
    </row>
    <row r="117" spans="1:11" ht="15" customHeight="1" x14ac:dyDescent="0.15">
      <c r="A117" s="102"/>
      <c r="B117" s="103"/>
      <c r="C117" s="104" t="s">
        <v>55</v>
      </c>
      <c r="D117" s="105">
        <v>16</v>
      </c>
      <c r="E117" s="105">
        <v>215</v>
      </c>
      <c r="F117" s="105">
        <v>57127</v>
      </c>
      <c r="G117" s="105">
        <v>175409</v>
      </c>
      <c r="H117" s="105">
        <v>296718</v>
      </c>
      <c r="I117" s="105">
        <v>214590</v>
      </c>
      <c r="J117" s="105">
        <v>113287</v>
      </c>
      <c r="K117" s="102"/>
    </row>
    <row r="118" spans="1:11" ht="15" customHeight="1" x14ac:dyDescent="0.15">
      <c r="A118" s="102"/>
      <c r="B118" s="103"/>
      <c r="C118" s="104" t="s">
        <v>56</v>
      </c>
      <c r="D118" s="105">
        <v>22</v>
      </c>
      <c r="E118" s="105">
        <v>528</v>
      </c>
      <c r="F118" s="105">
        <v>157790</v>
      </c>
      <c r="G118" s="105">
        <v>397715</v>
      </c>
      <c r="H118" s="105">
        <v>872835</v>
      </c>
      <c r="I118" s="105">
        <v>820478</v>
      </c>
      <c r="J118" s="105">
        <v>434626</v>
      </c>
      <c r="K118" s="102"/>
    </row>
    <row r="119" spans="1:11" ht="15" customHeight="1" x14ac:dyDescent="0.15">
      <c r="A119" s="102"/>
      <c r="B119" s="103"/>
      <c r="C119" s="104" t="s">
        <v>57</v>
      </c>
      <c r="D119" s="105">
        <v>18</v>
      </c>
      <c r="E119" s="105">
        <v>627</v>
      </c>
      <c r="F119" s="105">
        <v>186867</v>
      </c>
      <c r="G119" s="105">
        <v>851081</v>
      </c>
      <c r="H119" s="105">
        <v>1336561</v>
      </c>
      <c r="I119" s="105">
        <v>1214623</v>
      </c>
      <c r="J119" s="105">
        <v>390079</v>
      </c>
      <c r="K119" s="102"/>
    </row>
    <row r="120" spans="1:11" ht="15" customHeight="1" x14ac:dyDescent="0.15">
      <c r="A120" s="102"/>
      <c r="B120" s="106"/>
      <c r="C120" s="107" t="s">
        <v>58</v>
      </c>
      <c r="D120" s="108">
        <v>16</v>
      </c>
      <c r="E120" s="108">
        <v>1126</v>
      </c>
      <c r="F120" s="108">
        <v>365092</v>
      </c>
      <c r="G120" s="108">
        <v>985364</v>
      </c>
      <c r="H120" s="108">
        <v>1777969</v>
      </c>
      <c r="I120" s="108">
        <v>1641802</v>
      </c>
      <c r="J120" s="108">
        <v>678225</v>
      </c>
      <c r="K120" s="102"/>
    </row>
    <row r="121" spans="1:11" ht="15" customHeight="1" x14ac:dyDescent="0.15">
      <c r="A121" s="102"/>
      <c r="B121" s="103"/>
      <c r="C121" s="104" t="s">
        <v>59</v>
      </c>
      <c r="D121" s="105">
        <v>4</v>
      </c>
      <c r="E121" s="105">
        <v>518</v>
      </c>
      <c r="F121" s="105" t="s">
        <v>132</v>
      </c>
      <c r="G121" s="105" t="s">
        <v>132</v>
      </c>
      <c r="H121" s="105" t="s">
        <v>132</v>
      </c>
      <c r="I121" s="105" t="s">
        <v>132</v>
      </c>
      <c r="J121" s="105" t="s">
        <v>132</v>
      </c>
      <c r="K121" s="102"/>
    </row>
    <row r="122" spans="1:11" ht="15" customHeight="1" x14ac:dyDescent="0.15">
      <c r="A122" s="102"/>
      <c r="B122" s="103"/>
      <c r="C122" s="104" t="s">
        <v>60</v>
      </c>
      <c r="D122" s="105">
        <v>1</v>
      </c>
      <c r="E122" s="105">
        <v>270</v>
      </c>
      <c r="F122" s="105" t="s">
        <v>32</v>
      </c>
      <c r="G122" s="105" t="s">
        <v>32</v>
      </c>
      <c r="H122" s="105" t="s">
        <v>32</v>
      </c>
      <c r="I122" s="105" t="s">
        <v>32</v>
      </c>
      <c r="J122" s="105" t="s">
        <v>32</v>
      </c>
      <c r="K122" s="102"/>
    </row>
    <row r="123" spans="1:11" ht="15" customHeight="1" x14ac:dyDescent="0.15">
      <c r="A123" s="102"/>
      <c r="B123" s="103"/>
      <c r="C123" s="104" t="s">
        <v>61</v>
      </c>
      <c r="D123" s="105" t="s">
        <v>1</v>
      </c>
      <c r="E123" s="105" t="s">
        <v>1</v>
      </c>
      <c r="F123" s="105" t="s">
        <v>1</v>
      </c>
      <c r="G123" s="105" t="s">
        <v>1</v>
      </c>
      <c r="H123" s="105" t="s">
        <v>1</v>
      </c>
      <c r="I123" s="105" t="s">
        <v>1</v>
      </c>
      <c r="J123" s="105" t="s">
        <v>1</v>
      </c>
      <c r="K123" s="102"/>
    </row>
    <row r="124" spans="1:11" ht="15" customHeight="1" x14ac:dyDescent="0.15">
      <c r="A124" s="102"/>
      <c r="B124" s="103"/>
      <c r="C124" s="104" t="s">
        <v>62</v>
      </c>
      <c r="D124" s="105">
        <v>1</v>
      </c>
      <c r="E124" s="105">
        <v>556</v>
      </c>
      <c r="F124" s="105" t="s">
        <v>32</v>
      </c>
      <c r="G124" s="105" t="s">
        <v>32</v>
      </c>
      <c r="H124" s="105" t="s">
        <v>32</v>
      </c>
      <c r="I124" s="105" t="s">
        <v>32</v>
      </c>
      <c r="J124" s="105" t="s">
        <v>32</v>
      </c>
      <c r="K124" s="102"/>
    </row>
    <row r="125" spans="1:11" ht="15" customHeight="1" x14ac:dyDescent="0.15">
      <c r="A125" s="102"/>
      <c r="B125" s="115"/>
      <c r="C125" s="116" t="s">
        <v>63</v>
      </c>
      <c r="D125" s="117" t="s">
        <v>1</v>
      </c>
      <c r="E125" s="117" t="s">
        <v>1</v>
      </c>
      <c r="F125" s="117" t="s">
        <v>1</v>
      </c>
      <c r="G125" s="117" t="s">
        <v>1</v>
      </c>
      <c r="H125" s="117" t="s">
        <v>1</v>
      </c>
      <c r="I125" s="117" t="s">
        <v>1</v>
      </c>
      <c r="J125" s="117" t="s">
        <v>1</v>
      </c>
      <c r="K125" s="102"/>
    </row>
    <row r="126" spans="1:11" s="89" customFormat="1" ht="15" customHeight="1" x14ac:dyDescent="0.15">
      <c r="A126" s="118"/>
      <c r="B126" s="119" t="s">
        <v>84</v>
      </c>
      <c r="C126" s="120" t="s">
        <v>85</v>
      </c>
      <c r="D126" s="121">
        <v>13</v>
      </c>
      <c r="E126" s="121">
        <v>498</v>
      </c>
      <c r="F126" s="121">
        <v>142332</v>
      </c>
      <c r="G126" s="121">
        <v>193860</v>
      </c>
      <c r="H126" s="121">
        <v>456275</v>
      </c>
      <c r="I126" s="121">
        <v>425526</v>
      </c>
      <c r="J126" s="121">
        <v>209458</v>
      </c>
      <c r="K126" s="118"/>
    </row>
    <row r="127" spans="1:11" ht="15" customHeight="1" x14ac:dyDescent="0.15">
      <c r="A127" s="102"/>
      <c r="B127" s="103"/>
      <c r="C127" s="104" t="s">
        <v>54</v>
      </c>
      <c r="D127" s="105">
        <v>4</v>
      </c>
      <c r="E127" s="105">
        <v>26</v>
      </c>
      <c r="F127" s="105">
        <v>9529</v>
      </c>
      <c r="G127" s="105">
        <v>12049</v>
      </c>
      <c r="H127" s="105">
        <v>23400</v>
      </c>
      <c r="I127" s="105" t="s">
        <v>1</v>
      </c>
      <c r="J127" s="105">
        <v>10319</v>
      </c>
      <c r="K127" s="102"/>
    </row>
    <row r="128" spans="1:11" ht="15" customHeight="1" x14ac:dyDescent="0.15">
      <c r="A128" s="102"/>
      <c r="B128" s="103"/>
      <c r="C128" s="104" t="s">
        <v>55</v>
      </c>
      <c r="D128" s="105">
        <v>2</v>
      </c>
      <c r="E128" s="105">
        <v>31</v>
      </c>
      <c r="F128" s="105" t="s">
        <v>32</v>
      </c>
      <c r="G128" s="105" t="s">
        <v>32</v>
      </c>
      <c r="H128" s="105" t="s">
        <v>32</v>
      </c>
      <c r="I128" s="105" t="s">
        <v>32</v>
      </c>
      <c r="J128" s="105" t="s">
        <v>32</v>
      </c>
      <c r="K128" s="102"/>
    </row>
    <row r="129" spans="1:11" ht="15" customHeight="1" x14ac:dyDescent="0.15">
      <c r="A129" s="102"/>
      <c r="B129" s="103"/>
      <c r="C129" s="104" t="s">
        <v>56</v>
      </c>
      <c r="D129" s="105">
        <v>3</v>
      </c>
      <c r="E129" s="105">
        <v>65</v>
      </c>
      <c r="F129" s="105">
        <v>12250</v>
      </c>
      <c r="G129" s="105">
        <v>8220</v>
      </c>
      <c r="H129" s="105">
        <v>56117</v>
      </c>
      <c r="I129" s="105">
        <v>55646</v>
      </c>
      <c r="J129" s="105">
        <v>43542</v>
      </c>
      <c r="K129" s="102"/>
    </row>
    <row r="130" spans="1:11" ht="15" customHeight="1" x14ac:dyDescent="0.15">
      <c r="A130" s="102"/>
      <c r="B130" s="103"/>
      <c r="C130" s="104" t="s">
        <v>57</v>
      </c>
      <c r="D130" s="105">
        <v>2</v>
      </c>
      <c r="E130" s="105">
        <v>82</v>
      </c>
      <c r="F130" s="105" t="s">
        <v>32</v>
      </c>
      <c r="G130" s="105" t="s">
        <v>32</v>
      </c>
      <c r="H130" s="105" t="s">
        <v>32</v>
      </c>
      <c r="I130" s="105" t="s">
        <v>32</v>
      </c>
      <c r="J130" s="105" t="s">
        <v>32</v>
      </c>
      <c r="K130" s="102"/>
    </row>
    <row r="131" spans="1:11" ht="15" customHeight="1" x14ac:dyDescent="0.15">
      <c r="A131" s="102"/>
      <c r="B131" s="106"/>
      <c r="C131" s="107" t="s">
        <v>58</v>
      </c>
      <c r="D131" s="108">
        <v>1</v>
      </c>
      <c r="E131" s="108">
        <v>89</v>
      </c>
      <c r="F131" s="108" t="s">
        <v>32</v>
      </c>
      <c r="G131" s="108" t="s">
        <v>32</v>
      </c>
      <c r="H131" s="108" t="s">
        <v>32</v>
      </c>
      <c r="I131" s="108" t="s">
        <v>32</v>
      </c>
      <c r="J131" s="108" t="s">
        <v>32</v>
      </c>
      <c r="K131" s="102"/>
    </row>
    <row r="132" spans="1:11" ht="15" customHeight="1" x14ac:dyDescent="0.15">
      <c r="A132" s="102"/>
      <c r="B132" s="103"/>
      <c r="C132" s="104" t="s">
        <v>59</v>
      </c>
      <c r="D132" s="105" t="s">
        <v>1</v>
      </c>
      <c r="E132" s="105" t="s">
        <v>1</v>
      </c>
      <c r="F132" s="105" t="s">
        <v>1</v>
      </c>
      <c r="G132" s="105" t="s">
        <v>1</v>
      </c>
      <c r="H132" s="105" t="s">
        <v>1</v>
      </c>
      <c r="I132" s="105" t="s">
        <v>1</v>
      </c>
      <c r="J132" s="105" t="s">
        <v>1</v>
      </c>
      <c r="K132" s="102"/>
    </row>
    <row r="133" spans="1:11" ht="15" customHeight="1" x14ac:dyDescent="0.15">
      <c r="A133" s="102"/>
      <c r="B133" s="103"/>
      <c r="C133" s="104" t="s">
        <v>60</v>
      </c>
      <c r="D133" s="105">
        <v>1</v>
      </c>
      <c r="E133" s="105">
        <v>205</v>
      </c>
      <c r="F133" s="105" t="s">
        <v>32</v>
      </c>
      <c r="G133" s="105" t="s">
        <v>32</v>
      </c>
      <c r="H133" s="105" t="s">
        <v>32</v>
      </c>
      <c r="I133" s="105" t="s">
        <v>32</v>
      </c>
      <c r="J133" s="105" t="s">
        <v>32</v>
      </c>
      <c r="K133" s="102"/>
    </row>
    <row r="134" spans="1:11" ht="15" customHeight="1" x14ac:dyDescent="0.15">
      <c r="A134" s="102"/>
      <c r="B134" s="103"/>
      <c r="C134" s="104" t="s">
        <v>61</v>
      </c>
      <c r="D134" s="105" t="s">
        <v>1</v>
      </c>
      <c r="E134" s="105" t="s">
        <v>1</v>
      </c>
      <c r="F134" s="105" t="s">
        <v>1</v>
      </c>
      <c r="G134" s="105" t="s">
        <v>1</v>
      </c>
      <c r="H134" s="105" t="s">
        <v>1</v>
      </c>
      <c r="I134" s="105" t="s">
        <v>1</v>
      </c>
      <c r="J134" s="105" t="s">
        <v>1</v>
      </c>
      <c r="K134" s="102"/>
    </row>
    <row r="135" spans="1:11" ht="15" customHeight="1" x14ac:dyDescent="0.15">
      <c r="A135" s="102"/>
      <c r="B135" s="103"/>
      <c r="C135" s="104" t="s">
        <v>62</v>
      </c>
      <c r="D135" s="105" t="s">
        <v>1</v>
      </c>
      <c r="E135" s="105" t="s">
        <v>1</v>
      </c>
      <c r="F135" s="105" t="s">
        <v>1</v>
      </c>
      <c r="G135" s="105" t="s">
        <v>1</v>
      </c>
      <c r="H135" s="105" t="s">
        <v>1</v>
      </c>
      <c r="I135" s="105" t="s">
        <v>1</v>
      </c>
      <c r="J135" s="105" t="s">
        <v>1</v>
      </c>
      <c r="K135" s="102"/>
    </row>
    <row r="136" spans="1:11" ht="15" customHeight="1" x14ac:dyDescent="0.15">
      <c r="A136" s="102"/>
      <c r="B136" s="103"/>
      <c r="C136" s="104" t="s">
        <v>63</v>
      </c>
      <c r="D136" s="105" t="s">
        <v>1</v>
      </c>
      <c r="E136" s="105" t="s">
        <v>1</v>
      </c>
      <c r="F136" s="105" t="s">
        <v>1</v>
      </c>
      <c r="G136" s="105" t="s">
        <v>1</v>
      </c>
      <c r="H136" s="105" t="s">
        <v>1</v>
      </c>
      <c r="I136" s="105" t="s">
        <v>1</v>
      </c>
      <c r="J136" s="105" t="s">
        <v>1</v>
      </c>
      <c r="K136" s="102"/>
    </row>
    <row r="137" spans="1:11" s="89" customFormat="1" ht="15" customHeight="1" x14ac:dyDescent="0.15">
      <c r="A137" s="118"/>
      <c r="B137" s="119" t="s">
        <v>86</v>
      </c>
      <c r="C137" s="120" t="s">
        <v>87</v>
      </c>
      <c r="D137" s="121">
        <v>8</v>
      </c>
      <c r="E137" s="121">
        <v>405</v>
      </c>
      <c r="F137" s="121">
        <v>113116</v>
      </c>
      <c r="G137" s="121">
        <v>433050</v>
      </c>
      <c r="H137" s="121">
        <v>576654</v>
      </c>
      <c r="I137" s="121" t="s">
        <v>132</v>
      </c>
      <c r="J137" s="121">
        <v>133823</v>
      </c>
      <c r="K137" s="118"/>
    </row>
    <row r="138" spans="1:11" ht="15" customHeight="1" x14ac:dyDescent="0.15">
      <c r="A138" s="102"/>
      <c r="B138" s="103"/>
      <c r="C138" s="104" t="s">
        <v>54</v>
      </c>
      <c r="D138" s="105">
        <v>1</v>
      </c>
      <c r="E138" s="105">
        <v>5</v>
      </c>
      <c r="F138" s="105" t="s">
        <v>32</v>
      </c>
      <c r="G138" s="105" t="s">
        <v>32</v>
      </c>
      <c r="H138" s="105" t="s">
        <v>32</v>
      </c>
      <c r="I138" s="105" t="s">
        <v>1</v>
      </c>
      <c r="J138" s="105" t="s">
        <v>32</v>
      </c>
      <c r="K138" s="102"/>
    </row>
    <row r="139" spans="1:11" ht="15" customHeight="1" x14ac:dyDescent="0.15">
      <c r="A139" s="102"/>
      <c r="B139" s="103"/>
      <c r="C139" s="104" t="s">
        <v>55</v>
      </c>
      <c r="D139" s="105" t="s">
        <v>1</v>
      </c>
      <c r="E139" s="105" t="s">
        <v>1</v>
      </c>
      <c r="F139" s="105" t="s">
        <v>1</v>
      </c>
      <c r="G139" s="105" t="s">
        <v>1</v>
      </c>
      <c r="H139" s="105" t="s">
        <v>1</v>
      </c>
      <c r="I139" s="105" t="s">
        <v>1</v>
      </c>
      <c r="J139" s="105" t="s">
        <v>1</v>
      </c>
      <c r="K139" s="102"/>
    </row>
    <row r="140" spans="1:11" ht="15" customHeight="1" x14ac:dyDescent="0.15">
      <c r="A140" s="102"/>
      <c r="B140" s="103"/>
      <c r="C140" s="104" t="s">
        <v>56</v>
      </c>
      <c r="D140" s="105">
        <v>2</v>
      </c>
      <c r="E140" s="105">
        <v>46</v>
      </c>
      <c r="F140" s="105" t="s">
        <v>32</v>
      </c>
      <c r="G140" s="105" t="s">
        <v>32</v>
      </c>
      <c r="H140" s="105" t="s">
        <v>32</v>
      </c>
      <c r="I140" s="105" t="s">
        <v>32</v>
      </c>
      <c r="J140" s="105" t="s">
        <v>32</v>
      </c>
      <c r="K140" s="102"/>
    </row>
    <row r="141" spans="1:11" ht="15" customHeight="1" x14ac:dyDescent="0.15">
      <c r="A141" s="102"/>
      <c r="B141" s="103"/>
      <c r="C141" s="104" t="s">
        <v>57</v>
      </c>
      <c r="D141" s="105">
        <v>1</v>
      </c>
      <c r="E141" s="105">
        <v>49</v>
      </c>
      <c r="F141" s="105" t="s">
        <v>32</v>
      </c>
      <c r="G141" s="105" t="s">
        <v>32</v>
      </c>
      <c r="H141" s="105" t="s">
        <v>32</v>
      </c>
      <c r="I141" s="105" t="s">
        <v>32</v>
      </c>
      <c r="J141" s="105" t="s">
        <v>32</v>
      </c>
      <c r="K141" s="102"/>
    </row>
    <row r="142" spans="1:11" ht="15" customHeight="1" x14ac:dyDescent="0.15">
      <c r="A142" s="102"/>
      <c r="B142" s="106"/>
      <c r="C142" s="107" t="s">
        <v>58</v>
      </c>
      <c r="D142" s="108">
        <v>4</v>
      </c>
      <c r="E142" s="108">
        <v>305</v>
      </c>
      <c r="F142" s="108">
        <v>92506</v>
      </c>
      <c r="G142" s="108">
        <v>401647</v>
      </c>
      <c r="H142" s="108">
        <v>512408</v>
      </c>
      <c r="I142" s="108" t="s">
        <v>132</v>
      </c>
      <c r="J142" s="108">
        <v>104082</v>
      </c>
      <c r="K142" s="102"/>
    </row>
    <row r="143" spans="1:11" ht="15" customHeight="1" x14ac:dyDescent="0.15">
      <c r="A143" s="102"/>
      <c r="B143" s="103"/>
      <c r="C143" s="104" t="s">
        <v>59</v>
      </c>
      <c r="D143" s="105" t="s">
        <v>1</v>
      </c>
      <c r="E143" s="105" t="s">
        <v>1</v>
      </c>
      <c r="F143" s="105" t="s">
        <v>1</v>
      </c>
      <c r="G143" s="105" t="s">
        <v>1</v>
      </c>
      <c r="H143" s="105" t="s">
        <v>1</v>
      </c>
      <c r="I143" s="105" t="s">
        <v>1</v>
      </c>
      <c r="J143" s="105" t="s">
        <v>1</v>
      </c>
      <c r="K143" s="102"/>
    </row>
    <row r="144" spans="1:11" ht="15" customHeight="1" x14ac:dyDescent="0.15">
      <c r="A144" s="102"/>
      <c r="B144" s="103"/>
      <c r="C144" s="104" t="s">
        <v>60</v>
      </c>
      <c r="D144" s="105" t="s">
        <v>1</v>
      </c>
      <c r="E144" s="105" t="s">
        <v>1</v>
      </c>
      <c r="F144" s="105" t="s">
        <v>1</v>
      </c>
      <c r="G144" s="105" t="s">
        <v>1</v>
      </c>
      <c r="H144" s="105" t="s">
        <v>1</v>
      </c>
      <c r="I144" s="105" t="s">
        <v>1</v>
      </c>
      <c r="J144" s="105" t="s">
        <v>1</v>
      </c>
      <c r="K144" s="102"/>
    </row>
    <row r="145" spans="1:11" ht="15" customHeight="1" x14ac:dyDescent="0.15">
      <c r="A145" s="102"/>
      <c r="B145" s="103"/>
      <c r="C145" s="104" t="s">
        <v>61</v>
      </c>
      <c r="D145" s="105" t="s">
        <v>1</v>
      </c>
      <c r="E145" s="105" t="s">
        <v>1</v>
      </c>
      <c r="F145" s="105" t="s">
        <v>1</v>
      </c>
      <c r="G145" s="105" t="s">
        <v>1</v>
      </c>
      <c r="H145" s="105" t="s">
        <v>1</v>
      </c>
      <c r="I145" s="105" t="s">
        <v>1</v>
      </c>
      <c r="J145" s="105" t="s">
        <v>1</v>
      </c>
      <c r="K145" s="102"/>
    </row>
    <row r="146" spans="1:11" ht="15" customHeight="1" x14ac:dyDescent="0.15">
      <c r="A146" s="102"/>
      <c r="B146" s="103"/>
      <c r="C146" s="104" t="s">
        <v>62</v>
      </c>
      <c r="D146" s="105" t="s">
        <v>1</v>
      </c>
      <c r="E146" s="105" t="s">
        <v>1</v>
      </c>
      <c r="F146" s="105" t="s">
        <v>1</v>
      </c>
      <c r="G146" s="105" t="s">
        <v>1</v>
      </c>
      <c r="H146" s="105" t="s">
        <v>1</v>
      </c>
      <c r="I146" s="105" t="s">
        <v>1</v>
      </c>
      <c r="J146" s="105" t="s">
        <v>1</v>
      </c>
      <c r="K146" s="102"/>
    </row>
    <row r="147" spans="1:11" ht="15" customHeight="1" x14ac:dyDescent="0.15">
      <c r="A147" s="102"/>
      <c r="B147" s="115"/>
      <c r="C147" s="116" t="s">
        <v>63</v>
      </c>
      <c r="D147" s="117" t="s">
        <v>1</v>
      </c>
      <c r="E147" s="117" t="s">
        <v>1</v>
      </c>
      <c r="F147" s="117" t="s">
        <v>1</v>
      </c>
      <c r="G147" s="117" t="s">
        <v>1</v>
      </c>
      <c r="H147" s="117" t="s">
        <v>1</v>
      </c>
      <c r="I147" s="117" t="s">
        <v>1</v>
      </c>
      <c r="J147" s="117" t="s">
        <v>1</v>
      </c>
      <c r="K147" s="102"/>
    </row>
    <row r="148" spans="1:11" s="89" customFormat="1" ht="15" customHeight="1" x14ac:dyDescent="0.15">
      <c r="A148" s="118"/>
      <c r="B148" s="119" t="s">
        <v>88</v>
      </c>
      <c r="C148" s="120" t="s">
        <v>89</v>
      </c>
      <c r="D148" s="121">
        <v>125</v>
      </c>
      <c r="E148" s="121">
        <v>2827</v>
      </c>
      <c r="F148" s="121">
        <v>1143033</v>
      </c>
      <c r="G148" s="121">
        <v>4915292</v>
      </c>
      <c r="H148" s="121">
        <v>9691165</v>
      </c>
      <c r="I148" s="121">
        <v>7772301</v>
      </c>
      <c r="J148" s="121">
        <v>4083869</v>
      </c>
      <c r="K148" s="118"/>
    </row>
    <row r="149" spans="1:11" ht="15" customHeight="1" x14ac:dyDescent="0.15">
      <c r="A149" s="102"/>
      <c r="B149" s="103"/>
      <c r="C149" s="104" t="s">
        <v>54</v>
      </c>
      <c r="D149" s="105">
        <v>40</v>
      </c>
      <c r="E149" s="105">
        <v>265</v>
      </c>
      <c r="F149" s="105">
        <v>94037</v>
      </c>
      <c r="G149" s="105">
        <v>392656</v>
      </c>
      <c r="H149" s="105">
        <v>769938</v>
      </c>
      <c r="I149" s="105" t="s">
        <v>1</v>
      </c>
      <c r="J149" s="105">
        <v>342999</v>
      </c>
      <c r="K149" s="102"/>
    </row>
    <row r="150" spans="1:11" ht="15" customHeight="1" x14ac:dyDescent="0.15">
      <c r="A150" s="102"/>
      <c r="B150" s="103"/>
      <c r="C150" s="104" t="s">
        <v>55</v>
      </c>
      <c r="D150" s="105">
        <v>37</v>
      </c>
      <c r="E150" s="105">
        <v>533</v>
      </c>
      <c r="F150" s="105">
        <v>194849</v>
      </c>
      <c r="G150" s="105">
        <v>690455</v>
      </c>
      <c r="H150" s="105">
        <v>1437152</v>
      </c>
      <c r="I150" s="105">
        <v>1347455</v>
      </c>
      <c r="J150" s="105">
        <v>682329</v>
      </c>
      <c r="K150" s="102"/>
    </row>
    <row r="151" spans="1:11" ht="15" customHeight="1" x14ac:dyDescent="0.15">
      <c r="A151" s="102"/>
      <c r="B151" s="103"/>
      <c r="C151" s="104" t="s">
        <v>56</v>
      </c>
      <c r="D151" s="105">
        <v>24</v>
      </c>
      <c r="E151" s="105">
        <v>547</v>
      </c>
      <c r="F151" s="105">
        <v>216317</v>
      </c>
      <c r="G151" s="105">
        <v>988617</v>
      </c>
      <c r="H151" s="105">
        <v>2225459</v>
      </c>
      <c r="I151" s="105">
        <v>2006674</v>
      </c>
      <c r="J151" s="105">
        <v>1127414</v>
      </c>
      <c r="K151" s="102"/>
    </row>
    <row r="152" spans="1:11" ht="15" customHeight="1" x14ac:dyDescent="0.15">
      <c r="A152" s="102"/>
      <c r="B152" s="103"/>
      <c r="C152" s="104" t="s">
        <v>57</v>
      </c>
      <c r="D152" s="105">
        <v>13</v>
      </c>
      <c r="E152" s="105">
        <v>494</v>
      </c>
      <c r="F152" s="105">
        <v>208521</v>
      </c>
      <c r="G152" s="105">
        <v>978681</v>
      </c>
      <c r="H152" s="105">
        <v>1630433</v>
      </c>
      <c r="I152" s="105">
        <v>1492659</v>
      </c>
      <c r="J152" s="105">
        <v>525069</v>
      </c>
      <c r="K152" s="102"/>
    </row>
    <row r="153" spans="1:11" ht="15" customHeight="1" x14ac:dyDescent="0.15">
      <c r="A153" s="102"/>
      <c r="B153" s="106"/>
      <c r="C153" s="107" t="s">
        <v>58</v>
      </c>
      <c r="D153" s="108">
        <v>8</v>
      </c>
      <c r="E153" s="108">
        <v>549</v>
      </c>
      <c r="F153" s="108">
        <v>222408</v>
      </c>
      <c r="G153" s="108">
        <v>657417</v>
      </c>
      <c r="H153" s="108">
        <v>1321228</v>
      </c>
      <c r="I153" s="108">
        <v>1116393</v>
      </c>
      <c r="J153" s="108">
        <v>541526</v>
      </c>
      <c r="K153" s="102"/>
    </row>
    <row r="154" spans="1:11" ht="15" customHeight="1" x14ac:dyDescent="0.15">
      <c r="A154" s="102"/>
      <c r="B154" s="103"/>
      <c r="C154" s="104" t="s">
        <v>59</v>
      </c>
      <c r="D154" s="105">
        <v>3</v>
      </c>
      <c r="E154" s="105">
        <v>439</v>
      </c>
      <c r="F154" s="105">
        <v>206901</v>
      </c>
      <c r="G154" s="105">
        <v>1207466</v>
      </c>
      <c r="H154" s="105">
        <v>2306955</v>
      </c>
      <c r="I154" s="105">
        <v>1809120</v>
      </c>
      <c r="J154" s="105">
        <v>864532</v>
      </c>
      <c r="K154" s="102"/>
    </row>
    <row r="155" spans="1:11" ht="15" customHeight="1" x14ac:dyDescent="0.15">
      <c r="A155" s="102"/>
      <c r="B155" s="103"/>
      <c r="C155" s="104" t="s">
        <v>60</v>
      </c>
      <c r="D155" s="105" t="s">
        <v>1</v>
      </c>
      <c r="E155" s="105" t="s">
        <v>1</v>
      </c>
      <c r="F155" s="105" t="s">
        <v>1</v>
      </c>
      <c r="G155" s="105" t="s">
        <v>1</v>
      </c>
      <c r="H155" s="105" t="s">
        <v>1</v>
      </c>
      <c r="I155" s="105" t="s">
        <v>1</v>
      </c>
      <c r="J155" s="105" t="s">
        <v>1</v>
      </c>
      <c r="K155" s="102"/>
    </row>
    <row r="156" spans="1:11" ht="15" customHeight="1" x14ac:dyDescent="0.15">
      <c r="A156" s="102"/>
      <c r="B156" s="103"/>
      <c r="C156" s="104" t="s">
        <v>61</v>
      </c>
      <c r="D156" s="105" t="s">
        <v>1</v>
      </c>
      <c r="E156" s="105" t="s">
        <v>1</v>
      </c>
      <c r="F156" s="105" t="s">
        <v>1</v>
      </c>
      <c r="G156" s="105" t="s">
        <v>1</v>
      </c>
      <c r="H156" s="105" t="s">
        <v>1</v>
      </c>
      <c r="I156" s="105" t="s">
        <v>1</v>
      </c>
      <c r="J156" s="105" t="s">
        <v>1</v>
      </c>
      <c r="K156" s="102"/>
    </row>
    <row r="157" spans="1:11" ht="15" customHeight="1" x14ac:dyDescent="0.15">
      <c r="A157" s="102"/>
      <c r="B157" s="103"/>
      <c r="C157" s="104" t="s">
        <v>62</v>
      </c>
      <c r="D157" s="105" t="s">
        <v>1</v>
      </c>
      <c r="E157" s="105" t="s">
        <v>1</v>
      </c>
      <c r="F157" s="105" t="s">
        <v>1</v>
      </c>
      <c r="G157" s="105" t="s">
        <v>1</v>
      </c>
      <c r="H157" s="105" t="s">
        <v>1</v>
      </c>
      <c r="I157" s="105" t="s">
        <v>1</v>
      </c>
      <c r="J157" s="105" t="s">
        <v>1</v>
      </c>
      <c r="K157" s="102"/>
    </row>
    <row r="158" spans="1:11" ht="15" customHeight="1" x14ac:dyDescent="0.15">
      <c r="A158" s="102"/>
      <c r="B158" s="103"/>
      <c r="C158" s="104" t="s">
        <v>63</v>
      </c>
      <c r="D158" s="105" t="s">
        <v>1</v>
      </c>
      <c r="E158" s="105" t="s">
        <v>1</v>
      </c>
      <c r="F158" s="105" t="s">
        <v>1</v>
      </c>
      <c r="G158" s="105" t="s">
        <v>1</v>
      </c>
      <c r="H158" s="105" t="s">
        <v>1</v>
      </c>
      <c r="I158" s="105" t="s">
        <v>1</v>
      </c>
      <c r="J158" s="105" t="s">
        <v>1</v>
      </c>
      <c r="K158" s="102"/>
    </row>
    <row r="159" spans="1:11" s="89" customFormat="1" ht="15" customHeight="1" x14ac:dyDescent="0.15">
      <c r="A159" s="118"/>
      <c r="B159" s="119" t="s">
        <v>90</v>
      </c>
      <c r="C159" s="120" t="s">
        <v>91</v>
      </c>
      <c r="D159" s="121">
        <v>44</v>
      </c>
      <c r="E159" s="121">
        <v>2109</v>
      </c>
      <c r="F159" s="121">
        <v>966051</v>
      </c>
      <c r="G159" s="121">
        <v>5714371</v>
      </c>
      <c r="H159" s="121">
        <v>8321599</v>
      </c>
      <c r="I159" s="121">
        <v>6614374</v>
      </c>
      <c r="J159" s="121">
        <v>2231645</v>
      </c>
      <c r="K159" s="118"/>
    </row>
    <row r="160" spans="1:11" ht="15" customHeight="1" x14ac:dyDescent="0.15">
      <c r="A160" s="102"/>
      <c r="B160" s="103"/>
      <c r="C160" s="104" t="s">
        <v>54</v>
      </c>
      <c r="D160" s="105">
        <v>10</v>
      </c>
      <c r="E160" s="105">
        <v>69</v>
      </c>
      <c r="F160" s="105">
        <v>20993</v>
      </c>
      <c r="G160" s="105">
        <v>184734</v>
      </c>
      <c r="H160" s="105">
        <v>248137</v>
      </c>
      <c r="I160" s="105" t="s">
        <v>1</v>
      </c>
      <c r="J160" s="105">
        <v>57689</v>
      </c>
      <c r="K160" s="102"/>
    </row>
    <row r="161" spans="1:11" ht="15" customHeight="1" x14ac:dyDescent="0.15">
      <c r="A161" s="102"/>
      <c r="B161" s="103"/>
      <c r="C161" s="104" t="s">
        <v>55</v>
      </c>
      <c r="D161" s="105">
        <v>10</v>
      </c>
      <c r="E161" s="105">
        <v>128</v>
      </c>
      <c r="F161" s="105">
        <v>45235</v>
      </c>
      <c r="G161" s="105">
        <v>294327</v>
      </c>
      <c r="H161" s="105">
        <v>498476</v>
      </c>
      <c r="I161" s="105">
        <v>411161</v>
      </c>
      <c r="J161" s="105">
        <v>189102</v>
      </c>
      <c r="K161" s="102"/>
    </row>
    <row r="162" spans="1:11" ht="15" customHeight="1" x14ac:dyDescent="0.15">
      <c r="A162" s="102"/>
      <c r="B162" s="103"/>
      <c r="C162" s="104" t="s">
        <v>56</v>
      </c>
      <c r="D162" s="105">
        <v>7</v>
      </c>
      <c r="E162" s="105">
        <v>179</v>
      </c>
      <c r="F162" s="105">
        <v>62206</v>
      </c>
      <c r="G162" s="105">
        <v>171554</v>
      </c>
      <c r="H162" s="105">
        <v>375456</v>
      </c>
      <c r="I162" s="105">
        <v>299568</v>
      </c>
      <c r="J162" s="105">
        <v>188077</v>
      </c>
      <c r="K162" s="102"/>
    </row>
    <row r="163" spans="1:11" ht="15" customHeight="1" x14ac:dyDescent="0.15">
      <c r="A163" s="102"/>
      <c r="B163" s="103"/>
      <c r="C163" s="104" t="s">
        <v>57</v>
      </c>
      <c r="D163" s="105">
        <v>9</v>
      </c>
      <c r="E163" s="105">
        <v>368</v>
      </c>
      <c r="F163" s="105">
        <v>136080</v>
      </c>
      <c r="G163" s="105">
        <v>616969</v>
      </c>
      <c r="H163" s="105">
        <v>1037059</v>
      </c>
      <c r="I163" s="105">
        <v>940881</v>
      </c>
      <c r="J163" s="105">
        <v>350138</v>
      </c>
      <c r="K163" s="102"/>
    </row>
    <row r="164" spans="1:11" ht="15" customHeight="1" x14ac:dyDescent="0.15">
      <c r="A164" s="102"/>
      <c r="B164" s="106"/>
      <c r="C164" s="107" t="s">
        <v>58</v>
      </c>
      <c r="D164" s="108">
        <v>6</v>
      </c>
      <c r="E164" s="108">
        <v>401</v>
      </c>
      <c r="F164" s="108" t="s">
        <v>132</v>
      </c>
      <c r="G164" s="108" t="s">
        <v>132</v>
      </c>
      <c r="H164" s="108" t="s">
        <v>132</v>
      </c>
      <c r="I164" s="108" t="s">
        <v>132</v>
      </c>
      <c r="J164" s="108" t="s">
        <v>132</v>
      </c>
      <c r="K164" s="102"/>
    </row>
    <row r="165" spans="1:11" ht="15" customHeight="1" x14ac:dyDescent="0.15">
      <c r="A165" s="102"/>
      <c r="B165" s="103"/>
      <c r="C165" s="104" t="s">
        <v>59</v>
      </c>
      <c r="D165" s="105" t="s">
        <v>1</v>
      </c>
      <c r="E165" s="105" t="s">
        <v>1</v>
      </c>
      <c r="F165" s="105" t="s">
        <v>1</v>
      </c>
      <c r="G165" s="105" t="s">
        <v>1</v>
      </c>
      <c r="H165" s="105" t="s">
        <v>1</v>
      </c>
      <c r="I165" s="105" t="s">
        <v>1</v>
      </c>
      <c r="J165" s="105" t="s">
        <v>1</v>
      </c>
      <c r="K165" s="102"/>
    </row>
    <row r="166" spans="1:11" ht="15" customHeight="1" x14ac:dyDescent="0.15">
      <c r="A166" s="102"/>
      <c r="B166" s="103"/>
      <c r="C166" s="104" t="s">
        <v>60</v>
      </c>
      <c r="D166" s="105">
        <v>1</v>
      </c>
      <c r="E166" s="105">
        <v>278</v>
      </c>
      <c r="F166" s="105" t="s">
        <v>32</v>
      </c>
      <c r="G166" s="105" t="s">
        <v>32</v>
      </c>
      <c r="H166" s="105" t="s">
        <v>32</v>
      </c>
      <c r="I166" s="105" t="s">
        <v>32</v>
      </c>
      <c r="J166" s="105" t="s">
        <v>32</v>
      </c>
      <c r="K166" s="102"/>
    </row>
    <row r="167" spans="1:11" ht="15" customHeight="1" x14ac:dyDescent="0.15">
      <c r="A167" s="102"/>
      <c r="B167" s="103"/>
      <c r="C167" s="104" t="s">
        <v>61</v>
      </c>
      <c r="D167" s="105" t="s">
        <v>1</v>
      </c>
      <c r="E167" s="105" t="s">
        <v>1</v>
      </c>
      <c r="F167" s="105" t="s">
        <v>1</v>
      </c>
      <c r="G167" s="105" t="s">
        <v>1</v>
      </c>
      <c r="H167" s="105" t="s">
        <v>1</v>
      </c>
      <c r="I167" s="105" t="s">
        <v>1</v>
      </c>
      <c r="J167" s="105" t="s">
        <v>1</v>
      </c>
      <c r="K167" s="102"/>
    </row>
    <row r="168" spans="1:11" ht="15" customHeight="1" x14ac:dyDescent="0.15">
      <c r="A168" s="102"/>
      <c r="B168" s="103"/>
      <c r="C168" s="104" t="s">
        <v>62</v>
      </c>
      <c r="D168" s="105">
        <v>1</v>
      </c>
      <c r="E168" s="105">
        <v>686</v>
      </c>
      <c r="F168" s="105" t="s">
        <v>32</v>
      </c>
      <c r="G168" s="105" t="s">
        <v>32</v>
      </c>
      <c r="H168" s="105" t="s">
        <v>32</v>
      </c>
      <c r="I168" s="105" t="s">
        <v>32</v>
      </c>
      <c r="J168" s="105" t="s">
        <v>32</v>
      </c>
      <c r="K168" s="102"/>
    </row>
    <row r="169" spans="1:11" ht="15" customHeight="1" x14ac:dyDescent="0.15">
      <c r="A169" s="102"/>
      <c r="B169" s="115"/>
      <c r="C169" s="116" t="s">
        <v>63</v>
      </c>
      <c r="D169" s="117" t="s">
        <v>1</v>
      </c>
      <c r="E169" s="117" t="s">
        <v>1</v>
      </c>
      <c r="F169" s="117" t="s">
        <v>1</v>
      </c>
      <c r="G169" s="117" t="s">
        <v>1</v>
      </c>
      <c r="H169" s="117" t="s">
        <v>1</v>
      </c>
      <c r="I169" s="117" t="s">
        <v>1</v>
      </c>
      <c r="J169" s="117" t="s">
        <v>1</v>
      </c>
      <c r="K169" s="102"/>
    </row>
    <row r="170" spans="1:11" s="89" customFormat="1" ht="15" customHeight="1" x14ac:dyDescent="0.15">
      <c r="A170" s="118"/>
      <c r="B170" s="119" t="s">
        <v>93</v>
      </c>
      <c r="C170" s="120" t="s">
        <v>94</v>
      </c>
      <c r="D170" s="121">
        <v>26</v>
      </c>
      <c r="E170" s="121">
        <v>948</v>
      </c>
      <c r="F170" s="121">
        <v>344570</v>
      </c>
      <c r="G170" s="121">
        <v>1592884</v>
      </c>
      <c r="H170" s="121">
        <v>2493107</v>
      </c>
      <c r="I170" s="121">
        <v>2006582</v>
      </c>
      <c r="J170" s="121">
        <v>770244</v>
      </c>
      <c r="K170" s="118"/>
    </row>
    <row r="171" spans="1:11" ht="15" customHeight="1" x14ac:dyDescent="0.15">
      <c r="A171" s="102"/>
      <c r="B171" s="103"/>
      <c r="C171" s="104" t="s">
        <v>54</v>
      </c>
      <c r="D171" s="105">
        <v>5</v>
      </c>
      <c r="E171" s="105">
        <v>31</v>
      </c>
      <c r="F171" s="105">
        <v>7908</v>
      </c>
      <c r="G171" s="105">
        <v>11285</v>
      </c>
      <c r="H171" s="105">
        <v>18005</v>
      </c>
      <c r="I171" s="105" t="s">
        <v>1</v>
      </c>
      <c r="J171" s="105">
        <v>6110</v>
      </c>
      <c r="K171" s="102"/>
    </row>
    <row r="172" spans="1:11" ht="15" customHeight="1" x14ac:dyDescent="0.15">
      <c r="A172" s="102"/>
      <c r="B172" s="103"/>
      <c r="C172" s="104" t="s">
        <v>55</v>
      </c>
      <c r="D172" s="105">
        <v>8</v>
      </c>
      <c r="E172" s="105">
        <v>110</v>
      </c>
      <c r="F172" s="105">
        <v>29827</v>
      </c>
      <c r="G172" s="105">
        <v>60112</v>
      </c>
      <c r="H172" s="105">
        <v>138364</v>
      </c>
      <c r="I172" s="105" t="s">
        <v>132</v>
      </c>
      <c r="J172" s="105">
        <v>71312</v>
      </c>
      <c r="K172" s="102"/>
    </row>
    <row r="173" spans="1:11" ht="15" customHeight="1" x14ac:dyDescent="0.15">
      <c r="A173" s="102"/>
      <c r="B173" s="103"/>
      <c r="C173" s="104" t="s">
        <v>56</v>
      </c>
      <c r="D173" s="105">
        <v>3</v>
      </c>
      <c r="E173" s="105">
        <v>73</v>
      </c>
      <c r="F173" s="105" t="s">
        <v>132</v>
      </c>
      <c r="G173" s="105" t="s">
        <v>132</v>
      </c>
      <c r="H173" s="105" t="s">
        <v>132</v>
      </c>
      <c r="I173" s="105" t="s">
        <v>132</v>
      </c>
      <c r="J173" s="105" t="s">
        <v>132</v>
      </c>
      <c r="K173" s="102"/>
    </row>
    <row r="174" spans="1:11" ht="15" customHeight="1" x14ac:dyDescent="0.15">
      <c r="A174" s="102"/>
      <c r="B174" s="103"/>
      <c r="C174" s="104" t="s">
        <v>57</v>
      </c>
      <c r="D174" s="105">
        <v>4</v>
      </c>
      <c r="E174" s="105">
        <v>172</v>
      </c>
      <c r="F174" s="105">
        <v>53938</v>
      </c>
      <c r="G174" s="105">
        <v>106102</v>
      </c>
      <c r="H174" s="105">
        <v>162252</v>
      </c>
      <c r="I174" s="105" t="s">
        <v>132</v>
      </c>
      <c r="J174" s="105">
        <v>28674</v>
      </c>
      <c r="K174" s="102"/>
    </row>
    <row r="175" spans="1:11" ht="15" customHeight="1" x14ac:dyDescent="0.15">
      <c r="A175" s="102"/>
      <c r="B175" s="106"/>
      <c r="C175" s="107" t="s">
        <v>58</v>
      </c>
      <c r="D175" s="108">
        <v>4</v>
      </c>
      <c r="E175" s="108">
        <v>296</v>
      </c>
      <c r="F175" s="108">
        <v>113804</v>
      </c>
      <c r="G175" s="108">
        <v>676728</v>
      </c>
      <c r="H175" s="108">
        <v>947590</v>
      </c>
      <c r="I175" s="108">
        <v>474273</v>
      </c>
      <c r="J175" s="108">
        <v>236401</v>
      </c>
      <c r="K175" s="102"/>
    </row>
    <row r="176" spans="1:11" ht="15" customHeight="1" x14ac:dyDescent="0.15">
      <c r="A176" s="102"/>
      <c r="B176" s="103"/>
      <c r="C176" s="104" t="s">
        <v>59</v>
      </c>
      <c r="D176" s="105">
        <v>2</v>
      </c>
      <c r="E176" s="105">
        <v>266</v>
      </c>
      <c r="F176" s="105" t="s">
        <v>32</v>
      </c>
      <c r="G176" s="105" t="s">
        <v>32</v>
      </c>
      <c r="H176" s="105" t="s">
        <v>32</v>
      </c>
      <c r="I176" s="105" t="s">
        <v>32</v>
      </c>
      <c r="J176" s="105" t="s">
        <v>32</v>
      </c>
      <c r="K176" s="102"/>
    </row>
    <row r="177" spans="1:11" ht="15" customHeight="1" x14ac:dyDescent="0.15">
      <c r="A177" s="102"/>
      <c r="B177" s="103"/>
      <c r="C177" s="104" t="s">
        <v>60</v>
      </c>
      <c r="D177" s="105" t="s">
        <v>1</v>
      </c>
      <c r="E177" s="105" t="s">
        <v>1</v>
      </c>
      <c r="F177" s="105" t="s">
        <v>1</v>
      </c>
      <c r="G177" s="105" t="s">
        <v>1</v>
      </c>
      <c r="H177" s="105" t="s">
        <v>1</v>
      </c>
      <c r="I177" s="105" t="s">
        <v>1</v>
      </c>
      <c r="J177" s="105" t="s">
        <v>1</v>
      </c>
      <c r="K177" s="102"/>
    </row>
    <row r="178" spans="1:11" ht="15" customHeight="1" x14ac:dyDescent="0.15">
      <c r="A178" s="102"/>
      <c r="B178" s="103"/>
      <c r="C178" s="104" t="s">
        <v>61</v>
      </c>
      <c r="D178" s="105" t="s">
        <v>1</v>
      </c>
      <c r="E178" s="105" t="s">
        <v>1</v>
      </c>
      <c r="F178" s="105" t="s">
        <v>1</v>
      </c>
      <c r="G178" s="105" t="s">
        <v>1</v>
      </c>
      <c r="H178" s="105" t="s">
        <v>1</v>
      </c>
      <c r="I178" s="105" t="s">
        <v>1</v>
      </c>
      <c r="J178" s="105" t="s">
        <v>1</v>
      </c>
      <c r="K178" s="102"/>
    </row>
    <row r="179" spans="1:11" ht="15" customHeight="1" x14ac:dyDescent="0.15">
      <c r="A179" s="102"/>
      <c r="B179" s="103"/>
      <c r="C179" s="104" t="s">
        <v>62</v>
      </c>
      <c r="D179" s="105" t="s">
        <v>1</v>
      </c>
      <c r="E179" s="105" t="s">
        <v>1</v>
      </c>
      <c r="F179" s="105" t="s">
        <v>1</v>
      </c>
      <c r="G179" s="105" t="s">
        <v>1</v>
      </c>
      <c r="H179" s="105" t="s">
        <v>1</v>
      </c>
      <c r="I179" s="105" t="s">
        <v>1</v>
      </c>
      <c r="J179" s="105" t="s">
        <v>1</v>
      </c>
      <c r="K179" s="102"/>
    </row>
    <row r="180" spans="1:11" ht="15" customHeight="1" x14ac:dyDescent="0.15">
      <c r="A180" s="102"/>
      <c r="B180" s="103"/>
      <c r="C180" s="104" t="s">
        <v>63</v>
      </c>
      <c r="D180" s="105" t="s">
        <v>1</v>
      </c>
      <c r="E180" s="105" t="s">
        <v>1</v>
      </c>
      <c r="F180" s="105" t="s">
        <v>1</v>
      </c>
      <c r="G180" s="105" t="s">
        <v>1</v>
      </c>
      <c r="H180" s="105" t="s">
        <v>1</v>
      </c>
      <c r="I180" s="105" t="s">
        <v>1</v>
      </c>
      <c r="J180" s="105" t="s">
        <v>1</v>
      </c>
      <c r="K180" s="102"/>
    </row>
    <row r="181" spans="1:11" s="89" customFormat="1" ht="15" customHeight="1" x14ac:dyDescent="0.15">
      <c r="A181" s="118"/>
      <c r="B181" s="119" t="s">
        <v>95</v>
      </c>
      <c r="C181" s="120" t="s">
        <v>96</v>
      </c>
      <c r="D181" s="121">
        <v>165</v>
      </c>
      <c r="E181" s="121">
        <v>5169</v>
      </c>
      <c r="F181" s="121">
        <v>2097448</v>
      </c>
      <c r="G181" s="121">
        <v>6130739</v>
      </c>
      <c r="H181" s="121">
        <v>11101110</v>
      </c>
      <c r="I181" s="121">
        <v>9589842</v>
      </c>
      <c r="J181" s="121">
        <v>4474788</v>
      </c>
      <c r="K181" s="118"/>
    </row>
    <row r="182" spans="1:11" ht="15" customHeight="1" x14ac:dyDescent="0.15">
      <c r="A182" s="102"/>
      <c r="B182" s="103"/>
      <c r="C182" s="104" t="s">
        <v>54</v>
      </c>
      <c r="D182" s="105">
        <v>50</v>
      </c>
      <c r="E182" s="105">
        <v>310</v>
      </c>
      <c r="F182" s="105">
        <v>97815</v>
      </c>
      <c r="G182" s="105">
        <v>845473</v>
      </c>
      <c r="H182" s="105">
        <v>1118654</v>
      </c>
      <c r="I182" s="105" t="s">
        <v>1</v>
      </c>
      <c r="J182" s="105">
        <v>248382</v>
      </c>
      <c r="K182" s="102"/>
    </row>
    <row r="183" spans="1:11" ht="15" customHeight="1" x14ac:dyDescent="0.15">
      <c r="A183" s="102"/>
      <c r="B183" s="103"/>
      <c r="C183" s="104" t="s">
        <v>55</v>
      </c>
      <c r="D183" s="105">
        <v>49</v>
      </c>
      <c r="E183" s="105">
        <v>683</v>
      </c>
      <c r="F183" s="105">
        <v>221745</v>
      </c>
      <c r="G183" s="105">
        <v>502220</v>
      </c>
      <c r="H183" s="105">
        <v>960451</v>
      </c>
      <c r="I183" s="105">
        <v>929137</v>
      </c>
      <c r="J183" s="105">
        <v>423426</v>
      </c>
      <c r="K183" s="102"/>
    </row>
    <row r="184" spans="1:11" ht="15" customHeight="1" x14ac:dyDescent="0.15">
      <c r="A184" s="102"/>
      <c r="B184" s="103"/>
      <c r="C184" s="104" t="s">
        <v>56</v>
      </c>
      <c r="D184" s="105">
        <v>23</v>
      </c>
      <c r="E184" s="105">
        <v>563</v>
      </c>
      <c r="F184" s="105">
        <v>204251</v>
      </c>
      <c r="G184" s="105">
        <v>284865</v>
      </c>
      <c r="H184" s="105">
        <v>666622</v>
      </c>
      <c r="I184" s="105">
        <v>661236</v>
      </c>
      <c r="J184" s="105">
        <v>348420</v>
      </c>
      <c r="K184" s="102"/>
    </row>
    <row r="185" spans="1:11" ht="15" customHeight="1" x14ac:dyDescent="0.15">
      <c r="A185" s="102"/>
      <c r="B185" s="103"/>
      <c r="C185" s="104" t="s">
        <v>57</v>
      </c>
      <c r="D185" s="105">
        <v>19</v>
      </c>
      <c r="E185" s="105">
        <v>762</v>
      </c>
      <c r="F185" s="105">
        <v>301749</v>
      </c>
      <c r="G185" s="105">
        <v>853330</v>
      </c>
      <c r="H185" s="105">
        <v>1801759</v>
      </c>
      <c r="I185" s="105">
        <v>1576002</v>
      </c>
      <c r="J185" s="105">
        <v>791493</v>
      </c>
      <c r="K185" s="102"/>
    </row>
    <row r="186" spans="1:11" ht="15" customHeight="1" x14ac:dyDescent="0.15">
      <c r="A186" s="102"/>
      <c r="B186" s="106"/>
      <c r="C186" s="107" t="s">
        <v>58</v>
      </c>
      <c r="D186" s="108">
        <v>14</v>
      </c>
      <c r="E186" s="108">
        <v>989</v>
      </c>
      <c r="F186" s="108">
        <v>379238</v>
      </c>
      <c r="G186" s="108">
        <v>783564</v>
      </c>
      <c r="H186" s="108">
        <v>1571732</v>
      </c>
      <c r="I186" s="108">
        <v>1540770</v>
      </c>
      <c r="J186" s="108">
        <v>649143</v>
      </c>
      <c r="K186" s="102"/>
    </row>
    <row r="187" spans="1:11" ht="15" customHeight="1" x14ac:dyDescent="0.15">
      <c r="A187" s="102"/>
      <c r="B187" s="103"/>
      <c r="C187" s="104" t="s">
        <v>59</v>
      </c>
      <c r="D187" s="105">
        <v>8</v>
      </c>
      <c r="E187" s="105">
        <v>1330</v>
      </c>
      <c r="F187" s="105" t="s">
        <v>132</v>
      </c>
      <c r="G187" s="105" t="s">
        <v>132</v>
      </c>
      <c r="H187" s="105" t="s">
        <v>132</v>
      </c>
      <c r="I187" s="105" t="s">
        <v>132</v>
      </c>
      <c r="J187" s="105" t="s">
        <v>132</v>
      </c>
      <c r="K187" s="102"/>
    </row>
    <row r="188" spans="1:11" ht="15" customHeight="1" x14ac:dyDescent="0.15">
      <c r="A188" s="102"/>
      <c r="B188" s="103"/>
      <c r="C188" s="104" t="s">
        <v>60</v>
      </c>
      <c r="D188" s="105">
        <v>1</v>
      </c>
      <c r="E188" s="105">
        <v>203</v>
      </c>
      <c r="F188" s="105" t="s">
        <v>32</v>
      </c>
      <c r="G188" s="105" t="s">
        <v>32</v>
      </c>
      <c r="H188" s="105" t="s">
        <v>32</v>
      </c>
      <c r="I188" s="105" t="s">
        <v>32</v>
      </c>
      <c r="J188" s="105" t="s">
        <v>32</v>
      </c>
      <c r="K188" s="102"/>
    </row>
    <row r="189" spans="1:11" ht="15" customHeight="1" x14ac:dyDescent="0.15">
      <c r="A189" s="102"/>
      <c r="B189" s="103"/>
      <c r="C189" s="104" t="s">
        <v>61</v>
      </c>
      <c r="D189" s="105">
        <v>1</v>
      </c>
      <c r="E189" s="105">
        <v>329</v>
      </c>
      <c r="F189" s="105" t="s">
        <v>32</v>
      </c>
      <c r="G189" s="105" t="s">
        <v>32</v>
      </c>
      <c r="H189" s="105" t="s">
        <v>32</v>
      </c>
      <c r="I189" s="105" t="s">
        <v>32</v>
      </c>
      <c r="J189" s="105" t="s">
        <v>32</v>
      </c>
      <c r="K189" s="102"/>
    </row>
    <row r="190" spans="1:11" ht="15" customHeight="1" x14ac:dyDescent="0.15">
      <c r="A190" s="102"/>
      <c r="B190" s="103"/>
      <c r="C190" s="104" t="s">
        <v>62</v>
      </c>
      <c r="D190" s="105" t="s">
        <v>1</v>
      </c>
      <c r="E190" s="105" t="s">
        <v>1</v>
      </c>
      <c r="F190" s="105" t="s">
        <v>1</v>
      </c>
      <c r="G190" s="105" t="s">
        <v>1</v>
      </c>
      <c r="H190" s="105" t="s">
        <v>1</v>
      </c>
      <c r="I190" s="105" t="s">
        <v>1</v>
      </c>
      <c r="J190" s="105" t="s">
        <v>1</v>
      </c>
      <c r="K190" s="102"/>
    </row>
    <row r="191" spans="1:11" ht="15" customHeight="1" x14ac:dyDescent="0.15">
      <c r="A191" s="102"/>
      <c r="B191" s="115"/>
      <c r="C191" s="116" t="s">
        <v>63</v>
      </c>
      <c r="D191" s="117" t="s">
        <v>1</v>
      </c>
      <c r="E191" s="117" t="s">
        <v>1</v>
      </c>
      <c r="F191" s="117" t="s">
        <v>1</v>
      </c>
      <c r="G191" s="117" t="s">
        <v>1</v>
      </c>
      <c r="H191" s="117" t="s">
        <v>1</v>
      </c>
      <c r="I191" s="117" t="s">
        <v>1</v>
      </c>
      <c r="J191" s="117" t="s">
        <v>1</v>
      </c>
      <c r="K191" s="102"/>
    </row>
    <row r="192" spans="1:11" s="89" customFormat="1" ht="15" customHeight="1" x14ac:dyDescent="0.15">
      <c r="A192" s="118"/>
      <c r="B192" s="119" t="s">
        <v>97</v>
      </c>
      <c r="C192" s="120" t="s">
        <v>98</v>
      </c>
      <c r="D192" s="121">
        <v>38</v>
      </c>
      <c r="E192" s="121">
        <v>3765</v>
      </c>
      <c r="F192" s="121">
        <v>1547340</v>
      </c>
      <c r="G192" s="121">
        <v>4920587</v>
      </c>
      <c r="H192" s="121">
        <v>10680228</v>
      </c>
      <c r="I192" s="121">
        <v>10622229</v>
      </c>
      <c r="J192" s="121">
        <v>5417815</v>
      </c>
      <c r="K192" s="118"/>
    </row>
    <row r="193" spans="1:11" ht="15" customHeight="1" x14ac:dyDescent="0.15">
      <c r="A193" s="102"/>
      <c r="B193" s="103"/>
      <c r="C193" s="104" t="s">
        <v>54</v>
      </c>
      <c r="D193" s="105">
        <v>11</v>
      </c>
      <c r="E193" s="105">
        <v>59</v>
      </c>
      <c r="F193" s="105">
        <v>20383</v>
      </c>
      <c r="G193" s="105">
        <v>19094</v>
      </c>
      <c r="H193" s="105">
        <v>57788</v>
      </c>
      <c r="I193" s="105" t="s">
        <v>1</v>
      </c>
      <c r="J193" s="105">
        <v>35186</v>
      </c>
      <c r="K193" s="102"/>
    </row>
    <row r="194" spans="1:11" ht="15" customHeight="1" x14ac:dyDescent="0.15">
      <c r="A194" s="102"/>
      <c r="B194" s="103"/>
      <c r="C194" s="104" t="s">
        <v>55</v>
      </c>
      <c r="D194" s="105">
        <v>8</v>
      </c>
      <c r="E194" s="105">
        <v>98</v>
      </c>
      <c r="F194" s="105">
        <v>28945</v>
      </c>
      <c r="G194" s="105">
        <v>15963</v>
      </c>
      <c r="H194" s="105">
        <v>65875</v>
      </c>
      <c r="I194" s="105">
        <v>62893</v>
      </c>
      <c r="J194" s="105">
        <v>45376</v>
      </c>
      <c r="K194" s="102"/>
    </row>
    <row r="195" spans="1:11" ht="15" customHeight="1" x14ac:dyDescent="0.15">
      <c r="A195" s="102"/>
      <c r="B195" s="103"/>
      <c r="C195" s="104" t="s">
        <v>56</v>
      </c>
      <c r="D195" s="105">
        <v>4</v>
      </c>
      <c r="E195" s="105">
        <v>103</v>
      </c>
      <c r="F195" s="105">
        <v>39001</v>
      </c>
      <c r="G195" s="105">
        <v>112259</v>
      </c>
      <c r="H195" s="105">
        <v>287596</v>
      </c>
      <c r="I195" s="105">
        <v>283522</v>
      </c>
      <c r="J195" s="105">
        <v>159777</v>
      </c>
      <c r="K195" s="102"/>
    </row>
    <row r="196" spans="1:11" ht="15" customHeight="1" x14ac:dyDescent="0.15">
      <c r="A196" s="102"/>
      <c r="B196" s="103"/>
      <c r="C196" s="104" t="s">
        <v>57</v>
      </c>
      <c r="D196" s="105">
        <v>3</v>
      </c>
      <c r="E196" s="105">
        <v>107</v>
      </c>
      <c r="F196" s="105">
        <v>32231</v>
      </c>
      <c r="G196" s="105">
        <v>62095</v>
      </c>
      <c r="H196" s="105">
        <v>128346</v>
      </c>
      <c r="I196" s="105">
        <v>134607</v>
      </c>
      <c r="J196" s="105">
        <v>63998</v>
      </c>
      <c r="K196" s="102"/>
    </row>
    <row r="197" spans="1:11" ht="15" customHeight="1" x14ac:dyDescent="0.15">
      <c r="A197" s="102"/>
      <c r="B197" s="106"/>
      <c r="C197" s="107" t="s">
        <v>58</v>
      </c>
      <c r="D197" s="108">
        <v>7</v>
      </c>
      <c r="E197" s="108">
        <v>584</v>
      </c>
      <c r="F197" s="108">
        <v>216117</v>
      </c>
      <c r="G197" s="108">
        <v>303964</v>
      </c>
      <c r="H197" s="108">
        <v>810065</v>
      </c>
      <c r="I197" s="108">
        <v>813002</v>
      </c>
      <c r="J197" s="108">
        <v>418054</v>
      </c>
      <c r="K197" s="102"/>
    </row>
    <row r="198" spans="1:11" ht="15" customHeight="1" x14ac:dyDescent="0.15">
      <c r="A198" s="102"/>
      <c r="B198" s="103"/>
      <c r="C198" s="104" t="s">
        <v>59</v>
      </c>
      <c r="D198" s="105">
        <v>1</v>
      </c>
      <c r="E198" s="105">
        <v>119</v>
      </c>
      <c r="F198" s="105" t="s">
        <v>32</v>
      </c>
      <c r="G198" s="105" t="s">
        <v>32</v>
      </c>
      <c r="H198" s="105" t="s">
        <v>32</v>
      </c>
      <c r="I198" s="105" t="s">
        <v>32</v>
      </c>
      <c r="J198" s="105" t="s">
        <v>32</v>
      </c>
      <c r="K198" s="102"/>
    </row>
    <row r="199" spans="1:11" ht="15" customHeight="1" x14ac:dyDescent="0.15">
      <c r="A199" s="102"/>
      <c r="B199" s="103"/>
      <c r="C199" s="104" t="s">
        <v>60</v>
      </c>
      <c r="D199" s="105" t="s">
        <v>1</v>
      </c>
      <c r="E199" s="105" t="s">
        <v>1</v>
      </c>
      <c r="F199" s="105" t="s">
        <v>1</v>
      </c>
      <c r="G199" s="105" t="s">
        <v>1</v>
      </c>
      <c r="H199" s="105" t="s">
        <v>1</v>
      </c>
      <c r="I199" s="105" t="s">
        <v>1</v>
      </c>
      <c r="J199" s="105" t="s">
        <v>1</v>
      </c>
      <c r="K199" s="102"/>
    </row>
    <row r="200" spans="1:11" ht="15" customHeight="1" x14ac:dyDescent="0.15">
      <c r="A200" s="102"/>
      <c r="B200" s="103"/>
      <c r="C200" s="104" t="s">
        <v>61</v>
      </c>
      <c r="D200" s="105">
        <v>1</v>
      </c>
      <c r="E200" s="105">
        <v>308</v>
      </c>
      <c r="F200" s="105" t="s">
        <v>32</v>
      </c>
      <c r="G200" s="105" t="s">
        <v>32</v>
      </c>
      <c r="H200" s="105" t="s">
        <v>32</v>
      </c>
      <c r="I200" s="105" t="s">
        <v>32</v>
      </c>
      <c r="J200" s="105" t="s">
        <v>32</v>
      </c>
      <c r="K200" s="102"/>
    </row>
    <row r="201" spans="1:11" ht="15" customHeight="1" x14ac:dyDescent="0.15">
      <c r="A201" s="102"/>
      <c r="B201" s="103"/>
      <c r="C201" s="104" t="s">
        <v>62</v>
      </c>
      <c r="D201" s="105">
        <v>2</v>
      </c>
      <c r="E201" s="105">
        <v>1200</v>
      </c>
      <c r="F201" s="105" t="s">
        <v>32</v>
      </c>
      <c r="G201" s="105" t="s">
        <v>32</v>
      </c>
      <c r="H201" s="105" t="s">
        <v>32</v>
      </c>
      <c r="I201" s="105" t="s">
        <v>32</v>
      </c>
      <c r="J201" s="105" t="s">
        <v>32</v>
      </c>
      <c r="K201" s="102"/>
    </row>
    <row r="202" spans="1:11" ht="15" customHeight="1" x14ac:dyDescent="0.15">
      <c r="A202" s="102"/>
      <c r="B202" s="103"/>
      <c r="C202" s="104" t="s">
        <v>63</v>
      </c>
      <c r="D202" s="105">
        <v>1</v>
      </c>
      <c r="E202" s="105">
        <v>1187</v>
      </c>
      <c r="F202" s="105" t="s">
        <v>32</v>
      </c>
      <c r="G202" s="105" t="s">
        <v>32</v>
      </c>
      <c r="H202" s="105" t="s">
        <v>32</v>
      </c>
      <c r="I202" s="105" t="s">
        <v>32</v>
      </c>
      <c r="J202" s="105" t="s">
        <v>32</v>
      </c>
      <c r="K202" s="102"/>
    </row>
    <row r="203" spans="1:11" s="89" customFormat="1" ht="15" customHeight="1" x14ac:dyDescent="0.15">
      <c r="A203" s="118"/>
      <c r="B203" s="119" t="s">
        <v>99</v>
      </c>
      <c r="C203" s="120" t="s">
        <v>100</v>
      </c>
      <c r="D203" s="121">
        <v>169</v>
      </c>
      <c r="E203" s="121">
        <v>8078</v>
      </c>
      <c r="F203" s="121">
        <v>3708822</v>
      </c>
      <c r="G203" s="121">
        <v>16039408</v>
      </c>
      <c r="H203" s="121">
        <v>26808241</v>
      </c>
      <c r="I203" s="121">
        <v>26060016</v>
      </c>
      <c r="J203" s="121">
        <v>9646726</v>
      </c>
      <c r="K203" s="118"/>
    </row>
    <row r="204" spans="1:11" ht="15" customHeight="1" x14ac:dyDescent="0.15">
      <c r="A204" s="102"/>
      <c r="B204" s="103"/>
      <c r="C204" s="104" t="s">
        <v>54</v>
      </c>
      <c r="D204" s="105">
        <v>45</v>
      </c>
      <c r="E204" s="105">
        <v>270</v>
      </c>
      <c r="F204" s="105">
        <v>89392</v>
      </c>
      <c r="G204" s="105">
        <v>182418</v>
      </c>
      <c r="H204" s="105">
        <v>444974</v>
      </c>
      <c r="I204" s="105" t="s">
        <v>1</v>
      </c>
      <c r="J204" s="105">
        <v>238692</v>
      </c>
      <c r="K204" s="102"/>
    </row>
    <row r="205" spans="1:11" ht="15" customHeight="1" x14ac:dyDescent="0.15">
      <c r="A205" s="102"/>
      <c r="B205" s="103"/>
      <c r="C205" s="104" t="s">
        <v>55</v>
      </c>
      <c r="D205" s="105">
        <v>38</v>
      </c>
      <c r="E205" s="105">
        <v>528</v>
      </c>
      <c r="F205" s="105">
        <v>172966</v>
      </c>
      <c r="G205" s="105">
        <v>274399</v>
      </c>
      <c r="H205" s="105">
        <v>638779</v>
      </c>
      <c r="I205" s="105">
        <v>597619</v>
      </c>
      <c r="J205" s="105">
        <v>332261</v>
      </c>
      <c r="K205" s="102"/>
    </row>
    <row r="206" spans="1:11" ht="15" customHeight="1" x14ac:dyDescent="0.15">
      <c r="A206" s="102"/>
      <c r="B206" s="103"/>
      <c r="C206" s="104" t="s">
        <v>56</v>
      </c>
      <c r="D206" s="105">
        <v>24</v>
      </c>
      <c r="E206" s="105">
        <v>552</v>
      </c>
      <c r="F206" s="105">
        <v>207025</v>
      </c>
      <c r="G206" s="105">
        <v>301626</v>
      </c>
      <c r="H206" s="105">
        <v>745516</v>
      </c>
      <c r="I206" s="105">
        <v>721844</v>
      </c>
      <c r="J206" s="105">
        <v>408832</v>
      </c>
      <c r="K206" s="102"/>
    </row>
    <row r="207" spans="1:11" ht="15" customHeight="1" x14ac:dyDescent="0.15">
      <c r="A207" s="102"/>
      <c r="B207" s="103"/>
      <c r="C207" s="104" t="s">
        <v>57</v>
      </c>
      <c r="D207" s="105">
        <v>26</v>
      </c>
      <c r="E207" s="105">
        <v>1011</v>
      </c>
      <c r="F207" s="105">
        <v>366782</v>
      </c>
      <c r="G207" s="105">
        <v>857045</v>
      </c>
      <c r="H207" s="105">
        <v>1600530</v>
      </c>
      <c r="I207" s="105">
        <v>1527236</v>
      </c>
      <c r="J207" s="105">
        <v>587354</v>
      </c>
      <c r="K207" s="102"/>
    </row>
    <row r="208" spans="1:11" ht="15" customHeight="1" x14ac:dyDescent="0.15">
      <c r="A208" s="102"/>
      <c r="B208" s="106"/>
      <c r="C208" s="107" t="s">
        <v>58</v>
      </c>
      <c r="D208" s="108">
        <v>21</v>
      </c>
      <c r="E208" s="108">
        <v>1454</v>
      </c>
      <c r="F208" s="108">
        <v>584328</v>
      </c>
      <c r="G208" s="108">
        <v>905666</v>
      </c>
      <c r="H208" s="108">
        <v>2700485</v>
      </c>
      <c r="I208" s="108">
        <v>2696140</v>
      </c>
      <c r="J208" s="108">
        <v>1573416</v>
      </c>
      <c r="K208" s="102"/>
    </row>
    <row r="209" spans="1:11" ht="15" customHeight="1" x14ac:dyDescent="0.15">
      <c r="A209" s="102"/>
      <c r="B209" s="103"/>
      <c r="C209" s="104" t="s">
        <v>59</v>
      </c>
      <c r="D209" s="105">
        <v>7</v>
      </c>
      <c r="E209" s="105">
        <v>960</v>
      </c>
      <c r="F209" s="105">
        <v>395955</v>
      </c>
      <c r="G209" s="105">
        <v>1049617</v>
      </c>
      <c r="H209" s="105">
        <v>1776035</v>
      </c>
      <c r="I209" s="105">
        <v>1559805</v>
      </c>
      <c r="J209" s="105">
        <v>534129</v>
      </c>
      <c r="K209" s="102"/>
    </row>
    <row r="210" spans="1:11" ht="15" customHeight="1" x14ac:dyDescent="0.15">
      <c r="A210" s="102"/>
      <c r="B210" s="103"/>
      <c r="C210" s="104" t="s">
        <v>60</v>
      </c>
      <c r="D210" s="105">
        <v>3</v>
      </c>
      <c r="E210" s="105">
        <v>712</v>
      </c>
      <c r="F210" s="105" t="s">
        <v>132</v>
      </c>
      <c r="G210" s="105" t="s">
        <v>132</v>
      </c>
      <c r="H210" s="105" t="s">
        <v>132</v>
      </c>
      <c r="I210" s="105" t="s">
        <v>132</v>
      </c>
      <c r="J210" s="105" t="s">
        <v>132</v>
      </c>
      <c r="K210" s="102"/>
    </row>
    <row r="211" spans="1:11" ht="15" customHeight="1" x14ac:dyDescent="0.15">
      <c r="A211" s="102"/>
      <c r="B211" s="103"/>
      <c r="C211" s="104" t="s">
        <v>61</v>
      </c>
      <c r="D211" s="105">
        <v>4</v>
      </c>
      <c r="E211" s="105">
        <v>1642</v>
      </c>
      <c r="F211" s="105">
        <v>597924</v>
      </c>
      <c r="G211" s="105">
        <v>1586089</v>
      </c>
      <c r="H211" s="105">
        <v>3311388</v>
      </c>
      <c r="I211" s="105">
        <v>3390472</v>
      </c>
      <c r="J211" s="105">
        <v>1637261</v>
      </c>
      <c r="K211" s="102"/>
    </row>
    <row r="212" spans="1:11" ht="15" customHeight="1" x14ac:dyDescent="0.15">
      <c r="A212" s="102"/>
      <c r="B212" s="103"/>
      <c r="C212" s="104" t="s">
        <v>62</v>
      </c>
      <c r="D212" s="105">
        <v>1</v>
      </c>
      <c r="E212" s="105">
        <v>949</v>
      </c>
      <c r="F212" s="105" t="s">
        <v>32</v>
      </c>
      <c r="G212" s="105" t="s">
        <v>32</v>
      </c>
      <c r="H212" s="105" t="s">
        <v>32</v>
      </c>
      <c r="I212" s="105" t="s">
        <v>32</v>
      </c>
      <c r="J212" s="105" t="s">
        <v>32</v>
      </c>
      <c r="K212" s="102"/>
    </row>
    <row r="213" spans="1:11" ht="15" customHeight="1" x14ac:dyDescent="0.15">
      <c r="A213" s="102"/>
      <c r="B213" s="115"/>
      <c r="C213" s="116" t="s">
        <v>63</v>
      </c>
      <c r="D213" s="117" t="s">
        <v>1</v>
      </c>
      <c r="E213" s="117" t="s">
        <v>1</v>
      </c>
      <c r="F213" s="117" t="s">
        <v>1</v>
      </c>
      <c r="G213" s="117" t="s">
        <v>1</v>
      </c>
      <c r="H213" s="117" t="s">
        <v>1</v>
      </c>
      <c r="I213" s="117" t="s">
        <v>1</v>
      </c>
      <c r="J213" s="117" t="s">
        <v>1</v>
      </c>
      <c r="K213" s="102"/>
    </row>
    <row r="214" spans="1:11" s="89" customFormat="1" ht="15" customHeight="1" x14ac:dyDescent="0.15">
      <c r="A214" s="118"/>
      <c r="B214" s="119" t="s">
        <v>101</v>
      </c>
      <c r="C214" s="120" t="s">
        <v>102</v>
      </c>
      <c r="D214" s="121">
        <v>40</v>
      </c>
      <c r="E214" s="121">
        <v>3344</v>
      </c>
      <c r="F214" s="121">
        <v>1417154</v>
      </c>
      <c r="G214" s="121">
        <v>7478933</v>
      </c>
      <c r="H214" s="121">
        <v>10940238</v>
      </c>
      <c r="I214" s="121">
        <v>10819943</v>
      </c>
      <c r="J214" s="121">
        <v>2963541</v>
      </c>
      <c r="K214" s="118"/>
    </row>
    <row r="215" spans="1:11" ht="15" customHeight="1" x14ac:dyDescent="0.15">
      <c r="A215" s="102"/>
      <c r="B215" s="103"/>
      <c r="C215" s="104" t="s">
        <v>54</v>
      </c>
      <c r="D215" s="105">
        <v>11</v>
      </c>
      <c r="E215" s="105">
        <v>64</v>
      </c>
      <c r="F215" s="105">
        <v>15532</v>
      </c>
      <c r="G215" s="105">
        <v>20382</v>
      </c>
      <c r="H215" s="105">
        <v>49240</v>
      </c>
      <c r="I215" s="105" t="s">
        <v>1</v>
      </c>
      <c r="J215" s="105">
        <v>26482</v>
      </c>
      <c r="K215" s="102"/>
    </row>
    <row r="216" spans="1:11" ht="15" customHeight="1" x14ac:dyDescent="0.15">
      <c r="A216" s="102"/>
      <c r="B216" s="103"/>
      <c r="C216" s="104" t="s">
        <v>55</v>
      </c>
      <c r="D216" s="105">
        <v>8</v>
      </c>
      <c r="E216" s="105">
        <v>120</v>
      </c>
      <c r="F216" s="105">
        <v>34745</v>
      </c>
      <c r="G216" s="105">
        <v>43023</v>
      </c>
      <c r="H216" s="105">
        <v>98546</v>
      </c>
      <c r="I216" s="105">
        <v>96456</v>
      </c>
      <c r="J216" s="105">
        <v>50475</v>
      </c>
      <c r="K216" s="102"/>
    </row>
    <row r="217" spans="1:11" ht="15" customHeight="1" x14ac:dyDescent="0.15">
      <c r="A217" s="102"/>
      <c r="B217" s="103"/>
      <c r="C217" s="104" t="s">
        <v>56</v>
      </c>
      <c r="D217" s="105">
        <v>4</v>
      </c>
      <c r="E217" s="105">
        <v>97</v>
      </c>
      <c r="F217" s="105">
        <v>24533</v>
      </c>
      <c r="G217" s="105">
        <v>22855</v>
      </c>
      <c r="H217" s="105">
        <v>90324</v>
      </c>
      <c r="I217" s="105">
        <v>90781</v>
      </c>
      <c r="J217" s="105">
        <v>61405</v>
      </c>
      <c r="K217" s="102"/>
    </row>
    <row r="218" spans="1:11" ht="15" customHeight="1" x14ac:dyDescent="0.15">
      <c r="A218" s="102"/>
      <c r="B218" s="103"/>
      <c r="C218" s="104" t="s">
        <v>57</v>
      </c>
      <c r="D218" s="105">
        <v>5</v>
      </c>
      <c r="E218" s="105">
        <v>184</v>
      </c>
      <c r="F218" s="105">
        <v>45966</v>
      </c>
      <c r="G218" s="105">
        <v>70630</v>
      </c>
      <c r="H218" s="105">
        <v>174647</v>
      </c>
      <c r="I218" s="105">
        <v>174249</v>
      </c>
      <c r="J218" s="105">
        <v>98381</v>
      </c>
      <c r="K218" s="102"/>
    </row>
    <row r="219" spans="1:11" ht="15" customHeight="1" x14ac:dyDescent="0.15">
      <c r="A219" s="102"/>
      <c r="B219" s="106"/>
      <c r="C219" s="107" t="s">
        <v>58</v>
      </c>
      <c r="D219" s="108">
        <v>4</v>
      </c>
      <c r="E219" s="108">
        <v>255</v>
      </c>
      <c r="F219" s="108">
        <v>81613</v>
      </c>
      <c r="G219" s="108">
        <v>149113</v>
      </c>
      <c r="H219" s="108">
        <v>303014</v>
      </c>
      <c r="I219" s="108">
        <v>303058</v>
      </c>
      <c r="J219" s="108">
        <v>134012</v>
      </c>
      <c r="K219" s="102"/>
    </row>
    <row r="220" spans="1:11" ht="15" customHeight="1" x14ac:dyDescent="0.15">
      <c r="A220" s="102"/>
      <c r="B220" s="103"/>
      <c r="C220" s="104" t="s">
        <v>59</v>
      </c>
      <c r="D220" s="105">
        <v>2</v>
      </c>
      <c r="E220" s="105">
        <v>270</v>
      </c>
      <c r="F220" s="105" t="s">
        <v>32</v>
      </c>
      <c r="G220" s="105" t="s">
        <v>32</v>
      </c>
      <c r="H220" s="105" t="s">
        <v>32</v>
      </c>
      <c r="I220" s="105" t="s">
        <v>32</v>
      </c>
      <c r="J220" s="105" t="s">
        <v>32</v>
      </c>
      <c r="K220" s="102"/>
    </row>
    <row r="221" spans="1:11" ht="15" customHeight="1" x14ac:dyDescent="0.15">
      <c r="A221" s="102"/>
      <c r="B221" s="103"/>
      <c r="C221" s="104" t="s">
        <v>60</v>
      </c>
      <c r="D221" s="105">
        <v>3</v>
      </c>
      <c r="E221" s="105">
        <v>808</v>
      </c>
      <c r="F221" s="105">
        <v>438161</v>
      </c>
      <c r="G221" s="105">
        <v>1223286</v>
      </c>
      <c r="H221" s="105">
        <v>1967979</v>
      </c>
      <c r="I221" s="105">
        <v>1903872</v>
      </c>
      <c r="J221" s="105">
        <v>577400</v>
      </c>
      <c r="K221" s="102"/>
    </row>
    <row r="222" spans="1:11" ht="15" customHeight="1" x14ac:dyDescent="0.15">
      <c r="A222" s="102"/>
      <c r="B222" s="103"/>
      <c r="C222" s="104" t="s">
        <v>61</v>
      </c>
      <c r="D222" s="105">
        <v>1</v>
      </c>
      <c r="E222" s="105">
        <v>454</v>
      </c>
      <c r="F222" s="105" t="s">
        <v>32</v>
      </c>
      <c r="G222" s="105" t="s">
        <v>32</v>
      </c>
      <c r="H222" s="105" t="s">
        <v>32</v>
      </c>
      <c r="I222" s="105" t="s">
        <v>32</v>
      </c>
      <c r="J222" s="105" t="s">
        <v>32</v>
      </c>
      <c r="K222" s="102"/>
    </row>
    <row r="223" spans="1:11" ht="15" customHeight="1" x14ac:dyDescent="0.15">
      <c r="A223" s="102"/>
      <c r="B223" s="103"/>
      <c r="C223" s="104" t="s">
        <v>62</v>
      </c>
      <c r="D223" s="105">
        <v>2</v>
      </c>
      <c r="E223" s="105">
        <v>1092</v>
      </c>
      <c r="F223" s="105" t="s">
        <v>32</v>
      </c>
      <c r="G223" s="105" t="s">
        <v>32</v>
      </c>
      <c r="H223" s="105" t="s">
        <v>32</v>
      </c>
      <c r="I223" s="105" t="s">
        <v>32</v>
      </c>
      <c r="J223" s="105" t="s">
        <v>32</v>
      </c>
      <c r="K223" s="102"/>
    </row>
    <row r="224" spans="1:11" ht="15" customHeight="1" x14ac:dyDescent="0.15">
      <c r="A224" s="102"/>
      <c r="B224" s="103"/>
      <c r="C224" s="104" t="s">
        <v>63</v>
      </c>
      <c r="D224" s="105" t="s">
        <v>1</v>
      </c>
      <c r="E224" s="105" t="s">
        <v>1</v>
      </c>
      <c r="F224" s="105" t="s">
        <v>1</v>
      </c>
      <c r="G224" s="105" t="s">
        <v>1</v>
      </c>
      <c r="H224" s="105" t="s">
        <v>1</v>
      </c>
      <c r="I224" s="105" t="s">
        <v>1</v>
      </c>
      <c r="J224" s="105" t="s">
        <v>1</v>
      </c>
      <c r="K224" s="102"/>
    </row>
    <row r="225" spans="1:11" s="89" customFormat="1" ht="15" customHeight="1" x14ac:dyDescent="0.15">
      <c r="A225" s="118"/>
      <c r="B225" s="119" t="s">
        <v>103</v>
      </c>
      <c r="C225" s="120" t="s">
        <v>104</v>
      </c>
      <c r="D225" s="121">
        <v>66</v>
      </c>
      <c r="E225" s="121">
        <v>8331</v>
      </c>
      <c r="F225" s="121">
        <v>3520085</v>
      </c>
      <c r="G225" s="121">
        <v>13242920</v>
      </c>
      <c r="H225" s="121">
        <v>23358326</v>
      </c>
      <c r="I225" s="121">
        <v>23354253</v>
      </c>
      <c r="J225" s="121">
        <v>8114270</v>
      </c>
      <c r="K225" s="118"/>
    </row>
    <row r="226" spans="1:11" ht="15" customHeight="1" x14ac:dyDescent="0.15">
      <c r="A226" s="102"/>
      <c r="B226" s="103"/>
      <c r="C226" s="104" t="s">
        <v>54</v>
      </c>
      <c r="D226" s="105">
        <v>6</v>
      </c>
      <c r="E226" s="105">
        <v>45</v>
      </c>
      <c r="F226" s="105">
        <v>15366</v>
      </c>
      <c r="G226" s="105">
        <v>190233</v>
      </c>
      <c r="H226" s="105">
        <v>263057</v>
      </c>
      <c r="I226" s="105" t="s">
        <v>1</v>
      </c>
      <c r="J226" s="105">
        <v>66204</v>
      </c>
      <c r="K226" s="102"/>
    </row>
    <row r="227" spans="1:11" ht="15" customHeight="1" x14ac:dyDescent="0.15">
      <c r="A227" s="102"/>
      <c r="B227" s="103"/>
      <c r="C227" s="104" t="s">
        <v>55</v>
      </c>
      <c r="D227" s="105">
        <v>10</v>
      </c>
      <c r="E227" s="105">
        <v>151</v>
      </c>
      <c r="F227" s="105">
        <v>35815</v>
      </c>
      <c r="G227" s="105">
        <v>6049</v>
      </c>
      <c r="H227" s="105">
        <v>57305</v>
      </c>
      <c r="I227" s="105">
        <v>48934</v>
      </c>
      <c r="J227" s="105">
        <v>46618</v>
      </c>
      <c r="K227" s="102"/>
    </row>
    <row r="228" spans="1:11" ht="15" customHeight="1" x14ac:dyDescent="0.15">
      <c r="A228" s="102"/>
      <c r="B228" s="103"/>
      <c r="C228" s="104" t="s">
        <v>56</v>
      </c>
      <c r="D228" s="105">
        <v>8</v>
      </c>
      <c r="E228" s="105">
        <v>201</v>
      </c>
      <c r="F228" s="105">
        <v>43886</v>
      </c>
      <c r="G228" s="105">
        <v>32224</v>
      </c>
      <c r="H228" s="105">
        <v>98762</v>
      </c>
      <c r="I228" s="105">
        <v>98479</v>
      </c>
      <c r="J228" s="105">
        <v>60507</v>
      </c>
      <c r="K228" s="102"/>
    </row>
    <row r="229" spans="1:11" ht="15" customHeight="1" x14ac:dyDescent="0.15">
      <c r="A229" s="102"/>
      <c r="B229" s="103"/>
      <c r="C229" s="104" t="s">
        <v>57</v>
      </c>
      <c r="D229" s="105">
        <v>10</v>
      </c>
      <c r="E229" s="105">
        <v>344</v>
      </c>
      <c r="F229" s="105">
        <v>77299</v>
      </c>
      <c r="G229" s="105">
        <v>56075</v>
      </c>
      <c r="H229" s="105">
        <v>174713</v>
      </c>
      <c r="I229" s="105">
        <v>174313</v>
      </c>
      <c r="J229" s="105">
        <v>102724</v>
      </c>
      <c r="K229" s="102"/>
    </row>
    <row r="230" spans="1:11" ht="15" customHeight="1" x14ac:dyDescent="0.15">
      <c r="A230" s="102"/>
      <c r="B230" s="106"/>
      <c r="C230" s="107" t="s">
        <v>58</v>
      </c>
      <c r="D230" s="108">
        <v>13</v>
      </c>
      <c r="E230" s="108">
        <v>912</v>
      </c>
      <c r="F230" s="108">
        <v>301430</v>
      </c>
      <c r="G230" s="108">
        <v>598667</v>
      </c>
      <c r="H230" s="108">
        <v>1316523</v>
      </c>
      <c r="I230" s="108">
        <v>1411747</v>
      </c>
      <c r="J230" s="108">
        <v>718574</v>
      </c>
      <c r="K230" s="102"/>
    </row>
    <row r="231" spans="1:11" ht="15" customHeight="1" x14ac:dyDescent="0.15">
      <c r="A231" s="102"/>
      <c r="B231" s="103"/>
      <c r="C231" s="104" t="s">
        <v>59</v>
      </c>
      <c r="D231" s="105">
        <v>7</v>
      </c>
      <c r="E231" s="105">
        <v>932</v>
      </c>
      <c r="F231" s="105">
        <v>337069</v>
      </c>
      <c r="G231" s="105">
        <v>2669848</v>
      </c>
      <c r="H231" s="105">
        <v>3857873</v>
      </c>
      <c r="I231" s="105">
        <v>3858032</v>
      </c>
      <c r="J231" s="105">
        <v>641815</v>
      </c>
      <c r="K231" s="102"/>
    </row>
    <row r="232" spans="1:11" ht="15" customHeight="1" x14ac:dyDescent="0.15">
      <c r="A232" s="102"/>
      <c r="B232" s="103"/>
      <c r="C232" s="104" t="s">
        <v>60</v>
      </c>
      <c r="D232" s="105">
        <v>2</v>
      </c>
      <c r="E232" s="105">
        <v>447</v>
      </c>
      <c r="F232" s="105" t="s">
        <v>32</v>
      </c>
      <c r="G232" s="105" t="s">
        <v>32</v>
      </c>
      <c r="H232" s="105" t="s">
        <v>32</v>
      </c>
      <c r="I232" s="105" t="s">
        <v>32</v>
      </c>
      <c r="J232" s="105" t="s">
        <v>32</v>
      </c>
      <c r="K232" s="102"/>
    </row>
    <row r="233" spans="1:11" ht="15" customHeight="1" x14ac:dyDescent="0.15">
      <c r="A233" s="102"/>
      <c r="B233" s="103"/>
      <c r="C233" s="104" t="s">
        <v>61</v>
      </c>
      <c r="D233" s="105">
        <v>7</v>
      </c>
      <c r="E233" s="105">
        <v>2686</v>
      </c>
      <c r="F233" s="105">
        <v>1238436</v>
      </c>
      <c r="G233" s="105">
        <v>3601621</v>
      </c>
      <c r="H233" s="105">
        <v>5792095</v>
      </c>
      <c r="I233" s="105">
        <v>5747848</v>
      </c>
      <c r="J233" s="105">
        <v>1812887</v>
      </c>
      <c r="K233" s="102"/>
    </row>
    <row r="234" spans="1:11" ht="15" customHeight="1" x14ac:dyDescent="0.15">
      <c r="A234" s="102"/>
      <c r="B234" s="103"/>
      <c r="C234" s="104" t="s">
        <v>62</v>
      </c>
      <c r="D234" s="105">
        <v>2</v>
      </c>
      <c r="E234" s="105">
        <v>1379</v>
      </c>
      <c r="F234" s="105" t="s">
        <v>32</v>
      </c>
      <c r="G234" s="105" t="s">
        <v>32</v>
      </c>
      <c r="H234" s="105" t="s">
        <v>32</v>
      </c>
      <c r="I234" s="105" t="s">
        <v>32</v>
      </c>
      <c r="J234" s="105" t="s">
        <v>32</v>
      </c>
      <c r="K234" s="102"/>
    </row>
    <row r="235" spans="1:11" ht="15" customHeight="1" x14ac:dyDescent="0.15">
      <c r="A235" s="102"/>
      <c r="B235" s="115"/>
      <c r="C235" s="116" t="s">
        <v>63</v>
      </c>
      <c r="D235" s="117">
        <v>1</v>
      </c>
      <c r="E235" s="117">
        <v>1234</v>
      </c>
      <c r="F235" s="117" t="s">
        <v>32</v>
      </c>
      <c r="G235" s="117" t="s">
        <v>32</v>
      </c>
      <c r="H235" s="117" t="s">
        <v>32</v>
      </c>
      <c r="I235" s="117" t="s">
        <v>32</v>
      </c>
      <c r="J235" s="117" t="s">
        <v>32</v>
      </c>
      <c r="K235" s="102"/>
    </row>
    <row r="236" spans="1:11" s="89" customFormat="1" ht="15" customHeight="1" x14ac:dyDescent="0.15">
      <c r="A236" s="118"/>
      <c r="B236" s="119" t="s">
        <v>105</v>
      </c>
      <c r="C236" s="120" t="s">
        <v>106</v>
      </c>
      <c r="D236" s="121">
        <v>57</v>
      </c>
      <c r="E236" s="121">
        <v>2927</v>
      </c>
      <c r="F236" s="121">
        <v>1025864</v>
      </c>
      <c r="G236" s="121">
        <v>2823723</v>
      </c>
      <c r="H236" s="121">
        <v>5135196</v>
      </c>
      <c r="I236" s="121">
        <v>4996164</v>
      </c>
      <c r="J236" s="121">
        <v>2008230</v>
      </c>
      <c r="K236" s="118"/>
    </row>
    <row r="237" spans="1:11" ht="15" customHeight="1" x14ac:dyDescent="0.15">
      <c r="A237" s="102"/>
      <c r="B237" s="103"/>
      <c r="C237" s="104" t="s">
        <v>54</v>
      </c>
      <c r="D237" s="105">
        <v>9</v>
      </c>
      <c r="E237" s="105">
        <v>57</v>
      </c>
      <c r="F237" s="105">
        <v>16030</v>
      </c>
      <c r="G237" s="105">
        <v>23151</v>
      </c>
      <c r="H237" s="105">
        <v>50884</v>
      </c>
      <c r="I237" s="105" t="s">
        <v>1</v>
      </c>
      <c r="J237" s="105">
        <v>25210</v>
      </c>
      <c r="K237" s="102"/>
    </row>
    <row r="238" spans="1:11" ht="15" customHeight="1" x14ac:dyDescent="0.15">
      <c r="A238" s="102"/>
      <c r="B238" s="103"/>
      <c r="C238" s="104" t="s">
        <v>55</v>
      </c>
      <c r="D238" s="105">
        <v>12</v>
      </c>
      <c r="E238" s="105">
        <v>161</v>
      </c>
      <c r="F238" s="105">
        <v>40291</v>
      </c>
      <c r="G238" s="105">
        <v>59411</v>
      </c>
      <c r="H238" s="105">
        <v>180959</v>
      </c>
      <c r="I238" s="105">
        <v>155347</v>
      </c>
      <c r="J238" s="105">
        <v>111032</v>
      </c>
      <c r="K238" s="102"/>
    </row>
    <row r="239" spans="1:11" ht="15" customHeight="1" x14ac:dyDescent="0.15">
      <c r="A239" s="102"/>
      <c r="B239" s="103"/>
      <c r="C239" s="104" t="s">
        <v>56</v>
      </c>
      <c r="D239" s="105">
        <v>9</v>
      </c>
      <c r="E239" s="105">
        <v>209</v>
      </c>
      <c r="F239" s="105">
        <v>49860</v>
      </c>
      <c r="G239" s="105">
        <v>135270</v>
      </c>
      <c r="H239" s="105">
        <v>214052</v>
      </c>
      <c r="I239" s="105">
        <v>164749</v>
      </c>
      <c r="J239" s="105">
        <v>71994</v>
      </c>
      <c r="K239" s="102"/>
    </row>
    <row r="240" spans="1:11" ht="15" customHeight="1" x14ac:dyDescent="0.15">
      <c r="A240" s="102"/>
      <c r="B240" s="103"/>
      <c r="C240" s="104" t="s">
        <v>57</v>
      </c>
      <c r="D240" s="105">
        <v>10</v>
      </c>
      <c r="E240" s="105">
        <v>418</v>
      </c>
      <c r="F240" s="105">
        <v>118328</v>
      </c>
      <c r="G240" s="105">
        <v>192425</v>
      </c>
      <c r="H240" s="105">
        <v>565935</v>
      </c>
      <c r="I240" s="105">
        <v>556755</v>
      </c>
      <c r="J240" s="105">
        <v>323543</v>
      </c>
      <c r="K240" s="102"/>
    </row>
    <row r="241" spans="1:11" ht="15" customHeight="1" x14ac:dyDescent="0.15">
      <c r="A241" s="102"/>
      <c r="B241" s="106"/>
      <c r="C241" s="107" t="s">
        <v>58</v>
      </c>
      <c r="D241" s="108">
        <v>9</v>
      </c>
      <c r="E241" s="108">
        <v>604</v>
      </c>
      <c r="F241" s="108">
        <v>176752</v>
      </c>
      <c r="G241" s="108">
        <v>553469</v>
      </c>
      <c r="H241" s="108">
        <v>884938</v>
      </c>
      <c r="I241" s="108">
        <v>883659</v>
      </c>
      <c r="J241" s="108">
        <v>286930</v>
      </c>
      <c r="K241" s="102"/>
    </row>
    <row r="242" spans="1:11" ht="15" customHeight="1" x14ac:dyDescent="0.15">
      <c r="A242" s="102"/>
      <c r="B242" s="103"/>
      <c r="C242" s="104" t="s">
        <v>59</v>
      </c>
      <c r="D242" s="105">
        <v>7</v>
      </c>
      <c r="E242" s="105">
        <v>1016</v>
      </c>
      <c r="F242" s="105" t="s">
        <v>132</v>
      </c>
      <c r="G242" s="105" t="s">
        <v>132</v>
      </c>
      <c r="H242" s="105" t="s">
        <v>132</v>
      </c>
      <c r="I242" s="105" t="s">
        <v>132</v>
      </c>
      <c r="J242" s="105" t="s">
        <v>132</v>
      </c>
      <c r="K242" s="102"/>
    </row>
    <row r="243" spans="1:11" ht="15" customHeight="1" x14ac:dyDescent="0.15">
      <c r="A243" s="102"/>
      <c r="B243" s="103"/>
      <c r="C243" s="104" t="s">
        <v>60</v>
      </c>
      <c r="D243" s="105" t="s">
        <v>1</v>
      </c>
      <c r="E243" s="105" t="s">
        <v>1</v>
      </c>
      <c r="F243" s="105" t="s">
        <v>1</v>
      </c>
      <c r="G243" s="105" t="s">
        <v>1</v>
      </c>
      <c r="H243" s="105" t="s">
        <v>1</v>
      </c>
      <c r="I243" s="105" t="s">
        <v>1</v>
      </c>
      <c r="J243" s="105" t="s">
        <v>1</v>
      </c>
      <c r="K243" s="102"/>
    </row>
    <row r="244" spans="1:11" ht="15" customHeight="1" x14ac:dyDescent="0.15">
      <c r="A244" s="102"/>
      <c r="B244" s="103"/>
      <c r="C244" s="104" t="s">
        <v>61</v>
      </c>
      <c r="D244" s="105">
        <v>1</v>
      </c>
      <c r="E244" s="105">
        <v>462</v>
      </c>
      <c r="F244" s="105" t="s">
        <v>32</v>
      </c>
      <c r="G244" s="105" t="s">
        <v>32</v>
      </c>
      <c r="H244" s="105" t="s">
        <v>32</v>
      </c>
      <c r="I244" s="105" t="s">
        <v>32</v>
      </c>
      <c r="J244" s="105" t="s">
        <v>32</v>
      </c>
      <c r="K244" s="102"/>
    </row>
    <row r="245" spans="1:11" ht="15" customHeight="1" x14ac:dyDescent="0.15">
      <c r="A245" s="102"/>
      <c r="B245" s="103"/>
      <c r="C245" s="104" t="s">
        <v>62</v>
      </c>
      <c r="D245" s="105" t="s">
        <v>1</v>
      </c>
      <c r="E245" s="105" t="s">
        <v>1</v>
      </c>
      <c r="F245" s="105" t="s">
        <v>1</v>
      </c>
      <c r="G245" s="105" t="s">
        <v>1</v>
      </c>
      <c r="H245" s="105" t="s">
        <v>1</v>
      </c>
      <c r="I245" s="105" t="s">
        <v>1</v>
      </c>
      <c r="J245" s="105" t="s">
        <v>1</v>
      </c>
      <c r="K245" s="102"/>
    </row>
    <row r="246" spans="1:11" ht="15" customHeight="1" x14ac:dyDescent="0.15">
      <c r="A246" s="102"/>
      <c r="B246" s="103"/>
      <c r="C246" s="104" t="s">
        <v>63</v>
      </c>
      <c r="D246" s="105" t="s">
        <v>1</v>
      </c>
      <c r="E246" s="105" t="s">
        <v>1</v>
      </c>
      <c r="F246" s="105" t="s">
        <v>1</v>
      </c>
      <c r="G246" s="105" t="s">
        <v>1</v>
      </c>
      <c r="H246" s="105" t="s">
        <v>1</v>
      </c>
      <c r="I246" s="105" t="s">
        <v>1</v>
      </c>
      <c r="J246" s="105" t="s">
        <v>1</v>
      </c>
      <c r="K246" s="102"/>
    </row>
    <row r="247" spans="1:11" s="89" customFormat="1" ht="15" customHeight="1" x14ac:dyDescent="0.15">
      <c r="A247" s="118"/>
      <c r="B247" s="119" t="s">
        <v>107</v>
      </c>
      <c r="C247" s="120" t="s">
        <v>108</v>
      </c>
      <c r="D247" s="121">
        <v>20</v>
      </c>
      <c r="E247" s="121">
        <v>1279</v>
      </c>
      <c r="F247" s="121">
        <v>442525</v>
      </c>
      <c r="G247" s="121">
        <v>1585649</v>
      </c>
      <c r="H247" s="121">
        <v>2751126</v>
      </c>
      <c r="I247" s="121">
        <v>2334752</v>
      </c>
      <c r="J247" s="121">
        <v>661790</v>
      </c>
      <c r="K247" s="118"/>
    </row>
    <row r="248" spans="1:11" ht="15" customHeight="1" x14ac:dyDescent="0.15">
      <c r="A248" s="102"/>
      <c r="B248" s="103"/>
      <c r="C248" s="104" t="s">
        <v>54</v>
      </c>
      <c r="D248" s="105">
        <v>3</v>
      </c>
      <c r="E248" s="105">
        <v>17</v>
      </c>
      <c r="F248" s="105" t="s">
        <v>132</v>
      </c>
      <c r="G248" s="105" t="s">
        <v>132</v>
      </c>
      <c r="H248" s="105" t="s">
        <v>132</v>
      </c>
      <c r="I248" s="105" t="s">
        <v>1</v>
      </c>
      <c r="J248" s="105" t="s">
        <v>132</v>
      </c>
      <c r="K248" s="102"/>
    </row>
    <row r="249" spans="1:11" ht="15" customHeight="1" x14ac:dyDescent="0.15">
      <c r="A249" s="102"/>
      <c r="B249" s="103"/>
      <c r="C249" s="104" t="s">
        <v>55</v>
      </c>
      <c r="D249" s="105">
        <v>3</v>
      </c>
      <c r="E249" s="105">
        <v>37</v>
      </c>
      <c r="F249" s="105">
        <v>12063</v>
      </c>
      <c r="G249" s="105">
        <v>28417</v>
      </c>
      <c r="H249" s="105">
        <v>53924</v>
      </c>
      <c r="I249" s="105" t="s">
        <v>132</v>
      </c>
      <c r="J249" s="105">
        <v>23281</v>
      </c>
      <c r="K249" s="102"/>
    </row>
    <row r="250" spans="1:11" ht="15" customHeight="1" x14ac:dyDescent="0.15">
      <c r="A250" s="102"/>
      <c r="B250" s="103"/>
      <c r="C250" s="104" t="s">
        <v>56</v>
      </c>
      <c r="D250" s="105">
        <v>3</v>
      </c>
      <c r="E250" s="105">
        <v>81</v>
      </c>
      <c r="F250" s="105">
        <v>24367</v>
      </c>
      <c r="G250" s="105">
        <v>80474</v>
      </c>
      <c r="H250" s="105">
        <v>127569</v>
      </c>
      <c r="I250" s="105" t="s">
        <v>132</v>
      </c>
      <c r="J250" s="105">
        <v>42814</v>
      </c>
      <c r="K250" s="102"/>
    </row>
    <row r="251" spans="1:11" ht="15" customHeight="1" x14ac:dyDescent="0.15">
      <c r="A251" s="102"/>
      <c r="B251" s="103"/>
      <c r="C251" s="104" t="s">
        <v>57</v>
      </c>
      <c r="D251" s="105">
        <v>1</v>
      </c>
      <c r="E251" s="105">
        <v>35</v>
      </c>
      <c r="F251" s="105" t="s">
        <v>32</v>
      </c>
      <c r="G251" s="105" t="s">
        <v>32</v>
      </c>
      <c r="H251" s="105" t="s">
        <v>32</v>
      </c>
      <c r="I251" s="105" t="s">
        <v>32</v>
      </c>
      <c r="J251" s="105" t="s">
        <v>32</v>
      </c>
      <c r="K251" s="102"/>
    </row>
    <row r="252" spans="1:11" s="122" customFormat="1" ht="15" customHeight="1" x14ac:dyDescent="0.15">
      <c r="A252" s="102"/>
      <c r="B252" s="106"/>
      <c r="C252" s="107" t="s">
        <v>58</v>
      </c>
      <c r="D252" s="108">
        <v>6</v>
      </c>
      <c r="E252" s="108">
        <v>412</v>
      </c>
      <c r="F252" s="108">
        <v>116845</v>
      </c>
      <c r="G252" s="108">
        <v>112338</v>
      </c>
      <c r="H252" s="108">
        <v>320836</v>
      </c>
      <c r="I252" s="108">
        <v>317166</v>
      </c>
      <c r="J252" s="108">
        <v>175805</v>
      </c>
      <c r="K252" s="102"/>
    </row>
    <row r="253" spans="1:11" s="122" customFormat="1" ht="15" customHeight="1" x14ac:dyDescent="0.15">
      <c r="A253" s="102"/>
      <c r="B253" s="103"/>
      <c r="C253" s="104" t="s">
        <v>59</v>
      </c>
      <c r="D253" s="105">
        <v>3</v>
      </c>
      <c r="E253" s="105">
        <v>403</v>
      </c>
      <c r="F253" s="105">
        <v>94165</v>
      </c>
      <c r="G253" s="105">
        <v>90608</v>
      </c>
      <c r="H253" s="105">
        <v>250331</v>
      </c>
      <c r="I253" s="105" t="s">
        <v>132</v>
      </c>
      <c r="J253" s="105">
        <v>139479</v>
      </c>
      <c r="K253" s="102"/>
    </row>
    <row r="254" spans="1:11" s="122" customFormat="1" ht="15" customHeight="1" x14ac:dyDescent="0.15">
      <c r="A254" s="102"/>
      <c r="B254" s="103"/>
      <c r="C254" s="104" t="s">
        <v>60</v>
      </c>
      <c r="D254" s="105">
        <v>1</v>
      </c>
      <c r="E254" s="105">
        <v>294</v>
      </c>
      <c r="F254" s="105" t="s">
        <v>32</v>
      </c>
      <c r="G254" s="105" t="s">
        <v>32</v>
      </c>
      <c r="H254" s="105" t="s">
        <v>32</v>
      </c>
      <c r="I254" s="105" t="s">
        <v>32</v>
      </c>
      <c r="J254" s="105" t="s">
        <v>32</v>
      </c>
      <c r="K254" s="102"/>
    </row>
    <row r="255" spans="1:11" s="122" customFormat="1" ht="15" customHeight="1" x14ac:dyDescent="0.15">
      <c r="A255" s="102"/>
      <c r="B255" s="103"/>
      <c r="C255" s="104" t="s">
        <v>61</v>
      </c>
      <c r="D255" s="105" t="s">
        <v>1</v>
      </c>
      <c r="E255" s="105" t="s">
        <v>1</v>
      </c>
      <c r="F255" s="105" t="s">
        <v>1</v>
      </c>
      <c r="G255" s="105" t="s">
        <v>1</v>
      </c>
      <c r="H255" s="105" t="s">
        <v>1</v>
      </c>
      <c r="I255" s="105" t="s">
        <v>1</v>
      </c>
      <c r="J255" s="105" t="s">
        <v>1</v>
      </c>
      <c r="K255" s="102"/>
    </row>
    <row r="256" spans="1:11" s="122" customFormat="1" ht="15" customHeight="1" x14ac:dyDescent="0.15">
      <c r="A256" s="102"/>
      <c r="B256" s="103"/>
      <c r="C256" s="104" t="s">
        <v>62</v>
      </c>
      <c r="D256" s="105" t="s">
        <v>1</v>
      </c>
      <c r="E256" s="105" t="s">
        <v>1</v>
      </c>
      <c r="F256" s="105" t="s">
        <v>1</v>
      </c>
      <c r="G256" s="105" t="s">
        <v>1</v>
      </c>
      <c r="H256" s="105" t="s">
        <v>1</v>
      </c>
      <c r="I256" s="105" t="s">
        <v>1</v>
      </c>
      <c r="J256" s="105" t="s">
        <v>1</v>
      </c>
      <c r="K256" s="102"/>
    </row>
    <row r="257" spans="1:11" s="122" customFormat="1" ht="15" customHeight="1" x14ac:dyDescent="0.15">
      <c r="A257" s="102"/>
      <c r="B257" s="115"/>
      <c r="C257" s="116" t="s">
        <v>63</v>
      </c>
      <c r="D257" s="117" t="s">
        <v>1</v>
      </c>
      <c r="E257" s="117" t="s">
        <v>1</v>
      </c>
      <c r="F257" s="117" t="s">
        <v>1</v>
      </c>
      <c r="G257" s="117" t="s">
        <v>1</v>
      </c>
      <c r="H257" s="117" t="s">
        <v>1</v>
      </c>
      <c r="I257" s="117" t="s">
        <v>1</v>
      </c>
      <c r="J257" s="117" t="s">
        <v>1</v>
      </c>
      <c r="K257" s="102"/>
    </row>
    <row r="258" spans="1:11" s="123" customFormat="1" ht="15" customHeight="1" x14ac:dyDescent="0.15">
      <c r="A258" s="118"/>
      <c r="B258" s="119" t="s">
        <v>109</v>
      </c>
      <c r="C258" s="120" t="s">
        <v>110</v>
      </c>
      <c r="D258" s="121">
        <v>56</v>
      </c>
      <c r="E258" s="121">
        <v>8248</v>
      </c>
      <c r="F258" s="121">
        <v>4237483</v>
      </c>
      <c r="G258" s="121">
        <v>53165138</v>
      </c>
      <c r="H258" s="121">
        <v>58220671</v>
      </c>
      <c r="I258" s="121">
        <v>57816756</v>
      </c>
      <c r="J258" s="121">
        <v>3434091</v>
      </c>
      <c r="K258" s="118"/>
    </row>
    <row r="259" spans="1:11" s="122" customFormat="1" ht="15" customHeight="1" x14ac:dyDescent="0.15">
      <c r="A259" s="102"/>
      <c r="B259" s="103"/>
      <c r="C259" s="104" t="s">
        <v>54</v>
      </c>
      <c r="D259" s="105">
        <v>13</v>
      </c>
      <c r="E259" s="105">
        <v>77</v>
      </c>
      <c r="F259" s="105">
        <v>25547</v>
      </c>
      <c r="G259" s="105">
        <v>48594</v>
      </c>
      <c r="H259" s="105">
        <v>121473</v>
      </c>
      <c r="I259" s="105" t="s">
        <v>1</v>
      </c>
      <c r="J259" s="105">
        <v>66255</v>
      </c>
      <c r="K259" s="102"/>
    </row>
    <row r="260" spans="1:11" s="122" customFormat="1" ht="15" customHeight="1" x14ac:dyDescent="0.15">
      <c r="A260" s="102"/>
      <c r="B260" s="103"/>
      <c r="C260" s="104" t="s">
        <v>55</v>
      </c>
      <c r="D260" s="105">
        <v>8</v>
      </c>
      <c r="E260" s="105">
        <v>106</v>
      </c>
      <c r="F260" s="105">
        <v>37400</v>
      </c>
      <c r="G260" s="105">
        <v>66488</v>
      </c>
      <c r="H260" s="105">
        <v>127406</v>
      </c>
      <c r="I260" s="105" t="s">
        <v>132</v>
      </c>
      <c r="J260" s="105">
        <v>55425</v>
      </c>
      <c r="K260" s="102"/>
    </row>
    <row r="261" spans="1:11" s="122" customFormat="1" ht="15" customHeight="1" x14ac:dyDescent="0.15">
      <c r="A261" s="102"/>
      <c r="B261" s="103"/>
      <c r="C261" s="104" t="s">
        <v>56</v>
      </c>
      <c r="D261" s="105">
        <v>3</v>
      </c>
      <c r="E261" s="105">
        <v>75</v>
      </c>
      <c r="F261" s="105" t="s">
        <v>132</v>
      </c>
      <c r="G261" s="105" t="s">
        <v>132</v>
      </c>
      <c r="H261" s="105" t="s">
        <v>132</v>
      </c>
      <c r="I261" s="105" t="s">
        <v>132</v>
      </c>
      <c r="J261" s="105" t="s">
        <v>132</v>
      </c>
      <c r="K261" s="102"/>
    </row>
    <row r="262" spans="1:11" s="122" customFormat="1" ht="15" customHeight="1" x14ac:dyDescent="0.15">
      <c r="A262" s="102"/>
      <c r="B262" s="103"/>
      <c r="C262" s="104" t="s">
        <v>57</v>
      </c>
      <c r="D262" s="105">
        <v>12</v>
      </c>
      <c r="E262" s="105">
        <v>446</v>
      </c>
      <c r="F262" s="105">
        <v>204124</v>
      </c>
      <c r="G262" s="105">
        <v>555608</v>
      </c>
      <c r="H262" s="105">
        <v>914138</v>
      </c>
      <c r="I262" s="105">
        <v>906582</v>
      </c>
      <c r="J262" s="105">
        <v>298202</v>
      </c>
      <c r="K262" s="102"/>
    </row>
    <row r="263" spans="1:11" s="122" customFormat="1" ht="15" customHeight="1" x14ac:dyDescent="0.15">
      <c r="A263" s="102"/>
      <c r="B263" s="106"/>
      <c r="C263" s="107" t="s">
        <v>58</v>
      </c>
      <c r="D263" s="108">
        <v>6</v>
      </c>
      <c r="E263" s="108">
        <v>504</v>
      </c>
      <c r="F263" s="108">
        <v>183222</v>
      </c>
      <c r="G263" s="108">
        <v>964289</v>
      </c>
      <c r="H263" s="108">
        <v>1336131</v>
      </c>
      <c r="I263" s="108">
        <v>1331219</v>
      </c>
      <c r="J263" s="108">
        <v>285188</v>
      </c>
      <c r="K263" s="102"/>
    </row>
    <row r="264" spans="1:11" s="122" customFormat="1" ht="15" customHeight="1" x14ac:dyDescent="0.15">
      <c r="A264" s="102"/>
      <c r="B264" s="103"/>
      <c r="C264" s="104" t="s">
        <v>59</v>
      </c>
      <c r="D264" s="105">
        <v>5</v>
      </c>
      <c r="E264" s="105">
        <v>634</v>
      </c>
      <c r="F264" s="105">
        <v>241997</v>
      </c>
      <c r="G264" s="105">
        <v>1711892</v>
      </c>
      <c r="H264" s="105">
        <v>2419360</v>
      </c>
      <c r="I264" s="105">
        <v>2188326</v>
      </c>
      <c r="J264" s="105">
        <v>593862</v>
      </c>
      <c r="K264" s="102"/>
    </row>
    <row r="265" spans="1:11" s="122" customFormat="1" ht="15" customHeight="1" x14ac:dyDescent="0.15">
      <c r="A265" s="102"/>
      <c r="B265" s="103"/>
      <c r="C265" s="104" t="s">
        <v>60</v>
      </c>
      <c r="D265" s="105">
        <v>3</v>
      </c>
      <c r="E265" s="105">
        <v>759</v>
      </c>
      <c r="F265" s="105">
        <v>282278</v>
      </c>
      <c r="G265" s="105">
        <v>2115496</v>
      </c>
      <c r="H265" s="105">
        <v>2892274</v>
      </c>
      <c r="I265" s="105" t="s">
        <v>132</v>
      </c>
      <c r="J265" s="105">
        <v>594199</v>
      </c>
      <c r="K265" s="102"/>
    </row>
    <row r="266" spans="1:11" s="122" customFormat="1" ht="15" customHeight="1" x14ac:dyDescent="0.15">
      <c r="A266" s="102"/>
      <c r="B266" s="103"/>
      <c r="C266" s="104" t="s">
        <v>61</v>
      </c>
      <c r="D266" s="105">
        <v>4</v>
      </c>
      <c r="E266" s="105">
        <v>1564</v>
      </c>
      <c r="F266" s="105">
        <v>733357</v>
      </c>
      <c r="G266" s="105">
        <v>3688607</v>
      </c>
      <c r="H266" s="105">
        <v>5249007</v>
      </c>
      <c r="I266" s="105">
        <v>5231730</v>
      </c>
      <c r="J266" s="105">
        <v>1168687</v>
      </c>
      <c r="K266" s="102"/>
    </row>
    <row r="267" spans="1:11" s="122" customFormat="1" ht="15" customHeight="1" x14ac:dyDescent="0.15">
      <c r="A267" s="102"/>
      <c r="B267" s="103"/>
      <c r="C267" s="104" t="s">
        <v>62</v>
      </c>
      <c r="D267" s="105">
        <v>1</v>
      </c>
      <c r="E267" s="105">
        <v>571</v>
      </c>
      <c r="F267" s="105" t="s">
        <v>32</v>
      </c>
      <c r="G267" s="105" t="s">
        <v>32</v>
      </c>
      <c r="H267" s="105" t="s">
        <v>32</v>
      </c>
      <c r="I267" s="105" t="s">
        <v>32</v>
      </c>
      <c r="J267" s="105" t="s">
        <v>32</v>
      </c>
      <c r="K267" s="102"/>
    </row>
    <row r="268" spans="1:11" s="122" customFormat="1" ht="15" customHeight="1" x14ac:dyDescent="0.15">
      <c r="A268" s="102"/>
      <c r="B268" s="103"/>
      <c r="C268" s="104" t="s">
        <v>63</v>
      </c>
      <c r="D268" s="105">
        <v>1</v>
      </c>
      <c r="E268" s="105">
        <v>3512</v>
      </c>
      <c r="F268" s="105" t="s">
        <v>32</v>
      </c>
      <c r="G268" s="105" t="s">
        <v>32</v>
      </c>
      <c r="H268" s="105" t="s">
        <v>32</v>
      </c>
      <c r="I268" s="105" t="s">
        <v>32</v>
      </c>
      <c r="J268" s="105" t="s">
        <v>32</v>
      </c>
      <c r="K268" s="102"/>
    </row>
    <row r="269" spans="1:11" s="123" customFormat="1" ht="15" customHeight="1" x14ac:dyDescent="0.15">
      <c r="A269" s="118"/>
      <c r="B269" s="119" t="s">
        <v>111</v>
      </c>
      <c r="C269" s="120" t="s">
        <v>112</v>
      </c>
      <c r="D269" s="121">
        <v>66</v>
      </c>
      <c r="E269" s="121">
        <v>2447</v>
      </c>
      <c r="F269" s="121">
        <v>1051404</v>
      </c>
      <c r="G269" s="121">
        <v>3049639</v>
      </c>
      <c r="H269" s="121">
        <v>5048562</v>
      </c>
      <c r="I269" s="121">
        <v>4634596</v>
      </c>
      <c r="J269" s="121">
        <v>1755911</v>
      </c>
      <c r="K269" s="118"/>
    </row>
    <row r="270" spans="1:11" s="122" customFormat="1" ht="15" customHeight="1" x14ac:dyDescent="0.15">
      <c r="A270" s="102"/>
      <c r="B270" s="103"/>
      <c r="C270" s="104" t="s">
        <v>54</v>
      </c>
      <c r="D270" s="105">
        <v>30</v>
      </c>
      <c r="E270" s="105">
        <v>182</v>
      </c>
      <c r="F270" s="105">
        <v>56443</v>
      </c>
      <c r="G270" s="105">
        <v>230948</v>
      </c>
      <c r="H270" s="105">
        <v>420989</v>
      </c>
      <c r="I270" s="105" t="s">
        <v>1</v>
      </c>
      <c r="J270" s="105">
        <v>172952</v>
      </c>
      <c r="K270" s="102"/>
    </row>
    <row r="271" spans="1:11" s="122" customFormat="1" ht="15" customHeight="1" x14ac:dyDescent="0.15">
      <c r="A271" s="102"/>
      <c r="B271" s="103"/>
      <c r="C271" s="104" t="s">
        <v>55</v>
      </c>
      <c r="D271" s="105">
        <v>17</v>
      </c>
      <c r="E271" s="105">
        <v>238</v>
      </c>
      <c r="F271" s="105">
        <v>77170</v>
      </c>
      <c r="G271" s="105">
        <v>89203</v>
      </c>
      <c r="H271" s="105">
        <v>215927</v>
      </c>
      <c r="I271" s="105">
        <v>195787</v>
      </c>
      <c r="J271" s="105">
        <v>115599</v>
      </c>
      <c r="K271" s="102"/>
    </row>
    <row r="272" spans="1:11" s="122" customFormat="1" ht="15" customHeight="1" x14ac:dyDescent="0.15">
      <c r="A272" s="102"/>
      <c r="B272" s="103"/>
      <c r="C272" s="104" t="s">
        <v>56</v>
      </c>
      <c r="D272" s="105">
        <v>7</v>
      </c>
      <c r="E272" s="105">
        <v>171</v>
      </c>
      <c r="F272" s="105">
        <v>41794</v>
      </c>
      <c r="G272" s="105">
        <v>67714</v>
      </c>
      <c r="H272" s="105">
        <v>344801</v>
      </c>
      <c r="I272" s="105">
        <v>344867</v>
      </c>
      <c r="J272" s="105">
        <v>252097</v>
      </c>
      <c r="K272" s="102"/>
    </row>
    <row r="273" spans="1:12" s="122" customFormat="1" ht="15" customHeight="1" x14ac:dyDescent="0.15">
      <c r="A273" s="102"/>
      <c r="B273" s="103"/>
      <c r="C273" s="104" t="s">
        <v>57</v>
      </c>
      <c r="D273" s="105">
        <v>3</v>
      </c>
      <c r="E273" s="105">
        <v>135</v>
      </c>
      <c r="F273" s="105">
        <v>66052</v>
      </c>
      <c r="G273" s="105">
        <v>92002</v>
      </c>
      <c r="H273" s="105">
        <v>159875</v>
      </c>
      <c r="I273" s="105">
        <v>153723</v>
      </c>
      <c r="J273" s="105">
        <v>52027</v>
      </c>
      <c r="K273" s="102"/>
    </row>
    <row r="274" spans="1:12" s="122" customFormat="1" ht="15" customHeight="1" x14ac:dyDescent="0.15">
      <c r="A274" s="102"/>
      <c r="B274" s="106"/>
      <c r="C274" s="107" t="s">
        <v>58</v>
      </c>
      <c r="D274" s="108">
        <v>5</v>
      </c>
      <c r="E274" s="108">
        <v>371</v>
      </c>
      <c r="F274" s="108">
        <v>130409</v>
      </c>
      <c r="G274" s="108">
        <v>224950</v>
      </c>
      <c r="H274" s="108">
        <v>444248</v>
      </c>
      <c r="I274" s="108">
        <v>421588</v>
      </c>
      <c r="J274" s="108">
        <v>154545</v>
      </c>
      <c r="K274" s="102"/>
    </row>
    <row r="275" spans="1:12" s="122" customFormat="1" ht="15" customHeight="1" x14ac:dyDescent="0.15">
      <c r="A275" s="102"/>
      <c r="B275" s="103"/>
      <c r="C275" s="104" t="s">
        <v>59</v>
      </c>
      <c r="D275" s="105">
        <v>1</v>
      </c>
      <c r="E275" s="105">
        <v>114</v>
      </c>
      <c r="F275" s="105" t="s">
        <v>32</v>
      </c>
      <c r="G275" s="105" t="s">
        <v>32</v>
      </c>
      <c r="H275" s="105" t="s">
        <v>32</v>
      </c>
      <c r="I275" s="105" t="s">
        <v>32</v>
      </c>
      <c r="J275" s="105" t="s">
        <v>32</v>
      </c>
      <c r="K275" s="102"/>
    </row>
    <row r="276" spans="1:12" s="122" customFormat="1" ht="15" customHeight="1" x14ac:dyDescent="0.15">
      <c r="A276" s="102"/>
      <c r="B276" s="103"/>
      <c r="C276" s="104" t="s">
        <v>60</v>
      </c>
      <c r="D276" s="105">
        <v>1</v>
      </c>
      <c r="E276" s="105">
        <v>236</v>
      </c>
      <c r="F276" s="105" t="s">
        <v>32</v>
      </c>
      <c r="G276" s="105" t="s">
        <v>32</v>
      </c>
      <c r="H276" s="105" t="s">
        <v>32</v>
      </c>
      <c r="I276" s="105" t="s">
        <v>32</v>
      </c>
      <c r="J276" s="105" t="s">
        <v>32</v>
      </c>
      <c r="K276" s="102"/>
    </row>
    <row r="277" spans="1:12" s="122" customFormat="1" ht="15" customHeight="1" x14ac:dyDescent="0.15">
      <c r="A277" s="102"/>
      <c r="B277" s="103"/>
      <c r="C277" s="104" t="s">
        <v>61</v>
      </c>
      <c r="D277" s="105">
        <v>1</v>
      </c>
      <c r="E277" s="105">
        <v>329</v>
      </c>
      <c r="F277" s="105" t="s">
        <v>32</v>
      </c>
      <c r="G277" s="105" t="s">
        <v>32</v>
      </c>
      <c r="H277" s="105" t="s">
        <v>32</v>
      </c>
      <c r="I277" s="105" t="s">
        <v>32</v>
      </c>
      <c r="J277" s="105" t="s">
        <v>32</v>
      </c>
      <c r="K277" s="102"/>
    </row>
    <row r="278" spans="1:12" s="122" customFormat="1" ht="15" customHeight="1" x14ac:dyDescent="0.15">
      <c r="A278" s="102"/>
      <c r="B278" s="103"/>
      <c r="C278" s="104" t="s">
        <v>62</v>
      </c>
      <c r="D278" s="105">
        <v>1</v>
      </c>
      <c r="E278" s="105">
        <v>671</v>
      </c>
      <c r="F278" s="105" t="s">
        <v>32</v>
      </c>
      <c r="G278" s="105" t="s">
        <v>32</v>
      </c>
      <c r="H278" s="105" t="s">
        <v>32</v>
      </c>
      <c r="I278" s="105" t="s">
        <v>32</v>
      </c>
      <c r="J278" s="105" t="s">
        <v>32</v>
      </c>
      <c r="K278" s="102"/>
    </row>
    <row r="279" spans="1:12" s="122" customFormat="1" ht="15" customHeight="1" thickBot="1" x14ac:dyDescent="0.2">
      <c r="A279" s="102"/>
      <c r="B279" s="124"/>
      <c r="C279" s="125" t="s">
        <v>63</v>
      </c>
      <c r="D279" s="126" t="s">
        <v>1</v>
      </c>
      <c r="E279" s="126" t="s">
        <v>1</v>
      </c>
      <c r="F279" s="126" t="s">
        <v>1</v>
      </c>
      <c r="G279" s="126" t="s">
        <v>1</v>
      </c>
      <c r="H279" s="126" t="s">
        <v>1</v>
      </c>
      <c r="I279" s="126" t="s">
        <v>1</v>
      </c>
      <c r="J279" s="126" t="s">
        <v>1</v>
      </c>
      <c r="K279" s="102"/>
    </row>
    <row r="280" spans="1:12" ht="15" customHeight="1" x14ac:dyDescent="0.15">
      <c r="A280" s="127" t="s">
        <v>135</v>
      </c>
      <c r="B280" s="127"/>
      <c r="L280" s="127"/>
    </row>
    <row r="281" spans="1:12" ht="15" customHeight="1" x14ac:dyDescent="0.15">
      <c r="B281" s="127"/>
      <c r="L281" s="127"/>
    </row>
    <row r="282" spans="1:12" ht="32.25" customHeight="1" x14ac:dyDescent="0.15">
      <c r="A282" s="174" t="s">
        <v>137</v>
      </c>
      <c r="B282" s="174"/>
      <c r="C282" s="174"/>
      <c r="D282" s="174"/>
      <c r="E282" s="174"/>
      <c r="F282" s="174"/>
      <c r="G282" s="174"/>
      <c r="H282" s="174"/>
      <c r="I282" s="174"/>
      <c r="J282" s="174"/>
      <c r="K282" s="174"/>
      <c r="L282" s="127"/>
    </row>
    <row r="283" spans="1:12" ht="32.25" customHeight="1" x14ac:dyDescent="0.15">
      <c r="A283" s="174" t="s">
        <v>136</v>
      </c>
      <c r="B283" s="174"/>
      <c r="C283" s="174"/>
      <c r="D283" s="174"/>
      <c r="E283" s="174"/>
      <c r="F283" s="174"/>
      <c r="G283" s="174"/>
      <c r="H283" s="174"/>
      <c r="I283" s="174"/>
      <c r="J283" s="174"/>
      <c r="K283" s="174"/>
      <c r="L283" s="127"/>
    </row>
  </sheetData>
  <mergeCells count="6">
    <mergeCell ref="A283:K283"/>
    <mergeCell ref="B3:C4"/>
    <mergeCell ref="D3:D4"/>
    <mergeCell ref="B5:C5"/>
    <mergeCell ref="A1:K1"/>
    <mergeCell ref="A282:K282"/>
  </mergeCells>
  <phoneticPr fontId="9"/>
  <pageMargins left="0.78740157480314965" right="0.78740157480314965" top="0.78740157480314965" bottom="0.78740157480314965" header="0.39370078740157483" footer="0.59055118110236227"/>
  <pageSetup paperSize="9" scale="88" firstPageNumber="5" fitToHeight="0" orientation="portrait" r:id="rId1"/>
  <rowBreaks count="5" manualBreakCount="5">
    <brk id="48" max="10" man="1"/>
    <brk id="103" max="10" man="1"/>
    <brk id="158" max="10" man="1"/>
    <brk id="213" max="10" man="1"/>
    <brk id="268"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288"/>
  <sheetViews>
    <sheetView workbookViewId="0"/>
  </sheetViews>
  <sheetFormatPr defaultColWidth="12" defaultRowHeight="15.75" customHeight="1" x14ac:dyDescent="0.15"/>
  <cols>
    <col min="1" max="1" width="5" style="43" customWidth="1"/>
    <col min="2" max="2" width="6.1640625" style="43" customWidth="1"/>
    <col min="3" max="3" width="3.6640625" style="43" customWidth="1"/>
    <col min="4" max="4" width="20.6640625" style="43" customWidth="1"/>
    <col min="5" max="5" width="9.33203125" style="43" customWidth="1"/>
    <col min="6" max="6" width="10.33203125" style="43" customWidth="1"/>
    <col min="7" max="7" width="15.1640625" style="43" bestFit="1" customWidth="1"/>
    <col min="8" max="11" width="16.5" style="43" bestFit="1" customWidth="1"/>
    <col min="12" max="16384" width="12" style="43"/>
  </cols>
  <sheetData>
    <row r="3" spans="3:11" ht="15.75" customHeight="1" x14ac:dyDescent="0.15">
      <c r="C3" s="43" t="s">
        <v>49</v>
      </c>
    </row>
    <row r="5" spans="3:11" ht="15.75" customHeight="1" x14ac:dyDescent="0.15">
      <c r="C5" s="43" t="s">
        <v>50</v>
      </c>
    </row>
    <row r="6" spans="3:11" ht="15.75" customHeight="1" x14ac:dyDescent="0.15">
      <c r="C6" s="43" t="s">
        <v>51</v>
      </c>
    </row>
    <row r="8" spans="3:11" ht="62.25" customHeight="1" x14ac:dyDescent="0.15">
      <c r="C8" s="175" t="s">
        <v>52</v>
      </c>
      <c r="D8" s="175"/>
      <c r="E8" s="44" t="s">
        <v>39</v>
      </c>
      <c r="F8" s="45" t="s">
        <v>40</v>
      </c>
      <c r="G8" s="45" t="s">
        <v>41</v>
      </c>
      <c r="H8" s="45" t="s">
        <v>42</v>
      </c>
      <c r="I8" s="45" t="s">
        <v>43</v>
      </c>
      <c r="J8" s="45" t="s">
        <v>44</v>
      </c>
      <c r="K8" s="45" t="s">
        <v>45</v>
      </c>
    </row>
    <row r="9" spans="3:11" s="48" customFormat="1" ht="19.5" customHeight="1" x14ac:dyDescent="0.15">
      <c r="C9" s="175"/>
      <c r="D9" s="175"/>
      <c r="E9" s="46"/>
      <c r="F9" s="47" t="s">
        <v>46</v>
      </c>
      <c r="G9" s="47" t="s">
        <v>47</v>
      </c>
      <c r="H9" s="47" t="s">
        <v>47</v>
      </c>
      <c r="I9" s="47" t="s">
        <v>47</v>
      </c>
      <c r="J9" s="47" t="s">
        <v>47</v>
      </c>
      <c r="K9" s="47" t="s">
        <v>47</v>
      </c>
    </row>
    <row r="10" spans="3:11" s="51" customFormat="1" ht="19.5" customHeight="1" x14ac:dyDescent="0.15">
      <c r="C10" s="176" t="s">
        <v>53</v>
      </c>
      <c r="D10" s="177"/>
      <c r="E10" s="49">
        <v>2055</v>
      </c>
      <c r="F10" s="49">
        <v>87639</v>
      </c>
      <c r="G10" s="49">
        <v>32513683</v>
      </c>
      <c r="H10" s="49">
        <v>173265243</v>
      </c>
      <c r="I10" s="49">
        <v>262620623</v>
      </c>
      <c r="J10" s="49">
        <v>226313488</v>
      </c>
      <c r="K10" s="50">
        <v>77348862</v>
      </c>
    </row>
    <row r="11" spans="3:11" ht="19.5" customHeight="1" x14ac:dyDescent="0.15">
      <c r="C11" s="52"/>
      <c r="D11" s="53" t="s">
        <v>54</v>
      </c>
      <c r="E11" s="54">
        <v>618</v>
      </c>
      <c r="F11" s="54">
        <v>3915</v>
      </c>
      <c r="G11" s="54">
        <v>1006281</v>
      </c>
      <c r="H11" s="54">
        <v>3790756</v>
      </c>
      <c r="I11" s="54">
        <v>6317645</v>
      </c>
      <c r="J11" s="54" t="s">
        <v>1</v>
      </c>
      <c r="K11" s="55">
        <v>2311861</v>
      </c>
    </row>
    <row r="12" spans="3:11" ht="19.5" customHeight="1" x14ac:dyDescent="0.15">
      <c r="C12" s="52"/>
      <c r="D12" s="53" t="s">
        <v>55</v>
      </c>
      <c r="E12" s="54">
        <v>518</v>
      </c>
      <c r="F12" s="54">
        <v>7118</v>
      </c>
      <c r="G12" s="54">
        <v>1992023</v>
      </c>
      <c r="H12" s="54">
        <v>6178548</v>
      </c>
      <c r="I12" s="54">
        <v>11184530</v>
      </c>
      <c r="J12" s="54" t="s">
        <v>1</v>
      </c>
      <c r="K12" s="55">
        <v>4605059</v>
      </c>
    </row>
    <row r="13" spans="3:11" ht="19.5" customHeight="1" x14ac:dyDescent="0.15">
      <c r="C13" s="52"/>
      <c r="D13" s="53" t="s">
        <v>56</v>
      </c>
      <c r="E13" s="54">
        <v>298</v>
      </c>
      <c r="F13" s="54">
        <v>7274</v>
      </c>
      <c r="G13" s="54">
        <v>2155590</v>
      </c>
      <c r="H13" s="54">
        <v>6900208</v>
      </c>
      <c r="I13" s="54">
        <v>12562211</v>
      </c>
      <c r="J13" s="54" t="s">
        <v>1</v>
      </c>
      <c r="K13" s="55">
        <v>5226705</v>
      </c>
    </row>
    <row r="14" spans="3:11" ht="19.5" customHeight="1" x14ac:dyDescent="0.15">
      <c r="C14" s="52"/>
      <c r="D14" s="53" t="s">
        <v>57</v>
      </c>
      <c r="E14" s="54">
        <v>229</v>
      </c>
      <c r="F14" s="54">
        <v>8894</v>
      </c>
      <c r="G14" s="54">
        <v>2805018</v>
      </c>
      <c r="H14" s="54">
        <v>9717945</v>
      </c>
      <c r="I14" s="54">
        <v>16627909</v>
      </c>
      <c r="J14" s="54">
        <v>15391239</v>
      </c>
      <c r="K14" s="55">
        <v>5910351</v>
      </c>
    </row>
    <row r="15" spans="3:11" ht="19.5" customHeight="1" x14ac:dyDescent="0.15">
      <c r="C15" s="52"/>
      <c r="D15" s="53" t="s">
        <v>58</v>
      </c>
      <c r="E15" s="54">
        <v>225</v>
      </c>
      <c r="F15" s="54">
        <v>15775</v>
      </c>
      <c r="G15" s="54">
        <v>5022834</v>
      </c>
      <c r="H15" s="54">
        <v>18590945</v>
      </c>
      <c r="I15" s="54">
        <v>30986833</v>
      </c>
      <c r="J15" s="54">
        <v>29463883</v>
      </c>
      <c r="K15" s="55">
        <v>10549879</v>
      </c>
    </row>
    <row r="16" spans="3:11" ht="19.5" customHeight="1" x14ac:dyDescent="0.15">
      <c r="C16" s="52"/>
      <c r="D16" s="53" t="s">
        <v>59</v>
      </c>
      <c r="E16" s="54">
        <v>96</v>
      </c>
      <c r="F16" s="54">
        <v>13553</v>
      </c>
      <c r="G16" s="54">
        <v>4866567</v>
      </c>
      <c r="H16" s="54">
        <v>25004005</v>
      </c>
      <c r="I16" s="54">
        <v>41493105</v>
      </c>
      <c r="J16" s="54">
        <v>39598613</v>
      </c>
      <c r="K16" s="55">
        <v>13483520</v>
      </c>
    </row>
    <row r="17" spans="2:11" ht="19.5" customHeight="1" x14ac:dyDescent="0.15">
      <c r="C17" s="52"/>
      <c r="D17" s="53" t="s">
        <v>60</v>
      </c>
      <c r="E17" s="54">
        <v>30</v>
      </c>
      <c r="F17" s="54">
        <v>7352</v>
      </c>
      <c r="G17" s="54">
        <v>2823132</v>
      </c>
      <c r="H17" s="54">
        <v>14025620</v>
      </c>
      <c r="I17" s="54">
        <v>22361263</v>
      </c>
      <c r="J17" s="54">
        <v>21316287</v>
      </c>
      <c r="K17" s="55">
        <v>7677795</v>
      </c>
    </row>
    <row r="18" spans="2:11" ht="19.5" customHeight="1" x14ac:dyDescent="0.15">
      <c r="C18" s="52"/>
      <c r="D18" s="53" t="s">
        <v>61</v>
      </c>
      <c r="E18" s="54">
        <v>26</v>
      </c>
      <c r="F18" s="54">
        <v>10545</v>
      </c>
      <c r="G18" s="54">
        <v>4678457</v>
      </c>
      <c r="H18" s="54">
        <v>19232494</v>
      </c>
      <c r="I18" s="54">
        <v>28809719</v>
      </c>
      <c r="J18" s="54">
        <v>27961364</v>
      </c>
      <c r="K18" s="55">
        <v>7895079</v>
      </c>
    </row>
    <row r="19" spans="2:11" ht="19.5" customHeight="1" x14ac:dyDescent="0.15">
      <c r="C19" s="52"/>
      <c r="D19" s="53" t="s">
        <v>62</v>
      </c>
      <c r="E19" s="54">
        <v>12</v>
      </c>
      <c r="F19" s="54">
        <v>7723</v>
      </c>
      <c r="G19" s="54">
        <v>4035131</v>
      </c>
      <c r="H19" s="54">
        <v>23196799</v>
      </c>
      <c r="I19" s="54">
        <v>36501977</v>
      </c>
      <c r="J19" s="54">
        <v>36518070</v>
      </c>
      <c r="K19" s="55">
        <v>12026013</v>
      </c>
    </row>
    <row r="20" spans="2:11" ht="19.5" customHeight="1" x14ac:dyDescent="0.15">
      <c r="C20" s="52"/>
      <c r="D20" s="53" t="s">
        <v>63</v>
      </c>
      <c r="E20" s="54">
        <v>3</v>
      </c>
      <c r="F20" s="54">
        <v>5490</v>
      </c>
      <c r="G20" s="54">
        <v>3128650</v>
      </c>
      <c r="H20" s="54">
        <v>46627923</v>
      </c>
      <c r="I20" s="54">
        <v>55775431</v>
      </c>
      <c r="J20" s="54">
        <v>56064032</v>
      </c>
      <c r="K20" s="55">
        <v>7662600</v>
      </c>
    </row>
    <row r="21" spans="2:11" ht="19.5" customHeight="1" x14ac:dyDescent="0.15">
      <c r="C21" s="56" t="s">
        <v>64</v>
      </c>
      <c r="D21" s="57" t="s">
        <v>65</v>
      </c>
      <c r="E21" s="58">
        <v>475</v>
      </c>
      <c r="F21" s="58">
        <v>19197</v>
      </c>
      <c r="G21" s="58">
        <v>4919351</v>
      </c>
      <c r="H21" s="58">
        <v>24975894</v>
      </c>
      <c r="I21" s="58">
        <v>39022935</v>
      </c>
      <c r="J21" s="58">
        <v>31413014</v>
      </c>
      <c r="K21" s="59">
        <v>12220204</v>
      </c>
    </row>
    <row r="22" spans="2:11" ht="19.5" customHeight="1" x14ac:dyDescent="0.15">
      <c r="C22" s="52"/>
      <c r="D22" s="53" t="s">
        <v>54</v>
      </c>
      <c r="E22" s="54">
        <v>157</v>
      </c>
      <c r="F22" s="54">
        <v>1000</v>
      </c>
      <c r="G22" s="54">
        <v>175324</v>
      </c>
      <c r="H22" s="54">
        <v>650691</v>
      </c>
      <c r="I22" s="54">
        <v>1027183</v>
      </c>
      <c r="J22" s="54" t="s">
        <v>1</v>
      </c>
      <c r="K22" s="55">
        <v>348602</v>
      </c>
    </row>
    <row r="23" spans="2:11" ht="19.5" customHeight="1" x14ac:dyDescent="0.15">
      <c r="C23" s="52"/>
      <c r="D23" s="53" t="s">
        <v>55</v>
      </c>
      <c r="E23" s="54">
        <v>109</v>
      </c>
      <c r="F23" s="54">
        <v>1544</v>
      </c>
      <c r="G23" s="54">
        <v>322075</v>
      </c>
      <c r="H23" s="54">
        <v>1213280</v>
      </c>
      <c r="I23" s="54">
        <v>2052846</v>
      </c>
      <c r="J23" s="54" t="s">
        <v>1</v>
      </c>
      <c r="K23" s="55">
        <v>777342</v>
      </c>
    </row>
    <row r="24" spans="2:11" ht="19.5" customHeight="1" x14ac:dyDescent="0.15">
      <c r="C24" s="52"/>
      <c r="D24" s="53" t="s">
        <v>56</v>
      </c>
      <c r="E24" s="54">
        <v>67</v>
      </c>
      <c r="F24" s="54">
        <v>1623</v>
      </c>
      <c r="G24" s="54">
        <v>371828</v>
      </c>
      <c r="H24" s="54">
        <v>1707387</v>
      </c>
      <c r="I24" s="54">
        <v>2963097</v>
      </c>
      <c r="J24" s="54" t="s">
        <v>1</v>
      </c>
      <c r="K24" s="55">
        <v>1162693</v>
      </c>
    </row>
    <row r="25" spans="2:11" ht="19.5" customHeight="1" x14ac:dyDescent="0.15">
      <c r="C25" s="52"/>
      <c r="D25" s="53" t="s">
        <v>57</v>
      </c>
      <c r="E25" s="54">
        <v>45</v>
      </c>
      <c r="F25" s="54">
        <v>1766</v>
      </c>
      <c r="G25" s="54">
        <v>447006</v>
      </c>
      <c r="H25" s="54">
        <v>2629157</v>
      </c>
      <c r="I25" s="54">
        <v>3826551</v>
      </c>
      <c r="J25" s="54">
        <v>3305708</v>
      </c>
      <c r="K25" s="55">
        <v>988783</v>
      </c>
    </row>
    <row r="26" spans="2:11" ht="19.5" customHeight="1" x14ac:dyDescent="0.15">
      <c r="C26" s="52"/>
      <c r="D26" s="53" t="s">
        <v>58</v>
      </c>
      <c r="E26" s="54">
        <v>54</v>
      </c>
      <c r="F26" s="54">
        <v>3756</v>
      </c>
      <c r="G26" s="54">
        <v>985913</v>
      </c>
      <c r="H26" s="54">
        <v>5090534</v>
      </c>
      <c r="I26" s="54">
        <v>8075986</v>
      </c>
      <c r="J26" s="54">
        <v>7815366</v>
      </c>
      <c r="K26" s="55">
        <v>2552818</v>
      </c>
    </row>
    <row r="27" spans="2:11" ht="19.5" customHeight="1" x14ac:dyDescent="0.15">
      <c r="C27" s="52"/>
      <c r="D27" s="53" t="s">
        <v>59</v>
      </c>
      <c r="E27" s="54">
        <v>27</v>
      </c>
      <c r="F27" s="54">
        <v>3930</v>
      </c>
      <c r="G27" s="54">
        <v>1089898</v>
      </c>
      <c r="H27" s="54">
        <v>6069072</v>
      </c>
      <c r="I27" s="54">
        <v>9338984</v>
      </c>
      <c r="J27" s="54">
        <v>8757439</v>
      </c>
      <c r="K27" s="55">
        <v>2712354</v>
      </c>
    </row>
    <row r="28" spans="2:11" ht="19.5" customHeight="1" x14ac:dyDescent="0.15">
      <c r="C28" s="52"/>
      <c r="D28" s="53" t="s">
        <v>60</v>
      </c>
      <c r="E28" s="54">
        <v>9</v>
      </c>
      <c r="F28" s="54">
        <v>2215</v>
      </c>
      <c r="G28" s="54">
        <v>641566</v>
      </c>
      <c r="H28" s="54">
        <v>2229513</v>
      </c>
      <c r="I28" s="54">
        <v>3862564</v>
      </c>
      <c r="J28" s="54">
        <v>3648865</v>
      </c>
      <c r="K28" s="55">
        <v>1445904</v>
      </c>
    </row>
    <row r="29" spans="2:11" ht="19.5" customHeight="1" x14ac:dyDescent="0.15">
      <c r="C29" s="52"/>
      <c r="D29" s="53" t="s">
        <v>61</v>
      </c>
      <c r="E29" s="54">
        <v>5</v>
      </c>
      <c r="F29" s="54">
        <v>2149</v>
      </c>
      <c r="G29" s="54" t="s">
        <v>32</v>
      </c>
      <c r="H29" s="54" t="s">
        <v>32</v>
      </c>
      <c r="I29" s="54" t="s">
        <v>32</v>
      </c>
      <c r="J29" s="54" t="s">
        <v>32</v>
      </c>
      <c r="K29" s="55" t="s">
        <v>32</v>
      </c>
    </row>
    <row r="30" spans="2:11" ht="19.5" customHeight="1" x14ac:dyDescent="0.15">
      <c r="C30" s="52"/>
      <c r="D30" s="53" t="s">
        <v>62</v>
      </c>
      <c r="E30" s="54">
        <v>2</v>
      </c>
      <c r="F30" s="54">
        <v>1214</v>
      </c>
      <c r="G30" s="54" t="s">
        <v>32</v>
      </c>
      <c r="H30" s="54" t="s">
        <v>32</v>
      </c>
      <c r="I30" s="54" t="s">
        <v>32</v>
      </c>
      <c r="J30" s="54" t="s">
        <v>32</v>
      </c>
      <c r="K30" s="55" t="s">
        <v>32</v>
      </c>
    </row>
    <row r="31" spans="2:11" s="60" customFormat="1" ht="19.5" customHeight="1" x14ac:dyDescent="0.15">
      <c r="B31" s="51"/>
      <c r="C31" s="52"/>
      <c r="D31" s="53" t="s">
        <v>63</v>
      </c>
      <c r="E31" s="54" t="s">
        <v>1</v>
      </c>
      <c r="F31" s="54" t="s">
        <v>1</v>
      </c>
      <c r="G31" s="54" t="s">
        <v>1</v>
      </c>
      <c r="H31" s="54" t="s">
        <v>1</v>
      </c>
      <c r="I31" s="54" t="s">
        <v>1</v>
      </c>
      <c r="J31" s="54" t="s">
        <v>1</v>
      </c>
      <c r="K31" s="55" t="s">
        <v>1</v>
      </c>
    </row>
    <row r="32" spans="2:11" ht="19.5" customHeight="1" x14ac:dyDescent="0.15">
      <c r="C32" s="56" t="s">
        <v>66</v>
      </c>
      <c r="D32" s="57" t="s">
        <v>67</v>
      </c>
      <c r="E32" s="58">
        <v>61</v>
      </c>
      <c r="F32" s="58">
        <v>957</v>
      </c>
      <c r="G32" s="58">
        <v>313894</v>
      </c>
      <c r="H32" s="58">
        <v>2030939</v>
      </c>
      <c r="I32" s="58">
        <v>4700907</v>
      </c>
      <c r="J32" s="58">
        <v>3478708</v>
      </c>
      <c r="K32" s="59">
        <v>2292132</v>
      </c>
    </row>
    <row r="33" spans="2:11" ht="19.5" customHeight="1" x14ac:dyDescent="0.15">
      <c r="C33" s="52"/>
      <c r="D33" s="53" t="s">
        <v>54</v>
      </c>
      <c r="E33" s="54">
        <v>32</v>
      </c>
      <c r="F33" s="54">
        <v>221</v>
      </c>
      <c r="G33" s="54">
        <v>64306</v>
      </c>
      <c r="H33" s="54">
        <v>169056</v>
      </c>
      <c r="I33" s="54">
        <v>387557</v>
      </c>
      <c r="J33" s="54" t="s">
        <v>1</v>
      </c>
      <c r="K33" s="55">
        <v>181973</v>
      </c>
    </row>
    <row r="34" spans="2:11" ht="19.5" customHeight="1" x14ac:dyDescent="0.15">
      <c r="C34" s="52"/>
      <c r="D34" s="53" t="s">
        <v>55</v>
      </c>
      <c r="E34" s="54">
        <v>17</v>
      </c>
      <c r="F34" s="54">
        <v>230</v>
      </c>
      <c r="G34" s="54">
        <v>75573</v>
      </c>
      <c r="H34" s="54">
        <v>280412</v>
      </c>
      <c r="I34" s="54">
        <v>535987</v>
      </c>
      <c r="J34" s="54" t="s">
        <v>1</v>
      </c>
      <c r="K34" s="55">
        <v>210530</v>
      </c>
    </row>
    <row r="35" spans="2:11" ht="19.5" customHeight="1" x14ac:dyDescent="0.15">
      <c r="C35" s="52"/>
      <c r="D35" s="53" t="s">
        <v>56</v>
      </c>
      <c r="E35" s="54">
        <v>6</v>
      </c>
      <c r="F35" s="54">
        <v>149</v>
      </c>
      <c r="G35" s="54">
        <v>43377</v>
      </c>
      <c r="H35" s="54">
        <v>82083</v>
      </c>
      <c r="I35" s="54">
        <v>270574</v>
      </c>
      <c r="J35" s="54" t="s">
        <v>1</v>
      </c>
      <c r="K35" s="55">
        <v>166995</v>
      </c>
    </row>
    <row r="36" spans="2:11" ht="19.5" customHeight="1" x14ac:dyDescent="0.15">
      <c r="C36" s="52"/>
      <c r="D36" s="53" t="s">
        <v>57</v>
      </c>
      <c r="E36" s="54">
        <v>4</v>
      </c>
      <c r="F36" s="54">
        <v>142</v>
      </c>
      <c r="G36" s="54" t="s">
        <v>32</v>
      </c>
      <c r="H36" s="54" t="s">
        <v>32</v>
      </c>
      <c r="I36" s="54" t="s">
        <v>32</v>
      </c>
      <c r="J36" s="54" t="s">
        <v>32</v>
      </c>
      <c r="K36" s="55" t="s">
        <v>32</v>
      </c>
    </row>
    <row r="37" spans="2:11" ht="19.5" customHeight="1" x14ac:dyDescent="0.15">
      <c r="C37" s="52"/>
      <c r="D37" s="53" t="s">
        <v>58</v>
      </c>
      <c r="E37" s="54">
        <v>1</v>
      </c>
      <c r="F37" s="54">
        <v>60</v>
      </c>
      <c r="G37" s="54" t="s">
        <v>32</v>
      </c>
      <c r="H37" s="54" t="s">
        <v>32</v>
      </c>
      <c r="I37" s="54" t="s">
        <v>32</v>
      </c>
      <c r="J37" s="54" t="s">
        <v>32</v>
      </c>
      <c r="K37" s="55" t="s">
        <v>32</v>
      </c>
    </row>
    <row r="38" spans="2:11" ht="19.5" customHeight="1" x14ac:dyDescent="0.15">
      <c r="C38" s="52"/>
      <c r="D38" s="53" t="s">
        <v>59</v>
      </c>
      <c r="E38" s="54">
        <v>1</v>
      </c>
      <c r="F38" s="54">
        <v>155</v>
      </c>
      <c r="G38" s="54" t="s">
        <v>32</v>
      </c>
      <c r="H38" s="54" t="s">
        <v>32</v>
      </c>
      <c r="I38" s="54" t="s">
        <v>32</v>
      </c>
      <c r="J38" s="54" t="s">
        <v>32</v>
      </c>
      <c r="K38" s="55" t="s">
        <v>32</v>
      </c>
    </row>
    <row r="39" spans="2:11" ht="19.5" customHeight="1" x14ac:dyDescent="0.15">
      <c r="C39" s="52"/>
      <c r="D39" s="53" t="s">
        <v>60</v>
      </c>
      <c r="E39" s="54" t="s">
        <v>1</v>
      </c>
      <c r="F39" s="54" t="s">
        <v>1</v>
      </c>
      <c r="G39" s="54" t="s">
        <v>1</v>
      </c>
      <c r="H39" s="54" t="s">
        <v>1</v>
      </c>
      <c r="I39" s="54" t="s">
        <v>1</v>
      </c>
      <c r="J39" s="54" t="s">
        <v>1</v>
      </c>
      <c r="K39" s="55" t="s">
        <v>1</v>
      </c>
    </row>
    <row r="40" spans="2:11" ht="19.5" customHeight="1" x14ac:dyDescent="0.15">
      <c r="C40" s="52"/>
      <c r="D40" s="53" t="s">
        <v>61</v>
      </c>
      <c r="E40" s="54" t="s">
        <v>1</v>
      </c>
      <c r="F40" s="54" t="s">
        <v>1</v>
      </c>
      <c r="G40" s="54" t="s">
        <v>1</v>
      </c>
      <c r="H40" s="54" t="s">
        <v>1</v>
      </c>
      <c r="I40" s="54" t="s">
        <v>1</v>
      </c>
      <c r="J40" s="54" t="s">
        <v>1</v>
      </c>
      <c r="K40" s="55" t="s">
        <v>1</v>
      </c>
    </row>
    <row r="41" spans="2:11" s="60" customFormat="1" ht="19.5" customHeight="1" x14ac:dyDescent="0.15">
      <c r="B41" s="51"/>
      <c r="C41" s="52"/>
      <c r="D41" s="53" t="s">
        <v>62</v>
      </c>
      <c r="E41" s="54" t="s">
        <v>1</v>
      </c>
      <c r="F41" s="54" t="s">
        <v>1</v>
      </c>
      <c r="G41" s="54" t="s">
        <v>1</v>
      </c>
      <c r="H41" s="54" t="s">
        <v>1</v>
      </c>
      <c r="I41" s="54" t="s">
        <v>1</v>
      </c>
      <c r="J41" s="54" t="s">
        <v>1</v>
      </c>
      <c r="K41" s="55" t="s">
        <v>1</v>
      </c>
    </row>
    <row r="42" spans="2:11" ht="19.5" customHeight="1" x14ac:dyDescent="0.15">
      <c r="C42" s="52"/>
      <c r="D42" s="53" t="s">
        <v>63</v>
      </c>
      <c r="E42" s="54" t="s">
        <v>1</v>
      </c>
      <c r="F42" s="54" t="s">
        <v>1</v>
      </c>
      <c r="G42" s="54" t="s">
        <v>1</v>
      </c>
      <c r="H42" s="54" t="s">
        <v>1</v>
      </c>
      <c r="I42" s="54" t="s">
        <v>1</v>
      </c>
      <c r="J42" s="54" t="s">
        <v>1</v>
      </c>
      <c r="K42" s="55" t="s">
        <v>1</v>
      </c>
    </row>
    <row r="43" spans="2:11" ht="19.5" customHeight="1" x14ac:dyDescent="0.15">
      <c r="C43" s="56" t="s">
        <v>68</v>
      </c>
      <c r="D43" s="57" t="s">
        <v>69</v>
      </c>
      <c r="E43" s="58">
        <v>150</v>
      </c>
      <c r="F43" s="58">
        <v>4644</v>
      </c>
      <c r="G43" s="58">
        <v>958359</v>
      </c>
      <c r="H43" s="58">
        <v>1226316</v>
      </c>
      <c r="I43" s="58">
        <v>2742660</v>
      </c>
      <c r="J43" s="58">
        <v>2034330</v>
      </c>
      <c r="K43" s="59">
        <v>1371008</v>
      </c>
    </row>
    <row r="44" spans="2:11" ht="19.5" customHeight="1" x14ac:dyDescent="0.15">
      <c r="C44" s="52"/>
      <c r="D44" s="53" t="s">
        <v>54</v>
      </c>
      <c r="E44" s="54">
        <v>31</v>
      </c>
      <c r="F44" s="54">
        <v>196</v>
      </c>
      <c r="G44" s="54">
        <v>33395</v>
      </c>
      <c r="H44" s="54">
        <v>55557</v>
      </c>
      <c r="I44" s="54">
        <v>113195</v>
      </c>
      <c r="J44" s="54" t="s">
        <v>1</v>
      </c>
      <c r="K44" s="55">
        <v>53124</v>
      </c>
    </row>
    <row r="45" spans="2:11" ht="19.5" customHeight="1" x14ac:dyDescent="0.15">
      <c r="C45" s="52"/>
      <c r="D45" s="53" t="s">
        <v>55</v>
      </c>
      <c r="E45" s="54">
        <v>45</v>
      </c>
      <c r="F45" s="54">
        <v>634</v>
      </c>
      <c r="G45" s="54">
        <v>121551</v>
      </c>
      <c r="H45" s="54">
        <v>92759</v>
      </c>
      <c r="I45" s="54">
        <v>281072</v>
      </c>
      <c r="J45" s="54" t="s">
        <v>1</v>
      </c>
      <c r="K45" s="55">
        <v>173587</v>
      </c>
    </row>
    <row r="46" spans="2:11" ht="19.5" customHeight="1" x14ac:dyDescent="0.15">
      <c r="C46" s="52"/>
      <c r="D46" s="53" t="s">
        <v>56</v>
      </c>
      <c r="E46" s="54">
        <v>22</v>
      </c>
      <c r="F46" s="54">
        <v>538</v>
      </c>
      <c r="G46" s="54">
        <v>112182</v>
      </c>
      <c r="H46" s="54">
        <v>123413</v>
      </c>
      <c r="I46" s="54">
        <v>290827</v>
      </c>
      <c r="J46" s="54" t="s">
        <v>1</v>
      </c>
      <c r="K46" s="55">
        <v>154343</v>
      </c>
    </row>
    <row r="47" spans="2:11" ht="19.5" customHeight="1" x14ac:dyDescent="0.15">
      <c r="C47" s="52"/>
      <c r="D47" s="53" t="s">
        <v>57</v>
      </c>
      <c r="E47" s="54">
        <v>24</v>
      </c>
      <c r="F47" s="54">
        <v>870</v>
      </c>
      <c r="G47" s="54">
        <v>183829</v>
      </c>
      <c r="H47" s="54">
        <v>176069</v>
      </c>
      <c r="I47" s="54">
        <v>423078</v>
      </c>
      <c r="J47" s="54">
        <v>417424</v>
      </c>
      <c r="K47" s="55">
        <v>212234</v>
      </c>
    </row>
    <row r="48" spans="2:11" ht="19.5" customHeight="1" x14ac:dyDescent="0.15">
      <c r="C48" s="52"/>
      <c r="D48" s="53" t="s">
        <v>58</v>
      </c>
      <c r="E48" s="54">
        <v>21</v>
      </c>
      <c r="F48" s="54">
        <v>1329</v>
      </c>
      <c r="G48" s="54">
        <v>271628</v>
      </c>
      <c r="H48" s="54">
        <v>263343</v>
      </c>
      <c r="I48" s="54">
        <v>729677</v>
      </c>
      <c r="J48" s="54">
        <v>727934</v>
      </c>
      <c r="K48" s="55">
        <v>421673</v>
      </c>
    </row>
    <row r="49" spans="2:11" ht="19.5" customHeight="1" x14ac:dyDescent="0.15">
      <c r="C49" s="52"/>
      <c r="D49" s="53" t="s">
        <v>59</v>
      </c>
      <c r="E49" s="54">
        <v>5</v>
      </c>
      <c r="F49" s="54">
        <v>638</v>
      </c>
      <c r="G49" s="54" t="s">
        <v>32</v>
      </c>
      <c r="H49" s="54" t="s">
        <v>32</v>
      </c>
      <c r="I49" s="54" t="s">
        <v>32</v>
      </c>
      <c r="J49" s="54" t="s">
        <v>32</v>
      </c>
      <c r="K49" s="55" t="s">
        <v>32</v>
      </c>
    </row>
    <row r="50" spans="2:11" ht="19.5" customHeight="1" x14ac:dyDescent="0.15">
      <c r="C50" s="52"/>
      <c r="D50" s="53" t="s">
        <v>60</v>
      </c>
      <c r="E50" s="54">
        <v>2</v>
      </c>
      <c r="F50" s="54">
        <v>439</v>
      </c>
      <c r="G50" s="54" t="s">
        <v>32</v>
      </c>
      <c r="H50" s="54" t="s">
        <v>32</v>
      </c>
      <c r="I50" s="54" t="s">
        <v>32</v>
      </c>
      <c r="J50" s="54" t="s">
        <v>32</v>
      </c>
      <c r="K50" s="55" t="s">
        <v>32</v>
      </c>
    </row>
    <row r="51" spans="2:11" s="60" customFormat="1" ht="19.5" customHeight="1" x14ac:dyDescent="0.15">
      <c r="B51" s="51"/>
      <c r="C51" s="52"/>
      <c r="D51" s="53" t="s">
        <v>61</v>
      </c>
      <c r="E51" s="54" t="s">
        <v>1</v>
      </c>
      <c r="F51" s="54" t="s">
        <v>1</v>
      </c>
      <c r="G51" s="54" t="s">
        <v>1</v>
      </c>
      <c r="H51" s="54" t="s">
        <v>1</v>
      </c>
      <c r="I51" s="54" t="s">
        <v>1</v>
      </c>
      <c r="J51" s="54" t="s">
        <v>1</v>
      </c>
      <c r="K51" s="55" t="s">
        <v>1</v>
      </c>
    </row>
    <row r="52" spans="2:11" ht="19.5" customHeight="1" x14ac:dyDescent="0.15">
      <c r="C52" s="52"/>
      <c r="D52" s="53" t="s">
        <v>62</v>
      </c>
      <c r="E52" s="54" t="s">
        <v>1</v>
      </c>
      <c r="F52" s="54" t="s">
        <v>1</v>
      </c>
      <c r="G52" s="54" t="s">
        <v>1</v>
      </c>
      <c r="H52" s="54" t="s">
        <v>1</v>
      </c>
      <c r="I52" s="54" t="s">
        <v>1</v>
      </c>
      <c r="J52" s="54" t="s">
        <v>1</v>
      </c>
      <c r="K52" s="55" t="s">
        <v>1</v>
      </c>
    </row>
    <row r="53" spans="2:11" ht="19.5" customHeight="1" x14ac:dyDescent="0.15">
      <c r="C53" s="52"/>
      <c r="D53" s="53" t="s">
        <v>63</v>
      </c>
      <c r="E53" s="54" t="s">
        <v>1</v>
      </c>
      <c r="F53" s="54" t="s">
        <v>1</v>
      </c>
      <c r="G53" s="54" t="s">
        <v>1</v>
      </c>
      <c r="H53" s="54" t="s">
        <v>1</v>
      </c>
      <c r="I53" s="54" t="s">
        <v>1</v>
      </c>
      <c r="J53" s="54" t="s">
        <v>1</v>
      </c>
      <c r="K53" s="55" t="s">
        <v>1</v>
      </c>
    </row>
    <row r="54" spans="2:11" ht="19.5" customHeight="1" x14ac:dyDescent="0.15">
      <c r="C54" s="56" t="s">
        <v>70</v>
      </c>
      <c r="D54" s="57" t="s">
        <v>71</v>
      </c>
      <c r="E54" s="58">
        <v>117</v>
      </c>
      <c r="F54" s="58">
        <v>2183</v>
      </c>
      <c r="G54" s="58">
        <v>674980</v>
      </c>
      <c r="H54" s="58">
        <v>4006624</v>
      </c>
      <c r="I54" s="58">
        <v>5977791</v>
      </c>
      <c r="J54" s="58">
        <v>3870816</v>
      </c>
      <c r="K54" s="59">
        <v>1724941</v>
      </c>
    </row>
    <row r="55" spans="2:11" ht="19.5" customHeight="1" x14ac:dyDescent="0.15">
      <c r="C55" s="52"/>
      <c r="D55" s="53" t="s">
        <v>54</v>
      </c>
      <c r="E55" s="54">
        <v>50</v>
      </c>
      <c r="F55" s="54">
        <v>311</v>
      </c>
      <c r="G55" s="54">
        <v>80480</v>
      </c>
      <c r="H55" s="54">
        <v>401283</v>
      </c>
      <c r="I55" s="54">
        <v>597814</v>
      </c>
      <c r="J55" s="54" t="s">
        <v>1</v>
      </c>
      <c r="K55" s="55">
        <v>181197</v>
      </c>
    </row>
    <row r="56" spans="2:11" ht="19.5" customHeight="1" x14ac:dyDescent="0.15">
      <c r="C56" s="52"/>
      <c r="D56" s="53" t="s">
        <v>55</v>
      </c>
      <c r="E56" s="54">
        <v>28</v>
      </c>
      <c r="F56" s="54">
        <v>377</v>
      </c>
      <c r="G56" s="54">
        <v>112669</v>
      </c>
      <c r="H56" s="54">
        <v>446490</v>
      </c>
      <c r="I56" s="54">
        <v>692583</v>
      </c>
      <c r="J56" s="54" t="s">
        <v>1</v>
      </c>
      <c r="K56" s="55">
        <v>226887</v>
      </c>
    </row>
    <row r="57" spans="2:11" ht="19.5" customHeight="1" x14ac:dyDescent="0.15">
      <c r="C57" s="52"/>
      <c r="D57" s="53" t="s">
        <v>56</v>
      </c>
      <c r="E57" s="54">
        <v>19</v>
      </c>
      <c r="F57" s="54">
        <v>456</v>
      </c>
      <c r="G57" s="54">
        <v>135037</v>
      </c>
      <c r="H57" s="54">
        <v>462717</v>
      </c>
      <c r="I57" s="54">
        <v>735437</v>
      </c>
      <c r="J57" s="54" t="s">
        <v>1</v>
      </c>
      <c r="K57" s="55">
        <v>251353</v>
      </c>
    </row>
    <row r="58" spans="2:11" ht="19.5" customHeight="1" x14ac:dyDescent="0.15">
      <c r="C58" s="52"/>
      <c r="D58" s="53" t="s">
        <v>57</v>
      </c>
      <c r="E58" s="54">
        <v>12</v>
      </c>
      <c r="F58" s="54">
        <v>476</v>
      </c>
      <c r="G58" s="54">
        <v>154869</v>
      </c>
      <c r="H58" s="54">
        <v>1149073</v>
      </c>
      <c r="I58" s="54">
        <v>1526322</v>
      </c>
      <c r="J58" s="54">
        <v>1494604</v>
      </c>
      <c r="K58" s="55">
        <v>325132</v>
      </c>
    </row>
    <row r="59" spans="2:11" ht="19.5" customHeight="1" x14ac:dyDescent="0.15">
      <c r="C59" s="52"/>
      <c r="D59" s="53" t="s">
        <v>58</v>
      </c>
      <c r="E59" s="54">
        <v>7</v>
      </c>
      <c r="F59" s="54">
        <v>444</v>
      </c>
      <c r="G59" s="54" t="s">
        <v>32</v>
      </c>
      <c r="H59" s="54" t="s">
        <v>32</v>
      </c>
      <c r="I59" s="54" t="s">
        <v>32</v>
      </c>
      <c r="J59" s="54" t="s">
        <v>32</v>
      </c>
      <c r="K59" s="55" t="s">
        <v>32</v>
      </c>
    </row>
    <row r="60" spans="2:11" ht="19.5" customHeight="1" x14ac:dyDescent="0.15">
      <c r="C60" s="52"/>
      <c r="D60" s="53" t="s">
        <v>59</v>
      </c>
      <c r="E60" s="54">
        <v>1</v>
      </c>
      <c r="F60" s="54">
        <v>119</v>
      </c>
      <c r="G60" s="54" t="s">
        <v>32</v>
      </c>
      <c r="H60" s="54" t="s">
        <v>32</v>
      </c>
      <c r="I60" s="54" t="s">
        <v>32</v>
      </c>
      <c r="J60" s="54" t="s">
        <v>32</v>
      </c>
      <c r="K60" s="55" t="s">
        <v>32</v>
      </c>
    </row>
    <row r="61" spans="2:11" s="60" customFormat="1" ht="19.5" customHeight="1" x14ac:dyDescent="0.15">
      <c r="B61" s="51"/>
      <c r="C61" s="52"/>
      <c r="D61" s="53" t="s">
        <v>60</v>
      </c>
      <c r="E61" s="54" t="s">
        <v>1</v>
      </c>
      <c r="F61" s="54" t="s">
        <v>1</v>
      </c>
      <c r="G61" s="54" t="s">
        <v>1</v>
      </c>
      <c r="H61" s="54" t="s">
        <v>1</v>
      </c>
      <c r="I61" s="54" t="s">
        <v>1</v>
      </c>
      <c r="J61" s="54" t="s">
        <v>1</v>
      </c>
      <c r="K61" s="55" t="s">
        <v>1</v>
      </c>
    </row>
    <row r="62" spans="2:11" ht="19.5" customHeight="1" x14ac:dyDescent="0.15">
      <c r="C62" s="52"/>
      <c r="D62" s="53" t="s">
        <v>61</v>
      </c>
      <c r="E62" s="54" t="s">
        <v>1</v>
      </c>
      <c r="F62" s="54" t="s">
        <v>1</v>
      </c>
      <c r="G62" s="54" t="s">
        <v>1</v>
      </c>
      <c r="H62" s="54" t="s">
        <v>1</v>
      </c>
      <c r="I62" s="54" t="s">
        <v>1</v>
      </c>
      <c r="J62" s="54" t="s">
        <v>1</v>
      </c>
      <c r="K62" s="55" t="s">
        <v>1</v>
      </c>
    </row>
    <row r="63" spans="2:11" ht="19.5" customHeight="1" x14ac:dyDescent="0.15">
      <c r="C63" s="52"/>
      <c r="D63" s="53" t="s">
        <v>62</v>
      </c>
      <c r="E63" s="54" t="s">
        <v>1</v>
      </c>
      <c r="F63" s="54" t="s">
        <v>1</v>
      </c>
      <c r="G63" s="54" t="s">
        <v>1</v>
      </c>
      <c r="H63" s="54" t="s">
        <v>1</v>
      </c>
      <c r="I63" s="54" t="s">
        <v>1</v>
      </c>
      <c r="J63" s="54" t="s">
        <v>1</v>
      </c>
      <c r="K63" s="55" t="s">
        <v>1</v>
      </c>
    </row>
    <row r="64" spans="2:11" ht="19.5" customHeight="1" x14ac:dyDescent="0.15">
      <c r="C64" s="52"/>
      <c r="D64" s="53" t="s">
        <v>63</v>
      </c>
      <c r="E64" s="54" t="s">
        <v>1</v>
      </c>
      <c r="F64" s="54" t="s">
        <v>1</v>
      </c>
      <c r="G64" s="54" t="s">
        <v>1</v>
      </c>
      <c r="H64" s="54" t="s">
        <v>1</v>
      </c>
      <c r="I64" s="54" t="s">
        <v>1</v>
      </c>
      <c r="J64" s="54" t="s">
        <v>1</v>
      </c>
      <c r="K64" s="55" t="s">
        <v>1</v>
      </c>
    </row>
    <row r="65" spans="2:11" ht="19.5" customHeight="1" x14ac:dyDescent="0.15">
      <c r="C65" s="56" t="s">
        <v>72</v>
      </c>
      <c r="D65" s="57" t="s">
        <v>73</v>
      </c>
      <c r="E65" s="58">
        <v>34</v>
      </c>
      <c r="F65" s="58">
        <v>479</v>
      </c>
      <c r="G65" s="58">
        <v>140554</v>
      </c>
      <c r="H65" s="58">
        <v>364044</v>
      </c>
      <c r="I65" s="58">
        <v>637584</v>
      </c>
      <c r="J65" s="58" t="s">
        <v>32</v>
      </c>
      <c r="K65" s="59">
        <v>224656</v>
      </c>
    </row>
    <row r="66" spans="2:11" ht="19.5" customHeight="1" x14ac:dyDescent="0.15">
      <c r="C66" s="52"/>
      <c r="D66" s="53" t="s">
        <v>54</v>
      </c>
      <c r="E66" s="54">
        <v>20</v>
      </c>
      <c r="F66" s="54">
        <v>116</v>
      </c>
      <c r="G66" s="54">
        <v>25306</v>
      </c>
      <c r="H66" s="54">
        <v>34569</v>
      </c>
      <c r="I66" s="54">
        <v>76885</v>
      </c>
      <c r="J66" s="54" t="s">
        <v>1</v>
      </c>
      <c r="K66" s="55">
        <v>39002</v>
      </c>
    </row>
    <row r="67" spans="2:11" ht="19.5" customHeight="1" x14ac:dyDescent="0.15">
      <c r="C67" s="52"/>
      <c r="D67" s="53" t="s">
        <v>55</v>
      </c>
      <c r="E67" s="54">
        <v>11</v>
      </c>
      <c r="F67" s="54">
        <v>149</v>
      </c>
      <c r="G67" s="54">
        <v>37938</v>
      </c>
      <c r="H67" s="54">
        <v>56663</v>
      </c>
      <c r="I67" s="54">
        <v>124214</v>
      </c>
      <c r="J67" s="54" t="s">
        <v>1</v>
      </c>
      <c r="K67" s="55">
        <v>62273</v>
      </c>
    </row>
    <row r="68" spans="2:11" ht="19.5" customHeight="1" x14ac:dyDescent="0.15">
      <c r="C68" s="52"/>
      <c r="D68" s="53" t="s">
        <v>56</v>
      </c>
      <c r="E68" s="54">
        <v>1</v>
      </c>
      <c r="F68" s="54">
        <v>29</v>
      </c>
      <c r="G68" s="54" t="s">
        <v>32</v>
      </c>
      <c r="H68" s="54" t="s">
        <v>32</v>
      </c>
      <c r="I68" s="54" t="s">
        <v>32</v>
      </c>
      <c r="J68" s="54" t="s">
        <v>1</v>
      </c>
      <c r="K68" s="55" t="s">
        <v>32</v>
      </c>
    </row>
    <row r="69" spans="2:11" ht="19.5" customHeight="1" x14ac:dyDescent="0.15">
      <c r="C69" s="52"/>
      <c r="D69" s="53" t="s">
        <v>57</v>
      </c>
      <c r="E69" s="54">
        <v>1</v>
      </c>
      <c r="F69" s="54">
        <v>49</v>
      </c>
      <c r="G69" s="54" t="s">
        <v>32</v>
      </c>
      <c r="H69" s="54" t="s">
        <v>32</v>
      </c>
      <c r="I69" s="54" t="s">
        <v>32</v>
      </c>
      <c r="J69" s="54" t="s">
        <v>32</v>
      </c>
      <c r="K69" s="55" t="s">
        <v>32</v>
      </c>
    </row>
    <row r="70" spans="2:11" ht="19.5" customHeight="1" x14ac:dyDescent="0.15">
      <c r="C70" s="52"/>
      <c r="D70" s="53" t="s">
        <v>58</v>
      </c>
      <c r="E70" s="54" t="s">
        <v>1</v>
      </c>
      <c r="F70" s="54" t="s">
        <v>1</v>
      </c>
      <c r="G70" s="54" t="s">
        <v>1</v>
      </c>
      <c r="H70" s="54" t="s">
        <v>1</v>
      </c>
      <c r="I70" s="54" t="s">
        <v>1</v>
      </c>
      <c r="J70" s="54" t="s">
        <v>1</v>
      </c>
      <c r="K70" s="55" t="s">
        <v>1</v>
      </c>
    </row>
    <row r="71" spans="2:11" s="60" customFormat="1" ht="19.5" customHeight="1" x14ac:dyDescent="0.15">
      <c r="B71" s="51"/>
      <c r="C71" s="52"/>
      <c r="D71" s="53" t="s">
        <v>59</v>
      </c>
      <c r="E71" s="54">
        <v>1</v>
      </c>
      <c r="F71" s="54">
        <v>136</v>
      </c>
      <c r="G71" s="54" t="s">
        <v>32</v>
      </c>
      <c r="H71" s="54" t="s">
        <v>32</v>
      </c>
      <c r="I71" s="54" t="s">
        <v>32</v>
      </c>
      <c r="J71" s="54" t="s">
        <v>32</v>
      </c>
      <c r="K71" s="55" t="s">
        <v>32</v>
      </c>
    </row>
    <row r="72" spans="2:11" ht="19.5" customHeight="1" x14ac:dyDescent="0.15">
      <c r="C72" s="52"/>
      <c r="D72" s="53" t="s">
        <v>60</v>
      </c>
      <c r="E72" s="54" t="s">
        <v>1</v>
      </c>
      <c r="F72" s="54" t="s">
        <v>1</v>
      </c>
      <c r="G72" s="54" t="s">
        <v>1</v>
      </c>
      <c r="H72" s="54" t="s">
        <v>1</v>
      </c>
      <c r="I72" s="54" t="s">
        <v>1</v>
      </c>
      <c r="J72" s="54" t="s">
        <v>1</v>
      </c>
      <c r="K72" s="55" t="s">
        <v>1</v>
      </c>
    </row>
    <row r="73" spans="2:11" ht="19.5" customHeight="1" x14ac:dyDescent="0.15">
      <c r="C73" s="52"/>
      <c r="D73" s="53" t="s">
        <v>61</v>
      </c>
      <c r="E73" s="54" t="s">
        <v>1</v>
      </c>
      <c r="F73" s="54" t="s">
        <v>1</v>
      </c>
      <c r="G73" s="54" t="s">
        <v>1</v>
      </c>
      <c r="H73" s="54" t="s">
        <v>1</v>
      </c>
      <c r="I73" s="54" t="s">
        <v>1</v>
      </c>
      <c r="J73" s="54" t="s">
        <v>1</v>
      </c>
      <c r="K73" s="55" t="s">
        <v>1</v>
      </c>
    </row>
    <row r="74" spans="2:11" ht="19.5" customHeight="1" x14ac:dyDescent="0.15">
      <c r="C74" s="52"/>
      <c r="D74" s="53" t="s">
        <v>62</v>
      </c>
      <c r="E74" s="54" t="s">
        <v>1</v>
      </c>
      <c r="F74" s="54" t="s">
        <v>1</v>
      </c>
      <c r="G74" s="54" t="s">
        <v>1</v>
      </c>
      <c r="H74" s="54" t="s">
        <v>1</v>
      </c>
      <c r="I74" s="54" t="s">
        <v>1</v>
      </c>
      <c r="J74" s="54" t="s">
        <v>1</v>
      </c>
      <c r="K74" s="55" t="s">
        <v>1</v>
      </c>
    </row>
    <row r="75" spans="2:11" ht="19.5" customHeight="1" x14ac:dyDescent="0.15">
      <c r="C75" s="52"/>
      <c r="D75" s="53" t="s">
        <v>63</v>
      </c>
      <c r="E75" s="54" t="s">
        <v>1</v>
      </c>
      <c r="F75" s="54" t="s">
        <v>1</v>
      </c>
      <c r="G75" s="54" t="s">
        <v>1</v>
      </c>
      <c r="H75" s="54" t="s">
        <v>1</v>
      </c>
      <c r="I75" s="54" t="s">
        <v>1</v>
      </c>
      <c r="J75" s="54" t="s">
        <v>1</v>
      </c>
      <c r="K75" s="55" t="s">
        <v>1</v>
      </c>
    </row>
    <row r="76" spans="2:11" ht="19.5" customHeight="1" x14ac:dyDescent="0.15">
      <c r="C76" s="56" t="s">
        <v>74</v>
      </c>
      <c r="D76" s="57" t="s">
        <v>75</v>
      </c>
      <c r="E76" s="58">
        <v>28</v>
      </c>
      <c r="F76" s="58">
        <v>1159</v>
      </c>
      <c r="G76" s="58">
        <v>460797</v>
      </c>
      <c r="H76" s="58">
        <v>3631688</v>
      </c>
      <c r="I76" s="58">
        <v>5621788</v>
      </c>
      <c r="J76" s="58">
        <v>4765469</v>
      </c>
      <c r="K76" s="59">
        <v>1628763</v>
      </c>
    </row>
    <row r="77" spans="2:11" ht="19.5" customHeight="1" x14ac:dyDescent="0.15">
      <c r="C77" s="52"/>
      <c r="D77" s="53" t="s">
        <v>54</v>
      </c>
      <c r="E77" s="54">
        <v>4</v>
      </c>
      <c r="F77" s="54">
        <v>24</v>
      </c>
      <c r="G77" s="54">
        <v>5002</v>
      </c>
      <c r="H77" s="54">
        <v>11260</v>
      </c>
      <c r="I77" s="54">
        <v>22399</v>
      </c>
      <c r="J77" s="54" t="s">
        <v>1</v>
      </c>
      <c r="K77" s="55">
        <v>10610</v>
      </c>
    </row>
    <row r="78" spans="2:11" ht="19.5" customHeight="1" x14ac:dyDescent="0.15">
      <c r="C78" s="52"/>
      <c r="D78" s="53" t="s">
        <v>55</v>
      </c>
      <c r="E78" s="54">
        <v>11</v>
      </c>
      <c r="F78" s="54">
        <v>142</v>
      </c>
      <c r="G78" s="54" t="s">
        <v>32</v>
      </c>
      <c r="H78" s="54" t="s">
        <v>32</v>
      </c>
      <c r="I78" s="54" t="s">
        <v>32</v>
      </c>
      <c r="J78" s="54" t="s">
        <v>1</v>
      </c>
      <c r="K78" s="55" t="s">
        <v>32</v>
      </c>
    </row>
    <row r="79" spans="2:11" ht="19.5" customHeight="1" x14ac:dyDescent="0.15">
      <c r="C79" s="52"/>
      <c r="D79" s="53" t="s">
        <v>56</v>
      </c>
      <c r="E79" s="54">
        <v>2</v>
      </c>
      <c r="F79" s="54">
        <v>50</v>
      </c>
      <c r="G79" s="54" t="s">
        <v>32</v>
      </c>
      <c r="H79" s="54" t="s">
        <v>32</v>
      </c>
      <c r="I79" s="54" t="s">
        <v>32</v>
      </c>
      <c r="J79" s="54" t="s">
        <v>1</v>
      </c>
      <c r="K79" s="55" t="s">
        <v>32</v>
      </c>
    </row>
    <row r="80" spans="2:11" ht="19.5" customHeight="1" x14ac:dyDescent="0.15">
      <c r="C80" s="52"/>
      <c r="D80" s="53" t="s">
        <v>57</v>
      </c>
      <c r="E80" s="54">
        <v>3</v>
      </c>
      <c r="F80" s="54">
        <v>110</v>
      </c>
      <c r="G80" s="54">
        <v>36701</v>
      </c>
      <c r="H80" s="54">
        <v>116236</v>
      </c>
      <c r="I80" s="54">
        <v>194643</v>
      </c>
      <c r="J80" s="54">
        <v>143380</v>
      </c>
      <c r="K80" s="55">
        <v>70321</v>
      </c>
    </row>
    <row r="81" spans="2:11" s="60" customFormat="1" ht="19.5" customHeight="1" x14ac:dyDescent="0.15">
      <c r="B81" s="51"/>
      <c r="C81" s="52"/>
      <c r="D81" s="53" t="s">
        <v>58</v>
      </c>
      <c r="E81" s="54">
        <v>5</v>
      </c>
      <c r="F81" s="54">
        <v>392</v>
      </c>
      <c r="G81" s="54">
        <v>163102</v>
      </c>
      <c r="H81" s="54">
        <v>771189</v>
      </c>
      <c r="I81" s="54">
        <v>1259219</v>
      </c>
      <c r="J81" s="54">
        <v>1197254</v>
      </c>
      <c r="K81" s="55">
        <v>391045</v>
      </c>
    </row>
    <row r="82" spans="2:11" ht="19.5" customHeight="1" x14ac:dyDescent="0.15">
      <c r="C82" s="52"/>
      <c r="D82" s="53" t="s">
        <v>59</v>
      </c>
      <c r="E82" s="54">
        <v>3</v>
      </c>
      <c r="F82" s="54">
        <v>441</v>
      </c>
      <c r="G82" s="54">
        <v>185454</v>
      </c>
      <c r="H82" s="54">
        <v>2205503</v>
      </c>
      <c r="I82" s="54">
        <v>3437879</v>
      </c>
      <c r="J82" s="54">
        <v>3424835</v>
      </c>
      <c r="K82" s="55">
        <v>990751</v>
      </c>
    </row>
    <row r="83" spans="2:11" ht="19.5" customHeight="1" x14ac:dyDescent="0.15">
      <c r="C83" s="52"/>
      <c r="D83" s="53" t="s">
        <v>60</v>
      </c>
      <c r="E83" s="54" t="s">
        <v>1</v>
      </c>
      <c r="F83" s="54" t="s">
        <v>1</v>
      </c>
      <c r="G83" s="54" t="s">
        <v>1</v>
      </c>
      <c r="H83" s="54" t="s">
        <v>1</v>
      </c>
      <c r="I83" s="54" t="s">
        <v>1</v>
      </c>
      <c r="J83" s="54" t="s">
        <v>1</v>
      </c>
      <c r="K83" s="55" t="s">
        <v>1</v>
      </c>
    </row>
    <row r="84" spans="2:11" ht="19.5" customHeight="1" x14ac:dyDescent="0.15">
      <c r="C84" s="52"/>
      <c r="D84" s="53" t="s">
        <v>61</v>
      </c>
      <c r="E84" s="54" t="s">
        <v>1</v>
      </c>
      <c r="F84" s="54" t="s">
        <v>1</v>
      </c>
      <c r="G84" s="54" t="s">
        <v>1</v>
      </c>
      <c r="H84" s="54" t="s">
        <v>1</v>
      </c>
      <c r="I84" s="54" t="s">
        <v>1</v>
      </c>
      <c r="J84" s="54" t="s">
        <v>1</v>
      </c>
      <c r="K84" s="55" t="s">
        <v>1</v>
      </c>
    </row>
    <row r="85" spans="2:11" ht="19.5" customHeight="1" x14ac:dyDescent="0.15">
      <c r="C85" s="52"/>
      <c r="D85" s="53" t="s">
        <v>62</v>
      </c>
      <c r="E85" s="54" t="s">
        <v>1</v>
      </c>
      <c r="F85" s="54" t="s">
        <v>1</v>
      </c>
      <c r="G85" s="54" t="s">
        <v>1</v>
      </c>
      <c r="H85" s="54" t="s">
        <v>1</v>
      </c>
      <c r="I85" s="54" t="s">
        <v>1</v>
      </c>
      <c r="J85" s="54" t="s">
        <v>1</v>
      </c>
      <c r="K85" s="55" t="s">
        <v>1</v>
      </c>
    </row>
    <row r="86" spans="2:11" ht="19.5" customHeight="1" x14ac:dyDescent="0.15">
      <c r="C86" s="52"/>
      <c r="D86" s="53" t="s">
        <v>63</v>
      </c>
      <c r="E86" s="54" t="s">
        <v>1</v>
      </c>
      <c r="F86" s="54" t="s">
        <v>1</v>
      </c>
      <c r="G86" s="54" t="s">
        <v>1</v>
      </c>
      <c r="H86" s="54" t="s">
        <v>1</v>
      </c>
      <c r="I86" s="54" t="s">
        <v>1</v>
      </c>
      <c r="J86" s="54" t="s">
        <v>1</v>
      </c>
      <c r="K86" s="55" t="s">
        <v>1</v>
      </c>
    </row>
    <row r="87" spans="2:11" ht="19.5" customHeight="1" x14ac:dyDescent="0.15">
      <c r="C87" s="56" t="s">
        <v>76</v>
      </c>
      <c r="D87" s="57" t="s">
        <v>77</v>
      </c>
      <c r="E87" s="58">
        <v>86</v>
      </c>
      <c r="F87" s="58">
        <v>1880</v>
      </c>
      <c r="G87" s="58">
        <v>623781</v>
      </c>
      <c r="H87" s="58">
        <v>1559166</v>
      </c>
      <c r="I87" s="58">
        <v>3596689</v>
      </c>
      <c r="J87" s="58">
        <v>2593845</v>
      </c>
      <c r="K87" s="59">
        <v>1794022</v>
      </c>
    </row>
    <row r="88" spans="2:11" ht="19.5" customHeight="1" x14ac:dyDescent="0.15">
      <c r="C88" s="52"/>
      <c r="D88" s="53" t="s">
        <v>54</v>
      </c>
      <c r="E88" s="54">
        <v>33</v>
      </c>
      <c r="F88" s="54">
        <v>211</v>
      </c>
      <c r="G88" s="54">
        <v>50255</v>
      </c>
      <c r="H88" s="54">
        <v>59863</v>
      </c>
      <c r="I88" s="54">
        <v>197182</v>
      </c>
      <c r="J88" s="54" t="s">
        <v>1</v>
      </c>
      <c r="K88" s="55">
        <v>126570</v>
      </c>
    </row>
    <row r="89" spans="2:11" ht="19.5" customHeight="1" x14ac:dyDescent="0.15">
      <c r="C89" s="52"/>
      <c r="D89" s="53" t="s">
        <v>55</v>
      </c>
      <c r="E89" s="54">
        <v>25</v>
      </c>
      <c r="F89" s="54">
        <v>323</v>
      </c>
      <c r="G89" s="54">
        <v>83774</v>
      </c>
      <c r="H89" s="54">
        <v>162361</v>
      </c>
      <c r="I89" s="54">
        <v>330281</v>
      </c>
      <c r="J89" s="54" t="s">
        <v>1</v>
      </c>
      <c r="K89" s="55">
        <v>154772</v>
      </c>
    </row>
    <row r="90" spans="2:11" ht="19.5" customHeight="1" x14ac:dyDescent="0.15">
      <c r="C90" s="52"/>
      <c r="D90" s="53" t="s">
        <v>56</v>
      </c>
      <c r="E90" s="54">
        <v>12</v>
      </c>
      <c r="F90" s="54">
        <v>295</v>
      </c>
      <c r="G90" s="54">
        <v>90899</v>
      </c>
      <c r="H90" s="54">
        <v>272704</v>
      </c>
      <c r="I90" s="54">
        <v>477671</v>
      </c>
      <c r="J90" s="54" t="s">
        <v>1</v>
      </c>
      <c r="K90" s="55">
        <v>188908</v>
      </c>
    </row>
    <row r="91" spans="2:11" s="60" customFormat="1" ht="19.5" customHeight="1" x14ac:dyDescent="0.15">
      <c r="B91" s="51"/>
      <c r="C91" s="52"/>
      <c r="D91" s="53" t="s">
        <v>57</v>
      </c>
      <c r="E91" s="54">
        <v>7</v>
      </c>
      <c r="F91" s="54">
        <v>276</v>
      </c>
      <c r="G91" s="54">
        <v>90938</v>
      </c>
      <c r="H91" s="54">
        <v>384748</v>
      </c>
      <c r="I91" s="54">
        <v>1151760</v>
      </c>
      <c r="J91" s="54">
        <v>1151118</v>
      </c>
      <c r="K91" s="55">
        <v>645590</v>
      </c>
    </row>
    <row r="92" spans="2:11" ht="19.5" customHeight="1" x14ac:dyDescent="0.15">
      <c r="C92" s="52"/>
      <c r="D92" s="53" t="s">
        <v>58</v>
      </c>
      <c r="E92" s="54">
        <v>6</v>
      </c>
      <c r="F92" s="54">
        <v>381</v>
      </c>
      <c r="G92" s="54">
        <v>133863</v>
      </c>
      <c r="H92" s="54">
        <v>370185</v>
      </c>
      <c r="I92" s="54">
        <v>683552</v>
      </c>
      <c r="J92" s="54">
        <v>677944</v>
      </c>
      <c r="K92" s="55">
        <v>264000</v>
      </c>
    </row>
    <row r="93" spans="2:11" ht="19.5" customHeight="1" x14ac:dyDescent="0.15">
      <c r="C93" s="52"/>
      <c r="D93" s="53" t="s">
        <v>59</v>
      </c>
      <c r="E93" s="54">
        <v>3</v>
      </c>
      <c r="F93" s="54">
        <v>394</v>
      </c>
      <c r="G93" s="54">
        <v>174052</v>
      </c>
      <c r="H93" s="54">
        <v>309305</v>
      </c>
      <c r="I93" s="54">
        <v>756243</v>
      </c>
      <c r="J93" s="54">
        <v>764783</v>
      </c>
      <c r="K93" s="55">
        <v>414182</v>
      </c>
    </row>
    <row r="94" spans="2:11" ht="19.5" customHeight="1" x14ac:dyDescent="0.15">
      <c r="C94" s="52"/>
      <c r="D94" s="53" t="s">
        <v>60</v>
      </c>
      <c r="E94" s="54" t="s">
        <v>1</v>
      </c>
      <c r="F94" s="54" t="s">
        <v>1</v>
      </c>
      <c r="G94" s="54" t="s">
        <v>1</v>
      </c>
      <c r="H94" s="54" t="s">
        <v>1</v>
      </c>
      <c r="I94" s="54" t="s">
        <v>1</v>
      </c>
      <c r="J94" s="54" t="s">
        <v>1</v>
      </c>
      <c r="K94" s="55" t="s">
        <v>1</v>
      </c>
    </row>
    <row r="95" spans="2:11" ht="19.5" customHeight="1" x14ac:dyDescent="0.15">
      <c r="C95" s="52"/>
      <c r="D95" s="53" t="s">
        <v>61</v>
      </c>
      <c r="E95" s="54" t="s">
        <v>1</v>
      </c>
      <c r="F95" s="54" t="s">
        <v>1</v>
      </c>
      <c r="G95" s="54" t="s">
        <v>1</v>
      </c>
      <c r="H95" s="54" t="s">
        <v>1</v>
      </c>
      <c r="I95" s="54" t="s">
        <v>1</v>
      </c>
      <c r="J95" s="54" t="s">
        <v>1</v>
      </c>
      <c r="K95" s="55" t="s">
        <v>1</v>
      </c>
    </row>
    <row r="96" spans="2:11" ht="19.5" customHeight="1" x14ac:dyDescent="0.15">
      <c r="C96" s="52"/>
      <c r="D96" s="53" t="s">
        <v>62</v>
      </c>
      <c r="E96" s="54" t="s">
        <v>1</v>
      </c>
      <c r="F96" s="54" t="s">
        <v>1</v>
      </c>
      <c r="G96" s="54" t="s">
        <v>1</v>
      </c>
      <c r="H96" s="54" t="s">
        <v>1</v>
      </c>
      <c r="I96" s="54" t="s">
        <v>1</v>
      </c>
      <c r="J96" s="54" t="s">
        <v>1</v>
      </c>
      <c r="K96" s="55" t="s">
        <v>1</v>
      </c>
    </row>
    <row r="97" spans="2:11" ht="19.5" customHeight="1" x14ac:dyDescent="0.15">
      <c r="C97" s="52"/>
      <c r="D97" s="53" t="s">
        <v>63</v>
      </c>
      <c r="E97" s="54" t="s">
        <v>1</v>
      </c>
      <c r="F97" s="54" t="s">
        <v>1</v>
      </c>
      <c r="G97" s="54" t="s">
        <v>1</v>
      </c>
      <c r="H97" s="54" t="s">
        <v>1</v>
      </c>
      <c r="I97" s="54" t="s">
        <v>1</v>
      </c>
      <c r="J97" s="54" t="s">
        <v>1</v>
      </c>
      <c r="K97" s="55" t="s">
        <v>1</v>
      </c>
    </row>
    <row r="98" spans="2:11" ht="19.5" customHeight="1" x14ac:dyDescent="0.15">
      <c r="C98" s="56" t="s">
        <v>78</v>
      </c>
      <c r="D98" s="57" t="s">
        <v>79</v>
      </c>
      <c r="E98" s="58">
        <v>21</v>
      </c>
      <c r="F98" s="58">
        <v>1522</v>
      </c>
      <c r="G98" s="58">
        <v>675760</v>
      </c>
      <c r="H98" s="58">
        <v>2605811</v>
      </c>
      <c r="I98" s="58">
        <v>5270323</v>
      </c>
      <c r="J98" s="58">
        <v>4288154</v>
      </c>
      <c r="K98" s="59">
        <v>1847241</v>
      </c>
    </row>
    <row r="99" spans="2:11" ht="19.5" customHeight="1" x14ac:dyDescent="0.15">
      <c r="C99" s="52"/>
      <c r="D99" s="53" t="s">
        <v>54</v>
      </c>
      <c r="E99" s="54">
        <v>4</v>
      </c>
      <c r="F99" s="54">
        <v>25</v>
      </c>
      <c r="G99" s="54">
        <v>10481</v>
      </c>
      <c r="H99" s="54">
        <v>58558</v>
      </c>
      <c r="I99" s="54">
        <v>114730</v>
      </c>
      <c r="J99" s="54" t="s">
        <v>1</v>
      </c>
      <c r="K99" s="55">
        <v>51772</v>
      </c>
    </row>
    <row r="100" spans="2:11" ht="19.5" customHeight="1" x14ac:dyDescent="0.15">
      <c r="C100" s="52"/>
      <c r="D100" s="53" t="s">
        <v>55</v>
      </c>
      <c r="E100" s="54">
        <v>3</v>
      </c>
      <c r="F100" s="54">
        <v>42</v>
      </c>
      <c r="G100" s="54">
        <v>21935</v>
      </c>
      <c r="H100" s="54">
        <v>71043</v>
      </c>
      <c r="I100" s="54">
        <v>157992</v>
      </c>
      <c r="J100" s="54" t="s">
        <v>1</v>
      </c>
      <c r="K100" s="55">
        <v>80138</v>
      </c>
    </row>
    <row r="101" spans="2:11" s="60" customFormat="1" ht="19.5" customHeight="1" x14ac:dyDescent="0.15">
      <c r="B101" s="51"/>
      <c r="C101" s="52"/>
      <c r="D101" s="53" t="s">
        <v>56</v>
      </c>
      <c r="E101" s="54">
        <v>5</v>
      </c>
      <c r="F101" s="54">
        <v>114</v>
      </c>
      <c r="G101" s="54">
        <v>44137</v>
      </c>
      <c r="H101" s="54">
        <v>235845</v>
      </c>
      <c r="I101" s="54">
        <v>384365</v>
      </c>
      <c r="J101" s="54" t="s">
        <v>1</v>
      </c>
      <c r="K101" s="55">
        <v>136885</v>
      </c>
    </row>
    <row r="102" spans="2:11" ht="19.5" customHeight="1" x14ac:dyDescent="0.15">
      <c r="C102" s="52"/>
      <c r="D102" s="53" t="s">
        <v>57</v>
      </c>
      <c r="E102" s="54">
        <v>3</v>
      </c>
      <c r="F102" s="54">
        <v>117</v>
      </c>
      <c r="G102" s="54">
        <v>44421</v>
      </c>
      <c r="H102" s="54">
        <v>497110</v>
      </c>
      <c r="I102" s="54">
        <v>686769</v>
      </c>
      <c r="J102" s="54">
        <v>688178</v>
      </c>
      <c r="K102" s="55">
        <v>167547</v>
      </c>
    </row>
    <row r="103" spans="2:11" ht="19.5" customHeight="1" x14ac:dyDescent="0.15">
      <c r="C103" s="52"/>
      <c r="D103" s="53" t="s">
        <v>58</v>
      </c>
      <c r="E103" s="54">
        <v>2</v>
      </c>
      <c r="F103" s="54">
        <v>156</v>
      </c>
      <c r="G103" s="54" t="s">
        <v>32</v>
      </c>
      <c r="H103" s="54" t="s">
        <v>32</v>
      </c>
      <c r="I103" s="54" t="s">
        <v>32</v>
      </c>
      <c r="J103" s="54" t="s">
        <v>32</v>
      </c>
      <c r="K103" s="55" t="s">
        <v>32</v>
      </c>
    </row>
    <row r="104" spans="2:11" ht="19.5" customHeight="1" x14ac:dyDescent="0.15">
      <c r="C104" s="52"/>
      <c r="D104" s="53" t="s">
        <v>59</v>
      </c>
      <c r="E104" s="54">
        <v>1</v>
      </c>
      <c r="F104" s="54">
        <v>148</v>
      </c>
      <c r="G104" s="54" t="s">
        <v>32</v>
      </c>
      <c r="H104" s="54" t="s">
        <v>32</v>
      </c>
      <c r="I104" s="54" t="s">
        <v>32</v>
      </c>
      <c r="J104" s="54" t="s">
        <v>32</v>
      </c>
      <c r="K104" s="55" t="s">
        <v>32</v>
      </c>
    </row>
    <row r="105" spans="2:11" ht="19.5" customHeight="1" x14ac:dyDescent="0.15">
      <c r="C105" s="52"/>
      <c r="D105" s="53" t="s">
        <v>60</v>
      </c>
      <c r="E105" s="54">
        <v>2</v>
      </c>
      <c r="F105" s="54">
        <v>479</v>
      </c>
      <c r="G105" s="54" t="s">
        <v>32</v>
      </c>
      <c r="H105" s="54" t="s">
        <v>32</v>
      </c>
      <c r="I105" s="54" t="s">
        <v>32</v>
      </c>
      <c r="J105" s="54" t="s">
        <v>32</v>
      </c>
      <c r="K105" s="55" t="s">
        <v>32</v>
      </c>
    </row>
    <row r="106" spans="2:11" ht="19.5" customHeight="1" x14ac:dyDescent="0.15">
      <c r="C106" s="52"/>
      <c r="D106" s="53" t="s">
        <v>61</v>
      </c>
      <c r="E106" s="54">
        <v>1</v>
      </c>
      <c r="F106" s="54">
        <v>441</v>
      </c>
      <c r="G106" s="54" t="s">
        <v>32</v>
      </c>
      <c r="H106" s="54" t="s">
        <v>32</v>
      </c>
      <c r="I106" s="54" t="s">
        <v>32</v>
      </c>
      <c r="J106" s="54" t="s">
        <v>32</v>
      </c>
      <c r="K106" s="55" t="s">
        <v>32</v>
      </c>
    </row>
    <row r="107" spans="2:11" ht="19.5" customHeight="1" x14ac:dyDescent="0.15">
      <c r="C107" s="52"/>
      <c r="D107" s="53" t="s">
        <v>62</v>
      </c>
      <c r="E107" s="54" t="s">
        <v>1</v>
      </c>
      <c r="F107" s="54" t="s">
        <v>1</v>
      </c>
      <c r="G107" s="54" t="s">
        <v>1</v>
      </c>
      <c r="H107" s="54" t="s">
        <v>1</v>
      </c>
      <c r="I107" s="54" t="s">
        <v>1</v>
      </c>
      <c r="J107" s="54" t="s">
        <v>1</v>
      </c>
      <c r="K107" s="55" t="s">
        <v>1</v>
      </c>
    </row>
    <row r="108" spans="2:11" ht="19.5" customHeight="1" x14ac:dyDescent="0.15">
      <c r="C108" s="52"/>
      <c r="D108" s="53" t="s">
        <v>63</v>
      </c>
      <c r="E108" s="54" t="s">
        <v>1</v>
      </c>
      <c r="F108" s="54" t="s">
        <v>1</v>
      </c>
      <c r="G108" s="54" t="s">
        <v>1</v>
      </c>
      <c r="H108" s="54" t="s">
        <v>1</v>
      </c>
      <c r="I108" s="54" t="s">
        <v>1</v>
      </c>
      <c r="J108" s="54" t="s">
        <v>1</v>
      </c>
      <c r="K108" s="55" t="s">
        <v>1</v>
      </c>
    </row>
    <row r="109" spans="2:11" ht="19.5" customHeight="1" x14ac:dyDescent="0.15">
      <c r="C109" s="56" t="s">
        <v>80</v>
      </c>
      <c r="D109" s="57" t="s">
        <v>81</v>
      </c>
      <c r="E109" s="58">
        <v>22</v>
      </c>
      <c r="F109" s="58">
        <v>201</v>
      </c>
      <c r="G109" s="58">
        <v>94504</v>
      </c>
      <c r="H109" s="58">
        <v>765530</v>
      </c>
      <c r="I109" s="58">
        <v>1116268</v>
      </c>
      <c r="J109" s="58" t="s">
        <v>1</v>
      </c>
      <c r="K109" s="59">
        <v>323358</v>
      </c>
    </row>
    <row r="110" spans="2:11" ht="19.5" customHeight="1" x14ac:dyDescent="0.15">
      <c r="C110" s="52"/>
      <c r="D110" s="53" t="s">
        <v>54</v>
      </c>
      <c r="E110" s="54">
        <v>15</v>
      </c>
      <c r="F110" s="54">
        <v>95</v>
      </c>
      <c r="G110" s="54">
        <v>41451</v>
      </c>
      <c r="H110" s="54">
        <v>497242</v>
      </c>
      <c r="I110" s="54">
        <v>694818</v>
      </c>
      <c r="J110" s="54" t="s">
        <v>1</v>
      </c>
      <c r="K110" s="55">
        <v>182164</v>
      </c>
    </row>
    <row r="111" spans="2:11" s="60" customFormat="1" ht="19.5" customHeight="1" x14ac:dyDescent="0.15">
      <c r="B111" s="51"/>
      <c r="C111" s="52"/>
      <c r="D111" s="53" t="s">
        <v>55</v>
      </c>
      <c r="E111" s="54">
        <v>6</v>
      </c>
      <c r="F111" s="54">
        <v>79</v>
      </c>
      <c r="G111" s="54" t="s">
        <v>32</v>
      </c>
      <c r="H111" s="54" t="s">
        <v>32</v>
      </c>
      <c r="I111" s="54" t="s">
        <v>32</v>
      </c>
      <c r="J111" s="54" t="s">
        <v>1</v>
      </c>
      <c r="K111" s="55" t="s">
        <v>32</v>
      </c>
    </row>
    <row r="112" spans="2:11" ht="19.5" customHeight="1" x14ac:dyDescent="0.15">
      <c r="C112" s="52"/>
      <c r="D112" s="53" t="s">
        <v>56</v>
      </c>
      <c r="E112" s="54">
        <v>1</v>
      </c>
      <c r="F112" s="54">
        <v>27</v>
      </c>
      <c r="G112" s="54" t="s">
        <v>32</v>
      </c>
      <c r="H112" s="54" t="s">
        <v>32</v>
      </c>
      <c r="I112" s="54" t="s">
        <v>32</v>
      </c>
      <c r="J112" s="54" t="s">
        <v>1</v>
      </c>
      <c r="K112" s="55" t="s">
        <v>32</v>
      </c>
    </row>
    <row r="113" spans="2:11" ht="19.5" customHeight="1" x14ac:dyDescent="0.15">
      <c r="C113" s="52"/>
      <c r="D113" s="53" t="s">
        <v>57</v>
      </c>
      <c r="E113" s="54" t="s">
        <v>1</v>
      </c>
      <c r="F113" s="54" t="s">
        <v>1</v>
      </c>
      <c r="G113" s="54" t="s">
        <v>1</v>
      </c>
      <c r="H113" s="54" t="s">
        <v>1</v>
      </c>
      <c r="I113" s="54" t="s">
        <v>1</v>
      </c>
      <c r="J113" s="54" t="s">
        <v>1</v>
      </c>
      <c r="K113" s="55" t="s">
        <v>1</v>
      </c>
    </row>
    <row r="114" spans="2:11" ht="19.5" customHeight="1" x14ac:dyDescent="0.15">
      <c r="C114" s="52"/>
      <c r="D114" s="53" t="s">
        <v>58</v>
      </c>
      <c r="E114" s="54" t="s">
        <v>1</v>
      </c>
      <c r="F114" s="54" t="s">
        <v>1</v>
      </c>
      <c r="G114" s="54" t="s">
        <v>1</v>
      </c>
      <c r="H114" s="54" t="s">
        <v>1</v>
      </c>
      <c r="I114" s="54" t="s">
        <v>1</v>
      </c>
      <c r="J114" s="54" t="s">
        <v>1</v>
      </c>
      <c r="K114" s="55" t="s">
        <v>1</v>
      </c>
    </row>
    <row r="115" spans="2:11" ht="19.5" customHeight="1" x14ac:dyDescent="0.15">
      <c r="C115" s="52"/>
      <c r="D115" s="53" t="s">
        <v>59</v>
      </c>
      <c r="E115" s="54" t="s">
        <v>1</v>
      </c>
      <c r="F115" s="54" t="s">
        <v>1</v>
      </c>
      <c r="G115" s="54" t="s">
        <v>1</v>
      </c>
      <c r="H115" s="54" t="s">
        <v>1</v>
      </c>
      <c r="I115" s="54" t="s">
        <v>1</v>
      </c>
      <c r="J115" s="54" t="s">
        <v>1</v>
      </c>
      <c r="K115" s="55" t="s">
        <v>1</v>
      </c>
    </row>
    <row r="116" spans="2:11" ht="19.5" customHeight="1" x14ac:dyDescent="0.15">
      <c r="C116" s="52"/>
      <c r="D116" s="53" t="s">
        <v>60</v>
      </c>
      <c r="E116" s="54" t="s">
        <v>1</v>
      </c>
      <c r="F116" s="54" t="s">
        <v>1</v>
      </c>
      <c r="G116" s="54" t="s">
        <v>1</v>
      </c>
      <c r="H116" s="54" t="s">
        <v>1</v>
      </c>
      <c r="I116" s="54" t="s">
        <v>1</v>
      </c>
      <c r="J116" s="54" t="s">
        <v>1</v>
      </c>
      <c r="K116" s="55" t="s">
        <v>1</v>
      </c>
    </row>
    <row r="117" spans="2:11" ht="19.5" customHeight="1" x14ac:dyDescent="0.15">
      <c r="C117" s="52"/>
      <c r="D117" s="53" t="s">
        <v>61</v>
      </c>
      <c r="E117" s="54" t="s">
        <v>1</v>
      </c>
      <c r="F117" s="54" t="s">
        <v>1</v>
      </c>
      <c r="G117" s="54" t="s">
        <v>1</v>
      </c>
      <c r="H117" s="54" t="s">
        <v>1</v>
      </c>
      <c r="I117" s="54" t="s">
        <v>1</v>
      </c>
      <c r="J117" s="54" t="s">
        <v>1</v>
      </c>
      <c r="K117" s="55" t="s">
        <v>1</v>
      </c>
    </row>
    <row r="118" spans="2:11" ht="19.5" customHeight="1" x14ac:dyDescent="0.15">
      <c r="C118" s="52"/>
      <c r="D118" s="53" t="s">
        <v>62</v>
      </c>
      <c r="E118" s="54" t="s">
        <v>1</v>
      </c>
      <c r="F118" s="54" t="s">
        <v>1</v>
      </c>
      <c r="G118" s="54" t="s">
        <v>1</v>
      </c>
      <c r="H118" s="54" t="s">
        <v>1</v>
      </c>
      <c r="I118" s="54" t="s">
        <v>1</v>
      </c>
      <c r="J118" s="54" t="s">
        <v>1</v>
      </c>
      <c r="K118" s="55" t="s">
        <v>1</v>
      </c>
    </row>
    <row r="119" spans="2:11" ht="19.5" customHeight="1" x14ac:dyDescent="0.15">
      <c r="C119" s="52"/>
      <c r="D119" s="53" t="s">
        <v>63</v>
      </c>
      <c r="E119" s="54" t="s">
        <v>1</v>
      </c>
      <c r="F119" s="54" t="s">
        <v>1</v>
      </c>
      <c r="G119" s="54" t="s">
        <v>1</v>
      </c>
      <c r="H119" s="54" t="s">
        <v>1</v>
      </c>
      <c r="I119" s="54" t="s">
        <v>1</v>
      </c>
      <c r="J119" s="54" t="s">
        <v>1</v>
      </c>
      <c r="K119" s="55" t="s">
        <v>1</v>
      </c>
    </row>
    <row r="120" spans="2:11" ht="19.5" customHeight="1" x14ac:dyDescent="0.15">
      <c r="C120" s="56" t="s">
        <v>82</v>
      </c>
      <c r="D120" s="57" t="s">
        <v>83</v>
      </c>
      <c r="E120" s="58">
        <v>100</v>
      </c>
      <c r="F120" s="58">
        <v>4191</v>
      </c>
      <c r="G120" s="58">
        <v>1373195</v>
      </c>
      <c r="H120" s="58">
        <v>4985306</v>
      </c>
      <c r="I120" s="58">
        <v>8551206</v>
      </c>
      <c r="J120" s="58">
        <v>6990368</v>
      </c>
      <c r="K120" s="59">
        <v>3089678</v>
      </c>
    </row>
    <row r="121" spans="2:11" s="60" customFormat="1" ht="19.5" customHeight="1" x14ac:dyDescent="0.15">
      <c r="B121" s="51"/>
      <c r="C121" s="52"/>
      <c r="D121" s="53" t="s">
        <v>54</v>
      </c>
      <c r="E121" s="54">
        <v>18</v>
      </c>
      <c r="F121" s="54">
        <v>111</v>
      </c>
      <c r="G121" s="54">
        <v>24236</v>
      </c>
      <c r="H121" s="54">
        <v>57470</v>
      </c>
      <c r="I121" s="54">
        <v>117643</v>
      </c>
      <c r="J121" s="54" t="s">
        <v>1</v>
      </c>
      <c r="K121" s="55">
        <v>55460</v>
      </c>
    </row>
    <row r="122" spans="2:11" ht="19.5" customHeight="1" x14ac:dyDescent="0.15">
      <c r="C122" s="52"/>
      <c r="D122" s="53" t="s">
        <v>55</v>
      </c>
      <c r="E122" s="54">
        <v>17</v>
      </c>
      <c r="F122" s="54">
        <v>211</v>
      </c>
      <c r="G122" s="54">
        <v>52442</v>
      </c>
      <c r="H122" s="54">
        <v>156868</v>
      </c>
      <c r="I122" s="54">
        <v>243669</v>
      </c>
      <c r="J122" s="54" t="s">
        <v>1</v>
      </c>
      <c r="K122" s="55">
        <v>80001</v>
      </c>
    </row>
    <row r="123" spans="2:11" ht="19.5" customHeight="1" x14ac:dyDescent="0.15">
      <c r="C123" s="52"/>
      <c r="D123" s="53" t="s">
        <v>56</v>
      </c>
      <c r="E123" s="54">
        <v>29</v>
      </c>
      <c r="F123" s="54">
        <v>732</v>
      </c>
      <c r="G123" s="54">
        <v>194429</v>
      </c>
      <c r="H123" s="54">
        <v>585715</v>
      </c>
      <c r="I123" s="54">
        <v>1042073</v>
      </c>
      <c r="J123" s="54" t="s">
        <v>1</v>
      </c>
      <c r="K123" s="55">
        <v>425269</v>
      </c>
    </row>
    <row r="124" spans="2:11" ht="19.5" customHeight="1" x14ac:dyDescent="0.15">
      <c r="C124" s="52"/>
      <c r="D124" s="53" t="s">
        <v>57</v>
      </c>
      <c r="E124" s="54">
        <v>16</v>
      </c>
      <c r="F124" s="54">
        <v>619</v>
      </c>
      <c r="G124" s="54">
        <v>196602</v>
      </c>
      <c r="H124" s="54">
        <v>785519</v>
      </c>
      <c r="I124" s="54">
        <v>1292683</v>
      </c>
      <c r="J124" s="54">
        <v>1236044</v>
      </c>
      <c r="K124" s="55">
        <v>419755</v>
      </c>
    </row>
    <row r="125" spans="2:11" ht="19.5" customHeight="1" x14ac:dyDescent="0.15">
      <c r="C125" s="52"/>
      <c r="D125" s="53" t="s">
        <v>58</v>
      </c>
      <c r="E125" s="54">
        <v>12</v>
      </c>
      <c r="F125" s="54">
        <v>839</v>
      </c>
      <c r="G125" s="54">
        <v>259855</v>
      </c>
      <c r="H125" s="54">
        <v>600276</v>
      </c>
      <c r="I125" s="54">
        <v>1115647</v>
      </c>
      <c r="J125" s="54">
        <v>1070343</v>
      </c>
      <c r="K125" s="55">
        <v>459710</v>
      </c>
    </row>
    <row r="126" spans="2:11" ht="19.5" customHeight="1" x14ac:dyDescent="0.15">
      <c r="C126" s="52"/>
      <c r="D126" s="53" t="s">
        <v>59</v>
      </c>
      <c r="E126" s="54">
        <v>6</v>
      </c>
      <c r="F126" s="54">
        <v>807</v>
      </c>
      <c r="G126" s="54" t="s">
        <v>32</v>
      </c>
      <c r="H126" s="54" t="s">
        <v>32</v>
      </c>
      <c r="I126" s="54" t="s">
        <v>32</v>
      </c>
      <c r="J126" s="54" t="s">
        <v>32</v>
      </c>
      <c r="K126" s="55" t="s">
        <v>32</v>
      </c>
    </row>
    <row r="127" spans="2:11" ht="19.5" customHeight="1" x14ac:dyDescent="0.15">
      <c r="C127" s="52"/>
      <c r="D127" s="53" t="s">
        <v>60</v>
      </c>
      <c r="E127" s="54">
        <v>1</v>
      </c>
      <c r="F127" s="54">
        <v>284</v>
      </c>
      <c r="G127" s="54" t="s">
        <v>32</v>
      </c>
      <c r="H127" s="54" t="s">
        <v>32</v>
      </c>
      <c r="I127" s="54" t="s">
        <v>32</v>
      </c>
      <c r="J127" s="54" t="s">
        <v>32</v>
      </c>
      <c r="K127" s="55" t="s">
        <v>32</v>
      </c>
    </row>
    <row r="128" spans="2:11" ht="19.5" customHeight="1" x14ac:dyDescent="0.15">
      <c r="C128" s="52"/>
      <c r="D128" s="53" t="s">
        <v>61</v>
      </c>
      <c r="E128" s="54" t="s">
        <v>1</v>
      </c>
      <c r="F128" s="54" t="s">
        <v>1</v>
      </c>
      <c r="G128" s="54" t="s">
        <v>1</v>
      </c>
      <c r="H128" s="54" t="s">
        <v>1</v>
      </c>
      <c r="I128" s="54" t="s">
        <v>1</v>
      </c>
      <c r="J128" s="54" t="s">
        <v>1</v>
      </c>
      <c r="K128" s="55" t="s">
        <v>1</v>
      </c>
    </row>
    <row r="129" spans="2:11" ht="19.5" customHeight="1" x14ac:dyDescent="0.15">
      <c r="C129" s="52"/>
      <c r="D129" s="53" t="s">
        <v>62</v>
      </c>
      <c r="E129" s="54">
        <v>1</v>
      </c>
      <c r="F129" s="54">
        <v>588</v>
      </c>
      <c r="G129" s="54" t="s">
        <v>32</v>
      </c>
      <c r="H129" s="54" t="s">
        <v>32</v>
      </c>
      <c r="I129" s="54" t="s">
        <v>32</v>
      </c>
      <c r="J129" s="54" t="s">
        <v>32</v>
      </c>
      <c r="K129" s="55" t="s">
        <v>32</v>
      </c>
    </row>
    <row r="130" spans="2:11" ht="19.5" customHeight="1" x14ac:dyDescent="0.15">
      <c r="C130" s="52"/>
      <c r="D130" s="53" t="s">
        <v>63</v>
      </c>
      <c r="E130" s="54" t="s">
        <v>1</v>
      </c>
      <c r="F130" s="54" t="s">
        <v>1</v>
      </c>
      <c r="G130" s="54" t="s">
        <v>1</v>
      </c>
      <c r="H130" s="54" t="s">
        <v>1</v>
      </c>
      <c r="I130" s="54" t="s">
        <v>1</v>
      </c>
      <c r="J130" s="54" t="s">
        <v>1</v>
      </c>
      <c r="K130" s="55" t="s">
        <v>1</v>
      </c>
    </row>
    <row r="131" spans="2:11" s="60" customFormat="1" ht="19.5" customHeight="1" x14ac:dyDescent="0.15">
      <c r="B131" s="51"/>
      <c r="C131" s="56" t="s">
        <v>84</v>
      </c>
      <c r="D131" s="57" t="s">
        <v>85</v>
      </c>
      <c r="E131" s="58">
        <v>14</v>
      </c>
      <c r="F131" s="58">
        <v>581</v>
      </c>
      <c r="G131" s="58">
        <v>156268</v>
      </c>
      <c r="H131" s="58">
        <v>334103</v>
      </c>
      <c r="I131" s="58">
        <v>621676</v>
      </c>
      <c r="J131" s="58">
        <v>392851</v>
      </c>
      <c r="K131" s="59">
        <v>250174</v>
      </c>
    </row>
    <row r="132" spans="2:11" ht="19.5" customHeight="1" x14ac:dyDescent="0.15">
      <c r="C132" s="52"/>
      <c r="D132" s="53" t="s">
        <v>54</v>
      </c>
      <c r="E132" s="54">
        <v>3</v>
      </c>
      <c r="F132" s="54">
        <v>16</v>
      </c>
      <c r="G132" s="54" t="s">
        <v>32</v>
      </c>
      <c r="H132" s="54" t="s">
        <v>32</v>
      </c>
      <c r="I132" s="54" t="s">
        <v>32</v>
      </c>
      <c r="J132" s="54" t="s">
        <v>1</v>
      </c>
      <c r="K132" s="55" t="s">
        <v>32</v>
      </c>
    </row>
    <row r="133" spans="2:11" ht="19.5" customHeight="1" x14ac:dyDescent="0.15">
      <c r="C133" s="52"/>
      <c r="D133" s="53" t="s">
        <v>55</v>
      </c>
      <c r="E133" s="54" t="s">
        <v>1</v>
      </c>
      <c r="F133" s="54" t="s">
        <v>1</v>
      </c>
      <c r="G133" s="54" t="s">
        <v>1</v>
      </c>
      <c r="H133" s="54" t="s">
        <v>1</v>
      </c>
      <c r="I133" s="54" t="s">
        <v>1</v>
      </c>
      <c r="J133" s="54" t="s">
        <v>1</v>
      </c>
      <c r="K133" s="55" t="s">
        <v>1</v>
      </c>
    </row>
    <row r="134" spans="2:11" ht="19.5" customHeight="1" x14ac:dyDescent="0.15">
      <c r="C134" s="52"/>
      <c r="D134" s="53" t="s">
        <v>56</v>
      </c>
      <c r="E134" s="54">
        <v>6</v>
      </c>
      <c r="F134" s="54">
        <v>138</v>
      </c>
      <c r="G134" s="54">
        <v>39670</v>
      </c>
      <c r="H134" s="54">
        <v>66117</v>
      </c>
      <c r="I134" s="54">
        <v>138769</v>
      </c>
      <c r="J134" s="54" t="s">
        <v>1</v>
      </c>
      <c r="K134" s="55">
        <v>66961</v>
      </c>
    </row>
    <row r="135" spans="2:11" ht="19.5" customHeight="1" x14ac:dyDescent="0.15">
      <c r="C135" s="52"/>
      <c r="D135" s="53" t="s">
        <v>57</v>
      </c>
      <c r="E135" s="54">
        <v>2</v>
      </c>
      <c r="F135" s="54">
        <v>77</v>
      </c>
      <c r="G135" s="54" t="s">
        <v>32</v>
      </c>
      <c r="H135" s="54" t="s">
        <v>32</v>
      </c>
      <c r="I135" s="54" t="s">
        <v>32</v>
      </c>
      <c r="J135" s="54" t="s">
        <v>32</v>
      </c>
      <c r="K135" s="55" t="s">
        <v>32</v>
      </c>
    </row>
    <row r="136" spans="2:11" ht="19.5" customHeight="1" x14ac:dyDescent="0.15">
      <c r="C136" s="52"/>
      <c r="D136" s="53" t="s">
        <v>58</v>
      </c>
      <c r="E136" s="54">
        <v>2</v>
      </c>
      <c r="F136" s="54">
        <v>142</v>
      </c>
      <c r="G136" s="54" t="s">
        <v>32</v>
      </c>
      <c r="H136" s="54" t="s">
        <v>32</v>
      </c>
      <c r="I136" s="54" t="s">
        <v>32</v>
      </c>
      <c r="J136" s="54" t="s">
        <v>32</v>
      </c>
      <c r="K136" s="55" t="s">
        <v>32</v>
      </c>
    </row>
    <row r="137" spans="2:11" ht="19.5" customHeight="1" x14ac:dyDescent="0.15">
      <c r="C137" s="52"/>
      <c r="D137" s="53" t="s">
        <v>59</v>
      </c>
      <c r="E137" s="54" t="s">
        <v>1</v>
      </c>
      <c r="F137" s="54" t="s">
        <v>1</v>
      </c>
      <c r="G137" s="54" t="s">
        <v>1</v>
      </c>
      <c r="H137" s="54" t="s">
        <v>1</v>
      </c>
      <c r="I137" s="54" t="s">
        <v>1</v>
      </c>
      <c r="J137" s="54" t="s">
        <v>1</v>
      </c>
      <c r="K137" s="55" t="s">
        <v>1</v>
      </c>
    </row>
    <row r="138" spans="2:11" ht="19.5" customHeight="1" x14ac:dyDescent="0.15">
      <c r="C138" s="52"/>
      <c r="D138" s="53" t="s">
        <v>60</v>
      </c>
      <c r="E138" s="54">
        <v>1</v>
      </c>
      <c r="F138" s="54">
        <v>208</v>
      </c>
      <c r="G138" s="54" t="s">
        <v>32</v>
      </c>
      <c r="H138" s="54" t="s">
        <v>32</v>
      </c>
      <c r="I138" s="54" t="s">
        <v>32</v>
      </c>
      <c r="J138" s="54" t="s">
        <v>32</v>
      </c>
      <c r="K138" s="55" t="s">
        <v>32</v>
      </c>
    </row>
    <row r="139" spans="2:11" ht="19.5" customHeight="1" x14ac:dyDescent="0.15">
      <c r="C139" s="52"/>
      <c r="D139" s="53" t="s">
        <v>61</v>
      </c>
      <c r="E139" s="54" t="s">
        <v>1</v>
      </c>
      <c r="F139" s="54" t="s">
        <v>1</v>
      </c>
      <c r="G139" s="54" t="s">
        <v>1</v>
      </c>
      <c r="H139" s="54" t="s">
        <v>1</v>
      </c>
      <c r="I139" s="54" t="s">
        <v>1</v>
      </c>
      <c r="J139" s="54" t="s">
        <v>1</v>
      </c>
      <c r="K139" s="55" t="s">
        <v>1</v>
      </c>
    </row>
    <row r="140" spans="2:11" ht="19.5" customHeight="1" x14ac:dyDescent="0.15">
      <c r="C140" s="52"/>
      <c r="D140" s="53" t="s">
        <v>62</v>
      </c>
      <c r="E140" s="54" t="s">
        <v>1</v>
      </c>
      <c r="F140" s="54" t="s">
        <v>1</v>
      </c>
      <c r="G140" s="54" t="s">
        <v>1</v>
      </c>
      <c r="H140" s="54" t="s">
        <v>1</v>
      </c>
      <c r="I140" s="54" t="s">
        <v>1</v>
      </c>
      <c r="J140" s="54" t="s">
        <v>1</v>
      </c>
      <c r="K140" s="55" t="s">
        <v>1</v>
      </c>
    </row>
    <row r="141" spans="2:11" ht="19.5" customHeight="1" x14ac:dyDescent="0.15">
      <c r="C141" s="52"/>
      <c r="D141" s="53" t="s">
        <v>63</v>
      </c>
      <c r="E141" s="54" t="s">
        <v>1</v>
      </c>
      <c r="F141" s="54" t="s">
        <v>1</v>
      </c>
      <c r="G141" s="54" t="s">
        <v>1</v>
      </c>
      <c r="H141" s="54" t="s">
        <v>1</v>
      </c>
      <c r="I141" s="54" t="s">
        <v>1</v>
      </c>
      <c r="J141" s="54" t="s">
        <v>1</v>
      </c>
      <c r="K141" s="55" t="s">
        <v>1</v>
      </c>
    </row>
    <row r="142" spans="2:11" ht="19.5" customHeight="1" x14ac:dyDescent="0.15">
      <c r="C142" s="56" t="s">
        <v>86</v>
      </c>
      <c r="D142" s="57" t="s">
        <v>87</v>
      </c>
      <c r="E142" s="58">
        <v>15</v>
      </c>
      <c r="F142" s="58">
        <v>470</v>
      </c>
      <c r="G142" s="58">
        <v>131230</v>
      </c>
      <c r="H142" s="58">
        <v>638851</v>
      </c>
      <c r="I142" s="58">
        <v>847479</v>
      </c>
      <c r="J142" s="58" t="s">
        <v>32</v>
      </c>
      <c r="K142" s="59">
        <v>191882</v>
      </c>
    </row>
    <row r="143" spans="2:11" ht="19.5" customHeight="1" x14ac:dyDescent="0.15">
      <c r="C143" s="52"/>
      <c r="D143" s="53" t="s">
        <v>54</v>
      </c>
      <c r="E143" s="54">
        <v>4</v>
      </c>
      <c r="F143" s="54">
        <v>27</v>
      </c>
      <c r="G143" s="54">
        <v>3097</v>
      </c>
      <c r="H143" s="54">
        <v>353</v>
      </c>
      <c r="I143" s="54">
        <v>5589</v>
      </c>
      <c r="J143" s="54" t="s">
        <v>1</v>
      </c>
      <c r="K143" s="55">
        <v>4826</v>
      </c>
    </row>
    <row r="144" spans="2:11" ht="19.5" customHeight="1" x14ac:dyDescent="0.15">
      <c r="C144" s="52"/>
      <c r="D144" s="53" t="s">
        <v>55</v>
      </c>
      <c r="E144" s="54">
        <v>3</v>
      </c>
      <c r="F144" s="54">
        <v>39</v>
      </c>
      <c r="G144" s="54" t="s">
        <v>32</v>
      </c>
      <c r="H144" s="54" t="s">
        <v>32</v>
      </c>
      <c r="I144" s="54" t="s">
        <v>32</v>
      </c>
      <c r="J144" s="54" t="s">
        <v>1</v>
      </c>
      <c r="K144" s="55" t="s">
        <v>32</v>
      </c>
    </row>
    <row r="145" spans="2:11" ht="19.5" customHeight="1" x14ac:dyDescent="0.15">
      <c r="C145" s="52"/>
      <c r="D145" s="53" t="s">
        <v>56</v>
      </c>
      <c r="E145" s="54">
        <v>4</v>
      </c>
      <c r="F145" s="54">
        <v>94</v>
      </c>
      <c r="G145" s="54">
        <v>21440</v>
      </c>
      <c r="H145" s="54">
        <v>52339</v>
      </c>
      <c r="I145" s="54">
        <v>91386</v>
      </c>
      <c r="J145" s="54" t="s">
        <v>1</v>
      </c>
      <c r="K145" s="55">
        <v>35988</v>
      </c>
    </row>
    <row r="146" spans="2:11" ht="19.5" customHeight="1" x14ac:dyDescent="0.15">
      <c r="C146" s="52"/>
      <c r="D146" s="53" t="s">
        <v>57</v>
      </c>
      <c r="E146" s="54" t="s">
        <v>1</v>
      </c>
      <c r="F146" s="54" t="s">
        <v>1</v>
      </c>
      <c r="G146" s="54" t="s">
        <v>1</v>
      </c>
      <c r="H146" s="54" t="s">
        <v>1</v>
      </c>
      <c r="I146" s="54" t="s">
        <v>1</v>
      </c>
      <c r="J146" s="54" t="s">
        <v>1</v>
      </c>
      <c r="K146" s="55" t="s">
        <v>1</v>
      </c>
    </row>
    <row r="147" spans="2:11" ht="19.5" customHeight="1" x14ac:dyDescent="0.15">
      <c r="C147" s="52"/>
      <c r="D147" s="53" t="s">
        <v>58</v>
      </c>
      <c r="E147" s="54">
        <v>4</v>
      </c>
      <c r="F147" s="54">
        <v>310</v>
      </c>
      <c r="G147" s="54" t="s">
        <v>32</v>
      </c>
      <c r="H147" s="54" t="s">
        <v>32</v>
      </c>
      <c r="I147" s="54" t="s">
        <v>32</v>
      </c>
      <c r="J147" s="54" t="s">
        <v>32</v>
      </c>
      <c r="K147" s="55" t="s">
        <v>32</v>
      </c>
    </row>
    <row r="148" spans="2:11" ht="19.5" customHeight="1" x14ac:dyDescent="0.15">
      <c r="C148" s="52"/>
      <c r="D148" s="53" t="s">
        <v>59</v>
      </c>
      <c r="E148" s="54" t="s">
        <v>1</v>
      </c>
      <c r="F148" s="54" t="s">
        <v>1</v>
      </c>
      <c r="G148" s="54" t="s">
        <v>1</v>
      </c>
      <c r="H148" s="54" t="s">
        <v>1</v>
      </c>
      <c r="I148" s="54" t="s">
        <v>1</v>
      </c>
      <c r="J148" s="54" t="s">
        <v>1</v>
      </c>
      <c r="K148" s="55" t="s">
        <v>1</v>
      </c>
    </row>
    <row r="149" spans="2:11" ht="19.5" customHeight="1" x14ac:dyDescent="0.15">
      <c r="C149" s="52"/>
      <c r="D149" s="53" t="s">
        <v>60</v>
      </c>
      <c r="E149" s="54" t="s">
        <v>1</v>
      </c>
      <c r="F149" s="54" t="s">
        <v>1</v>
      </c>
      <c r="G149" s="54" t="s">
        <v>1</v>
      </c>
      <c r="H149" s="54" t="s">
        <v>1</v>
      </c>
      <c r="I149" s="54" t="s">
        <v>1</v>
      </c>
      <c r="J149" s="54" t="s">
        <v>1</v>
      </c>
      <c r="K149" s="55" t="s">
        <v>1</v>
      </c>
    </row>
    <row r="150" spans="2:11" ht="19.5" customHeight="1" x14ac:dyDescent="0.15">
      <c r="C150" s="52"/>
      <c r="D150" s="53" t="s">
        <v>61</v>
      </c>
      <c r="E150" s="54" t="s">
        <v>1</v>
      </c>
      <c r="F150" s="54" t="s">
        <v>1</v>
      </c>
      <c r="G150" s="54" t="s">
        <v>1</v>
      </c>
      <c r="H150" s="54" t="s">
        <v>1</v>
      </c>
      <c r="I150" s="54" t="s">
        <v>1</v>
      </c>
      <c r="J150" s="54" t="s">
        <v>1</v>
      </c>
      <c r="K150" s="55" t="s">
        <v>1</v>
      </c>
    </row>
    <row r="151" spans="2:11" ht="19.5" customHeight="1" x14ac:dyDescent="0.15">
      <c r="C151" s="52"/>
      <c r="D151" s="53" t="s">
        <v>62</v>
      </c>
      <c r="E151" s="54" t="s">
        <v>1</v>
      </c>
      <c r="F151" s="54" t="s">
        <v>1</v>
      </c>
      <c r="G151" s="54" t="s">
        <v>1</v>
      </c>
      <c r="H151" s="54" t="s">
        <v>1</v>
      </c>
      <c r="I151" s="54" t="s">
        <v>1</v>
      </c>
      <c r="J151" s="54" t="s">
        <v>1</v>
      </c>
      <c r="K151" s="55" t="s">
        <v>1</v>
      </c>
    </row>
    <row r="152" spans="2:11" s="60" customFormat="1" ht="19.5" customHeight="1" x14ac:dyDescent="0.15">
      <c r="B152" s="51"/>
      <c r="C152" s="52"/>
      <c r="D152" s="53" t="s">
        <v>63</v>
      </c>
      <c r="E152" s="54" t="s">
        <v>1</v>
      </c>
      <c r="F152" s="54" t="s">
        <v>1</v>
      </c>
      <c r="G152" s="54" t="s">
        <v>1</v>
      </c>
      <c r="H152" s="54" t="s">
        <v>1</v>
      </c>
      <c r="I152" s="54" t="s">
        <v>1</v>
      </c>
      <c r="J152" s="54" t="s">
        <v>1</v>
      </c>
      <c r="K152" s="55" t="s">
        <v>1</v>
      </c>
    </row>
    <row r="153" spans="2:11" ht="19.5" customHeight="1" x14ac:dyDescent="0.15">
      <c r="C153" s="56" t="s">
        <v>88</v>
      </c>
      <c r="D153" s="57" t="s">
        <v>89</v>
      </c>
      <c r="E153" s="58">
        <v>131</v>
      </c>
      <c r="F153" s="58">
        <v>2693</v>
      </c>
      <c r="G153" s="58">
        <v>1085612</v>
      </c>
      <c r="H153" s="58">
        <v>5473708</v>
      </c>
      <c r="I153" s="58">
        <v>10144310</v>
      </c>
      <c r="J153" s="58">
        <v>3938137</v>
      </c>
      <c r="K153" s="59">
        <v>4120450</v>
      </c>
    </row>
    <row r="154" spans="2:11" ht="19.5" customHeight="1" x14ac:dyDescent="0.15">
      <c r="C154" s="52"/>
      <c r="D154" s="53" t="s">
        <v>54</v>
      </c>
      <c r="E154" s="54">
        <v>38</v>
      </c>
      <c r="F154" s="54">
        <v>237</v>
      </c>
      <c r="G154" s="54">
        <v>78778</v>
      </c>
      <c r="H154" s="54">
        <v>243465</v>
      </c>
      <c r="I154" s="54">
        <v>485230</v>
      </c>
      <c r="J154" s="54" t="s">
        <v>1</v>
      </c>
      <c r="K154" s="55">
        <v>222839</v>
      </c>
    </row>
    <row r="155" spans="2:11" ht="19.5" customHeight="1" x14ac:dyDescent="0.15">
      <c r="C155" s="52"/>
      <c r="D155" s="53" t="s">
        <v>55</v>
      </c>
      <c r="E155" s="54">
        <v>48</v>
      </c>
      <c r="F155" s="54">
        <v>662</v>
      </c>
      <c r="G155" s="54">
        <v>245413</v>
      </c>
      <c r="H155" s="54">
        <v>1059738</v>
      </c>
      <c r="I155" s="54">
        <v>1983576</v>
      </c>
      <c r="J155" s="54" t="s">
        <v>1</v>
      </c>
      <c r="K155" s="55">
        <v>851523</v>
      </c>
    </row>
    <row r="156" spans="2:11" ht="19.5" customHeight="1" x14ac:dyDescent="0.15">
      <c r="C156" s="52"/>
      <c r="D156" s="53" t="s">
        <v>56</v>
      </c>
      <c r="E156" s="54">
        <v>28</v>
      </c>
      <c r="F156" s="54">
        <v>685</v>
      </c>
      <c r="G156" s="54">
        <v>281040</v>
      </c>
      <c r="H156" s="54">
        <v>1793919</v>
      </c>
      <c r="I156" s="54">
        <v>3002591</v>
      </c>
      <c r="J156" s="54" t="s">
        <v>1</v>
      </c>
      <c r="K156" s="55">
        <v>1114075</v>
      </c>
    </row>
    <row r="157" spans="2:11" ht="19.5" customHeight="1" x14ac:dyDescent="0.15">
      <c r="C157" s="52"/>
      <c r="D157" s="53" t="s">
        <v>57</v>
      </c>
      <c r="E157" s="54">
        <v>7</v>
      </c>
      <c r="F157" s="54">
        <v>285</v>
      </c>
      <c r="G157" s="54" t="s">
        <v>32</v>
      </c>
      <c r="H157" s="54" t="s">
        <v>32</v>
      </c>
      <c r="I157" s="54" t="s">
        <v>32</v>
      </c>
      <c r="J157" s="54" t="s">
        <v>32</v>
      </c>
      <c r="K157" s="55" t="s">
        <v>32</v>
      </c>
    </row>
    <row r="158" spans="2:11" ht="19.5" customHeight="1" x14ac:dyDescent="0.15">
      <c r="C158" s="52"/>
      <c r="D158" s="53" t="s">
        <v>58</v>
      </c>
      <c r="E158" s="54">
        <v>8</v>
      </c>
      <c r="F158" s="54">
        <v>518</v>
      </c>
      <c r="G158" s="54">
        <v>201825</v>
      </c>
      <c r="H158" s="54">
        <v>568574</v>
      </c>
      <c r="I158" s="54">
        <v>1150124</v>
      </c>
      <c r="J158" s="54">
        <v>1097261</v>
      </c>
      <c r="K158" s="55">
        <v>511491</v>
      </c>
    </row>
    <row r="159" spans="2:11" ht="19.5" customHeight="1" x14ac:dyDescent="0.15">
      <c r="C159" s="52"/>
      <c r="D159" s="53" t="s">
        <v>59</v>
      </c>
      <c r="E159" s="54">
        <v>2</v>
      </c>
      <c r="F159" s="54">
        <v>306</v>
      </c>
      <c r="G159" s="54" t="s">
        <v>32</v>
      </c>
      <c r="H159" s="54" t="s">
        <v>32</v>
      </c>
      <c r="I159" s="54" t="s">
        <v>32</v>
      </c>
      <c r="J159" s="54" t="s">
        <v>32</v>
      </c>
      <c r="K159" s="55" t="s">
        <v>32</v>
      </c>
    </row>
    <row r="160" spans="2:11" ht="19.5" customHeight="1" x14ac:dyDescent="0.15">
      <c r="C160" s="52"/>
      <c r="D160" s="53" t="s">
        <v>60</v>
      </c>
      <c r="E160" s="54" t="s">
        <v>1</v>
      </c>
      <c r="F160" s="54" t="s">
        <v>1</v>
      </c>
      <c r="G160" s="54" t="s">
        <v>1</v>
      </c>
      <c r="H160" s="54" t="s">
        <v>1</v>
      </c>
      <c r="I160" s="54" t="s">
        <v>1</v>
      </c>
      <c r="J160" s="54" t="s">
        <v>1</v>
      </c>
      <c r="K160" s="55" t="s">
        <v>1</v>
      </c>
    </row>
    <row r="161" spans="2:11" ht="19.5" customHeight="1" x14ac:dyDescent="0.15">
      <c r="C161" s="52"/>
      <c r="D161" s="53" t="s">
        <v>61</v>
      </c>
      <c r="E161" s="54" t="s">
        <v>1</v>
      </c>
      <c r="F161" s="54" t="s">
        <v>1</v>
      </c>
      <c r="G161" s="54" t="s">
        <v>1</v>
      </c>
      <c r="H161" s="54" t="s">
        <v>1</v>
      </c>
      <c r="I161" s="54" t="s">
        <v>1</v>
      </c>
      <c r="J161" s="54" t="s">
        <v>1</v>
      </c>
      <c r="K161" s="55" t="s">
        <v>1</v>
      </c>
    </row>
    <row r="162" spans="2:11" s="60" customFormat="1" ht="19.5" customHeight="1" x14ac:dyDescent="0.15">
      <c r="B162" s="51"/>
      <c r="C162" s="52"/>
      <c r="D162" s="53" t="s">
        <v>62</v>
      </c>
      <c r="E162" s="54" t="s">
        <v>1</v>
      </c>
      <c r="F162" s="54" t="s">
        <v>1</v>
      </c>
      <c r="G162" s="54" t="s">
        <v>1</v>
      </c>
      <c r="H162" s="54" t="s">
        <v>1</v>
      </c>
      <c r="I162" s="54" t="s">
        <v>1</v>
      </c>
      <c r="J162" s="54" t="s">
        <v>1</v>
      </c>
      <c r="K162" s="55" t="s">
        <v>1</v>
      </c>
    </row>
    <row r="163" spans="2:11" ht="19.5" customHeight="1" x14ac:dyDescent="0.15">
      <c r="C163" s="52"/>
      <c r="D163" s="53" t="s">
        <v>63</v>
      </c>
      <c r="E163" s="54" t="s">
        <v>1</v>
      </c>
      <c r="F163" s="54" t="s">
        <v>1</v>
      </c>
      <c r="G163" s="54" t="s">
        <v>1</v>
      </c>
      <c r="H163" s="54" t="s">
        <v>1</v>
      </c>
      <c r="I163" s="54" t="s">
        <v>1</v>
      </c>
      <c r="J163" s="54" t="s">
        <v>1</v>
      </c>
      <c r="K163" s="55" t="s">
        <v>1</v>
      </c>
    </row>
    <row r="164" spans="2:11" ht="19.5" customHeight="1" x14ac:dyDescent="0.15">
      <c r="C164" s="56" t="s">
        <v>90</v>
      </c>
      <c r="D164" s="57" t="s">
        <v>91</v>
      </c>
      <c r="E164" s="58">
        <v>49</v>
      </c>
      <c r="F164" s="58">
        <v>2168</v>
      </c>
      <c r="G164" s="58">
        <v>1072195</v>
      </c>
      <c r="H164" s="58">
        <v>6676062</v>
      </c>
      <c r="I164" s="58">
        <v>9483312</v>
      </c>
      <c r="J164" s="58">
        <v>6793772</v>
      </c>
      <c r="K164" s="59">
        <v>2240744</v>
      </c>
    </row>
    <row r="165" spans="2:11" ht="19.5" customHeight="1" x14ac:dyDescent="0.15">
      <c r="C165" s="52"/>
      <c r="D165" s="53" t="s">
        <v>54</v>
      </c>
      <c r="E165" s="54">
        <v>10</v>
      </c>
      <c r="F165" s="54">
        <v>64</v>
      </c>
      <c r="G165" s="54">
        <v>18512</v>
      </c>
      <c r="H165" s="54">
        <v>27476</v>
      </c>
      <c r="I165" s="54">
        <v>57846</v>
      </c>
      <c r="J165" s="54" t="s">
        <v>1</v>
      </c>
      <c r="K165" s="55">
        <v>27993</v>
      </c>
    </row>
    <row r="166" spans="2:11" ht="19.5" customHeight="1" x14ac:dyDescent="0.15">
      <c r="C166" s="52"/>
      <c r="D166" s="53" t="s">
        <v>55</v>
      </c>
      <c r="E166" s="54">
        <v>16</v>
      </c>
      <c r="F166" s="54">
        <v>201</v>
      </c>
      <c r="G166" s="54">
        <v>68701</v>
      </c>
      <c r="H166" s="54">
        <v>599328</v>
      </c>
      <c r="I166" s="54">
        <v>891937</v>
      </c>
      <c r="J166" s="54" t="s">
        <v>1</v>
      </c>
      <c r="K166" s="55">
        <v>274975</v>
      </c>
    </row>
    <row r="167" spans="2:11" ht="19.5" customHeight="1" x14ac:dyDescent="0.15">
      <c r="C167" s="52"/>
      <c r="D167" s="53" t="s">
        <v>56</v>
      </c>
      <c r="E167" s="54">
        <v>6</v>
      </c>
      <c r="F167" s="54">
        <v>158</v>
      </c>
      <c r="G167" s="54" t="s">
        <v>32</v>
      </c>
      <c r="H167" s="54" t="s">
        <v>32</v>
      </c>
      <c r="I167" s="54" t="s">
        <v>32</v>
      </c>
      <c r="J167" s="54" t="s">
        <v>1</v>
      </c>
      <c r="K167" s="55" t="s">
        <v>32</v>
      </c>
    </row>
    <row r="168" spans="2:11" ht="19.5" customHeight="1" x14ac:dyDescent="0.15">
      <c r="C168" s="52"/>
      <c r="D168" s="53" t="s">
        <v>57</v>
      </c>
      <c r="E168" s="54">
        <v>9</v>
      </c>
      <c r="F168" s="54">
        <v>374</v>
      </c>
      <c r="G168" s="54">
        <v>145152</v>
      </c>
      <c r="H168" s="54">
        <v>682726</v>
      </c>
      <c r="I168" s="54">
        <v>1012585</v>
      </c>
      <c r="J168" s="54">
        <v>961810</v>
      </c>
      <c r="K168" s="55">
        <v>285666</v>
      </c>
    </row>
    <row r="169" spans="2:11" ht="19.5" customHeight="1" x14ac:dyDescent="0.15">
      <c r="C169" s="52"/>
      <c r="D169" s="53" t="s">
        <v>58</v>
      </c>
      <c r="E169" s="54">
        <v>6</v>
      </c>
      <c r="F169" s="54">
        <v>414</v>
      </c>
      <c r="G169" s="54">
        <v>163615</v>
      </c>
      <c r="H169" s="54">
        <v>381915</v>
      </c>
      <c r="I169" s="54">
        <v>749497</v>
      </c>
      <c r="J169" s="54" t="s">
        <v>32</v>
      </c>
      <c r="K169" s="55">
        <v>333970</v>
      </c>
    </row>
    <row r="170" spans="2:11" ht="19.5" customHeight="1" x14ac:dyDescent="0.15">
      <c r="C170" s="52"/>
      <c r="D170" s="53" t="s">
        <v>59</v>
      </c>
      <c r="E170" s="54" t="s">
        <v>1</v>
      </c>
      <c r="F170" s="54" t="s">
        <v>1</v>
      </c>
      <c r="G170" s="54" t="s">
        <v>1</v>
      </c>
      <c r="H170" s="54" t="s">
        <v>1</v>
      </c>
      <c r="I170" s="54" t="s">
        <v>1</v>
      </c>
      <c r="J170" s="54" t="s">
        <v>92</v>
      </c>
      <c r="K170" s="55" t="s">
        <v>1</v>
      </c>
    </row>
    <row r="171" spans="2:11" ht="19.5" customHeight="1" x14ac:dyDescent="0.15">
      <c r="C171" s="52"/>
      <c r="D171" s="53" t="s">
        <v>60</v>
      </c>
      <c r="E171" s="54">
        <v>1</v>
      </c>
      <c r="F171" s="54">
        <v>286</v>
      </c>
      <c r="G171" s="54" t="s">
        <v>32</v>
      </c>
      <c r="H171" s="54" t="s">
        <v>32</v>
      </c>
      <c r="I171" s="54" t="s">
        <v>32</v>
      </c>
      <c r="J171" s="54" t="s">
        <v>32</v>
      </c>
      <c r="K171" s="55" t="s">
        <v>32</v>
      </c>
    </row>
    <row r="172" spans="2:11" s="60" customFormat="1" ht="19.5" customHeight="1" x14ac:dyDescent="0.15">
      <c r="B172" s="51"/>
      <c r="C172" s="52"/>
      <c r="D172" s="53" t="s">
        <v>61</v>
      </c>
      <c r="E172" s="54" t="s">
        <v>1</v>
      </c>
      <c r="F172" s="54" t="s">
        <v>1</v>
      </c>
      <c r="G172" s="54" t="s">
        <v>1</v>
      </c>
      <c r="H172" s="54" t="s">
        <v>1</v>
      </c>
      <c r="I172" s="54" t="s">
        <v>1</v>
      </c>
      <c r="J172" s="54" t="s">
        <v>1</v>
      </c>
      <c r="K172" s="55" t="s">
        <v>1</v>
      </c>
    </row>
    <row r="173" spans="2:11" ht="19.5" customHeight="1" x14ac:dyDescent="0.15">
      <c r="C173" s="52"/>
      <c r="D173" s="53" t="s">
        <v>62</v>
      </c>
      <c r="E173" s="54">
        <v>1</v>
      </c>
      <c r="F173" s="54">
        <v>671</v>
      </c>
      <c r="G173" s="54" t="s">
        <v>32</v>
      </c>
      <c r="H173" s="54" t="s">
        <v>32</v>
      </c>
      <c r="I173" s="54" t="s">
        <v>32</v>
      </c>
      <c r="J173" s="54" t="s">
        <v>32</v>
      </c>
      <c r="K173" s="55" t="s">
        <v>32</v>
      </c>
    </row>
    <row r="174" spans="2:11" ht="19.5" customHeight="1" x14ac:dyDescent="0.15">
      <c r="C174" s="52"/>
      <c r="D174" s="53" t="s">
        <v>63</v>
      </c>
      <c r="E174" s="54" t="s">
        <v>1</v>
      </c>
      <c r="F174" s="54" t="s">
        <v>1</v>
      </c>
      <c r="G174" s="54" t="s">
        <v>1</v>
      </c>
      <c r="H174" s="54" t="s">
        <v>1</v>
      </c>
      <c r="I174" s="54" t="s">
        <v>1</v>
      </c>
      <c r="J174" s="54" t="s">
        <v>1</v>
      </c>
      <c r="K174" s="55" t="s">
        <v>1</v>
      </c>
    </row>
    <row r="175" spans="2:11" ht="19.5" customHeight="1" x14ac:dyDescent="0.15">
      <c r="C175" s="56" t="s">
        <v>93</v>
      </c>
      <c r="D175" s="57" t="s">
        <v>94</v>
      </c>
      <c r="E175" s="58">
        <v>25</v>
      </c>
      <c r="F175" s="58">
        <v>972</v>
      </c>
      <c r="G175" s="58">
        <v>340430</v>
      </c>
      <c r="H175" s="58">
        <v>1609312</v>
      </c>
      <c r="I175" s="58">
        <v>2791625</v>
      </c>
      <c r="J175" s="58">
        <v>2088648</v>
      </c>
      <c r="K175" s="59">
        <v>1036206</v>
      </c>
    </row>
    <row r="176" spans="2:11" ht="19.5" customHeight="1" x14ac:dyDescent="0.15">
      <c r="C176" s="52"/>
      <c r="D176" s="53" t="s">
        <v>54</v>
      </c>
      <c r="E176" s="54">
        <v>2</v>
      </c>
      <c r="F176" s="54">
        <v>17</v>
      </c>
      <c r="G176" s="54" t="s">
        <v>32</v>
      </c>
      <c r="H176" s="54" t="s">
        <v>32</v>
      </c>
      <c r="I176" s="54" t="s">
        <v>32</v>
      </c>
      <c r="J176" s="54" t="s">
        <v>1</v>
      </c>
      <c r="K176" s="55" t="s">
        <v>32</v>
      </c>
    </row>
    <row r="177" spans="2:11" ht="19.5" customHeight="1" x14ac:dyDescent="0.15">
      <c r="C177" s="52"/>
      <c r="D177" s="53" t="s">
        <v>55</v>
      </c>
      <c r="E177" s="54">
        <v>9</v>
      </c>
      <c r="F177" s="54">
        <v>116</v>
      </c>
      <c r="G177" s="54">
        <v>33989</v>
      </c>
      <c r="H177" s="54">
        <v>61457</v>
      </c>
      <c r="I177" s="54">
        <v>126951</v>
      </c>
      <c r="J177" s="54" t="s">
        <v>1</v>
      </c>
      <c r="K177" s="55">
        <v>60399</v>
      </c>
    </row>
    <row r="178" spans="2:11" ht="19.5" customHeight="1" x14ac:dyDescent="0.15">
      <c r="C178" s="52"/>
      <c r="D178" s="53" t="s">
        <v>56</v>
      </c>
      <c r="E178" s="54">
        <v>3</v>
      </c>
      <c r="F178" s="54">
        <v>67</v>
      </c>
      <c r="G178" s="54">
        <v>15479</v>
      </c>
      <c r="H178" s="54">
        <v>7968</v>
      </c>
      <c r="I178" s="54">
        <v>38067</v>
      </c>
      <c r="J178" s="54" t="s">
        <v>1</v>
      </c>
      <c r="K178" s="55">
        <v>27741</v>
      </c>
    </row>
    <row r="179" spans="2:11" ht="19.5" customHeight="1" x14ac:dyDescent="0.15">
      <c r="C179" s="52"/>
      <c r="D179" s="53" t="s">
        <v>57</v>
      </c>
      <c r="E179" s="54">
        <v>4</v>
      </c>
      <c r="F179" s="54">
        <v>160</v>
      </c>
      <c r="G179" s="54">
        <v>53615</v>
      </c>
      <c r="H179" s="54">
        <v>203546</v>
      </c>
      <c r="I179" s="54">
        <v>298682</v>
      </c>
      <c r="J179" s="54" t="s">
        <v>32</v>
      </c>
      <c r="K179" s="55">
        <v>83150</v>
      </c>
    </row>
    <row r="180" spans="2:11" ht="19.5" customHeight="1" x14ac:dyDescent="0.15">
      <c r="C180" s="52"/>
      <c r="D180" s="53" t="s">
        <v>58</v>
      </c>
      <c r="E180" s="54">
        <v>5</v>
      </c>
      <c r="F180" s="54">
        <v>337</v>
      </c>
      <c r="G180" s="54">
        <v>117937</v>
      </c>
      <c r="H180" s="54">
        <v>788160</v>
      </c>
      <c r="I180" s="54">
        <v>1015895</v>
      </c>
      <c r="J180" s="54">
        <v>492245</v>
      </c>
      <c r="K180" s="55">
        <v>196399</v>
      </c>
    </row>
    <row r="181" spans="2:11" ht="19.5" customHeight="1" x14ac:dyDescent="0.15">
      <c r="C181" s="52"/>
      <c r="D181" s="53" t="s">
        <v>59</v>
      </c>
      <c r="E181" s="54">
        <v>2</v>
      </c>
      <c r="F181" s="54">
        <v>275</v>
      </c>
      <c r="G181" s="54" t="s">
        <v>32</v>
      </c>
      <c r="H181" s="54" t="s">
        <v>32</v>
      </c>
      <c r="I181" s="54" t="s">
        <v>32</v>
      </c>
      <c r="J181" s="54" t="s">
        <v>32</v>
      </c>
      <c r="K181" s="55" t="s">
        <v>32</v>
      </c>
    </row>
    <row r="182" spans="2:11" s="60" customFormat="1" ht="19.5" customHeight="1" x14ac:dyDescent="0.15">
      <c r="B182" s="51"/>
      <c r="C182" s="52"/>
      <c r="D182" s="53" t="s">
        <v>60</v>
      </c>
      <c r="E182" s="54" t="s">
        <v>1</v>
      </c>
      <c r="F182" s="54" t="s">
        <v>1</v>
      </c>
      <c r="G182" s="54" t="s">
        <v>1</v>
      </c>
      <c r="H182" s="54" t="s">
        <v>1</v>
      </c>
      <c r="I182" s="54" t="s">
        <v>1</v>
      </c>
      <c r="J182" s="54" t="s">
        <v>1</v>
      </c>
      <c r="K182" s="55" t="s">
        <v>1</v>
      </c>
    </row>
    <row r="183" spans="2:11" ht="19.5" customHeight="1" x14ac:dyDescent="0.15">
      <c r="C183" s="52"/>
      <c r="D183" s="53" t="s">
        <v>61</v>
      </c>
      <c r="E183" s="54" t="s">
        <v>1</v>
      </c>
      <c r="F183" s="54" t="s">
        <v>1</v>
      </c>
      <c r="G183" s="54" t="s">
        <v>1</v>
      </c>
      <c r="H183" s="54" t="s">
        <v>1</v>
      </c>
      <c r="I183" s="54" t="s">
        <v>1</v>
      </c>
      <c r="J183" s="54" t="s">
        <v>1</v>
      </c>
      <c r="K183" s="55" t="s">
        <v>1</v>
      </c>
    </row>
    <row r="184" spans="2:11" ht="19.5" customHeight="1" x14ac:dyDescent="0.15">
      <c r="C184" s="52"/>
      <c r="D184" s="53" t="s">
        <v>62</v>
      </c>
      <c r="E184" s="54" t="s">
        <v>1</v>
      </c>
      <c r="F184" s="54" t="s">
        <v>1</v>
      </c>
      <c r="G184" s="54" t="s">
        <v>1</v>
      </c>
      <c r="H184" s="54" t="s">
        <v>1</v>
      </c>
      <c r="I184" s="54" t="s">
        <v>1</v>
      </c>
      <c r="J184" s="54" t="s">
        <v>1</v>
      </c>
      <c r="K184" s="55" t="s">
        <v>1</v>
      </c>
    </row>
    <row r="185" spans="2:11" ht="19.5" customHeight="1" x14ac:dyDescent="0.15">
      <c r="C185" s="52"/>
      <c r="D185" s="53" t="s">
        <v>63</v>
      </c>
      <c r="E185" s="54" t="s">
        <v>1</v>
      </c>
      <c r="F185" s="54" t="s">
        <v>1</v>
      </c>
      <c r="G185" s="54" t="s">
        <v>1</v>
      </c>
      <c r="H185" s="54" t="s">
        <v>1</v>
      </c>
      <c r="I185" s="54" t="s">
        <v>1</v>
      </c>
      <c r="J185" s="54" t="s">
        <v>1</v>
      </c>
      <c r="K185" s="55" t="s">
        <v>1</v>
      </c>
    </row>
    <row r="186" spans="2:11" ht="19.5" customHeight="1" x14ac:dyDescent="0.15">
      <c r="C186" s="56" t="s">
        <v>95</v>
      </c>
      <c r="D186" s="57" t="s">
        <v>96</v>
      </c>
      <c r="E186" s="58">
        <v>182</v>
      </c>
      <c r="F186" s="58">
        <v>5524</v>
      </c>
      <c r="G186" s="58">
        <v>2597351</v>
      </c>
      <c r="H186" s="58">
        <v>6882874</v>
      </c>
      <c r="I186" s="58">
        <v>12294375</v>
      </c>
      <c r="J186" s="58">
        <v>8167591</v>
      </c>
      <c r="K186" s="59">
        <v>4505729</v>
      </c>
    </row>
    <row r="187" spans="2:11" ht="19.5" customHeight="1" x14ac:dyDescent="0.15">
      <c r="C187" s="52"/>
      <c r="D187" s="53" t="s">
        <v>54</v>
      </c>
      <c r="E187" s="54">
        <v>66</v>
      </c>
      <c r="F187" s="54">
        <v>411</v>
      </c>
      <c r="G187" s="54">
        <v>119454</v>
      </c>
      <c r="H187" s="54">
        <v>1019594</v>
      </c>
      <c r="I187" s="54">
        <v>1320263</v>
      </c>
      <c r="J187" s="54" t="s">
        <v>1</v>
      </c>
      <c r="K187" s="55">
        <v>277128</v>
      </c>
    </row>
    <row r="188" spans="2:11" ht="19.5" customHeight="1" x14ac:dyDescent="0.15">
      <c r="C188" s="52"/>
      <c r="D188" s="53" t="s">
        <v>55</v>
      </c>
      <c r="E188" s="54">
        <v>53</v>
      </c>
      <c r="F188" s="54">
        <v>742</v>
      </c>
      <c r="G188" s="54">
        <v>247876</v>
      </c>
      <c r="H188" s="54">
        <v>560464</v>
      </c>
      <c r="I188" s="54">
        <v>1079057</v>
      </c>
      <c r="J188" s="54" t="s">
        <v>1</v>
      </c>
      <c r="K188" s="55">
        <v>483516</v>
      </c>
    </row>
    <row r="189" spans="2:11" ht="19.5" customHeight="1" x14ac:dyDescent="0.15">
      <c r="C189" s="52"/>
      <c r="D189" s="53" t="s">
        <v>56</v>
      </c>
      <c r="E189" s="54">
        <v>21</v>
      </c>
      <c r="F189" s="54">
        <v>519</v>
      </c>
      <c r="G189" s="54">
        <v>192251</v>
      </c>
      <c r="H189" s="54">
        <v>352127</v>
      </c>
      <c r="I189" s="54">
        <v>721028</v>
      </c>
      <c r="J189" s="54" t="s">
        <v>1</v>
      </c>
      <c r="K189" s="55">
        <v>340142</v>
      </c>
    </row>
    <row r="190" spans="2:11" ht="19.5" customHeight="1" x14ac:dyDescent="0.15">
      <c r="C190" s="52"/>
      <c r="D190" s="53" t="s">
        <v>57</v>
      </c>
      <c r="E190" s="54">
        <v>17</v>
      </c>
      <c r="F190" s="54">
        <v>679</v>
      </c>
      <c r="G190" s="54">
        <v>281057</v>
      </c>
      <c r="H190" s="54">
        <v>787519</v>
      </c>
      <c r="I190" s="54">
        <v>1381017</v>
      </c>
      <c r="J190" s="54">
        <v>1201945</v>
      </c>
      <c r="K190" s="55">
        <v>508666</v>
      </c>
    </row>
    <row r="191" spans="2:11" ht="19.5" customHeight="1" x14ac:dyDescent="0.15">
      <c r="C191" s="52"/>
      <c r="D191" s="53" t="s">
        <v>58</v>
      </c>
      <c r="E191" s="54">
        <v>15</v>
      </c>
      <c r="F191" s="54">
        <v>1053</v>
      </c>
      <c r="G191" s="54">
        <v>398513</v>
      </c>
      <c r="H191" s="54">
        <v>863871</v>
      </c>
      <c r="I191" s="54">
        <v>1748315</v>
      </c>
      <c r="J191" s="54">
        <v>1695464</v>
      </c>
      <c r="K191" s="55">
        <v>749367</v>
      </c>
    </row>
    <row r="192" spans="2:11" s="60" customFormat="1" ht="19.5" customHeight="1" x14ac:dyDescent="0.15">
      <c r="B192" s="51"/>
      <c r="C192" s="52"/>
      <c r="D192" s="53" t="s">
        <v>59</v>
      </c>
      <c r="E192" s="54">
        <v>5</v>
      </c>
      <c r="F192" s="54">
        <v>789</v>
      </c>
      <c r="G192" s="54">
        <v>342454</v>
      </c>
      <c r="H192" s="54">
        <v>951913</v>
      </c>
      <c r="I192" s="54">
        <v>1628293</v>
      </c>
      <c r="J192" s="54">
        <v>1445089</v>
      </c>
      <c r="K192" s="55">
        <v>569315</v>
      </c>
    </row>
    <row r="193" spans="2:11" ht="19.5" customHeight="1" x14ac:dyDescent="0.15">
      <c r="C193" s="52"/>
      <c r="D193" s="53" t="s">
        <v>60</v>
      </c>
      <c r="E193" s="54">
        <v>3</v>
      </c>
      <c r="F193" s="54">
        <v>621</v>
      </c>
      <c r="G193" s="54" t="s">
        <v>32</v>
      </c>
      <c r="H193" s="54" t="s">
        <v>32</v>
      </c>
      <c r="I193" s="54" t="s">
        <v>32</v>
      </c>
      <c r="J193" s="54" t="s">
        <v>32</v>
      </c>
      <c r="K193" s="55" t="s">
        <v>32</v>
      </c>
    </row>
    <row r="194" spans="2:11" ht="19.5" customHeight="1" x14ac:dyDescent="0.15">
      <c r="C194" s="52"/>
      <c r="D194" s="53" t="s">
        <v>61</v>
      </c>
      <c r="E194" s="54">
        <v>2</v>
      </c>
      <c r="F194" s="54">
        <v>710</v>
      </c>
      <c r="G194" s="54" t="s">
        <v>32</v>
      </c>
      <c r="H194" s="54" t="s">
        <v>32</v>
      </c>
      <c r="I194" s="54" t="s">
        <v>32</v>
      </c>
      <c r="J194" s="54" t="s">
        <v>32</v>
      </c>
      <c r="K194" s="55" t="s">
        <v>32</v>
      </c>
    </row>
    <row r="195" spans="2:11" ht="19.5" customHeight="1" x14ac:dyDescent="0.15">
      <c r="C195" s="52"/>
      <c r="D195" s="53" t="s">
        <v>62</v>
      </c>
      <c r="E195" s="54" t="s">
        <v>1</v>
      </c>
      <c r="F195" s="54" t="s">
        <v>1</v>
      </c>
      <c r="G195" s="54" t="s">
        <v>1</v>
      </c>
      <c r="H195" s="54" t="s">
        <v>1</v>
      </c>
      <c r="I195" s="54" t="s">
        <v>1</v>
      </c>
      <c r="J195" s="54" t="s">
        <v>1</v>
      </c>
      <c r="K195" s="55" t="s">
        <v>1</v>
      </c>
    </row>
    <row r="196" spans="2:11" ht="19.5" customHeight="1" x14ac:dyDescent="0.15">
      <c r="C196" s="52"/>
      <c r="D196" s="53" t="s">
        <v>63</v>
      </c>
      <c r="E196" s="54" t="s">
        <v>1</v>
      </c>
      <c r="F196" s="54" t="s">
        <v>1</v>
      </c>
      <c r="G196" s="54" t="s">
        <v>1</v>
      </c>
      <c r="H196" s="54" t="s">
        <v>1</v>
      </c>
      <c r="I196" s="54" t="s">
        <v>1</v>
      </c>
      <c r="J196" s="54" t="s">
        <v>1</v>
      </c>
      <c r="K196" s="55" t="s">
        <v>1</v>
      </c>
    </row>
    <row r="197" spans="2:11" ht="19.5" customHeight="1" x14ac:dyDescent="0.15">
      <c r="C197" s="56" t="s">
        <v>97</v>
      </c>
      <c r="D197" s="57" t="s">
        <v>98</v>
      </c>
      <c r="E197" s="58">
        <v>42</v>
      </c>
      <c r="F197" s="58">
        <v>3921</v>
      </c>
      <c r="G197" s="58">
        <v>1640672</v>
      </c>
      <c r="H197" s="58">
        <v>5375243</v>
      </c>
      <c r="I197" s="58">
        <v>11844476</v>
      </c>
      <c r="J197" s="58">
        <v>11572459</v>
      </c>
      <c r="K197" s="59">
        <v>6354556</v>
      </c>
    </row>
    <row r="198" spans="2:11" ht="19.5" customHeight="1" x14ac:dyDescent="0.15">
      <c r="C198" s="52"/>
      <c r="D198" s="53" t="s">
        <v>54</v>
      </c>
      <c r="E198" s="54">
        <v>14</v>
      </c>
      <c r="F198" s="54">
        <v>86</v>
      </c>
      <c r="G198" s="54">
        <v>27867</v>
      </c>
      <c r="H198" s="54">
        <v>23997</v>
      </c>
      <c r="I198" s="54">
        <v>70938</v>
      </c>
      <c r="J198" s="54" t="s">
        <v>1</v>
      </c>
      <c r="K198" s="55">
        <v>43275</v>
      </c>
    </row>
    <row r="199" spans="2:11" ht="19.5" customHeight="1" x14ac:dyDescent="0.15">
      <c r="C199" s="52"/>
      <c r="D199" s="53" t="s">
        <v>55</v>
      </c>
      <c r="E199" s="54">
        <v>8</v>
      </c>
      <c r="F199" s="54">
        <v>97</v>
      </c>
      <c r="G199" s="54">
        <v>24316</v>
      </c>
      <c r="H199" s="54">
        <v>36931</v>
      </c>
      <c r="I199" s="54">
        <v>98248</v>
      </c>
      <c r="J199" s="54" t="s">
        <v>1</v>
      </c>
      <c r="K199" s="55">
        <v>56718</v>
      </c>
    </row>
    <row r="200" spans="2:11" ht="19.5" customHeight="1" x14ac:dyDescent="0.15">
      <c r="C200" s="52"/>
      <c r="D200" s="53" t="s">
        <v>56</v>
      </c>
      <c r="E200" s="54">
        <v>5</v>
      </c>
      <c r="F200" s="54">
        <v>113</v>
      </c>
      <c r="G200" s="54">
        <v>44280</v>
      </c>
      <c r="H200" s="54">
        <v>99872</v>
      </c>
      <c r="I200" s="54">
        <v>238304</v>
      </c>
      <c r="J200" s="54" t="s">
        <v>1</v>
      </c>
      <c r="K200" s="55">
        <v>127587</v>
      </c>
    </row>
    <row r="201" spans="2:11" ht="19.5" customHeight="1" x14ac:dyDescent="0.15">
      <c r="C201" s="52"/>
      <c r="D201" s="53" t="s">
        <v>57</v>
      </c>
      <c r="E201" s="54">
        <v>4</v>
      </c>
      <c r="F201" s="54">
        <v>143</v>
      </c>
      <c r="G201" s="54">
        <v>48630</v>
      </c>
      <c r="H201" s="54">
        <v>82191</v>
      </c>
      <c r="I201" s="54">
        <v>193234</v>
      </c>
      <c r="J201" s="54">
        <v>194453</v>
      </c>
      <c r="K201" s="55">
        <v>97056</v>
      </c>
    </row>
    <row r="202" spans="2:11" s="60" customFormat="1" ht="19.5" customHeight="1" x14ac:dyDescent="0.15">
      <c r="B202" s="51"/>
      <c r="C202" s="52"/>
      <c r="D202" s="53" t="s">
        <v>58</v>
      </c>
      <c r="E202" s="54">
        <v>5</v>
      </c>
      <c r="F202" s="54">
        <v>413</v>
      </c>
      <c r="G202" s="54">
        <v>150232</v>
      </c>
      <c r="H202" s="54">
        <v>167348</v>
      </c>
      <c r="I202" s="54">
        <v>496990</v>
      </c>
      <c r="J202" s="54">
        <v>495198</v>
      </c>
      <c r="K202" s="55">
        <v>257215</v>
      </c>
    </row>
    <row r="203" spans="2:11" ht="19.5" customHeight="1" x14ac:dyDescent="0.15">
      <c r="C203" s="52"/>
      <c r="D203" s="53" t="s">
        <v>59</v>
      </c>
      <c r="E203" s="54">
        <v>2</v>
      </c>
      <c r="F203" s="54">
        <v>256</v>
      </c>
      <c r="G203" s="54" t="s">
        <v>32</v>
      </c>
      <c r="H203" s="54" t="s">
        <v>32</v>
      </c>
      <c r="I203" s="54" t="s">
        <v>32</v>
      </c>
      <c r="J203" s="54" t="s">
        <v>32</v>
      </c>
      <c r="K203" s="55" t="s">
        <v>32</v>
      </c>
    </row>
    <row r="204" spans="2:11" ht="19.5" customHeight="1" x14ac:dyDescent="0.15">
      <c r="C204" s="52"/>
      <c r="D204" s="53" t="s">
        <v>60</v>
      </c>
      <c r="E204" s="54" t="s">
        <v>1</v>
      </c>
      <c r="F204" s="54" t="s">
        <v>1</v>
      </c>
      <c r="G204" s="54" t="s">
        <v>1</v>
      </c>
      <c r="H204" s="54" t="s">
        <v>1</v>
      </c>
      <c r="I204" s="54" t="s">
        <v>1</v>
      </c>
      <c r="J204" s="54" t="s">
        <v>1</v>
      </c>
      <c r="K204" s="55" t="s">
        <v>1</v>
      </c>
    </row>
    <row r="205" spans="2:11" ht="19.5" customHeight="1" x14ac:dyDescent="0.15">
      <c r="C205" s="52"/>
      <c r="D205" s="53" t="s">
        <v>61</v>
      </c>
      <c r="E205" s="54">
        <v>1</v>
      </c>
      <c r="F205" s="54">
        <v>397</v>
      </c>
      <c r="G205" s="54" t="s">
        <v>32</v>
      </c>
      <c r="H205" s="54" t="s">
        <v>32</v>
      </c>
      <c r="I205" s="54" t="s">
        <v>32</v>
      </c>
      <c r="J205" s="54" t="s">
        <v>32</v>
      </c>
      <c r="K205" s="55" t="s">
        <v>32</v>
      </c>
    </row>
    <row r="206" spans="2:11" ht="19.5" customHeight="1" x14ac:dyDescent="0.15">
      <c r="C206" s="52"/>
      <c r="D206" s="53" t="s">
        <v>62</v>
      </c>
      <c r="E206" s="54">
        <v>2</v>
      </c>
      <c r="F206" s="54">
        <v>1211</v>
      </c>
      <c r="G206" s="54" t="s">
        <v>32</v>
      </c>
      <c r="H206" s="54" t="s">
        <v>32</v>
      </c>
      <c r="I206" s="54" t="s">
        <v>32</v>
      </c>
      <c r="J206" s="54" t="s">
        <v>32</v>
      </c>
      <c r="K206" s="55" t="s">
        <v>32</v>
      </c>
    </row>
    <row r="207" spans="2:11" ht="19.5" customHeight="1" x14ac:dyDescent="0.15">
      <c r="C207" s="52"/>
      <c r="D207" s="53" t="s">
        <v>63</v>
      </c>
      <c r="E207" s="54">
        <v>1</v>
      </c>
      <c r="F207" s="54">
        <v>1205</v>
      </c>
      <c r="G207" s="54" t="s">
        <v>32</v>
      </c>
      <c r="H207" s="54" t="s">
        <v>32</v>
      </c>
      <c r="I207" s="54" t="s">
        <v>32</v>
      </c>
      <c r="J207" s="54" t="s">
        <v>32</v>
      </c>
      <c r="K207" s="55" t="s">
        <v>32</v>
      </c>
    </row>
    <row r="208" spans="2:11" ht="19.5" customHeight="1" x14ac:dyDescent="0.15">
      <c r="C208" s="56" t="s">
        <v>99</v>
      </c>
      <c r="D208" s="57" t="s">
        <v>100</v>
      </c>
      <c r="E208" s="58">
        <v>167</v>
      </c>
      <c r="F208" s="58">
        <v>7768</v>
      </c>
      <c r="G208" s="58">
        <v>3557056</v>
      </c>
      <c r="H208" s="58">
        <v>18097581</v>
      </c>
      <c r="I208" s="58">
        <v>27438656</v>
      </c>
      <c r="J208" s="58">
        <v>25607373</v>
      </c>
      <c r="K208" s="59">
        <v>8479164</v>
      </c>
    </row>
    <row r="209" spans="2:11" ht="19.5" customHeight="1" x14ac:dyDescent="0.15">
      <c r="C209" s="52"/>
      <c r="D209" s="53" t="s">
        <v>54</v>
      </c>
      <c r="E209" s="54">
        <v>45</v>
      </c>
      <c r="F209" s="54">
        <v>290</v>
      </c>
      <c r="G209" s="54">
        <v>112200</v>
      </c>
      <c r="H209" s="54">
        <v>116789</v>
      </c>
      <c r="I209" s="54">
        <v>337669</v>
      </c>
      <c r="J209" s="54" t="s">
        <v>1</v>
      </c>
      <c r="K209" s="55">
        <v>203577</v>
      </c>
    </row>
    <row r="210" spans="2:11" ht="19.5" customHeight="1" x14ac:dyDescent="0.15">
      <c r="C210" s="52"/>
      <c r="D210" s="53" t="s">
        <v>55</v>
      </c>
      <c r="E210" s="54">
        <v>36</v>
      </c>
      <c r="F210" s="54">
        <v>505</v>
      </c>
      <c r="G210" s="54">
        <v>179815</v>
      </c>
      <c r="H210" s="54">
        <v>313260</v>
      </c>
      <c r="I210" s="54">
        <v>648500</v>
      </c>
      <c r="J210" s="54" t="s">
        <v>1</v>
      </c>
      <c r="K210" s="55">
        <v>310395</v>
      </c>
    </row>
    <row r="211" spans="2:11" ht="19.5" customHeight="1" x14ac:dyDescent="0.15">
      <c r="C211" s="52"/>
      <c r="D211" s="53" t="s">
        <v>56</v>
      </c>
      <c r="E211" s="54">
        <v>26</v>
      </c>
      <c r="F211" s="54">
        <v>622</v>
      </c>
      <c r="G211" s="54">
        <v>234940</v>
      </c>
      <c r="H211" s="54">
        <v>262735</v>
      </c>
      <c r="I211" s="54">
        <v>675469</v>
      </c>
      <c r="J211" s="54" t="s">
        <v>1</v>
      </c>
      <c r="K211" s="55">
        <v>380764</v>
      </c>
    </row>
    <row r="212" spans="2:11" s="60" customFormat="1" ht="19.5" customHeight="1" x14ac:dyDescent="0.15">
      <c r="B212" s="51"/>
      <c r="C212" s="52"/>
      <c r="D212" s="53" t="s">
        <v>57</v>
      </c>
      <c r="E212" s="54">
        <v>26</v>
      </c>
      <c r="F212" s="54">
        <v>1046</v>
      </c>
      <c r="G212" s="54">
        <v>391677</v>
      </c>
      <c r="H212" s="54">
        <v>684148</v>
      </c>
      <c r="I212" s="54">
        <v>1475172</v>
      </c>
      <c r="J212" s="54">
        <v>1366802</v>
      </c>
      <c r="K212" s="55">
        <v>661108</v>
      </c>
    </row>
    <row r="213" spans="2:11" ht="19.5" customHeight="1" x14ac:dyDescent="0.15">
      <c r="C213" s="52"/>
      <c r="D213" s="53" t="s">
        <v>58</v>
      </c>
      <c r="E213" s="54">
        <v>21</v>
      </c>
      <c r="F213" s="54">
        <v>1425</v>
      </c>
      <c r="G213" s="54">
        <v>551398</v>
      </c>
      <c r="H213" s="54">
        <v>1169161</v>
      </c>
      <c r="I213" s="54">
        <v>2391911</v>
      </c>
      <c r="J213" s="54">
        <v>2374005</v>
      </c>
      <c r="K213" s="55">
        <v>1055073</v>
      </c>
    </row>
    <row r="214" spans="2:11" ht="19.5" customHeight="1" x14ac:dyDescent="0.15">
      <c r="C214" s="52"/>
      <c r="D214" s="53" t="s">
        <v>59</v>
      </c>
      <c r="E214" s="54">
        <v>5</v>
      </c>
      <c r="F214" s="54">
        <v>650</v>
      </c>
      <c r="G214" s="54">
        <v>260767</v>
      </c>
      <c r="H214" s="54">
        <v>1367675</v>
      </c>
      <c r="I214" s="54">
        <v>2015445</v>
      </c>
      <c r="J214" s="54">
        <v>1996293</v>
      </c>
      <c r="K214" s="55">
        <v>578975</v>
      </c>
    </row>
    <row r="215" spans="2:11" ht="19.5" customHeight="1" x14ac:dyDescent="0.15">
      <c r="C215" s="52"/>
      <c r="D215" s="53" t="s">
        <v>60</v>
      </c>
      <c r="E215" s="54">
        <v>4</v>
      </c>
      <c r="F215" s="54">
        <v>1056</v>
      </c>
      <c r="G215" s="54">
        <v>441619</v>
      </c>
      <c r="H215" s="54">
        <v>1325850</v>
      </c>
      <c r="I215" s="54">
        <v>2455986</v>
      </c>
      <c r="J215" s="54">
        <v>2528447</v>
      </c>
      <c r="K215" s="55">
        <v>1078854</v>
      </c>
    </row>
    <row r="216" spans="2:11" ht="19.5" customHeight="1" x14ac:dyDescent="0.15">
      <c r="C216" s="52"/>
      <c r="D216" s="53" t="s">
        <v>61</v>
      </c>
      <c r="E216" s="54">
        <v>3</v>
      </c>
      <c r="F216" s="54">
        <v>1226</v>
      </c>
      <c r="G216" s="54" t="s">
        <v>32</v>
      </c>
      <c r="H216" s="54" t="s">
        <v>32</v>
      </c>
      <c r="I216" s="54" t="s">
        <v>32</v>
      </c>
      <c r="J216" s="54" t="s">
        <v>32</v>
      </c>
      <c r="K216" s="55" t="s">
        <v>32</v>
      </c>
    </row>
    <row r="217" spans="2:11" ht="19.5" customHeight="1" x14ac:dyDescent="0.15">
      <c r="C217" s="52"/>
      <c r="D217" s="53" t="s">
        <v>62</v>
      </c>
      <c r="E217" s="54">
        <v>1</v>
      </c>
      <c r="F217" s="54">
        <v>948</v>
      </c>
      <c r="G217" s="54" t="s">
        <v>32</v>
      </c>
      <c r="H217" s="54" t="s">
        <v>32</v>
      </c>
      <c r="I217" s="54" t="s">
        <v>32</v>
      </c>
      <c r="J217" s="54" t="s">
        <v>32</v>
      </c>
      <c r="K217" s="55" t="s">
        <v>32</v>
      </c>
    </row>
    <row r="218" spans="2:11" ht="19.5" customHeight="1" x14ac:dyDescent="0.15">
      <c r="C218" s="52"/>
      <c r="D218" s="53" t="s">
        <v>63</v>
      </c>
      <c r="E218" s="54" t="s">
        <v>1</v>
      </c>
      <c r="F218" s="54" t="s">
        <v>1</v>
      </c>
      <c r="G218" s="54" t="s">
        <v>1</v>
      </c>
      <c r="H218" s="54" t="s">
        <v>1</v>
      </c>
      <c r="I218" s="54" t="s">
        <v>1</v>
      </c>
      <c r="J218" s="54" t="s">
        <v>1</v>
      </c>
      <c r="K218" s="55" t="s">
        <v>1</v>
      </c>
    </row>
    <row r="219" spans="2:11" ht="19.5" customHeight="1" x14ac:dyDescent="0.15">
      <c r="C219" s="56" t="s">
        <v>101</v>
      </c>
      <c r="D219" s="57" t="s">
        <v>102</v>
      </c>
      <c r="E219" s="58">
        <v>43</v>
      </c>
      <c r="F219" s="58">
        <v>3356</v>
      </c>
      <c r="G219" s="58">
        <v>1334890</v>
      </c>
      <c r="H219" s="58">
        <v>7942087</v>
      </c>
      <c r="I219" s="58">
        <v>11678363</v>
      </c>
      <c r="J219" s="58">
        <v>11404941</v>
      </c>
      <c r="K219" s="59">
        <v>3512363</v>
      </c>
    </row>
    <row r="220" spans="2:11" ht="19.5" customHeight="1" x14ac:dyDescent="0.15">
      <c r="C220" s="52"/>
      <c r="D220" s="53" t="s">
        <v>54</v>
      </c>
      <c r="E220" s="54">
        <v>12</v>
      </c>
      <c r="F220" s="54">
        <v>66</v>
      </c>
      <c r="G220" s="54">
        <v>14946</v>
      </c>
      <c r="H220" s="54">
        <v>18145</v>
      </c>
      <c r="I220" s="54">
        <v>51785</v>
      </c>
      <c r="J220" s="54" t="s">
        <v>1</v>
      </c>
      <c r="K220" s="55">
        <v>31188</v>
      </c>
    </row>
    <row r="221" spans="2:11" ht="19.5" customHeight="1" x14ac:dyDescent="0.15">
      <c r="C221" s="52"/>
      <c r="D221" s="53" t="s">
        <v>55</v>
      </c>
      <c r="E221" s="54">
        <v>7</v>
      </c>
      <c r="F221" s="54">
        <v>95</v>
      </c>
      <c r="G221" s="54">
        <v>22879</v>
      </c>
      <c r="H221" s="54">
        <v>23044</v>
      </c>
      <c r="I221" s="54">
        <v>64774</v>
      </c>
      <c r="J221" s="54" t="s">
        <v>1</v>
      </c>
      <c r="K221" s="55">
        <v>38462</v>
      </c>
    </row>
    <row r="222" spans="2:11" s="60" customFormat="1" ht="19.5" customHeight="1" x14ac:dyDescent="0.15">
      <c r="B222" s="51"/>
      <c r="C222" s="52"/>
      <c r="D222" s="53" t="s">
        <v>56</v>
      </c>
      <c r="E222" s="54">
        <v>5</v>
      </c>
      <c r="F222" s="54">
        <v>118</v>
      </c>
      <c r="G222" s="54">
        <v>35089</v>
      </c>
      <c r="H222" s="54">
        <v>40144</v>
      </c>
      <c r="I222" s="54">
        <v>147156</v>
      </c>
      <c r="J222" s="54" t="s">
        <v>1</v>
      </c>
      <c r="K222" s="55">
        <v>101276</v>
      </c>
    </row>
    <row r="223" spans="2:11" ht="19.5" customHeight="1" x14ac:dyDescent="0.15">
      <c r="C223" s="52"/>
      <c r="D223" s="53" t="s">
        <v>57</v>
      </c>
      <c r="E223" s="54">
        <v>7</v>
      </c>
      <c r="F223" s="54">
        <v>259</v>
      </c>
      <c r="G223" s="54">
        <v>81318</v>
      </c>
      <c r="H223" s="54">
        <v>111989</v>
      </c>
      <c r="I223" s="54">
        <v>282860</v>
      </c>
      <c r="J223" s="54">
        <v>279974</v>
      </c>
      <c r="K223" s="55">
        <v>154094</v>
      </c>
    </row>
    <row r="224" spans="2:11" ht="19.5" customHeight="1" x14ac:dyDescent="0.15">
      <c r="C224" s="52"/>
      <c r="D224" s="53" t="s">
        <v>58</v>
      </c>
      <c r="E224" s="54">
        <v>2</v>
      </c>
      <c r="F224" s="54">
        <v>136</v>
      </c>
      <c r="G224" s="54" t="s">
        <v>32</v>
      </c>
      <c r="H224" s="54" t="s">
        <v>32</v>
      </c>
      <c r="I224" s="54" t="s">
        <v>32</v>
      </c>
      <c r="J224" s="54" t="s">
        <v>32</v>
      </c>
      <c r="K224" s="55" t="s">
        <v>32</v>
      </c>
    </row>
    <row r="225" spans="2:11" ht="19.5" customHeight="1" x14ac:dyDescent="0.15">
      <c r="C225" s="52"/>
      <c r="D225" s="53" t="s">
        <v>59</v>
      </c>
      <c r="E225" s="54">
        <v>5</v>
      </c>
      <c r="F225" s="54">
        <v>648</v>
      </c>
      <c r="G225" s="54">
        <v>233082</v>
      </c>
      <c r="H225" s="54">
        <v>444411</v>
      </c>
      <c r="I225" s="54">
        <v>996963</v>
      </c>
      <c r="J225" s="54">
        <v>967834</v>
      </c>
      <c r="K225" s="55">
        <v>487216</v>
      </c>
    </row>
    <row r="226" spans="2:11" ht="19.5" customHeight="1" x14ac:dyDescent="0.15">
      <c r="C226" s="52"/>
      <c r="D226" s="53" t="s">
        <v>60</v>
      </c>
      <c r="E226" s="54">
        <v>1</v>
      </c>
      <c r="F226" s="54">
        <v>207</v>
      </c>
      <c r="G226" s="54" t="s">
        <v>32</v>
      </c>
      <c r="H226" s="54" t="s">
        <v>32</v>
      </c>
      <c r="I226" s="54" t="s">
        <v>32</v>
      </c>
      <c r="J226" s="54" t="s">
        <v>32</v>
      </c>
      <c r="K226" s="55" t="s">
        <v>32</v>
      </c>
    </row>
    <row r="227" spans="2:11" ht="19.5" customHeight="1" x14ac:dyDescent="0.15">
      <c r="C227" s="52"/>
      <c r="D227" s="53" t="s">
        <v>61</v>
      </c>
      <c r="E227" s="54">
        <v>3</v>
      </c>
      <c r="F227" s="54">
        <v>1226</v>
      </c>
      <c r="G227" s="54">
        <v>444769</v>
      </c>
      <c r="H227" s="54">
        <v>4202953</v>
      </c>
      <c r="I227" s="54">
        <v>5202482</v>
      </c>
      <c r="J227" s="54">
        <v>5200071</v>
      </c>
      <c r="K227" s="55">
        <v>1072698</v>
      </c>
    </row>
    <row r="228" spans="2:11" ht="19.5" customHeight="1" x14ac:dyDescent="0.15">
      <c r="C228" s="52"/>
      <c r="D228" s="53" t="s">
        <v>62</v>
      </c>
      <c r="E228" s="54">
        <v>1</v>
      </c>
      <c r="F228" s="54">
        <v>601</v>
      </c>
      <c r="G228" s="54" t="s">
        <v>32</v>
      </c>
      <c r="H228" s="54" t="s">
        <v>32</v>
      </c>
      <c r="I228" s="54" t="s">
        <v>32</v>
      </c>
      <c r="J228" s="54" t="s">
        <v>32</v>
      </c>
      <c r="K228" s="55" t="s">
        <v>32</v>
      </c>
    </row>
    <row r="229" spans="2:11" ht="19.5" customHeight="1" x14ac:dyDescent="0.15">
      <c r="C229" s="52"/>
      <c r="D229" s="53" t="s">
        <v>63</v>
      </c>
      <c r="E229" s="54" t="s">
        <v>1</v>
      </c>
      <c r="F229" s="54" t="s">
        <v>1</v>
      </c>
      <c r="G229" s="54" t="s">
        <v>1</v>
      </c>
      <c r="H229" s="54" t="s">
        <v>1</v>
      </c>
      <c r="I229" s="54" t="s">
        <v>1</v>
      </c>
      <c r="J229" s="54" t="s">
        <v>1</v>
      </c>
      <c r="K229" s="55" t="s">
        <v>1</v>
      </c>
    </row>
    <row r="230" spans="2:11" ht="19.5" customHeight="1" x14ac:dyDescent="0.15">
      <c r="C230" s="56" t="s">
        <v>103</v>
      </c>
      <c r="D230" s="57" t="s">
        <v>104</v>
      </c>
      <c r="E230" s="58">
        <v>85</v>
      </c>
      <c r="F230" s="58">
        <v>8379</v>
      </c>
      <c r="G230" s="58">
        <v>3535558</v>
      </c>
      <c r="H230" s="58">
        <v>11524563</v>
      </c>
      <c r="I230" s="58">
        <v>19602264</v>
      </c>
      <c r="J230" s="58">
        <v>19126370</v>
      </c>
      <c r="K230" s="59">
        <v>5913559</v>
      </c>
    </row>
    <row r="231" spans="2:11" ht="19.5" customHeight="1" x14ac:dyDescent="0.15">
      <c r="C231" s="52"/>
      <c r="D231" s="53" t="s">
        <v>54</v>
      </c>
      <c r="E231" s="54">
        <v>12</v>
      </c>
      <c r="F231" s="54">
        <v>75</v>
      </c>
      <c r="G231" s="54">
        <v>20365</v>
      </c>
      <c r="H231" s="54">
        <v>31089</v>
      </c>
      <c r="I231" s="54">
        <v>82262</v>
      </c>
      <c r="J231" s="54" t="s">
        <v>1</v>
      </c>
      <c r="K231" s="55">
        <v>47165</v>
      </c>
    </row>
    <row r="232" spans="2:11" s="60" customFormat="1" ht="19.5" customHeight="1" x14ac:dyDescent="0.15">
      <c r="B232" s="51"/>
      <c r="C232" s="52"/>
      <c r="D232" s="53" t="s">
        <v>55</v>
      </c>
      <c r="E232" s="54">
        <v>15</v>
      </c>
      <c r="F232" s="54">
        <v>226</v>
      </c>
      <c r="G232" s="54">
        <v>45390</v>
      </c>
      <c r="H232" s="54">
        <v>96430</v>
      </c>
      <c r="I232" s="54">
        <v>185506</v>
      </c>
      <c r="J232" s="54" t="s">
        <v>1</v>
      </c>
      <c r="K232" s="55">
        <v>82098</v>
      </c>
    </row>
    <row r="233" spans="2:11" ht="19.5" customHeight="1" x14ac:dyDescent="0.15">
      <c r="C233" s="52"/>
      <c r="D233" s="53" t="s">
        <v>56</v>
      </c>
      <c r="E233" s="54">
        <v>9</v>
      </c>
      <c r="F233" s="54">
        <v>225</v>
      </c>
      <c r="G233" s="54">
        <v>59796</v>
      </c>
      <c r="H233" s="54">
        <v>88379</v>
      </c>
      <c r="I233" s="54">
        <v>182807</v>
      </c>
      <c r="J233" s="54" t="s">
        <v>1</v>
      </c>
      <c r="K233" s="55">
        <v>87031</v>
      </c>
    </row>
    <row r="234" spans="2:11" ht="19.5" customHeight="1" x14ac:dyDescent="0.15">
      <c r="C234" s="52"/>
      <c r="D234" s="53" t="s">
        <v>57</v>
      </c>
      <c r="E234" s="54">
        <v>14</v>
      </c>
      <c r="F234" s="54">
        <v>500</v>
      </c>
      <c r="G234" s="54">
        <v>116221</v>
      </c>
      <c r="H234" s="54">
        <v>103196</v>
      </c>
      <c r="I234" s="54">
        <v>282513</v>
      </c>
      <c r="J234" s="54">
        <v>276936</v>
      </c>
      <c r="K234" s="55">
        <v>162430</v>
      </c>
    </row>
    <row r="235" spans="2:11" ht="19.5" customHeight="1" x14ac:dyDescent="0.15">
      <c r="C235" s="52"/>
      <c r="D235" s="53" t="s">
        <v>58</v>
      </c>
      <c r="E235" s="54">
        <v>17</v>
      </c>
      <c r="F235" s="54">
        <v>1220</v>
      </c>
      <c r="G235" s="54">
        <v>365115</v>
      </c>
      <c r="H235" s="54">
        <v>674376</v>
      </c>
      <c r="I235" s="54">
        <v>1400460</v>
      </c>
      <c r="J235" s="54">
        <v>1401744</v>
      </c>
      <c r="K235" s="55">
        <v>650792</v>
      </c>
    </row>
    <row r="236" spans="2:11" ht="19.5" customHeight="1" x14ac:dyDescent="0.15">
      <c r="C236" s="52"/>
      <c r="D236" s="53" t="s">
        <v>59</v>
      </c>
      <c r="E236" s="54">
        <v>8</v>
      </c>
      <c r="F236" s="54">
        <v>1210</v>
      </c>
      <c r="G236" s="54">
        <v>511346</v>
      </c>
      <c r="H236" s="54">
        <v>3199674</v>
      </c>
      <c r="I236" s="54">
        <v>4659701</v>
      </c>
      <c r="J236" s="54">
        <v>4506220</v>
      </c>
      <c r="K236" s="55">
        <v>735423</v>
      </c>
    </row>
    <row r="237" spans="2:11" ht="19.5" customHeight="1" x14ac:dyDescent="0.15">
      <c r="C237" s="52"/>
      <c r="D237" s="53" t="s">
        <v>60</v>
      </c>
      <c r="E237" s="54">
        <v>2</v>
      </c>
      <c r="F237" s="54">
        <v>553</v>
      </c>
      <c r="G237" s="54" t="s">
        <v>32</v>
      </c>
      <c r="H237" s="54" t="s">
        <v>32</v>
      </c>
      <c r="I237" s="54" t="s">
        <v>32</v>
      </c>
      <c r="J237" s="54" t="s">
        <v>32</v>
      </c>
      <c r="K237" s="55" t="s">
        <v>32</v>
      </c>
    </row>
    <row r="238" spans="2:11" ht="19.5" customHeight="1" x14ac:dyDescent="0.15">
      <c r="C238" s="52"/>
      <c r="D238" s="53" t="s">
        <v>61</v>
      </c>
      <c r="E238" s="54">
        <v>5</v>
      </c>
      <c r="F238" s="54">
        <v>2045</v>
      </c>
      <c r="G238" s="54">
        <v>925926</v>
      </c>
      <c r="H238" s="54">
        <v>3112429</v>
      </c>
      <c r="I238" s="54">
        <v>4868382</v>
      </c>
      <c r="J238" s="54">
        <v>4879728</v>
      </c>
      <c r="K238" s="55">
        <v>1470518</v>
      </c>
    </row>
    <row r="239" spans="2:11" ht="19.5" customHeight="1" x14ac:dyDescent="0.15">
      <c r="C239" s="52"/>
      <c r="D239" s="53" t="s">
        <v>62</v>
      </c>
      <c r="E239" s="54">
        <v>2</v>
      </c>
      <c r="F239" s="54">
        <v>1294</v>
      </c>
      <c r="G239" s="54" t="s">
        <v>32</v>
      </c>
      <c r="H239" s="54" t="s">
        <v>32</v>
      </c>
      <c r="I239" s="54" t="s">
        <v>32</v>
      </c>
      <c r="J239" s="54" t="s">
        <v>32</v>
      </c>
      <c r="K239" s="55" t="s">
        <v>32</v>
      </c>
    </row>
    <row r="240" spans="2:11" ht="19.5" customHeight="1" x14ac:dyDescent="0.15">
      <c r="C240" s="52"/>
      <c r="D240" s="53" t="s">
        <v>63</v>
      </c>
      <c r="E240" s="54">
        <v>1</v>
      </c>
      <c r="F240" s="54">
        <v>1031</v>
      </c>
      <c r="G240" s="54" t="s">
        <v>32</v>
      </c>
      <c r="H240" s="54" t="s">
        <v>32</v>
      </c>
      <c r="I240" s="54" t="s">
        <v>32</v>
      </c>
      <c r="J240" s="54" t="s">
        <v>32</v>
      </c>
      <c r="K240" s="55" t="s">
        <v>32</v>
      </c>
    </row>
    <row r="241" spans="2:11" ht="19.5" customHeight="1" x14ac:dyDescent="0.15">
      <c r="C241" s="56" t="s">
        <v>105</v>
      </c>
      <c r="D241" s="57" t="s">
        <v>106</v>
      </c>
      <c r="E241" s="58">
        <v>56</v>
      </c>
      <c r="F241" s="58">
        <v>3243</v>
      </c>
      <c r="G241" s="58">
        <v>1178907</v>
      </c>
      <c r="H241" s="58">
        <v>3272057</v>
      </c>
      <c r="I241" s="58">
        <v>6118378</v>
      </c>
      <c r="J241" s="58">
        <v>5700340</v>
      </c>
      <c r="K241" s="59">
        <v>2483785</v>
      </c>
    </row>
    <row r="242" spans="2:11" s="60" customFormat="1" ht="19.5" customHeight="1" x14ac:dyDescent="0.15">
      <c r="B242" s="51"/>
      <c r="C242" s="52"/>
      <c r="D242" s="53" t="s">
        <v>54</v>
      </c>
      <c r="E242" s="54">
        <v>6</v>
      </c>
      <c r="F242" s="54">
        <v>43</v>
      </c>
      <c r="G242" s="54" t="s">
        <v>32</v>
      </c>
      <c r="H242" s="54" t="s">
        <v>32</v>
      </c>
      <c r="I242" s="54" t="s">
        <v>32</v>
      </c>
      <c r="J242" s="54" t="s">
        <v>1</v>
      </c>
      <c r="K242" s="55" t="s">
        <v>32</v>
      </c>
    </row>
    <row r="243" spans="2:11" ht="19.5" customHeight="1" x14ac:dyDescent="0.15">
      <c r="C243" s="52"/>
      <c r="D243" s="53" t="s">
        <v>55</v>
      </c>
      <c r="E243" s="54">
        <v>15</v>
      </c>
      <c r="F243" s="54">
        <v>199</v>
      </c>
      <c r="G243" s="54">
        <v>48821</v>
      </c>
      <c r="H243" s="54">
        <v>76212</v>
      </c>
      <c r="I243" s="54">
        <v>177009</v>
      </c>
      <c r="J243" s="54" t="s">
        <v>1</v>
      </c>
      <c r="K243" s="55">
        <v>92900</v>
      </c>
    </row>
    <row r="244" spans="2:11" ht="19.5" customHeight="1" x14ac:dyDescent="0.15">
      <c r="C244" s="52"/>
      <c r="D244" s="53" t="s">
        <v>56</v>
      </c>
      <c r="E244" s="54">
        <v>8</v>
      </c>
      <c r="F244" s="54">
        <v>198</v>
      </c>
      <c r="G244" s="54">
        <v>46269</v>
      </c>
      <c r="H244" s="54">
        <v>85606</v>
      </c>
      <c r="I244" s="54">
        <v>156878</v>
      </c>
      <c r="J244" s="54" t="s">
        <v>1</v>
      </c>
      <c r="K244" s="55">
        <v>65709</v>
      </c>
    </row>
    <row r="245" spans="2:11" ht="19.5" customHeight="1" x14ac:dyDescent="0.15">
      <c r="C245" s="52"/>
      <c r="D245" s="53" t="s">
        <v>57</v>
      </c>
      <c r="E245" s="54">
        <v>7</v>
      </c>
      <c r="F245" s="54">
        <v>306</v>
      </c>
      <c r="G245" s="54">
        <v>110484</v>
      </c>
      <c r="H245" s="54">
        <v>204569</v>
      </c>
      <c r="I245" s="54">
        <v>542342</v>
      </c>
      <c r="J245" s="54" t="s">
        <v>32</v>
      </c>
      <c r="K245" s="55">
        <v>309352</v>
      </c>
    </row>
    <row r="246" spans="2:11" ht="19.5" customHeight="1" x14ac:dyDescent="0.15">
      <c r="C246" s="52"/>
      <c r="D246" s="53" t="s">
        <v>58</v>
      </c>
      <c r="E246" s="54">
        <v>11</v>
      </c>
      <c r="F246" s="54">
        <v>813</v>
      </c>
      <c r="G246" s="54">
        <v>279958</v>
      </c>
      <c r="H246" s="54">
        <v>650852</v>
      </c>
      <c r="I246" s="54">
        <v>1469374</v>
      </c>
      <c r="J246" s="54">
        <v>1462534</v>
      </c>
      <c r="K246" s="55">
        <v>718937</v>
      </c>
    </row>
    <row r="247" spans="2:11" ht="19.5" customHeight="1" x14ac:dyDescent="0.15">
      <c r="C247" s="52"/>
      <c r="D247" s="53" t="s">
        <v>59</v>
      </c>
      <c r="E247" s="54">
        <v>8</v>
      </c>
      <c r="F247" s="54">
        <v>1194</v>
      </c>
      <c r="G247" s="54">
        <v>484912</v>
      </c>
      <c r="H247" s="54">
        <v>1952156</v>
      </c>
      <c r="I247" s="54">
        <v>3070559</v>
      </c>
      <c r="J247" s="54">
        <v>3014516</v>
      </c>
      <c r="K247" s="55">
        <v>935512</v>
      </c>
    </row>
    <row r="248" spans="2:11" ht="19.5" customHeight="1" x14ac:dyDescent="0.15">
      <c r="C248" s="52"/>
      <c r="D248" s="53" t="s">
        <v>60</v>
      </c>
      <c r="E248" s="54" t="s">
        <v>1</v>
      </c>
      <c r="F248" s="54" t="s">
        <v>1</v>
      </c>
      <c r="G248" s="54" t="s">
        <v>1</v>
      </c>
      <c r="H248" s="54" t="s">
        <v>1</v>
      </c>
      <c r="I248" s="54" t="s">
        <v>1</v>
      </c>
      <c r="J248" s="54" t="s">
        <v>1</v>
      </c>
      <c r="K248" s="55" t="s">
        <v>1</v>
      </c>
    </row>
    <row r="249" spans="2:11" ht="19.5" customHeight="1" x14ac:dyDescent="0.15">
      <c r="C249" s="52"/>
      <c r="D249" s="53" t="s">
        <v>61</v>
      </c>
      <c r="E249" s="54">
        <v>1</v>
      </c>
      <c r="F249" s="54">
        <v>490</v>
      </c>
      <c r="G249" s="54" t="s">
        <v>32</v>
      </c>
      <c r="H249" s="54" t="s">
        <v>32</v>
      </c>
      <c r="I249" s="54" t="s">
        <v>32</v>
      </c>
      <c r="J249" s="54" t="s">
        <v>32</v>
      </c>
      <c r="K249" s="55" t="s">
        <v>32</v>
      </c>
    </row>
    <row r="250" spans="2:11" ht="19.5" customHeight="1" x14ac:dyDescent="0.15">
      <c r="C250" s="52"/>
      <c r="D250" s="53" t="s">
        <v>62</v>
      </c>
      <c r="E250" s="54" t="s">
        <v>1</v>
      </c>
      <c r="F250" s="54" t="s">
        <v>1</v>
      </c>
      <c r="G250" s="54" t="s">
        <v>1</v>
      </c>
      <c r="H250" s="54" t="s">
        <v>1</v>
      </c>
      <c r="I250" s="54" t="s">
        <v>1</v>
      </c>
      <c r="J250" s="54" t="s">
        <v>1</v>
      </c>
      <c r="K250" s="55" t="s">
        <v>1</v>
      </c>
    </row>
    <row r="251" spans="2:11" ht="19.5" customHeight="1" x14ac:dyDescent="0.15">
      <c r="C251" s="52"/>
      <c r="D251" s="53" t="s">
        <v>63</v>
      </c>
      <c r="E251" s="54" t="s">
        <v>1</v>
      </c>
      <c r="F251" s="54" t="s">
        <v>1</v>
      </c>
      <c r="G251" s="54" t="s">
        <v>1</v>
      </c>
      <c r="H251" s="54" t="s">
        <v>1</v>
      </c>
      <c r="I251" s="54" t="s">
        <v>1</v>
      </c>
      <c r="J251" s="54" t="s">
        <v>1</v>
      </c>
      <c r="K251" s="55" t="s">
        <v>1</v>
      </c>
    </row>
    <row r="252" spans="2:11" s="60" customFormat="1" ht="19.5" customHeight="1" x14ac:dyDescent="0.15">
      <c r="B252" s="51"/>
      <c r="C252" s="56" t="s">
        <v>107</v>
      </c>
      <c r="D252" s="57" t="s">
        <v>108</v>
      </c>
      <c r="E252" s="58">
        <v>26</v>
      </c>
      <c r="F252" s="58">
        <v>1673</v>
      </c>
      <c r="G252" s="58">
        <v>601682</v>
      </c>
      <c r="H252" s="58">
        <v>1629444</v>
      </c>
      <c r="I252" s="58">
        <v>2926174</v>
      </c>
      <c r="J252" s="58">
        <v>3139118</v>
      </c>
      <c r="K252" s="59">
        <v>1707848</v>
      </c>
    </row>
    <row r="253" spans="2:11" ht="19.5" customHeight="1" x14ac:dyDescent="0.15">
      <c r="C253" s="52"/>
      <c r="D253" s="53" t="s">
        <v>54</v>
      </c>
      <c r="E253" s="54">
        <v>2</v>
      </c>
      <c r="F253" s="54">
        <v>15</v>
      </c>
      <c r="G253" s="54" t="s">
        <v>32</v>
      </c>
      <c r="H253" s="54" t="s">
        <v>32</v>
      </c>
      <c r="I253" s="54" t="s">
        <v>32</v>
      </c>
      <c r="J253" s="54" t="s">
        <v>1</v>
      </c>
      <c r="K253" s="55" t="s">
        <v>32</v>
      </c>
    </row>
    <row r="254" spans="2:11" ht="19.5" customHeight="1" x14ac:dyDescent="0.15">
      <c r="C254" s="52"/>
      <c r="D254" s="53" t="s">
        <v>55</v>
      </c>
      <c r="E254" s="54">
        <v>5</v>
      </c>
      <c r="F254" s="54">
        <v>68</v>
      </c>
      <c r="G254" s="54">
        <v>23162</v>
      </c>
      <c r="H254" s="54">
        <v>88756</v>
      </c>
      <c r="I254" s="54">
        <v>143120</v>
      </c>
      <c r="J254" s="54" t="s">
        <v>1</v>
      </c>
      <c r="K254" s="55">
        <v>50106</v>
      </c>
    </row>
    <row r="255" spans="2:11" ht="19.5" customHeight="1" x14ac:dyDescent="0.15">
      <c r="C255" s="52"/>
      <c r="D255" s="53" t="s">
        <v>56</v>
      </c>
      <c r="E255" s="54">
        <v>4</v>
      </c>
      <c r="F255" s="54">
        <v>104</v>
      </c>
      <c r="G255" s="54">
        <v>29719</v>
      </c>
      <c r="H255" s="54">
        <v>93479</v>
      </c>
      <c r="I255" s="54">
        <v>149901</v>
      </c>
      <c r="J255" s="54" t="s">
        <v>1</v>
      </c>
      <c r="K255" s="55">
        <v>53673</v>
      </c>
    </row>
    <row r="256" spans="2:11" ht="19.5" customHeight="1" x14ac:dyDescent="0.15">
      <c r="C256" s="52"/>
      <c r="D256" s="53" t="s">
        <v>57</v>
      </c>
      <c r="E256" s="54">
        <v>4</v>
      </c>
      <c r="F256" s="54">
        <v>163</v>
      </c>
      <c r="G256" s="54">
        <v>49731</v>
      </c>
      <c r="H256" s="54">
        <v>90007</v>
      </c>
      <c r="I256" s="54">
        <v>177160</v>
      </c>
      <c r="J256" s="54" t="s">
        <v>32</v>
      </c>
      <c r="K256" s="55">
        <v>64978</v>
      </c>
    </row>
    <row r="257" spans="3:11" ht="19.5" customHeight="1" x14ac:dyDescent="0.15">
      <c r="C257" s="52"/>
      <c r="D257" s="53" t="s">
        <v>58</v>
      </c>
      <c r="E257" s="54">
        <v>6</v>
      </c>
      <c r="F257" s="54">
        <v>435</v>
      </c>
      <c r="G257" s="54">
        <v>130330</v>
      </c>
      <c r="H257" s="54">
        <v>114808</v>
      </c>
      <c r="I257" s="54">
        <v>368483</v>
      </c>
      <c r="J257" s="54">
        <v>363574</v>
      </c>
      <c r="K257" s="55">
        <v>207296</v>
      </c>
    </row>
    <row r="258" spans="3:11" ht="19.5" customHeight="1" x14ac:dyDescent="0.15">
      <c r="C258" s="52"/>
      <c r="D258" s="53" t="s">
        <v>59</v>
      </c>
      <c r="E258" s="54">
        <v>3</v>
      </c>
      <c r="F258" s="54">
        <v>358</v>
      </c>
      <c r="G258" s="54">
        <v>128063</v>
      </c>
      <c r="H258" s="54">
        <v>254971</v>
      </c>
      <c r="I258" s="54">
        <v>469283</v>
      </c>
      <c r="J258" s="54">
        <v>412718</v>
      </c>
      <c r="K258" s="55">
        <v>190448</v>
      </c>
    </row>
    <row r="259" spans="3:11" ht="19.5" customHeight="1" x14ac:dyDescent="0.15">
      <c r="C259" s="52"/>
      <c r="D259" s="53" t="s">
        <v>60</v>
      </c>
      <c r="E259" s="54">
        <v>2</v>
      </c>
      <c r="F259" s="54">
        <v>530</v>
      </c>
      <c r="G259" s="54" t="s">
        <v>32</v>
      </c>
      <c r="H259" s="54" t="s">
        <v>32</v>
      </c>
      <c r="I259" s="54" t="s">
        <v>32</v>
      </c>
      <c r="J259" s="54" t="s">
        <v>32</v>
      </c>
      <c r="K259" s="55" t="s">
        <v>32</v>
      </c>
    </row>
    <row r="260" spans="3:11" ht="19.5" customHeight="1" x14ac:dyDescent="0.15">
      <c r="C260" s="52"/>
      <c r="D260" s="53" t="s">
        <v>61</v>
      </c>
      <c r="E260" s="54" t="s">
        <v>1</v>
      </c>
      <c r="F260" s="54" t="s">
        <v>1</v>
      </c>
      <c r="G260" s="54" t="s">
        <v>1</v>
      </c>
      <c r="H260" s="54" t="s">
        <v>1</v>
      </c>
      <c r="I260" s="54" t="s">
        <v>1</v>
      </c>
      <c r="J260" s="54" t="s">
        <v>1</v>
      </c>
      <c r="K260" s="55" t="s">
        <v>1</v>
      </c>
    </row>
    <row r="261" spans="3:11" ht="19.5" customHeight="1" x14ac:dyDescent="0.15">
      <c r="C261" s="52"/>
      <c r="D261" s="53" t="s">
        <v>62</v>
      </c>
      <c r="E261" s="54" t="s">
        <v>1</v>
      </c>
      <c r="F261" s="54" t="s">
        <v>1</v>
      </c>
      <c r="G261" s="54" t="s">
        <v>1</v>
      </c>
      <c r="H261" s="54" t="s">
        <v>1</v>
      </c>
      <c r="I261" s="54" t="s">
        <v>1</v>
      </c>
      <c r="J261" s="54" t="s">
        <v>1</v>
      </c>
      <c r="K261" s="55" t="s">
        <v>1</v>
      </c>
    </row>
    <row r="262" spans="3:11" ht="19.5" customHeight="1" x14ac:dyDescent="0.15">
      <c r="C262" s="52"/>
      <c r="D262" s="53" t="s">
        <v>63</v>
      </c>
      <c r="E262" s="54" t="s">
        <v>1</v>
      </c>
      <c r="F262" s="54" t="s">
        <v>1</v>
      </c>
      <c r="G262" s="54" t="s">
        <v>1</v>
      </c>
      <c r="H262" s="54" t="s">
        <v>1</v>
      </c>
      <c r="I262" s="54" t="s">
        <v>1</v>
      </c>
      <c r="J262" s="54" t="s">
        <v>1</v>
      </c>
      <c r="K262" s="55" t="s">
        <v>1</v>
      </c>
    </row>
    <row r="263" spans="3:11" ht="19.5" customHeight="1" x14ac:dyDescent="0.15">
      <c r="C263" s="56" t="s">
        <v>109</v>
      </c>
      <c r="D263" s="57" t="s">
        <v>110</v>
      </c>
      <c r="E263" s="58">
        <v>57</v>
      </c>
      <c r="F263" s="58">
        <v>8166</v>
      </c>
      <c r="G263" s="58">
        <v>4116607</v>
      </c>
      <c r="H263" s="58">
        <v>54993380</v>
      </c>
      <c r="I263" s="58">
        <v>65104174</v>
      </c>
      <c r="J263" s="58">
        <v>63934612</v>
      </c>
      <c r="K263" s="59">
        <v>8403798</v>
      </c>
    </row>
    <row r="264" spans="3:11" ht="19.5" customHeight="1" x14ac:dyDescent="0.15">
      <c r="C264" s="52"/>
      <c r="D264" s="53" t="s">
        <v>54</v>
      </c>
      <c r="E264" s="54">
        <v>11</v>
      </c>
      <c r="F264" s="54">
        <v>69</v>
      </c>
      <c r="G264" s="54">
        <v>28254</v>
      </c>
      <c r="H264" s="54">
        <v>219250</v>
      </c>
      <c r="I264" s="54">
        <v>308596</v>
      </c>
      <c r="J264" s="54" t="s">
        <v>1</v>
      </c>
      <c r="K264" s="55">
        <v>82359</v>
      </c>
    </row>
    <row r="265" spans="3:11" ht="19.5" customHeight="1" x14ac:dyDescent="0.15">
      <c r="C265" s="52"/>
      <c r="D265" s="53" t="s">
        <v>55</v>
      </c>
      <c r="E265" s="54">
        <v>11</v>
      </c>
      <c r="F265" s="54">
        <v>152</v>
      </c>
      <c r="G265" s="54">
        <v>50695</v>
      </c>
      <c r="H265" s="54">
        <v>52148</v>
      </c>
      <c r="I265" s="54">
        <v>155961</v>
      </c>
      <c r="J265" s="54" t="s">
        <v>1</v>
      </c>
      <c r="K265" s="55">
        <v>95690</v>
      </c>
    </row>
    <row r="266" spans="3:11" ht="19.5" customHeight="1" x14ac:dyDescent="0.15">
      <c r="C266" s="52"/>
      <c r="D266" s="53" t="s">
        <v>56</v>
      </c>
      <c r="E266" s="54">
        <v>2</v>
      </c>
      <c r="F266" s="54">
        <v>51</v>
      </c>
      <c r="G266" s="54" t="s">
        <v>32</v>
      </c>
      <c r="H266" s="54" t="s">
        <v>32</v>
      </c>
      <c r="I266" s="54" t="s">
        <v>32</v>
      </c>
      <c r="J266" s="54" t="s">
        <v>1</v>
      </c>
      <c r="K266" s="55" t="s">
        <v>32</v>
      </c>
    </row>
    <row r="267" spans="3:11" ht="19.5" customHeight="1" x14ac:dyDescent="0.15">
      <c r="C267" s="52"/>
      <c r="D267" s="53" t="s">
        <v>57</v>
      </c>
      <c r="E267" s="54">
        <v>8</v>
      </c>
      <c r="F267" s="54">
        <v>282</v>
      </c>
      <c r="G267" s="54">
        <v>105177</v>
      </c>
      <c r="H267" s="54">
        <v>343503</v>
      </c>
      <c r="I267" s="54">
        <v>568487</v>
      </c>
      <c r="J267" s="54">
        <v>564070</v>
      </c>
      <c r="K267" s="55">
        <v>202761</v>
      </c>
    </row>
    <row r="268" spans="3:11" ht="19.5" customHeight="1" x14ac:dyDescent="0.15">
      <c r="C268" s="52"/>
      <c r="D268" s="53" t="s">
        <v>58</v>
      </c>
      <c r="E268" s="54">
        <v>10</v>
      </c>
      <c r="F268" s="54">
        <v>809</v>
      </c>
      <c r="G268" s="54">
        <v>282686</v>
      </c>
      <c r="H268" s="54">
        <v>3620869</v>
      </c>
      <c r="I268" s="54">
        <v>4485196</v>
      </c>
      <c r="J268" s="54">
        <v>4129031</v>
      </c>
      <c r="K268" s="55">
        <v>702710</v>
      </c>
    </row>
    <row r="269" spans="3:11" ht="19.5" customHeight="1" x14ac:dyDescent="0.15">
      <c r="C269" s="52"/>
      <c r="D269" s="53" t="s">
        <v>59</v>
      </c>
      <c r="E269" s="54">
        <v>7</v>
      </c>
      <c r="F269" s="54">
        <v>991</v>
      </c>
      <c r="G269" s="54">
        <v>405200</v>
      </c>
      <c r="H269" s="54">
        <v>2566038</v>
      </c>
      <c r="I269" s="54">
        <v>3544339</v>
      </c>
      <c r="J269" s="54">
        <v>3323661</v>
      </c>
      <c r="K269" s="55">
        <v>832318</v>
      </c>
    </row>
    <row r="270" spans="3:11" ht="19.5" customHeight="1" x14ac:dyDescent="0.15">
      <c r="C270" s="52"/>
      <c r="D270" s="53" t="s">
        <v>60</v>
      </c>
      <c r="E270" s="54">
        <v>2</v>
      </c>
      <c r="F270" s="54">
        <v>474</v>
      </c>
      <c r="G270" s="54" t="s">
        <v>32</v>
      </c>
      <c r="H270" s="54" t="s">
        <v>32</v>
      </c>
      <c r="I270" s="54" t="s">
        <v>32</v>
      </c>
      <c r="J270" s="54" t="s">
        <v>32</v>
      </c>
      <c r="K270" s="55" t="s">
        <v>32</v>
      </c>
    </row>
    <row r="271" spans="3:11" ht="19.5" customHeight="1" x14ac:dyDescent="0.15">
      <c r="C271" s="52"/>
      <c r="D271" s="53" t="s">
        <v>61</v>
      </c>
      <c r="E271" s="54">
        <v>4</v>
      </c>
      <c r="F271" s="54">
        <v>1535</v>
      </c>
      <c r="G271" s="54">
        <v>780953</v>
      </c>
      <c r="H271" s="54">
        <v>3663340</v>
      </c>
      <c r="I271" s="54">
        <v>5177704</v>
      </c>
      <c r="J271" s="54">
        <v>5143313</v>
      </c>
      <c r="K271" s="55">
        <v>1225278</v>
      </c>
    </row>
    <row r="272" spans="3:11" ht="19.5" customHeight="1" x14ac:dyDescent="0.15">
      <c r="C272" s="52"/>
      <c r="D272" s="53" t="s">
        <v>62</v>
      </c>
      <c r="E272" s="54">
        <v>1</v>
      </c>
      <c r="F272" s="54">
        <v>549</v>
      </c>
      <c r="G272" s="54" t="s">
        <v>32</v>
      </c>
      <c r="H272" s="54" t="s">
        <v>32</v>
      </c>
      <c r="I272" s="54" t="s">
        <v>32</v>
      </c>
      <c r="J272" s="54" t="s">
        <v>32</v>
      </c>
      <c r="K272" s="55" t="s">
        <v>32</v>
      </c>
    </row>
    <row r="273" spans="3:11" ht="19.5" customHeight="1" x14ac:dyDescent="0.15">
      <c r="C273" s="52"/>
      <c r="D273" s="53" t="s">
        <v>63</v>
      </c>
      <c r="E273" s="54">
        <v>1</v>
      </c>
      <c r="F273" s="54">
        <v>3254</v>
      </c>
      <c r="G273" s="54" t="s">
        <v>32</v>
      </c>
      <c r="H273" s="54" t="s">
        <v>32</v>
      </c>
      <c r="I273" s="54" t="s">
        <v>32</v>
      </c>
      <c r="J273" s="54" t="s">
        <v>32</v>
      </c>
      <c r="K273" s="55" t="s">
        <v>32</v>
      </c>
    </row>
    <row r="274" spans="3:11" ht="19.5" customHeight="1" x14ac:dyDescent="0.15">
      <c r="C274" s="56" t="s">
        <v>111</v>
      </c>
      <c r="D274" s="57" t="s">
        <v>112</v>
      </c>
      <c r="E274" s="58">
        <v>69</v>
      </c>
      <c r="F274" s="58">
        <v>2312</v>
      </c>
      <c r="G274" s="58">
        <v>930050</v>
      </c>
      <c r="H274" s="58">
        <v>2664660</v>
      </c>
      <c r="I274" s="58">
        <v>4487210</v>
      </c>
      <c r="J274" s="58">
        <v>3902925</v>
      </c>
      <c r="K274" s="59">
        <v>1632601</v>
      </c>
    </row>
    <row r="275" spans="3:11" ht="19.5" customHeight="1" x14ac:dyDescent="0.15">
      <c r="C275" s="52"/>
      <c r="D275" s="53" t="s">
        <v>54</v>
      </c>
      <c r="E275" s="54">
        <v>29</v>
      </c>
      <c r="F275" s="54">
        <v>189</v>
      </c>
      <c r="G275" s="54">
        <v>50547</v>
      </c>
      <c r="H275" s="54">
        <v>61606</v>
      </c>
      <c r="I275" s="54">
        <v>172443</v>
      </c>
      <c r="J275" s="54" t="s">
        <v>1</v>
      </c>
      <c r="K275" s="55">
        <v>102162</v>
      </c>
    </row>
    <row r="276" spans="3:11" ht="19.5" customHeight="1" x14ac:dyDescent="0.15">
      <c r="C276" s="52"/>
      <c r="D276" s="53" t="s">
        <v>55</v>
      </c>
      <c r="E276" s="54">
        <v>20</v>
      </c>
      <c r="F276" s="54">
        <v>285</v>
      </c>
      <c r="G276" s="54">
        <v>81116</v>
      </c>
      <c r="H276" s="54">
        <v>102059</v>
      </c>
      <c r="I276" s="54">
        <v>308326</v>
      </c>
      <c r="J276" s="54" t="s">
        <v>1</v>
      </c>
      <c r="K276" s="55">
        <v>190110</v>
      </c>
    </row>
    <row r="277" spans="3:11" ht="19.5" customHeight="1" x14ac:dyDescent="0.15">
      <c r="C277" s="52"/>
      <c r="D277" s="53" t="s">
        <v>56</v>
      </c>
      <c r="E277" s="54">
        <v>7</v>
      </c>
      <c r="F277" s="54">
        <v>169</v>
      </c>
      <c r="G277" s="54">
        <v>44442</v>
      </c>
      <c r="H277" s="54">
        <v>55068</v>
      </c>
      <c r="I277" s="54">
        <v>159577</v>
      </c>
      <c r="J277" s="54" t="s">
        <v>1</v>
      </c>
      <c r="K277" s="55">
        <v>96322</v>
      </c>
    </row>
    <row r="278" spans="3:11" ht="19.5" customHeight="1" x14ac:dyDescent="0.15">
      <c r="C278" s="52"/>
      <c r="D278" s="53" t="s">
        <v>57</v>
      </c>
      <c r="E278" s="54">
        <v>5</v>
      </c>
      <c r="F278" s="54">
        <v>195</v>
      </c>
      <c r="G278" s="54">
        <v>55674</v>
      </c>
      <c r="H278" s="54">
        <v>111711</v>
      </c>
      <c r="I278" s="54">
        <v>198186</v>
      </c>
      <c r="J278" s="54">
        <v>180783</v>
      </c>
      <c r="K278" s="55">
        <v>75097</v>
      </c>
    </row>
    <row r="279" spans="3:11" ht="19.5" customHeight="1" x14ac:dyDescent="0.15">
      <c r="C279" s="52"/>
      <c r="D279" s="53" t="s">
        <v>58</v>
      </c>
      <c r="E279" s="54">
        <v>5</v>
      </c>
      <c r="F279" s="54">
        <v>393</v>
      </c>
      <c r="G279" s="54">
        <v>138962</v>
      </c>
      <c r="H279" s="54">
        <v>174915</v>
      </c>
      <c r="I279" s="54">
        <v>435285</v>
      </c>
      <c r="J279" s="54">
        <v>432322</v>
      </c>
      <c r="K279" s="55">
        <v>226450</v>
      </c>
    </row>
    <row r="280" spans="3:11" ht="19.5" customHeight="1" x14ac:dyDescent="0.15">
      <c r="C280" s="52"/>
      <c r="D280" s="53" t="s">
        <v>59</v>
      </c>
      <c r="E280" s="54">
        <v>1</v>
      </c>
      <c r="F280" s="54">
        <v>108</v>
      </c>
      <c r="G280" s="54" t="s">
        <v>32</v>
      </c>
      <c r="H280" s="54" t="s">
        <v>32</v>
      </c>
      <c r="I280" s="54" t="s">
        <v>32</v>
      </c>
      <c r="J280" s="54" t="s">
        <v>32</v>
      </c>
      <c r="K280" s="55" t="s">
        <v>32</v>
      </c>
    </row>
    <row r="281" spans="3:11" ht="19.5" customHeight="1" x14ac:dyDescent="0.15">
      <c r="C281" s="52"/>
      <c r="D281" s="53" t="s">
        <v>60</v>
      </c>
      <c r="E281" s="54" t="s">
        <v>1</v>
      </c>
      <c r="F281" s="54" t="s">
        <v>1</v>
      </c>
      <c r="G281" s="54" t="s">
        <v>1</v>
      </c>
      <c r="H281" s="54" t="s">
        <v>1</v>
      </c>
      <c r="I281" s="54" t="s">
        <v>1</v>
      </c>
      <c r="J281" s="54" t="s">
        <v>1</v>
      </c>
      <c r="K281" s="55" t="s">
        <v>1</v>
      </c>
    </row>
    <row r="282" spans="3:11" ht="19.5" customHeight="1" x14ac:dyDescent="0.15">
      <c r="C282" s="52"/>
      <c r="D282" s="53" t="s">
        <v>61</v>
      </c>
      <c r="E282" s="54">
        <v>1</v>
      </c>
      <c r="F282" s="54">
        <v>326</v>
      </c>
      <c r="G282" s="54" t="s">
        <v>32</v>
      </c>
      <c r="H282" s="54" t="s">
        <v>32</v>
      </c>
      <c r="I282" s="54" t="s">
        <v>32</v>
      </c>
      <c r="J282" s="54" t="s">
        <v>32</v>
      </c>
      <c r="K282" s="55" t="s">
        <v>32</v>
      </c>
    </row>
    <row r="283" spans="3:11" ht="19.5" customHeight="1" x14ac:dyDescent="0.15">
      <c r="C283" s="52"/>
      <c r="D283" s="53" t="s">
        <v>62</v>
      </c>
      <c r="E283" s="54">
        <v>1</v>
      </c>
      <c r="F283" s="54">
        <v>647</v>
      </c>
      <c r="G283" s="54" t="s">
        <v>32</v>
      </c>
      <c r="H283" s="54" t="s">
        <v>32</v>
      </c>
      <c r="I283" s="54" t="s">
        <v>32</v>
      </c>
      <c r="J283" s="54" t="s">
        <v>32</v>
      </c>
      <c r="K283" s="55" t="s">
        <v>32</v>
      </c>
    </row>
    <row r="284" spans="3:11" ht="19.5" customHeight="1" x14ac:dyDescent="0.15">
      <c r="C284" s="61"/>
      <c r="D284" s="46" t="s">
        <v>63</v>
      </c>
      <c r="E284" s="62" t="s">
        <v>1</v>
      </c>
      <c r="F284" s="62" t="s">
        <v>1</v>
      </c>
      <c r="G284" s="62" t="s">
        <v>1</v>
      </c>
      <c r="H284" s="62" t="s">
        <v>1</v>
      </c>
      <c r="I284" s="62" t="s">
        <v>1</v>
      </c>
      <c r="J284" s="62" t="s">
        <v>1</v>
      </c>
      <c r="K284" s="63" t="s">
        <v>1</v>
      </c>
    </row>
    <row r="285" spans="3:11" ht="19.5" customHeight="1" x14ac:dyDescent="0.15"/>
    <row r="286" spans="3:11" ht="19.5" customHeight="1" x14ac:dyDescent="0.15"/>
    <row r="287" spans="3:11" ht="19.5" customHeight="1" x14ac:dyDescent="0.15"/>
    <row r="288" spans="3:11" ht="19.5" customHeight="1" x14ac:dyDescent="0.15">
      <c r="K288" s="64"/>
    </row>
  </sheetData>
  <mergeCells count="2">
    <mergeCell ref="C8:D9"/>
    <mergeCell ref="C10:D10"/>
  </mergeCells>
  <phoneticPr fontId="9"/>
  <pageMargins left="0.70866141732283472" right="0.70866141732283472" top="0.74803149606299213" bottom="0.74803149606299213" header="0.31496062992125984" footer="0.31496062992125984"/>
  <pageSetup paperSize="9" scale="86" orientation="portrait" r:id="rId1"/>
  <rowBreaks count="1" manualBreakCount="1">
    <brk id="42" min="2" max="10" man="1"/>
  </rowBreaks>
  <colBreaks count="1" manualBreakCount="1">
    <brk id="11" max="31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3"/>
  <sheetViews>
    <sheetView workbookViewId="0"/>
  </sheetViews>
  <sheetFormatPr defaultRowHeight="11.25" x14ac:dyDescent="0.15"/>
  <sheetData>
    <row r="2" spans="1:11" x14ac:dyDescent="0.15">
      <c r="A2" t="s">
        <v>127</v>
      </c>
    </row>
    <row r="3" spans="1:11" ht="12" thickBot="1" x14ac:dyDescent="0.2"/>
    <row r="4" spans="1:11" ht="96" x14ac:dyDescent="0.15">
      <c r="A4" s="180" t="s">
        <v>128</v>
      </c>
      <c r="E4" s="178" t="s">
        <v>39</v>
      </c>
      <c r="F4" s="79" t="s">
        <v>40</v>
      </c>
      <c r="G4" s="80" t="s">
        <v>124</v>
      </c>
      <c r="H4" s="79" t="s">
        <v>125</v>
      </c>
      <c r="I4" s="79" t="s">
        <v>43</v>
      </c>
      <c r="J4" s="79" t="s">
        <v>126</v>
      </c>
      <c r="K4" s="81" t="s">
        <v>45</v>
      </c>
    </row>
    <row r="5" spans="1:11" ht="12.75" thickBot="1" x14ac:dyDescent="0.2">
      <c r="A5" s="180"/>
      <c r="E5" s="179"/>
      <c r="F5" s="82" t="s">
        <v>46</v>
      </c>
      <c r="G5" s="82" t="s">
        <v>47</v>
      </c>
      <c r="H5" s="82" t="s">
        <v>47</v>
      </c>
      <c r="I5" s="82" t="s">
        <v>47</v>
      </c>
      <c r="J5" s="82" t="s">
        <v>47</v>
      </c>
      <c r="K5" s="83" t="s">
        <v>47</v>
      </c>
    </row>
    <row r="7" spans="1:11" ht="84" x14ac:dyDescent="0.15">
      <c r="A7" s="180" t="s">
        <v>128</v>
      </c>
      <c r="C7" s="175" t="s">
        <v>52</v>
      </c>
      <c r="D7" s="175"/>
      <c r="E7" s="44" t="s">
        <v>39</v>
      </c>
      <c r="F7" s="45" t="s">
        <v>40</v>
      </c>
      <c r="G7" s="45" t="s">
        <v>41</v>
      </c>
      <c r="H7" s="45" t="s">
        <v>42</v>
      </c>
      <c r="I7" s="45" t="s">
        <v>43</v>
      </c>
      <c r="J7" s="45" t="s">
        <v>44</v>
      </c>
      <c r="K7" s="45" t="s">
        <v>45</v>
      </c>
    </row>
    <row r="8" spans="1:11" ht="12" x14ac:dyDescent="0.15">
      <c r="A8" s="180"/>
      <c r="C8" s="175"/>
      <c r="D8" s="175"/>
      <c r="E8" s="46"/>
      <c r="F8" s="47" t="s">
        <v>46</v>
      </c>
      <c r="G8" s="47" t="s">
        <v>47</v>
      </c>
      <c r="H8" s="47" t="s">
        <v>47</v>
      </c>
      <c r="I8" s="47" t="s">
        <v>47</v>
      </c>
      <c r="J8" s="47" t="s">
        <v>47</v>
      </c>
      <c r="K8" s="47" t="s">
        <v>47</v>
      </c>
    </row>
    <row r="12" spans="1:11" ht="36" x14ac:dyDescent="0.15">
      <c r="A12" s="181" t="s">
        <v>129</v>
      </c>
      <c r="E12" s="36" t="s">
        <v>39</v>
      </c>
      <c r="F12" s="37" t="s">
        <v>40</v>
      </c>
      <c r="G12" s="37" t="s">
        <v>41</v>
      </c>
      <c r="H12" s="37" t="s">
        <v>42</v>
      </c>
      <c r="I12" s="37" t="s">
        <v>43</v>
      </c>
    </row>
    <row r="13" spans="1:11" ht="12" x14ac:dyDescent="0.15">
      <c r="A13" s="182"/>
      <c r="E13" s="38"/>
      <c r="F13" s="39" t="s">
        <v>46</v>
      </c>
      <c r="G13" s="39" t="s">
        <v>47</v>
      </c>
      <c r="H13" s="39" t="s">
        <v>47</v>
      </c>
      <c r="I13" s="39" t="s">
        <v>47</v>
      </c>
    </row>
  </sheetData>
  <mergeCells count="5">
    <mergeCell ref="C7:D8"/>
    <mergeCell ref="E4:E5"/>
    <mergeCell ref="A7:A8"/>
    <mergeCell ref="A4:A5"/>
    <mergeCell ref="A12:A13"/>
  </mergeCells>
  <phoneticPr fontId="9"/>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3"/>
  <sheetViews>
    <sheetView workbookViewId="0"/>
  </sheetViews>
  <sheetFormatPr defaultColWidth="10.83203125" defaultRowHeight="15" customHeight="1" x14ac:dyDescent="0.15"/>
  <cols>
    <col min="1" max="1" width="3.5" style="87" customWidth="1"/>
    <col min="2" max="2" width="3.33203125" style="87" customWidth="1"/>
    <col min="3" max="3" width="16.33203125" style="87" customWidth="1"/>
    <col min="4" max="4" width="8" style="87" customWidth="1"/>
    <col min="5" max="5" width="9.1640625" style="87" customWidth="1"/>
    <col min="6" max="10" width="15.1640625" style="87" customWidth="1"/>
    <col min="11" max="16384" width="10.83203125" style="87"/>
  </cols>
  <sheetData>
    <row r="1" spans="1:11" s="84" customFormat="1" ht="15" customHeight="1" x14ac:dyDescent="0.15">
      <c r="B1" s="85" t="s">
        <v>130</v>
      </c>
      <c r="C1" s="85"/>
      <c r="K1" s="86"/>
    </row>
    <row r="2" spans="1:11" ht="15" customHeight="1" x14ac:dyDescent="0.15">
      <c r="K2" s="88"/>
    </row>
    <row r="3" spans="1:11" s="89" customFormat="1" ht="15" customHeight="1" thickBot="1" x14ac:dyDescent="0.2">
      <c r="B3" s="89" t="s">
        <v>131</v>
      </c>
      <c r="K3" s="90"/>
    </row>
    <row r="4" spans="1:11" ht="52.5" x14ac:dyDescent="0.15">
      <c r="B4" s="165" t="s">
        <v>52</v>
      </c>
      <c r="C4" s="166"/>
      <c r="D4" s="169" t="s">
        <v>39</v>
      </c>
      <c r="E4" s="91" t="s">
        <v>40</v>
      </c>
      <c r="F4" s="92" t="s">
        <v>124</v>
      </c>
      <c r="G4" s="91" t="s">
        <v>125</v>
      </c>
      <c r="H4" s="91" t="s">
        <v>43</v>
      </c>
      <c r="I4" s="91" t="s">
        <v>126</v>
      </c>
      <c r="J4" s="93" t="s">
        <v>45</v>
      </c>
      <c r="K4" s="88"/>
    </row>
    <row r="5" spans="1:11" s="94" customFormat="1" ht="15" customHeight="1" thickBot="1" x14ac:dyDescent="0.2">
      <c r="B5" s="167"/>
      <c r="C5" s="168"/>
      <c r="D5" s="170"/>
      <c r="E5" s="95" t="s">
        <v>46</v>
      </c>
      <c r="F5" s="95" t="s">
        <v>47</v>
      </c>
      <c r="G5" s="95" t="s">
        <v>47</v>
      </c>
      <c r="H5" s="95" t="s">
        <v>47</v>
      </c>
      <c r="I5" s="95" t="s">
        <v>47</v>
      </c>
      <c r="J5" s="96" t="s">
        <v>47</v>
      </c>
      <c r="K5" s="97"/>
    </row>
    <row r="6" spans="1:11" s="101" customFormat="1" ht="15" customHeight="1" x14ac:dyDescent="0.15">
      <c r="A6" s="98"/>
      <c r="B6" s="171" t="s">
        <v>53</v>
      </c>
      <c r="C6" s="172"/>
      <c r="D6" s="99">
        <v>1866</v>
      </c>
      <c r="E6" s="99">
        <v>84349</v>
      </c>
      <c r="F6" s="99">
        <v>31752649</v>
      </c>
      <c r="G6" s="99">
        <v>164077576</v>
      </c>
      <c r="H6" s="99">
        <v>249429896</v>
      </c>
      <c r="I6" s="99">
        <v>234664907</v>
      </c>
      <c r="J6" s="99">
        <v>71991291</v>
      </c>
      <c r="K6" s="100"/>
    </row>
    <row r="7" spans="1:11" ht="15" customHeight="1" x14ac:dyDescent="0.15">
      <c r="A7" s="102"/>
      <c r="B7" s="103"/>
      <c r="C7" s="104" t="s">
        <v>54</v>
      </c>
      <c r="D7" s="105">
        <v>519</v>
      </c>
      <c r="E7" s="105">
        <v>3207</v>
      </c>
      <c r="F7" s="105">
        <v>921060</v>
      </c>
      <c r="G7" s="105">
        <v>4260651</v>
      </c>
      <c r="H7" s="105">
        <v>7179965</v>
      </c>
      <c r="I7" s="105" t="s">
        <v>1</v>
      </c>
      <c r="J7" s="105">
        <v>2648527</v>
      </c>
      <c r="K7" s="88"/>
    </row>
    <row r="8" spans="1:11" ht="15" customHeight="1" x14ac:dyDescent="0.15">
      <c r="A8" s="102"/>
      <c r="B8" s="103"/>
      <c r="C8" s="104" t="s">
        <v>55</v>
      </c>
      <c r="D8" s="105">
        <v>463</v>
      </c>
      <c r="E8" s="105">
        <v>6372</v>
      </c>
      <c r="F8" s="105">
        <v>1786043</v>
      </c>
      <c r="G8" s="105">
        <v>4801375</v>
      </c>
      <c r="H8" s="105">
        <v>9267761</v>
      </c>
      <c r="I8" s="105">
        <v>8361094</v>
      </c>
      <c r="J8" s="105">
        <v>4103730</v>
      </c>
      <c r="K8" s="88"/>
    </row>
    <row r="9" spans="1:11" ht="15" customHeight="1" x14ac:dyDescent="0.15">
      <c r="A9" s="102"/>
      <c r="B9" s="103"/>
      <c r="C9" s="104" t="s">
        <v>56</v>
      </c>
      <c r="D9" s="105">
        <v>265</v>
      </c>
      <c r="E9" s="105">
        <v>6387</v>
      </c>
      <c r="F9" s="105">
        <v>1886682</v>
      </c>
      <c r="G9" s="105">
        <v>5426742</v>
      </c>
      <c r="H9" s="105">
        <v>11088817</v>
      </c>
      <c r="I9" s="105">
        <v>10153861</v>
      </c>
      <c r="J9" s="105">
        <v>5167794</v>
      </c>
      <c r="K9" s="88"/>
    </row>
    <row r="10" spans="1:11" ht="15" customHeight="1" x14ac:dyDescent="0.15">
      <c r="A10" s="102"/>
      <c r="B10" s="103"/>
      <c r="C10" s="104" t="s">
        <v>57</v>
      </c>
      <c r="D10" s="105">
        <v>247</v>
      </c>
      <c r="E10" s="105">
        <v>9620</v>
      </c>
      <c r="F10" s="105">
        <v>3091496</v>
      </c>
      <c r="G10" s="105">
        <v>10933168</v>
      </c>
      <c r="H10" s="105">
        <v>19164701</v>
      </c>
      <c r="I10" s="105">
        <v>17628074</v>
      </c>
      <c r="J10" s="105">
        <v>6780953</v>
      </c>
      <c r="K10" s="88"/>
    </row>
    <row r="11" spans="1:11" ht="15" customHeight="1" x14ac:dyDescent="0.15">
      <c r="A11" s="102"/>
      <c r="B11" s="106"/>
      <c r="C11" s="107" t="s">
        <v>58</v>
      </c>
      <c r="D11" s="108">
        <v>210</v>
      </c>
      <c r="E11" s="108">
        <v>14722</v>
      </c>
      <c r="F11" s="108">
        <v>4798306</v>
      </c>
      <c r="G11" s="108">
        <v>14979930</v>
      </c>
      <c r="H11" s="108">
        <v>26864200</v>
      </c>
      <c r="I11" s="108">
        <v>25629498</v>
      </c>
      <c r="J11" s="108">
        <v>10017124</v>
      </c>
      <c r="K11" s="88"/>
    </row>
    <row r="12" spans="1:11" ht="15" customHeight="1" x14ac:dyDescent="0.15">
      <c r="A12" s="102"/>
      <c r="B12" s="103"/>
      <c r="C12" s="104" t="s">
        <v>59</v>
      </c>
      <c r="D12" s="105">
        <v>93</v>
      </c>
      <c r="E12" s="105">
        <v>13096</v>
      </c>
      <c r="F12" s="105">
        <v>4617313</v>
      </c>
      <c r="G12" s="105">
        <v>19950042</v>
      </c>
      <c r="H12" s="105">
        <v>34454144</v>
      </c>
      <c r="I12" s="105">
        <v>32966180</v>
      </c>
      <c r="J12" s="105">
        <v>11532725</v>
      </c>
      <c r="K12" s="88"/>
    </row>
    <row r="13" spans="1:11" ht="15" customHeight="1" x14ac:dyDescent="0.15">
      <c r="A13" s="102"/>
      <c r="B13" s="103"/>
      <c r="C13" s="104" t="s">
        <v>60</v>
      </c>
      <c r="D13" s="105">
        <v>28</v>
      </c>
      <c r="E13" s="105">
        <v>6862</v>
      </c>
      <c r="F13" s="105">
        <v>3208890</v>
      </c>
      <c r="G13" s="105">
        <v>16456515</v>
      </c>
      <c r="H13" s="105">
        <v>25900056</v>
      </c>
      <c r="I13" s="105">
        <v>24202546</v>
      </c>
      <c r="J13" s="105">
        <v>7664794</v>
      </c>
      <c r="K13" s="88"/>
    </row>
    <row r="14" spans="1:11" ht="15" customHeight="1" x14ac:dyDescent="0.15">
      <c r="A14" s="102"/>
      <c r="B14" s="103"/>
      <c r="C14" s="104" t="s">
        <v>61</v>
      </c>
      <c r="D14" s="105">
        <v>24</v>
      </c>
      <c r="E14" s="105">
        <v>9370</v>
      </c>
      <c r="F14" s="105">
        <v>3847594</v>
      </c>
      <c r="G14" s="105">
        <v>14922153</v>
      </c>
      <c r="H14" s="105">
        <v>23283672</v>
      </c>
      <c r="I14" s="105">
        <v>23101523</v>
      </c>
      <c r="J14" s="105">
        <v>6845513</v>
      </c>
      <c r="K14" s="88"/>
    </row>
    <row r="15" spans="1:11" ht="15" customHeight="1" x14ac:dyDescent="0.15">
      <c r="A15" s="102"/>
      <c r="B15" s="103"/>
      <c r="C15" s="104" t="s">
        <v>62</v>
      </c>
      <c r="D15" s="105">
        <v>14</v>
      </c>
      <c r="E15" s="105">
        <v>8780</v>
      </c>
      <c r="F15" s="105">
        <v>4193790</v>
      </c>
      <c r="G15" s="105">
        <v>23555136</v>
      </c>
      <c r="H15" s="105">
        <v>38133398</v>
      </c>
      <c r="I15" s="105">
        <v>38269533</v>
      </c>
      <c r="J15" s="105">
        <v>13270953</v>
      </c>
      <c r="K15" s="88"/>
    </row>
    <row r="16" spans="1:11" ht="15" customHeight="1" x14ac:dyDescent="0.15">
      <c r="A16" s="102"/>
      <c r="B16" s="109"/>
      <c r="C16" s="110" t="s">
        <v>63</v>
      </c>
      <c r="D16" s="111">
        <v>3</v>
      </c>
      <c r="E16" s="111">
        <v>5933</v>
      </c>
      <c r="F16" s="111">
        <v>3401475</v>
      </c>
      <c r="G16" s="111">
        <v>48791864</v>
      </c>
      <c r="H16" s="111">
        <v>54093182</v>
      </c>
      <c r="I16" s="111">
        <v>54352598</v>
      </c>
      <c r="J16" s="111">
        <v>3959178</v>
      </c>
      <c r="K16" s="88"/>
    </row>
    <row r="17" spans="1:11" ht="15" customHeight="1" x14ac:dyDescent="0.15">
      <c r="A17" s="102"/>
      <c r="B17" s="112" t="s">
        <v>64</v>
      </c>
      <c r="C17" s="113" t="s">
        <v>65</v>
      </c>
      <c r="D17" s="114">
        <v>404</v>
      </c>
      <c r="E17" s="114">
        <v>18200</v>
      </c>
      <c r="F17" s="114">
        <v>4966568</v>
      </c>
      <c r="G17" s="114">
        <v>23925862</v>
      </c>
      <c r="H17" s="114">
        <v>37694968</v>
      </c>
      <c r="I17" s="114">
        <v>34789116</v>
      </c>
      <c r="J17" s="114">
        <v>11662798</v>
      </c>
      <c r="K17" s="88"/>
    </row>
    <row r="18" spans="1:11" ht="15" customHeight="1" x14ac:dyDescent="0.15">
      <c r="A18" s="102"/>
      <c r="B18" s="103"/>
      <c r="C18" s="104" t="s">
        <v>54</v>
      </c>
      <c r="D18" s="105">
        <v>102</v>
      </c>
      <c r="E18" s="105">
        <v>623</v>
      </c>
      <c r="F18" s="105">
        <v>132512</v>
      </c>
      <c r="G18" s="105">
        <v>626571</v>
      </c>
      <c r="H18" s="105">
        <v>896946</v>
      </c>
      <c r="I18" s="105" t="s">
        <v>1</v>
      </c>
      <c r="J18" s="105">
        <v>246554</v>
      </c>
      <c r="K18" s="88"/>
    </row>
    <row r="19" spans="1:11" ht="15" customHeight="1" x14ac:dyDescent="0.15">
      <c r="A19" s="102"/>
      <c r="B19" s="103"/>
      <c r="C19" s="104" t="s">
        <v>55</v>
      </c>
      <c r="D19" s="105">
        <v>101</v>
      </c>
      <c r="E19" s="105">
        <v>1405</v>
      </c>
      <c r="F19" s="105">
        <v>296562</v>
      </c>
      <c r="G19" s="105">
        <v>1204684</v>
      </c>
      <c r="H19" s="105">
        <v>2025576</v>
      </c>
      <c r="I19" s="105">
        <v>1793764</v>
      </c>
      <c r="J19" s="105">
        <v>762018</v>
      </c>
      <c r="K19" s="88"/>
    </row>
    <row r="20" spans="1:11" ht="15" customHeight="1" x14ac:dyDescent="0.15">
      <c r="A20" s="102"/>
      <c r="B20" s="103"/>
      <c r="C20" s="104" t="s">
        <v>56</v>
      </c>
      <c r="D20" s="105">
        <v>56</v>
      </c>
      <c r="E20" s="105">
        <v>1382</v>
      </c>
      <c r="F20" s="105">
        <v>293716</v>
      </c>
      <c r="G20" s="105">
        <v>1418724</v>
      </c>
      <c r="H20" s="105">
        <v>2289187</v>
      </c>
      <c r="I20" s="105">
        <v>1875816</v>
      </c>
      <c r="J20" s="105">
        <v>802085</v>
      </c>
      <c r="K20" s="88"/>
    </row>
    <row r="21" spans="1:11" ht="15" customHeight="1" x14ac:dyDescent="0.15">
      <c r="A21" s="102"/>
      <c r="B21" s="103"/>
      <c r="C21" s="104" t="s">
        <v>57</v>
      </c>
      <c r="D21" s="105">
        <v>49</v>
      </c>
      <c r="E21" s="105">
        <v>1963</v>
      </c>
      <c r="F21" s="105">
        <v>546649</v>
      </c>
      <c r="G21" s="105">
        <v>2931539</v>
      </c>
      <c r="H21" s="105">
        <v>4531303</v>
      </c>
      <c r="I21" s="105">
        <v>3892166</v>
      </c>
      <c r="J21" s="105">
        <v>1323549</v>
      </c>
      <c r="K21" s="88"/>
    </row>
    <row r="22" spans="1:11" ht="15" customHeight="1" x14ac:dyDescent="0.15">
      <c r="A22" s="102"/>
      <c r="B22" s="106"/>
      <c r="C22" s="107" t="s">
        <v>58</v>
      </c>
      <c r="D22" s="108">
        <v>53</v>
      </c>
      <c r="E22" s="108">
        <v>3659</v>
      </c>
      <c r="F22" s="108">
        <v>984356</v>
      </c>
      <c r="G22" s="108">
        <v>4945053</v>
      </c>
      <c r="H22" s="108">
        <v>7890569</v>
      </c>
      <c r="I22" s="108">
        <v>7535824</v>
      </c>
      <c r="J22" s="108">
        <v>2470536</v>
      </c>
      <c r="K22" s="88"/>
    </row>
    <row r="23" spans="1:11" ht="15" customHeight="1" x14ac:dyDescent="0.15">
      <c r="A23" s="102"/>
      <c r="B23" s="103"/>
      <c r="C23" s="104" t="s">
        <v>59</v>
      </c>
      <c r="D23" s="105">
        <v>28</v>
      </c>
      <c r="E23" s="105">
        <v>3963</v>
      </c>
      <c r="F23" s="105">
        <v>1143729</v>
      </c>
      <c r="G23" s="105">
        <v>5448843</v>
      </c>
      <c r="H23" s="105">
        <v>8403635</v>
      </c>
      <c r="I23" s="105">
        <v>8311428</v>
      </c>
      <c r="J23" s="105">
        <v>2473450</v>
      </c>
      <c r="K23" s="88"/>
    </row>
    <row r="24" spans="1:11" ht="15" customHeight="1" x14ac:dyDescent="0.15">
      <c r="A24" s="102"/>
      <c r="B24" s="103"/>
      <c r="C24" s="104" t="s">
        <v>60</v>
      </c>
      <c r="D24" s="105">
        <v>8</v>
      </c>
      <c r="E24" s="105">
        <v>1933</v>
      </c>
      <c r="F24" s="105">
        <v>597988</v>
      </c>
      <c r="G24" s="105">
        <v>2096617</v>
      </c>
      <c r="H24" s="105">
        <v>3674604</v>
      </c>
      <c r="I24" s="105">
        <v>3435383</v>
      </c>
      <c r="J24" s="105">
        <v>1339030</v>
      </c>
      <c r="K24" s="88"/>
    </row>
    <row r="25" spans="1:11" ht="15" customHeight="1" x14ac:dyDescent="0.15">
      <c r="A25" s="102"/>
      <c r="B25" s="103"/>
      <c r="C25" s="104" t="s">
        <v>61</v>
      </c>
      <c r="D25" s="105">
        <v>4</v>
      </c>
      <c r="E25" s="105">
        <v>1596</v>
      </c>
      <c r="F25" s="105">
        <v>500818</v>
      </c>
      <c r="G25" s="105">
        <v>2987502</v>
      </c>
      <c r="H25" s="105">
        <v>4076213</v>
      </c>
      <c r="I25" s="105">
        <v>4054220</v>
      </c>
      <c r="J25" s="105">
        <v>838676</v>
      </c>
      <c r="K25" s="88"/>
    </row>
    <row r="26" spans="1:11" ht="15" customHeight="1" x14ac:dyDescent="0.15">
      <c r="A26" s="102"/>
      <c r="B26" s="103"/>
      <c r="C26" s="104" t="s">
        <v>62</v>
      </c>
      <c r="D26" s="105">
        <v>3</v>
      </c>
      <c r="E26" s="105">
        <v>1676</v>
      </c>
      <c r="F26" s="105">
        <v>470238</v>
      </c>
      <c r="G26" s="105">
        <v>2266329</v>
      </c>
      <c r="H26" s="105">
        <v>3906935</v>
      </c>
      <c r="I26" s="105">
        <v>3890515</v>
      </c>
      <c r="J26" s="105">
        <v>1406900</v>
      </c>
      <c r="K26" s="88"/>
    </row>
    <row r="27" spans="1:11" ht="15" customHeight="1" x14ac:dyDescent="0.15">
      <c r="A27" s="102"/>
      <c r="B27" s="115"/>
      <c r="C27" s="116" t="s">
        <v>63</v>
      </c>
      <c r="D27" s="117" t="s">
        <v>1</v>
      </c>
      <c r="E27" s="117" t="s">
        <v>1</v>
      </c>
      <c r="F27" s="117" t="s">
        <v>1</v>
      </c>
      <c r="G27" s="117" t="s">
        <v>1</v>
      </c>
      <c r="H27" s="117" t="s">
        <v>1</v>
      </c>
      <c r="I27" s="117" t="s">
        <v>1</v>
      </c>
      <c r="J27" s="117" t="s">
        <v>1</v>
      </c>
      <c r="K27" s="88"/>
    </row>
    <row r="28" spans="1:11" s="89" customFormat="1" ht="15" customHeight="1" x14ac:dyDescent="0.15">
      <c r="A28" s="118"/>
      <c r="B28" s="119" t="s">
        <v>66</v>
      </c>
      <c r="C28" s="120" t="s">
        <v>67</v>
      </c>
      <c r="D28" s="121">
        <v>64</v>
      </c>
      <c r="E28" s="121">
        <v>1021</v>
      </c>
      <c r="F28" s="121">
        <v>307283</v>
      </c>
      <c r="G28" s="121">
        <v>1873258</v>
      </c>
      <c r="H28" s="121">
        <v>4816341</v>
      </c>
      <c r="I28" s="121">
        <v>4030116</v>
      </c>
      <c r="J28" s="121">
        <v>2549550</v>
      </c>
      <c r="K28" s="90"/>
    </row>
    <row r="29" spans="1:11" ht="15" customHeight="1" x14ac:dyDescent="0.15">
      <c r="A29" s="102"/>
      <c r="B29" s="103"/>
      <c r="C29" s="104" t="s">
        <v>54</v>
      </c>
      <c r="D29" s="105">
        <v>30</v>
      </c>
      <c r="E29" s="105">
        <v>193</v>
      </c>
      <c r="F29" s="105">
        <v>54545</v>
      </c>
      <c r="G29" s="105">
        <v>383007</v>
      </c>
      <c r="H29" s="105">
        <v>695029</v>
      </c>
      <c r="I29" s="105" t="s">
        <v>1</v>
      </c>
      <c r="J29" s="105">
        <v>276282</v>
      </c>
      <c r="K29" s="88"/>
    </row>
    <row r="30" spans="1:11" ht="15" customHeight="1" x14ac:dyDescent="0.15">
      <c r="A30" s="102"/>
      <c r="B30" s="103"/>
      <c r="C30" s="104" t="s">
        <v>55</v>
      </c>
      <c r="D30" s="105">
        <v>18</v>
      </c>
      <c r="E30" s="105">
        <v>232</v>
      </c>
      <c r="F30" s="105">
        <v>58530</v>
      </c>
      <c r="G30" s="105">
        <v>107073</v>
      </c>
      <c r="H30" s="105">
        <v>244388</v>
      </c>
      <c r="I30" s="105">
        <v>207315</v>
      </c>
      <c r="J30" s="105">
        <v>110722</v>
      </c>
      <c r="K30" s="88"/>
    </row>
    <row r="31" spans="1:11" ht="15" customHeight="1" x14ac:dyDescent="0.15">
      <c r="A31" s="102"/>
      <c r="B31" s="103"/>
      <c r="C31" s="104" t="s">
        <v>56</v>
      </c>
      <c r="D31" s="105">
        <v>9</v>
      </c>
      <c r="E31" s="105">
        <v>209</v>
      </c>
      <c r="F31" s="105">
        <v>67961</v>
      </c>
      <c r="G31" s="105">
        <v>113268</v>
      </c>
      <c r="H31" s="105">
        <v>370917</v>
      </c>
      <c r="I31" s="105">
        <v>351962</v>
      </c>
      <c r="J31" s="105">
        <v>222038</v>
      </c>
      <c r="K31" s="88"/>
    </row>
    <row r="32" spans="1:11" ht="15" customHeight="1" x14ac:dyDescent="0.15">
      <c r="A32" s="102"/>
      <c r="B32" s="103"/>
      <c r="C32" s="104" t="s">
        <v>57</v>
      </c>
      <c r="D32" s="105">
        <v>5</v>
      </c>
      <c r="E32" s="105">
        <v>177</v>
      </c>
      <c r="F32" s="105" t="s">
        <v>132</v>
      </c>
      <c r="G32" s="105" t="s">
        <v>132</v>
      </c>
      <c r="H32" s="105" t="s">
        <v>132</v>
      </c>
      <c r="I32" s="105" t="s">
        <v>132</v>
      </c>
      <c r="J32" s="105" t="s">
        <v>132</v>
      </c>
      <c r="K32" s="88"/>
    </row>
    <row r="33" spans="1:11" ht="15" customHeight="1" x14ac:dyDescent="0.15">
      <c r="A33" s="102"/>
      <c r="B33" s="106"/>
      <c r="C33" s="107" t="s">
        <v>58</v>
      </c>
      <c r="D33" s="108">
        <v>1</v>
      </c>
      <c r="E33" s="108">
        <v>54</v>
      </c>
      <c r="F33" s="108" t="s">
        <v>32</v>
      </c>
      <c r="G33" s="108" t="s">
        <v>32</v>
      </c>
      <c r="H33" s="108" t="s">
        <v>32</v>
      </c>
      <c r="I33" s="108" t="s">
        <v>32</v>
      </c>
      <c r="J33" s="108" t="s">
        <v>32</v>
      </c>
      <c r="K33" s="88"/>
    </row>
    <row r="34" spans="1:11" ht="15" customHeight="1" x14ac:dyDescent="0.15">
      <c r="A34" s="102"/>
      <c r="B34" s="103"/>
      <c r="C34" s="104" t="s">
        <v>59</v>
      </c>
      <c r="D34" s="105">
        <v>1</v>
      </c>
      <c r="E34" s="105">
        <v>156</v>
      </c>
      <c r="F34" s="105" t="s">
        <v>32</v>
      </c>
      <c r="G34" s="105" t="s">
        <v>32</v>
      </c>
      <c r="H34" s="105" t="s">
        <v>32</v>
      </c>
      <c r="I34" s="105" t="s">
        <v>32</v>
      </c>
      <c r="J34" s="105" t="s">
        <v>32</v>
      </c>
      <c r="K34" s="88"/>
    </row>
    <row r="35" spans="1:11" ht="15" customHeight="1" x14ac:dyDescent="0.15">
      <c r="A35" s="102"/>
      <c r="B35" s="103"/>
      <c r="C35" s="104" t="s">
        <v>60</v>
      </c>
      <c r="D35" s="105" t="s">
        <v>1</v>
      </c>
      <c r="E35" s="105" t="s">
        <v>1</v>
      </c>
      <c r="F35" s="105" t="s">
        <v>1</v>
      </c>
      <c r="G35" s="105" t="s">
        <v>1</v>
      </c>
      <c r="H35" s="105" t="s">
        <v>1</v>
      </c>
      <c r="I35" s="105" t="s">
        <v>1</v>
      </c>
      <c r="J35" s="105" t="s">
        <v>1</v>
      </c>
      <c r="K35" s="88"/>
    </row>
    <row r="36" spans="1:11" ht="15" customHeight="1" x14ac:dyDescent="0.15">
      <c r="A36" s="102"/>
      <c r="B36" s="103"/>
      <c r="C36" s="104" t="s">
        <v>61</v>
      </c>
      <c r="D36" s="105" t="s">
        <v>1</v>
      </c>
      <c r="E36" s="105" t="s">
        <v>1</v>
      </c>
      <c r="F36" s="105" t="s">
        <v>1</v>
      </c>
      <c r="G36" s="105" t="s">
        <v>1</v>
      </c>
      <c r="H36" s="105" t="s">
        <v>1</v>
      </c>
      <c r="I36" s="105" t="s">
        <v>1</v>
      </c>
      <c r="J36" s="105" t="s">
        <v>1</v>
      </c>
      <c r="K36" s="88"/>
    </row>
    <row r="37" spans="1:11" ht="15" customHeight="1" x14ac:dyDescent="0.15">
      <c r="A37" s="102"/>
      <c r="B37" s="103"/>
      <c r="C37" s="104" t="s">
        <v>62</v>
      </c>
      <c r="D37" s="105" t="s">
        <v>1</v>
      </c>
      <c r="E37" s="105" t="s">
        <v>1</v>
      </c>
      <c r="F37" s="105" t="s">
        <v>1</v>
      </c>
      <c r="G37" s="105" t="s">
        <v>1</v>
      </c>
      <c r="H37" s="105" t="s">
        <v>1</v>
      </c>
      <c r="I37" s="105" t="s">
        <v>1</v>
      </c>
      <c r="J37" s="105" t="s">
        <v>1</v>
      </c>
      <c r="K37" s="88"/>
    </row>
    <row r="38" spans="1:11" ht="15" customHeight="1" x14ac:dyDescent="0.15">
      <c r="A38" s="102"/>
      <c r="B38" s="115"/>
      <c r="C38" s="116" t="s">
        <v>63</v>
      </c>
      <c r="D38" s="117" t="s">
        <v>1</v>
      </c>
      <c r="E38" s="117" t="s">
        <v>1</v>
      </c>
      <c r="F38" s="117" t="s">
        <v>1</v>
      </c>
      <c r="G38" s="117" t="s">
        <v>1</v>
      </c>
      <c r="H38" s="117" t="s">
        <v>1</v>
      </c>
      <c r="I38" s="117" t="s">
        <v>1</v>
      </c>
      <c r="J38" s="117" t="s">
        <v>1</v>
      </c>
      <c r="K38" s="88"/>
    </row>
    <row r="39" spans="1:11" s="89" customFormat="1" ht="15" customHeight="1" x14ac:dyDescent="0.15">
      <c r="A39" s="118"/>
      <c r="B39" s="119" t="s">
        <v>68</v>
      </c>
      <c r="C39" s="120" t="s">
        <v>69</v>
      </c>
      <c r="D39" s="121">
        <v>121</v>
      </c>
      <c r="E39" s="121">
        <v>3866</v>
      </c>
      <c r="F39" s="121">
        <v>873170</v>
      </c>
      <c r="G39" s="121">
        <v>1005696</v>
      </c>
      <c r="H39" s="121">
        <v>2357653</v>
      </c>
      <c r="I39" s="121">
        <v>2219880</v>
      </c>
      <c r="J39" s="121">
        <v>1193352</v>
      </c>
      <c r="K39" s="90"/>
    </row>
    <row r="40" spans="1:11" ht="15" customHeight="1" x14ac:dyDescent="0.15">
      <c r="A40" s="102"/>
      <c r="B40" s="103"/>
      <c r="C40" s="104" t="s">
        <v>54</v>
      </c>
      <c r="D40" s="105">
        <v>21</v>
      </c>
      <c r="E40" s="105">
        <v>135</v>
      </c>
      <c r="F40" s="105">
        <v>30854</v>
      </c>
      <c r="G40" s="105">
        <v>57055</v>
      </c>
      <c r="H40" s="105">
        <v>113901</v>
      </c>
      <c r="I40" s="105" t="s">
        <v>1</v>
      </c>
      <c r="J40" s="105">
        <v>51688</v>
      </c>
      <c r="K40" s="88"/>
    </row>
    <row r="41" spans="1:11" ht="15" customHeight="1" x14ac:dyDescent="0.15">
      <c r="A41" s="102"/>
      <c r="B41" s="103"/>
      <c r="C41" s="104" t="s">
        <v>55</v>
      </c>
      <c r="D41" s="105">
        <v>36</v>
      </c>
      <c r="E41" s="105">
        <v>495</v>
      </c>
      <c r="F41" s="105">
        <v>99362</v>
      </c>
      <c r="G41" s="105">
        <v>50277</v>
      </c>
      <c r="H41" s="105">
        <v>209262</v>
      </c>
      <c r="I41" s="105">
        <v>200857</v>
      </c>
      <c r="J41" s="105">
        <v>144791</v>
      </c>
      <c r="K41" s="88"/>
    </row>
    <row r="42" spans="1:11" ht="15" customHeight="1" x14ac:dyDescent="0.15">
      <c r="A42" s="102"/>
      <c r="B42" s="103"/>
      <c r="C42" s="104" t="s">
        <v>56</v>
      </c>
      <c r="D42" s="105">
        <v>17</v>
      </c>
      <c r="E42" s="105">
        <v>410</v>
      </c>
      <c r="F42" s="105">
        <v>84206</v>
      </c>
      <c r="G42" s="105">
        <v>61319</v>
      </c>
      <c r="H42" s="105">
        <v>202886</v>
      </c>
      <c r="I42" s="105">
        <v>201932</v>
      </c>
      <c r="J42" s="105">
        <v>128903</v>
      </c>
      <c r="K42" s="88"/>
    </row>
    <row r="43" spans="1:11" ht="15" customHeight="1" x14ac:dyDescent="0.15">
      <c r="A43" s="102"/>
      <c r="B43" s="103"/>
      <c r="C43" s="104" t="s">
        <v>57</v>
      </c>
      <c r="D43" s="105">
        <v>26</v>
      </c>
      <c r="E43" s="105">
        <v>1009</v>
      </c>
      <c r="F43" s="105">
        <v>216904</v>
      </c>
      <c r="G43" s="105">
        <v>189987</v>
      </c>
      <c r="H43" s="105">
        <v>449897</v>
      </c>
      <c r="I43" s="105">
        <v>444528</v>
      </c>
      <c r="J43" s="105">
        <v>218259</v>
      </c>
      <c r="K43" s="88"/>
    </row>
    <row r="44" spans="1:11" ht="15" customHeight="1" x14ac:dyDescent="0.15">
      <c r="A44" s="102"/>
      <c r="B44" s="106"/>
      <c r="C44" s="107" t="s">
        <v>58</v>
      </c>
      <c r="D44" s="108">
        <v>16</v>
      </c>
      <c r="E44" s="108">
        <v>1016</v>
      </c>
      <c r="F44" s="108">
        <v>222813</v>
      </c>
      <c r="G44" s="108">
        <v>228241</v>
      </c>
      <c r="H44" s="108">
        <v>621897</v>
      </c>
      <c r="I44" s="108">
        <v>620593</v>
      </c>
      <c r="J44" s="108">
        <v>350084</v>
      </c>
      <c r="K44" s="88"/>
    </row>
    <row r="45" spans="1:11" ht="15" customHeight="1" x14ac:dyDescent="0.15">
      <c r="A45" s="102"/>
      <c r="B45" s="103"/>
      <c r="C45" s="104" t="s">
        <v>59</v>
      </c>
      <c r="D45" s="105">
        <v>4</v>
      </c>
      <c r="E45" s="105">
        <v>591</v>
      </c>
      <c r="F45" s="105" t="s">
        <v>132</v>
      </c>
      <c r="G45" s="105" t="s">
        <v>132</v>
      </c>
      <c r="H45" s="105" t="s">
        <v>132</v>
      </c>
      <c r="I45" s="105" t="s">
        <v>132</v>
      </c>
      <c r="J45" s="105" t="s">
        <v>132</v>
      </c>
      <c r="K45" s="88"/>
    </row>
    <row r="46" spans="1:11" ht="15" customHeight="1" x14ac:dyDescent="0.15">
      <c r="A46" s="102"/>
      <c r="B46" s="103"/>
      <c r="C46" s="104" t="s">
        <v>60</v>
      </c>
      <c r="D46" s="105">
        <v>1</v>
      </c>
      <c r="E46" s="105">
        <v>210</v>
      </c>
      <c r="F46" s="105" t="s">
        <v>32</v>
      </c>
      <c r="G46" s="105" t="s">
        <v>32</v>
      </c>
      <c r="H46" s="105" t="s">
        <v>32</v>
      </c>
      <c r="I46" s="105" t="s">
        <v>32</v>
      </c>
      <c r="J46" s="105" t="s">
        <v>32</v>
      </c>
      <c r="K46" s="88"/>
    </row>
    <row r="47" spans="1:11" ht="15" customHeight="1" x14ac:dyDescent="0.15">
      <c r="A47" s="102"/>
      <c r="B47" s="103"/>
      <c r="C47" s="104" t="s">
        <v>61</v>
      </c>
      <c r="D47" s="105" t="s">
        <v>1</v>
      </c>
      <c r="E47" s="105" t="s">
        <v>1</v>
      </c>
      <c r="F47" s="105" t="s">
        <v>1</v>
      </c>
      <c r="G47" s="105" t="s">
        <v>1</v>
      </c>
      <c r="H47" s="105" t="s">
        <v>1</v>
      </c>
      <c r="I47" s="105" t="s">
        <v>1</v>
      </c>
      <c r="J47" s="105" t="s">
        <v>1</v>
      </c>
      <c r="K47" s="88"/>
    </row>
    <row r="48" spans="1:11" ht="15" customHeight="1" x14ac:dyDescent="0.15">
      <c r="A48" s="102"/>
      <c r="B48" s="103"/>
      <c r="C48" s="104" t="s">
        <v>62</v>
      </c>
      <c r="D48" s="105" t="s">
        <v>1</v>
      </c>
      <c r="E48" s="105" t="s">
        <v>1</v>
      </c>
      <c r="F48" s="105" t="s">
        <v>1</v>
      </c>
      <c r="G48" s="105" t="s">
        <v>1</v>
      </c>
      <c r="H48" s="105" t="s">
        <v>1</v>
      </c>
      <c r="I48" s="105" t="s">
        <v>1</v>
      </c>
      <c r="J48" s="105" t="s">
        <v>1</v>
      </c>
      <c r="K48" s="88"/>
    </row>
    <row r="49" spans="1:11" ht="15" customHeight="1" x14ac:dyDescent="0.15">
      <c r="A49" s="102"/>
      <c r="B49" s="103"/>
      <c r="C49" s="104" t="s">
        <v>63</v>
      </c>
      <c r="D49" s="105" t="s">
        <v>1</v>
      </c>
      <c r="E49" s="105" t="s">
        <v>1</v>
      </c>
      <c r="F49" s="105" t="s">
        <v>1</v>
      </c>
      <c r="G49" s="105" t="s">
        <v>1</v>
      </c>
      <c r="H49" s="105" t="s">
        <v>1</v>
      </c>
      <c r="I49" s="105" t="s">
        <v>1</v>
      </c>
      <c r="J49" s="105" t="s">
        <v>1</v>
      </c>
      <c r="K49" s="88"/>
    </row>
    <row r="50" spans="1:11" s="89" customFormat="1" ht="15" customHeight="1" x14ac:dyDescent="0.15">
      <c r="A50" s="118"/>
      <c r="B50" s="119" t="s">
        <v>70</v>
      </c>
      <c r="C50" s="120" t="s">
        <v>71</v>
      </c>
      <c r="D50" s="121">
        <v>117</v>
      </c>
      <c r="E50" s="121">
        <v>2132</v>
      </c>
      <c r="F50" s="121">
        <v>677928</v>
      </c>
      <c r="G50" s="121">
        <v>3875087</v>
      </c>
      <c r="H50" s="121">
        <v>5806547</v>
      </c>
      <c r="I50" s="121">
        <v>4936549</v>
      </c>
      <c r="J50" s="121">
        <v>1614347</v>
      </c>
      <c r="K50" s="90"/>
    </row>
    <row r="51" spans="1:11" ht="15" customHeight="1" x14ac:dyDescent="0.15">
      <c r="A51" s="102"/>
      <c r="B51" s="103"/>
      <c r="C51" s="104" t="s">
        <v>54</v>
      </c>
      <c r="D51" s="105">
        <v>45</v>
      </c>
      <c r="E51" s="105">
        <v>273</v>
      </c>
      <c r="F51" s="105">
        <v>73411</v>
      </c>
      <c r="G51" s="105">
        <v>330729</v>
      </c>
      <c r="H51" s="105">
        <v>529198</v>
      </c>
      <c r="I51" s="105" t="s">
        <v>1</v>
      </c>
      <c r="J51" s="105">
        <v>180613</v>
      </c>
      <c r="K51" s="88"/>
    </row>
    <row r="52" spans="1:11" ht="15" customHeight="1" x14ac:dyDescent="0.15">
      <c r="A52" s="102"/>
      <c r="B52" s="103"/>
      <c r="C52" s="104" t="s">
        <v>55</v>
      </c>
      <c r="D52" s="105">
        <v>37</v>
      </c>
      <c r="E52" s="105">
        <v>511</v>
      </c>
      <c r="F52" s="105">
        <v>152496</v>
      </c>
      <c r="G52" s="105">
        <v>623001</v>
      </c>
      <c r="H52" s="105">
        <v>975980</v>
      </c>
      <c r="I52" s="105">
        <v>846713</v>
      </c>
      <c r="J52" s="105">
        <v>322408</v>
      </c>
      <c r="K52" s="88"/>
    </row>
    <row r="53" spans="1:11" ht="15" customHeight="1" x14ac:dyDescent="0.15">
      <c r="A53" s="102"/>
      <c r="B53" s="103"/>
      <c r="C53" s="104" t="s">
        <v>56</v>
      </c>
      <c r="D53" s="105">
        <v>16</v>
      </c>
      <c r="E53" s="105">
        <v>382</v>
      </c>
      <c r="F53" s="105">
        <v>116116</v>
      </c>
      <c r="G53" s="105">
        <v>403379</v>
      </c>
      <c r="H53" s="105">
        <v>757014</v>
      </c>
      <c r="I53" s="105">
        <v>746454</v>
      </c>
      <c r="J53" s="105">
        <v>324340</v>
      </c>
      <c r="K53" s="88"/>
    </row>
    <row r="54" spans="1:11" ht="15" customHeight="1" x14ac:dyDescent="0.15">
      <c r="A54" s="102"/>
      <c r="B54" s="103"/>
      <c r="C54" s="104" t="s">
        <v>57</v>
      </c>
      <c r="D54" s="105">
        <v>13</v>
      </c>
      <c r="E54" s="105">
        <v>520</v>
      </c>
      <c r="F54" s="105">
        <v>189783</v>
      </c>
      <c r="G54" s="105">
        <v>1238631</v>
      </c>
      <c r="H54" s="105">
        <v>1816946</v>
      </c>
      <c r="I54" s="105">
        <v>1692273</v>
      </c>
      <c r="J54" s="105">
        <v>438187</v>
      </c>
      <c r="K54" s="88"/>
    </row>
    <row r="55" spans="1:11" ht="15" customHeight="1" x14ac:dyDescent="0.15">
      <c r="A55" s="102"/>
      <c r="B55" s="106"/>
      <c r="C55" s="107" t="s">
        <v>58</v>
      </c>
      <c r="D55" s="108">
        <v>5</v>
      </c>
      <c r="E55" s="108">
        <v>342</v>
      </c>
      <c r="F55" s="108" t="s">
        <v>132</v>
      </c>
      <c r="G55" s="108" t="s">
        <v>132</v>
      </c>
      <c r="H55" s="108" t="s">
        <v>132</v>
      </c>
      <c r="I55" s="108" t="s">
        <v>132</v>
      </c>
      <c r="J55" s="108" t="s">
        <v>132</v>
      </c>
      <c r="K55" s="88"/>
    </row>
    <row r="56" spans="1:11" ht="15" customHeight="1" x14ac:dyDescent="0.15">
      <c r="A56" s="102"/>
      <c r="B56" s="103"/>
      <c r="C56" s="104" t="s">
        <v>59</v>
      </c>
      <c r="D56" s="105">
        <v>1</v>
      </c>
      <c r="E56" s="105">
        <v>104</v>
      </c>
      <c r="F56" s="105" t="s">
        <v>32</v>
      </c>
      <c r="G56" s="105" t="s">
        <v>32</v>
      </c>
      <c r="H56" s="105" t="s">
        <v>32</v>
      </c>
      <c r="I56" s="105" t="s">
        <v>32</v>
      </c>
      <c r="J56" s="105" t="s">
        <v>32</v>
      </c>
      <c r="K56" s="88"/>
    </row>
    <row r="57" spans="1:11" ht="15" customHeight="1" x14ac:dyDescent="0.15">
      <c r="A57" s="102"/>
      <c r="B57" s="103"/>
      <c r="C57" s="104" t="s">
        <v>60</v>
      </c>
      <c r="D57" s="105" t="s">
        <v>1</v>
      </c>
      <c r="E57" s="105" t="s">
        <v>1</v>
      </c>
      <c r="F57" s="105" t="s">
        <v>1</v>
      </c>
      <c r="G57" s="105" t="s">
        <v>1</v>
      </c>
      <c r="H57" s="105" t="s">
        <v>1</v>
      </c>
      <c r="I57" s="105" t="s">
        <v>1</v>
      </c>
      <c r="J57" s="105" t="s">
        <v>1</v>
      </c>
      <c r="K57" s="88"/>
    </row>
    <row r="58" spans="1:11" ht="15" customHeight="1" x14ac:dyDescent="0.15">
      <c r="A58" s="102"/>
      <c r="B58" s="103"/>
      <c r="C58" s="104" t="s">
        <v>61</v>
      </c>
      <c r="D58" s="105" t="s">
        <v>1</v>
      </c>
      <c r="E58" s="105" t="s">
        <v>1</v>
      </c>
      <c r="F58" s="105" t="s">
        <v>1</v>
      </c>
      <c r="G58" s="105" t="s">
        <v>1</v>
      </c>
      <c r="H58" s="105" t="s">
        <v>1</v>
      </c>
      <c r="I58" s="105" t="s">
        <v>1</v>
      </c>
      <c r="J58" s="105" t="s">
        <v>1</v>
      </c>
      <c r="K58" s="88"/>
    </row>
    <row r="59" spans="1:11" ht="15" customHeight="1" x14ac:dyDescent="0.15">
      <c r="A59" s="102"/>
      <c r="B59" s="103"/>
      <c r="C59" s="104" t="s">
        <v>62</v>
      </c>
      <c r="D59" s="105" t="s">
        <v>1</v>
      </c>
      <c r="E59" s="105" t="s">
        <v>1</v>
      </c>
      <c r="F59" s="105" t="s">
        <v>1</v>
      </c>
      <c r="G59" s="105" t="s">
        <v>1</v>
      </c>
      <c r="H59" s="105" t="s">
        <v>1</v>
      </c>
      <c r="I59" s="105" t="s">
        <v>1</v>
      </c>
      <c r="J59" s="105" t="s">
        <v>1</v>
      </c>
      <c r="K59" s="88"/>
    </row>
    <row r="60" spans="1:11" ht="15" customHeight="1" x14ac:dyDescent="0.15">
      <c r="A60" s="102"/>
      <c r="B60" s="115"/>
      <c r="C60" s="116" t="s">
        <v>63</v>
      </c>
      <c r="D60" s="117" t="s">
        <v>1</v>
      </c>
      <c r="E60" s="117" t="s">
        <v>1</v>
      </c>
      <c r="F60" s="117" t="s">
        <v>1</v>
      </c>
      <c r="G60" s="117" t="s">
        <v>1</v>
      </c>
      <c r="H60" s="117" t="s">
        <v>1</v>
      </c>
      <c r="I60" s="117" t="s">
        <v>1</v>
      </c>
      <c r="J60" s="117" t="s">
        <v>1</v>
      </c>
      <c r="K60" s="88"/>
    </row>
    <row r="61" spans="1:11" s="89" customFormat="1" ht="15" customHeight="1" x14ac:dyDescent="0.15">
      <c r="A61" s="118"/>
      <c r="B61" s="119" t="s">
        <v>72</v>
      </c>
      <c r="C61" s="120" t="s">
        <v>73</v>
      </c>
      <c r="D61" s="121">
        <v>22</v>
      </c>
      <c r="E61" s="121">
        <v>408</v>
      </c>
      <c r="F61" s="121">
        <v>117393</v>
      </c>
      <c r="G61" s="121">
        <v>410460</v>
      </c>
      <c r="H61" s="121">
        <v>655937</v>
      </c>
      <c r="I61" s="121">
        <v>593231</v>
      </c>
      <c r="J61" s="121">
        <v>203404</v>
      </c>
      <c r="K61" s="90"/>
    </row>
    <row r="62" spans="1:11" ht="15" customHeight="1" x14ac:dyDescent="0.15">
      <c r="A62" s="102"/>
      <c r="B62" s="103"/>
      <c r="C62" s="104" t="s">
        <v>54</v>
      </c>
      <c r="D62" s="105">
        <v>10</v>
      </c>
      <c r="E62" s="105">
        <v>55</v>
      </c>
      <c r="F62" s="105">
        <v>14546</v>
      </c>
      <c r="G62" s="105">
        <v>14769</v>
      </c>
      <c r="H62" s="105">
        <v>40947</v>
      </c>
      <c r="I62" s="105" t="s">
        <v>1</v>
      </c>
      <c r="J62" s="105">
        <v>23799</v>
      </c>
      <c r="K62" s="88"/>
    </row>
    <row r="63" spans="1:11" ht="15" customHeight="1" x14ac:dyDescent="0.15">
      <c r="A63" s="102"/>
      <c r="B63" s="103"/>
      <c r="C63" s="104" t="s">
        <v>55</v>
      </c>
      <c r="D63" s="105">
        <v>8</v>
      </c>
      <c r="E63" s="105">
        <v>102</v>
      </c>
      <c r="F63" s="105">
        <v>27766</v>
      </c>
      <c r="G63" s="105">
        <v>41914</v>
      </c>
      <c r="H63" s="105">
        <v>108235</v>
      </c>
      <c r="I63" s="105">
        <v>85780</v>
      </c>
      <c r="J63" s="105">
        <v>62316</v>
      </c>
      <c r="K63" s="88"/>
    </row>
    <row r="64" spans="1:11" ht="15" customHeight="1" x14ac:dyDescent="0.15">
      <c r="A64" s="102"/>
      <c r="B64" s="103"/>
      <c r="C64" s="104" t="s">
        <v>56</v>
      </c>
      <c r="D64" s="105" t="s">
        <v>1</v>
      </c>
      <c r="E64" s="105" t="s">
        <v>1</v>
      </c>
      <c r="F64" s="105" t="s">
        <v>1</v>
      </c>
      <c r="G64" s="105" t="s">
        <v>1</v>
      </c>
      <c r="H64" s="105" t="s">
        <v>1</v>
      </c>
      <c r="I64" s="105" t="s">
        <v>1</v>
      </c>
      <c r="J64" s="105" t="s">
        <v>1</v>
      </c>
      <c r="K64" s="88"/>
    </row>
    <row r="65" spans="1:11" ht="15" customHeight="1" x14ac:dyDescent="0.15">
      <c r="A65" s="102"/>
      <c r="B65" s="103"/>
      <c r="C65" s="104" t="s">
        <v>57</v>
      </c>
      <c r="D65" s="105">
        <v>3</v>
      </c>
      <c r="E65" s="105">
        <v>115</v>
      </c>
      <c r="F65" s="105" t="s">
        <v>132</v>
      </c>
      <c r="G65" s="105" t="s">
        <v>132</v>
      </c>
      <c r="H65" s="105" t="s">
        <v>132</v>
      </c>
      <c r="I65" s="105" t="s">
        <v>132</v>
      </c>
      <c r="J65" s="105" t="s">
        <v>132</v>
      </c>
      <c r="K65" s="88"/>
    </row>
    <row r="66" spans="1:11" ht="15" customHeight="1" x14ac:dyDescent="0.15">
      <c r="A66" s="102"/>
      <c r="B66" s="106"/>
      <c r="C66" s="107" t="s">
        <v>58</v>
      </c>
      <c r="D66" s="108" t="s">
        <v>1</v>
      </c>
      <c r="E66" s="108" t="s">
        <v>1</v>
      </c>
      <c r="F66" s="108" t="s">
        <v>1</v>
      </c>
      <c r="G66" s="108" t="s">
        <v>1</v>
      </c>
      <c r="H66" s="108" t="s">
        <v>1</v>
      </c>
      <c r="I66" s="108" t="s">
        <v>1</v>
      </c>
      <c r="J66" s="108" t="s">
        <v>1</v>
      </c>
      <c r="K66" s="88"/>
    </row>
    <row r="67" spans="1:11" ht="15" customHeight="1" x14ac:dyDescent="0.15">
      <c r="A67" s="102"/>
      <c r="B67" s="103"/>
      <c r="C67" s="104" t="s">
        <v>59</v>
      </c>
      <c r="D67" s="105">
        <v>1</v>
      </c>
      <c r="E67" s="105">
        <v>136</v>
      </c>
      <c r="F67" s="105" t="s">
        <v>32</v>
      </c>
      <c r="G67" s="105" t="s">
        <v>32</v>
      </c>
      <c r="H67" s="105" t="s">
        <v>32</v>
      </c>
      <c r="I67" s="105" t="s">
        <v>32</v>
      </c>
      <c r="J67" s="105" t="s">
        <v>32</v>
      </c>
      <c r="K67" s="88"/>
    </row>
    <row r="68" spans="1:11" ht="15" customHeight="1" x14ac:dyDescent="0.15">
      <c r="A68" s="102"/>
      <c r="B68" s="103"/>
      <c r="C68" s="104" t="s">
        <v>60</v>
      </c>
      <c r="D68" s="105" t="s">
        <v>1</v>
      </c>
      <c r="E68" s="105" t="s">
        <v>1</v>
      </c>
      <c r="F68" s="105" t="s">
        <v>1</v>
      </c>
      <c r="G68" s="105" t="s">
        <v>1</v>
      </c>
      <c r="H68" s="105" t="s">
        <v>1</v>
      </c>
      <c r="I68" s="105" t="s">
        <v>1</v>
      </c>
      <c r="J68" s="105" t="s">
        <v>1</v>
      </c>
      <c r="K68" s="88"/>
    </row>
    <row r="69" spans="1:11" ht="15" customHeight="1" x14ac:dyDescent="0.15">
      <c r="A69" s="102"/>
      <c r="B69" s="103"/>
      <c r="C69" s="104" t="s">
        <v>61</v>
      </c>
      <c r="D69" s="105" t="s">
        <v>1</v>
      </c>
      <c r="E69" s="105" t="s">
        <v>1</v>
      </c>
      <c r="F69" s="105" t="s">
        <v>1</v>
      </c>
      <c r="G69" s="105" t="s">
        <v>1</v>
      </c>
      <c r="H69" s="105" t="s">
        <v>1</v>
      </c>
      <c r="I69" s="105" t="s">
        <v>1</v>
      </c>
      <c r="J69" s="105" t="s">
        <v>1</v>
      </c>
      <c r="K69" s="88"/>
    </row>
    <row r="70" spans="1:11" ht="15" customHeight="1" x14ac:dyDescent="0.15">
      <c r="A70" s="102"/>
      <c r="B70" s="103"/>
      <c r="C70" s="104" t="s">
        <v>62</v>
      </c>
      <c r="D70" s="105" t="s">
        <v>1</v>
      </c>
      <c r="E70" s="105" t="s">
        <v>1</v>
      </c>
      <c r="F70" s="105" t="s">
        <v>1</v>
      </c>
      <c r="G70" s="105" t="s">
        <v>1</v>
      </c>
      <c r="H70" s="105" t="s">
        <v>1</v>
      </c>
      <c r="I70" s="105" t="s">
        <v>1</v>
      </c>
      <c r="J70" s="105" t="s">
        <v>1</v>
      </c>
      <c r="K70" s="88"/>
    </row>
    <row r="71" spans="1:11" ht="15" customHeight="1" x14ac:dyDescent="0.15">
      <c r="A71" s="102"/>
      <c r="B71" s="103"/>
      <c r="C71" s="104" t="s">
        <v>63</v>
      </c>
      <c r="D71" s="105" t="s">
        <v>1</v>
      </c>
      <c r="E71" s="105" t="s">
        <v>1</v>
      </c>
      <c r="F71" s="105" t="s">
        <v>1</v>
      </c>
      <c r="G71" s="105" t="s">
        <v>1</v>
      </c>
      <c r="H71" s="105" t="s">
        <v>1</v>
      </c>
      <c r="I71" s="105" t="s">
        <v>1</v>
      </c>
      <c r="J71" s="105" t="s">
        <v>1</v>
      </c>
      <c r="K71" s="88"/>
    </row>
    <row r="72" spans="1:11" s="89" customFormat="1" ht="15" customHeight="1" x14ac:dyDescent="0.15">
      <c r="A72" s="118"/>
      <c r="B72" s="119" t="s">
        <v>74</v>
      </c>
      <c r="C72" s="120" t="s">
        <v>75</v>
      </c>
      <c r="D72" s="121">
        <v>24</v>
      </c>
      <c r="E72" s="121">
        <v>1089</v>
      </c>
      <c r="F72" s="121">
        <v>371950</v>
      </c>
      <c r="G72" s="121">
        <v>2232459</v>
      </c>
      <c r="H72" s="121">
        <v>3677733</v>
      </c>
      <c r="I72" s="121">
        <v>3418579</v>
      </c>
      <c r="J72" s="121">
        <v>1024504</v>
      </c>
      <c r="K72" s="90"/>
    </row>
    <row r="73" spans="1:11" ht="15" customHeight="1" x14ac:dyDescent="0.15">
      <c r="A73" s="102"/>
      <c r="B73" s="103"/>
      <c r="C73" s="104" t="s">
        <v>54</v>
      </c>
      <c r="D73" s="105">
        <v>4</v>
      </c>
      <c r="E73" s="105">
        <v>24</v>
      </c>
      <c r="F73" s="105">
        <v>5407</v>
      </c>
      <c r="G73" s="105">
        <v>8063</v>
      </c>
      <c r="H73" s="105">
        <v>25664</v>
      </c>
      <c r="I73" s="105" t="s">
        <v>1</v>
      </c>
      <c r="J73" s="105">
        <v>16341</v>
      </c>
      <c r="K73" s="88"/>
    </row>
    <row r="74" spans="1:11" ht="15" customHeight="1" x14ac:dyDescent="0.15">
      <c r="A74" s="102"/>
      <c r="B74" s="103"/>
      <c r="C74" s="104" t="s">
        <v>55</v>
      </c>
      <c r="D74" s="105">
        <v>8</v>
      </c>
      <c r="E74" s="105">
        <v>105</v>
      </c>
      <c r="F74" s="105">
        <v>40885</v>
      </c>
      <c r="G74" s="105">
        <v>271437</v>
      </c>
      <c r="H74" s="105">
        <v>372741</v>
      </c>
      <c r="I74" s="105" t="s">
        <v>132</v>
      </c>
      <c r="J74" s="105">
        <v>92256</v>
      </c>
      <c r="K74" s="88"/>
    </row>
    <row r="75" spans="1:11" ht="15" customHeight="1" x14ac:dyDescent="0.15">
      <c r="A75" s="102"/>
      <c r="B75" s="103"/>
      <c r="C75" s="104" t="s">
        <v>56</v>
      </c>
      <c r="D75" s="105">
        <v>2</v>
      </c>
      <c r="E75" s="105">
        <v>50</v>
      </c>
      <c r="F75" s="105" t="s">
        <v>32</v>
      </c>
      <c r="G75" s="105" t="s">
        <v>32</v>
      </c>
      <c r="H75" s="105" t="s">
        <v>32</v>
      </c>
      <c r="I75" s="105" t="s">
        <v>32</v>
      </c>
      <c r="J75" s="105" t="s">
        <v>32</v>
      </c>
      <c r="K75" s="88"/>
    </row>
    <row r="76" spans="1:11" ht="15" customHeight="1" x14ac:dyDescent="0.15">
      <c r="A76" s="102"/>
      <c r="B76" s="103"/>
      <c r="C76" s="104" t="s">
        <v>57</v>
      </c>
      <c r="D76" s="105">
        <v>2</v>
      </c>
      <c r="E76" s="105">
        <v>72</v>
      </c>
      <c r="F76" s="105" t="s">
        <v>32</v>
      </c>
      <c r="G76" s="105" t="s">
        <v>32</v>
      </c>
      <c r="H76" s="105" t="s">
        <v>32</v>
      </c>
      <c r="I76" s="105" t="s">
        <v>32</v>
      </c>
      <c r="J76" s="105" t="s">
        <v>32</v>
      </c>
      <c r="K76" s="88"/>
    </row>
    <row r="77" spans="1:11" ht="15" customHeight="1" x14ac:dyDescent="0.15">
      <c r="A77" s="102"/>
      <c r="B77" s="106"/>
      <c r="C77" s="107" t="s">
        <v>58</v>
      </c>
      <c r="D77" s="108">
        <v>5</v>
      </c>
      <c r="E77" s="108">
        <v>400</v>
      </c>
      <c r="F77" s="108">
        <v>161736</v>
      </c>
      <c r="G77" s="108">
        <v>639779</v>
      </c>
      <c r="H77" s="108">
        <v>1070533</v>
      </c>
      <c r="I77" s="108">
        <v>990361</v>
      </c>
      <c r="J77" s="108">
        <v>312995</v>
      </c>
      <c r="K77" s="88"/>
    </row>
    <row r="78" spans="1:11" ht="15" customHeight="1" x14ac:dyDescent="0.15">
      <c r="A78" s="102"/>
      <c r="B78" s="103"/>
      <c r="C78" s="104" t="s">
        <v>59</v>
      </c>
      <c r="D78" s="105">
        <v>3</v>
      </c>
      <c r="E78" s="105">
        <v>438</v>
      </c>
      <c r="F78" s="105">
        <v>117928</v>
      </c>
      <c r="G78" s="105">
        <v>1047453</v>
      </c>
      <c r="H78" s="105">
        <v>1834132</v>
      </c>
      <c r="I78" s="105" t="s">
        <v>132</v>
      </c>
      <c r="J78" s="105">
        <v>504776</v>
      </c>
      <c r="K78" s="88"/>
    </row>
    <row r="79" spans="1:11" ht="15" customHeight="1" x14ac:dyDescent="0.15">
      <c r="A79" s="102"/>
      <c r="B79" s="103"/>
      <c r="C79" s="104" t="s">
        <v>60</v>
      </c>
      <c r="D79" s="105" t="s">
        <v>1</v>
      </c>
      <c r="E79" s="105" t="s">
        <v>1</v>
      </c>
      <c r="F79" s="105" t="s">
        <v>1</v>
      </c>
      <c r="G79" s="105" t="s">
        <v>1</v>
      </c>
      <c r="H79" s="105" t="s">
        <v>1</v>
      </c>
      <c r="I79" s="105" t="s">
        <v>1</v>
      </c>
      <c r="J79" s="105" t="s">
        <v>1</v>
      </c>
      <c r="K79" s="88"/>
    </row>
    <row r="80" spans="1:11" ht="15" customHeight="1" x14ac:dyDescent="0.15">
      <c r="A80" s="102"/>
      <c r="B80" s="103"/>
      <c r="C80" s="104" t="s">
        <v>61</v>
      </c>
      <c r="D80" s="105" t="s">
        <v>1</v>
      </c>
      <c r="E80" s="105" t="s">
        <v>1</v>
      </c>
      <c r="F80" s="105" t="s">
        <v>1</v>
      </c>
      <c r="G80" s="105" t="s">
        <v>1</v>
      </c>
      <c r="H80" s="105" t="s">
        <v>1</v>
      </c>
      <c r="I80" s="105" t="s">
        <v>1</v>
      </c>
      <c r="J80" s="105" t="s">
        <v>1</v>
      </c>
      <c r="K80" s="88"/>
    </row>
    <row r="81" spans="1:11" ht="15" customHeight="1" x14ac:dyDescent="0.15">
      <c r="A81" s="102"/>
      <c r="B81" s="103"/>
      <c r="C81" s="104" t="s">
        <v>62</v>
      </c>
      <c r="D81" s="105" t="s">
        <v>1</v>
      </c>
      <c r="E81" s="105" t="s">
        <v>1</v>
      </c>
      <c r="F81" s="105" t="s">
        <v>1</v>
      </c>
      <c r="G81" s="105" t="s">
        <v>1</v>
      </c>
      <c r="H81" s="105" t="s">
        <v>1</v>
      </c>
      <c r="I81" s="105" t="s">
        <v>1</v>
      </c>
      <c r="J81" s="105" t="s">
        <v>1</v>
      </c>
      <c r="K81" s="88"/>
    </row>
    <row r="82" spans="1:11" ht="15" customHeight="1" x14ac:dyDescent="0.15">
      <c r="A82" s="102"/>
      <c r="B82" s="115"/>
      <c r="C82" s="116" t="s">
        <v>63</v>
      </c>
      <c r="D82" s="117" t="s">
        <v>1</v>
      </c>
      <c r="E82" s="117" t="s">
        <v>1</v>
      </c>
      <c r="F82" s="117" t="s">
        <v>1</v>
      </c>
      <c r="G82" s="117" t="s">
        <v>1</v>
      </c>
      <c r="H82" s="117" t="s">
        <v>1</v>
      </c>
      <c r="I82" s="117" t="s">
        <v>1</v>
      </c>
      <c r="J82" s="117" t="s">
        <v>1</v>
      </c>
      <c r="K82" s="88"/>
    </row>
    <row r="83" spans="1:11" s="89" customFormat="1" ht="15" customHeight="1" x14ac:dyDescent="0.15">
      <c r="A83" s="118"/>
      <c r="B83" s="119" t="s">
        <v>76</v>
      </c>
      <c r="C83" s="120" t="s">
        <v>77</v>
      </c>
      <c r="D83" s="121">
        <v>84</v>
      </c>
      <c r="E83" s="121">
        <v>1824</v>
      </c>
      <c r="F83" s="121">
        <v>604221</v>
      </c>
      <c r="G83" s="121">
        <v>1490606</v>
      </c>
      <c r="H83" s="121">
        <v>3670754</v>
      </c>
      <c r="I83" s="121">
        <v>3433055</v>
      </c>
      <c r="J83" s="121">
        <v>1781475</v>
      </c>
      <c r="K83" s="90"/>
    </row>
    <row r="84" spans="1:11" ht="15" customHeight="1" x14ac:dyDescent="0.15">
      <c r="A84" s="102"/>
      <c r="B84" s="103"/>
      <c r="C84" s="104" t="s">
        <v>54</v>
      </c>
      <c r="D84" s="105">
        <v>33</v>
      </c>
      <c r="E84" s="105">
        <v>209</v>
      </c>
      <c r="F84" s="105">
        <v>56195</v>
      </c>
      <c r="G84" s="105">
        <v>94404</v>
      </c>
      <c r="H84" s="105">
        <v>232680</v>
      </c>
      <c r="I84" s="105" t="s">
        <v>1</v>
      </c>
      <c r="J84" s="105">
        <v>125759</v>
      </c>
      <c r="K84" s="88"/>
    </row>
    <row r="85" spans="1:11" ht="15" customHeight="1" x14ac:dyDescent="0.15">
      <c r="A85" s="102"/>
      <c r="B85" s="103"/>
      <c r="C85" s="104" t="s">
        <v>55</v>
      </c>
      <c r="D85" s="105">
        <v>22</v>
      </c>
      <c r="E85" s="105">
        <v>281</v>
      </c>
      <c r="F85" s="105">
        <v>67124</v>
      </c>
      <c r="G85" s="105">
        <v>96823</v>
      </c>
      <c r="H85" s="105">
        <v>216069</v>
      </c>
      <c r="I85" s="105">
        <v>213833</v>
      </c>
      <c r="J85" s="105">
        <v>108464</v>
      </c>
      <c r="K85" s="88"/>
    </row>
    <row r="86" spans="1:11" ht="15" customHeight="1" x14ac:dyDescent="0.15">
      <c r="A86" s="102"/>
      <c r="B86" s="103"/>
      <c r="C86" s="104" t="s">
        <v>56</v>
      </c>
      <c r="D86" s="105">
        <v>13</v>
      </c>
      <c r="E86" s="105">
        <v>316</v>
      </c>
      <c r="F86" s="105">
        <v>99318</v>
      </c>
      <c r="G86" s="105">
        <v>285429</v>
      </c>
      <c r="H86" s="105">
        <v>489609</v>
      </c>
      <c r="I86" s="105">
        <v>484080</v>
      </c>
      <c r="J86" s="105">
        <v>186195</v>
      </c>
      <c r="K86" s="88"/>
    </row>
    <row r="87" spans="1:11" ht="15" customHeight="1" x14ac:dyDescent="0.15">
      <c r="A87" s="102"/>
      <c r="B87" s="103"/>
      <c r="C87" s="104" t="s">
        <v>57</v>
      </c>
      <c r="D87" s="105">
        <v>8</v>
      </c>
      <c r="E87" s="105">
        <v>314</v>
      </c>
      <c r="F87" s="105">
        <v>111025</v>
      </c>
      <c r="G87" s="105">
        <v>417148</v>
      </c>
      <c r="H87" s="105">
        <v>1206684</v>
      </c>
      <c r="I87" s="105">
        <v>1207282</v>
      </c>
      <c r="J87" s="105">
        <v>670056</v>
      </c>
      <c r="K87" s="88"/>
    </row>
    <row r="88" spans="1:11" ht="15" customHeight="1" x14ac:dyDescent="0.15">
      <c r="A88" s="102"/>
      <c r="B88" s="106"/>
      <c r="C88" s="107" t="s">
        <v>58</v>
      </c>
      <c r="D88" s="108">
        <v>5</v>
      </c>
      <c r="E88" s="108">
        <v>317</v>
      </c>
      <c r="F88" s="108">
        <v>119479</v>
      </c>
      <c r="G88" s="108">
        <v>303932</v>
      </c>
      <c r="H88" s="108">
        <v>561252</v>
      </c>
      <c r="I88" s="108">
        <v>562407</v>
      </c>
      <c r="J88" s="108">
        <v>211827</v>
      </c>
      <c r="K88" s="88"/>
    </row>
    <row r="89" spans="1:11" ht="15" customHeight="1" x14ac:dyDescent="0.15">
      <c r="A89" s="102"/>
      <c r="B89" s="103"/>
      <c r="C89" s="104" t="s">
        <v>59</v>
      </c>
      <c r="D89" s="105">
        <v>3</v>
      </c>
      <c r="E89" s="105">
        <v>387</v>
      </c>
      <c r="F89" s="105">
        <v>151080</v>
      </c>
      <c r="G89" s="105">
        <v>292870</v>
      </c>
      <c r="H89" s="105">
        <v>964460</v>
      </c>
      <c r="I89" s="105">
        <v>965453</v>
      </c>
      <c r="J89" s="105">
        <v>479174</v>
      </c>
      <c r="K89" s="88"/>
    </row>
    <row r="90" spans="1:11" ht="15" customHeight="1" x14ac:dyDescent="0.15">
      <c r="A90" s="102"/>
      <c r="B90" s="103"/>
      <c r="C90" s="104" t="s">
        <v>60</v>
      </c>
      <c r="D90" s="105" t="s">
        <v>1</v>
      </c>
      <c r="E90" s="105" t="s">
        <v>1</v>
      </c>
      <c r="F90" s="105" t="s">
        <v>1</v>
      </c>
      <c r="G90" s="105" t="s">
        <v>1</v>
      </c>
      <c r="H90" s="105" t="s">
        <v>1</v>
      </c>
      <c r="I90" s="105" t="s">
        <v>1</v>
      </c>
      <c r="J90" s="105" t="s">
        <v>1</v>
      </c>
      <c r="K90" s="88"/>
    </row>
    <row r="91" spans="1:11" ht="15" customHeight="1" x14ac:dyDescent="0.15">
      <c r="A91" s="102"/>
      <c r="B91" s="103"/>
      <c r="C91" s="104" t="s">
        <v>61</v>
      </c>
      <c r="D91" s="105" t="s">
        <v>1</v>
      </c>
      <c r="E91" s="105" t="s">
        <v>1</v>
      </c>
      <c r="F91" s="105" t="s">
        <v>1</v>
      </c>
      <c r="G91" s="105" t="s">
        <v>1</v>
      </c>
      <c r="H91" s="105" t="s">
        <v>1</v>
      </c>
      <c r="I91" s="105" t="s">
        <v>1</v>
      </c>
      <c r="J91" s="105" t="s">
        <v>1</v>
      </c>
      <c r="K91" s="88"/>
    </row>
    <row r="92" spans="1:11" ht="15" customHeight="1" x14ac:dyDescent="0.15">
      <c r="A92" s="102"/>
      <c r="B92" s="103"/>
      <c r="C92" s="104" t="s">
        <v>62</v>
      </c>
      <c r="D92" s="105" t="s">
        <v>1</v>
      </c>
      <c r="E92" s="105" t="s">
        <v>1</v>
      </c>
      <c r="F92" s="105" t="s">
        <v>1</v>
      </c>
      <c r="G92" s="105" t="s">
        <v>1</v>
      </c>
      <c r="H92" s="105" t="s">
        <v>1</v>
      </c>
      <c r="I92" s="105" t="s">
        <v>1</v>
      </c>
      <c r="J92" s="105" t="s">
        <v>1</v>
      </c>
      <c r="K92" s="88"/>
    </row>
    <row r="93" spans="1:11" ht="15" customHeight="1" x14ac:dyDescent="0.15">
      <c r="A93" s="102"/>
      <c r="B93" s="103"/>
      <c r="C93" s="104" t="s">
        <v>63</v>
      </c>
      <c r="D93" s="105" t="s">
        <v>1</v>
      </c>
      <c r="E93" s="105" t="s">
        <v>1</v>
      </c>
      <c r="F93" s="105" t="s">
        <v>1</v>
      </c>
      <c r="G93" s="105" t="s">
        <v>1</v>
      </c>
      <c r="H93" s="105" t="s">
        <v>1</v>
      </c>
      <c r="I93" s="105" t="s">
        <v>1</v>
      </c>
      <c r="J93" s="105" t="s">
        <v>1</v>
      </c>
      <c r="K93" s="88"/>
    </row>
    <row r="94" spans="1:11" s="89" customFormat="1" ht="15" customHeight="1" x14ac:dyDescent="0.15">
      <c r="A94" s="118"/>
      <c r="B94" s="119" t="s">
        <v>78</v>
      </c>
      <c r="C94" s="120" t="s">
        <v>79</v>
      </c>
      <c r="D94" s="121">
        <v>23</v>
      </c>
      <c r="E94" s="121">
        <v>1301</v>
      </c>
      <c r="F94" s="121">
        <v>664976</v>
      </c>
      <c r="G94" s="121">
        <v>2656102</v>
      </c>
      <c r="H94" s="121">
        <v>5804752</v>
      </c>
      <c r="I94" s="121">
        <v>5615105</v>
      </c>
      <c r="J94" s="121">
        <v>2562708</v>
      </c>
      <c r="K94" s="90"/>
    </row>
    <row r="95" spans="1:11" ht="15" customHeight="1" x14ac:dyDescent="0.15">
      <c r="A95" s="102"/>
      <c r="B95" s="103"/>
      <c r="C95" s="104" t="s">
        <v>54</v>
      </c>
      <c r="D95" s="105">
        <v>4</v>
      </c>
      <c r="E95" s="105">
        <v>24</v>
      </c>
      <c r="F95" s="105">
        <v>10951</v>
      </c>
      <c r="G95" s="105">
        <v>35026</v>
      </c>
      <c r="H95" s="105">
        <v>105345</v>
      </c>
      <c r="I95" s="105" t="s">
        <v>1</v>
      </c>
      <c r="J95" s="105">
        <v>63927</v>
      </c>
      <c r="K95" s="88"/>
    </row>
    <row r="96" spans="1:11" ht="15" customHeight="1" x14ac:dyDescent="0.15">
      <c r="A96" s="102"/>
      <c r="B96" s="103"/>
      <c r="C96" s="104" t="s">
        <v>55</v>
      </c>
      <c r="D96" s="105">
        <v>5</v>
      </c>
      <c r="E96" s="105">
        <v>74</v>
      </c>
      <c r="F96" s="105">
        <v>33040</v>
      </c>
      <c r="G96" s="105">
        <v>75273</v>
      </c>
      <c r="H96" s="105">
        <v>279368</v>
      </c>
      <c r="I96" s="105">
        <v>201210</v>
      </c>
      <c r="J96" s="105">
        <v>203958</v>
      </c>
      <c r="K96" s="88"/>
    </row>
    <row r="97" spans="1:11" ht="15" customHeight="1" x14ac:dyDescent="0.15">
      <c r="A97" s="102"/>
      <c r="B97" s="103"/>
      <c r="C97" s="104" t="s">
        <v>56</v>
      </c>
      <c r="D97" s="105">
        <v>5</v>
      </c>
      <c r="E97" s="105">
        <v>120</v>
      </c>
      <c r="F97" s="105">
        <v>48390</v>
      </c>
      <c r="G97" s="105">
        <v>202972</v>
      </c>
      <c r="H97" s="105">
        <v>393013</v>
      </c>
      <c r="I97" s="105">
        <v>364447</v>
      </c>
      <c r="J97" s="105">
        <v>174005</v>
      </c>
      <c r="K97" s="88"/>
    </row>
    <row r="98" spans="1:11" ht="15" customHeight="1" x14ac:dyDescent="0.15">
      <c r="A98" s="102"/>
      <c r="B98" s="103"/>
      <c r="C98" s="104" t="s">
        <v>57</v>
      </c>
      <c r="D98" s="105">
        <v>4</v>
      </c>
      <c r="E98" s="105">
        <v>173</v>
      </c>
      <c r="F98" s="105">
        <v>66070</v>
      </c>
      <c r="G98" s="105">
        <v>476904</v>
      </c>
      <c r="H98" s="105">
        <v>658486</v>
      </c>
      <c r="I98" s="105">
        <v>665341</v>
      </c>
      <c r="J98" s="105">
        <v>155719</v>
      </c>
      <c r="K98" s="88"/>
    </row>
    <row r="99" spans="1:11" ht="15" customHeight="1" x14ac:dyDescent="0.15">
      <c r="A99" s="102"/>
      <c r="B99" s="106"/>
      <c r="C99" s="107" t="s">
        <v>58</v>
      </c>
      <c r="D99" s="108">
        <v>1</v>
      </c>
      <c r="E99" s="108">
        <v>83</v>
      </c>
      <c r="F99" s="108" t="s">
        <v>32</v>
      </c>
      <c r="G99" s="108" t="s">
        <v>32</v>
      </c>
      <c r="H99" s="108" t="s">
        <v>32</v>
      </c>
      <c r="I99" s="108" t="s">
        <v>32</v>
      </c>
      <c r="J99" s="108" t="s">
        <v>32</v>
      </c>
      <c r="K99" s="88"/>
    </row>
    <row r="100" spans="1:11" ht="15" customHeight="1" x14ac:dyDescent="0.15">
      <c r="A100" s="102"/>
      <c r="B100" s="103"/>
      <c r="C100" s="104" t="s">
        <v>59</v>
      </c>
      <c r="D100" s="105">
        <v>2</v>
      </c>
      <c r="E100" s="105">
        <v>320</v>
      </c>
      <c r="F100" s="105" t="s">
        <v>32</v>
      </c>
      <c r="G100" s="105" t="s">
        <v>32</v>
      </c>
      <c r="H100" s="105" t="s">
        <v>32</v>
      </c>
      <c r="I100" s="105" t="s">
        <v>32</v>
      </c>
      <c r="J100" s="105" t="s">
        <v>32</v>
      </c>
      <c r="K100" s="88"/>
    </row>
    <row r="101" spans="1:11" ht="15" customHeight="1" x14ac:dyDescent="0.15">
      <c r="A101" s="102"/>
      <c r="B101" s="103"/>
      <c r="C101" s="104" t="s">
        <v>60</v>
      </c>
      <c r="D101" s="105">
        <v>2</v>
      </c>
      <c r="E101" s="105">
        <v>507</v>
      </c>
      <c r="F101" s="105" t="s">
        <v>32</v>
      </c>
      <c r="G101" s="105" t="s">
        <v>32</v>
      </c>
      <c r="H101" s="105" t="s">
        <v>32</v>
      </c>
      <c r="I101" s="105" t="s">
        <v>32</v>
      </c>
      <c r="J101" s="105" t="s">
        <v>32</v>
      </c>
      <c r="K101" s="88"/>
    </row>
    <row r="102" spans="1:11" ht="15" customHeight="1" x14ac:dyDescent="0.15">
      <c r="A102" s="102"/>
      <c r="B102" s="103"/>
      <c r="C102" s="104" t="s">
        <v>61</v>
      </c>
      <c r="D102" s="105" t="s">
        <v>1</v>
      </c>
      <c r="E102" s="105" t="s">
        <v>1</v>
      </c>
      <c r="F102" s="105" t="s">
        <v>1</v>
      </c>
      <c r="G102" s="105" t="s">
        <v>1</v>
      </c>
      <c r="H102" s="105" t="s">
        <v>1</v>
      </c>
      <c r="I102" s="105" t="s">
        <v>1</v>
      </c>
      <c r="J102" s="105" t="s">
        <v>1</v>
      </c>
      <c r="K102" s="88"/>
    </row>
    <row r="103" spans="1:11" ht="15" customHeight="1" x14ac:dyDescent="0.15">
      <c r="A103" s="102"/>
      <c r="B103" s="103"/>
      <c r="C103" s="104" t="s">
        <v>62</v>
      </c>
      <c r="D103" s="105" t="s">
        <v>1</v>
      </c>
      <c r="E103" s="105" t="s">
        <v>1</v>
      </c>
      <c r="F103" s="105" t="s">
        <v>1</v>
      </c>
      <c r="G103" s="105" t="s">
        <v>1</v>
      </c>
      <c r="H103" s="105" t="s">
        <v>1</v>
      </c>
      <c r="I103" s="105" t="s">
        <v>1</v>
      </c>
      <c r="J103" s="105" t="s">
        <v>1</v>
      </c>
      <c r="K103" s="88"/>
    </row>
    <row r="104" spans="1:11" ht="15" customHeight="1" x14ac:dyDescent="0.15">
      <c r="A104" s="102"/>
      <c r="B104" s="115"/>
      <c r="C104" s="116" t="s">
        <v>63</v>
      </c>
      <c r="D104" s="117" t="s">
        <v>1</v>
      </c>
      <c r="E104" s="117" t="s">
        <v>1</v>
      </c>
      <c r="F104" s="117" t="s">
        <v>1</v>
      </c>
      <c r="G104" s="117" t="s">
        <v>1</v>
      </c>
      <c r="H104" s="117" t="s">
        <v>1</v>
      </c>
      <c r="I104" s="117" t="s">
        <v>1</v>
      </c>
      <c r="J104" s="117" t="s">
        <v>1</v>
      </c>
      <c r="K104" s="88"/>
    </row>
    <row r="105" spans="1:11" s="89" customFormat="1" ht="15" customHeight="1" x14ac:dyDescent="0.15">
      <c r="A105" s="118"/>
      <c r="B105" s="119" t="s">
        <v>80</v>
      </c>
      <c r="C105" s="120" t="s">
        <v>81</v>
      </c>
      <c r="D105" s="121">
        <v>21</v>
      </c>
      <c r="E105" s="121">
        <v>202</v>
      </c>
      <c r="F105" s="121">
        <v>91528</v>
      </c>
      <c r="G105" s="121">
        <v>481754</v>
      </c>
      <c r="H105" s="121">
        <v>875347</v>
      </c>
      <c r="I105" s="121" t="s">
        <v>132</v>
      </c>
      <c r="J105" s="121">
        <v>355858</v>
      </c>
      <c r="K105" s="90"/>
    </row>
    <row r="106" spans="1:11" ht="15" customHeight="1" x14ac:dyDescent="0.15">
      <c r="A106" s="102"/>
      <c r="B106" s="103"/>
      <c r="C106" s="104" t="s">
        <v>54</v>
      </c>
      <c r="D106" s="105">
        <v>17</v>
      </c>
      <c r="E106" s="105">
        <v>103</v>
      </c>
      <c r="F106" s="105">
        <v>47370</v>
      </c>
      <c r="G106" s="105">
        <v>449849</v>
      </c>
      <c r="H106" s="105">
        <v>743653</v>
      </c>
      <c r="I106" s="105" t="s">
        <v>1</v>
      </c>
      <c r="J106" s="105">
        <v>267173</v>
      </c>
      <c r="K106" s="88"/>
    </row>
    <row r="107" spans="1:11" ht="15" customHeight="1" x14ac:dyDescent="0.15">
      <c r="A107" s="102"/>
      <c r="B107" s="103"/>
      <c r="C107" s="104" t="s">
        <v>55</v>
      </c>
      <c r="D107" s="105">
        <v>2</v>
      </c>
      <c r="E107" s="105">
        <v>28</v>
      </c>
      <c r="F107" s="105" t="s">
        <v>32</v>
      </c>
      <c r="G107" s="105" t="s">
        <v>32</v>
      </c>
      <c r="H107" s="105" t="s">
        <v>32</v>
      </c>
      <c r="I107" s="105" t="s">
        <v>32</v>
      </c>
      <c r="J107" s="105" t="s">
        <v>32</v>
      </c>
      <c r="K107" s="88"/>
    </row>
    <row r="108" spans="1:11" ht="15" customHeight="1" x14ac:dyDescent="0.15">
      <c r="A108" s="102"/>
      <c r="B108" s="103"/>
      <c r="C108" s="104" t="s">
        <v>56</v>
      </c>
      <c r="D108" s="105">
        <v>1</v>
      </c>
      <c r="E108" s="105">
        <v>28</v>
      </c>
      <c r="F108" s="105" t="s">
        <v>32</v>
      </c>
      <c r="G108" s="105" t="s">
        <v>32</v>
      </c>
      <c r="H108" s="105" t="s">
        <v>32</v>
      </c>
      <c r="I108" s="105" t="s">
        <v>32</v>
      </c>
      <c r="J108" s="105" t="s">
        <v>32</v>
      </c>
      <c r="K108" s="88"/>
    </row>
    <row r="109" spans="1:11" ht="15" customHeight="1" x14ac:dyDescent="0.15">
      <c r="A109" s="102"/>
      <c r="B109" s="103"/>
      <c r="C109" s="104" t="s">
        <v>57</v>
      </c>
      <c r="D109" s="105">
        <v>1</v>
      </c>
      <c r="E109" s="105">
        <v>43</v>
      </c>
      <c r="F109" s="105" t="s">
        <v>32</v>
      </c>
      <c r="G109" s="105" t="s">
        <v>32</v>
      </c>
      <c r="H109" s="105" t="s">
        <v>32</v>
      </c>
      <c r="I109" s="105" t="s">
        <v>32</v>
      </c>
      <c r="J109" s="105" t="s">
        <v>32</v>
      </c>
      <c r="K109" s="88"/>
    </row>
    <row r="110" spans="1:11" ht="15" customHeight="1" x14ac:dyDescent="0.15">
      <c r="A110" s="102"/>
      <c r="B110" s="106"/>
      <c r="C110" s="107" t="s">
        <v>58</v>
      </c>
      <c r="D110" s="108" t="s">
        <v>1</v>
      </c>
      <c r="E110" s="108" t="s">
        <v>1</v>
      </c>
      <c r="F110" s="108" t="s">
        <v>1</v>
      </c>
      <c r="G110" s="108" t="s">
        <v>1</v>
      </c>
      <c r="H110" s="108" t="s">
        <v>1</v>
      </c>
      <c r="I110" s="108" t="s">
        <v>1</v>
      </c>
      <c r="J110" s="108" t="s">
        <v>1</v>
      </c>
      <c r="K110" s="88"/>
    </row>
    <row r="111" spans="1:11" ht="15" customHeight="1" x14ac:dyDescent="0.15">
      <c r="A111" s="102"/>
      <c r="B111" s="103"/>
      <c r="C111" s="104" t="s">
        <v>59</v>
      </c>
      <c r="D111" s="105" t="s">
        <v>1</v>
      </c>
      <c r="E111" s="105" t="s">
        <v>1</v>
      </c>
      <c r="F111" s="105" t="s">
        <v>1</v>
      </c>
      <c r="G111" s="105" t="s">
        <v>1</v>
      </c>
      <c r="H111" s="105" t="s">
        <v>1</v>
      </c>
      <c r="I111" s="105" t="s">
        <v>1</v>
      </c>
      <c r="J111" s="105" t="s">
        <v>1</v>
      </c>
      <c r="K111" s="88"/>
    </row>
    <row r="112" spans="1:11" ht="15" customHeight="1" x14ac:dyDescent="0.15">
      <c r="A112" s="102"/>
      <c r="B112" s="103"/>
      <c r="C112" s="104" t="s">
        <v>60</v>
      </c>
      <c r="D112" s="105" t="s">
        <v>1</v>
      </c>
      <c r="E112" s="105" t="s">
        <v>1</v>
      </c>
      <c r="F112" s="105" t="s">
        <v>1</v>
      </c>
      <c r="G112" s="105" t="s">
        <v>1</v>
      </c>
      <c r="H112" s="105" t="s">
        <v>1</v>
      </c>
      <c r="I112" s="105" t="s">
        <v>1</v>
      </c>
      <c r="J112" s="105" t="s">
        <v>1</v>
      </c>
      <c r="K112" s="88"/>
    </row>
    <row r="113" spans="1:11" ht="15" customHeight="1" x14ac:dyDescent="0.15">
      <c r="A113" s="102"/>
      <c r="B113" s="103"/>
      <c r="C113" s="104" t="s">
        <v>61</v>
      </c>
      <c r="D113" s="105" t="s">
        <v>1</v>
      </c>
      <c r="E113" s="105" t="s">
        <v>1</v>
      </c>
      <c r="F113" s="105" t="s">
        <v>1</v>
      </c>
      <c r="G113" s="105" t="s">
        <v>1</v>
      </c>
      <c r="H113" s="105" t="s">
        <v>1</v>
      </c>
      <c r="I113" s="105" t="s">
        <v>1</v>
      </c>
      <c r="J113" s="105" t="s">
        <v>1</v>
      </c>
      <c r="K113" s="88"/>
    </row>
    <row r="114" spans="1:11" ht="15" customHeight="1" x14ac:dyDescent="0.15">
      <c r="A114" s="102"/>
      <c r="B114" s="103"/>
      <c r="C114" s="104" t="s">
        <v>62</v>
      </c>
      <c r="D114" s="105" t="s">
        <v>1</v>
      </c>
      <c r="E114" s="105" t="s">
        <v>1</v>
      </c>
      <c r="F114" s="105" t="s">
        <v>1</v>
      </c>
      <c r="G114" s="105" t="s">
        <v>1</v>
      </c>
      <c r="H114" s="105" t="s">
        <v>1</v>
      </c>
      <c r="I114" s="105" t="s">
        <v>1</v>
      </c>
      <c r="J114" s="105" t="s">
        <v>1</v>
      </c>
      <c r="K114" s="88"/>
    </row>
    <row r="115" spans="1:11" ht="15" customHeight="1" x14ac:dyDescent="0.15">
      <c r="A115" s="102"/>
      <c r="B115" s="103"/>
      <c r="C115" s="104" t="s">
        <v>63</v>
      </c>
      <c r="D115" s="105" t="s">
        <v>1</v>
      </c>
      <c r="E115" s="105" t="s">
        <v>1</v>
      </c>
      <c r="F115" s="105" t="s">
        <v>1</v>
      </c>
      <c r="G115" s="105" t="s">
        <v>1</v>
      </c>
      <c r="H115" s="105" t="s">
        <v>1</v>
      </c>
      <c r="I115" s="105" t="s">
        <v>1</v>
      </c>
      <c r="J115" s="105" t="s">
        <v>1</v>
      </c>
      <c r="K115" s="88"/>
    </row>
    <row r="116" spans="1:11" s="89" customFormat="1" ht="15" customHeight="1" x14ac:dyDescent="0.15">
      <c r="A116" s="118"/>
      <c r="B116" s="119" t="s">
        <v>82</v>
      </c>
      <c r="C116" s="120" t="s">
        <v>83</v>
      </c>
      <c r="D116" s="121">
        <v>93</v>
      </c>
      <c r="E116" s="121">
        <v>3931</v>
      </c>
      <c r="F116" s="121">
        <v>1320405</v>
      </c>
      <c r="G116" s="121">
        <v>4840099</v>
      </c>
      <c r="H116" s="121">
        <v>8487366</v>
      </c>
      <c r="I116" s="121">
        <v>7906815</v>
      </c>
      <c r="J116" s="121">
        <v>3137094</v>
      </c>
      <c r="K116" s="90"/>
    </row>
    <row r="117" spans="1:11" ht="15" customHeight="1" x14ac:dyDescent="0.15">
      <c r="A117" s="102"/>
      <c r="B117" s="103"/>
      <c r="C117" s="104" t="s">
        <v>54</v>
      </c>
      <c r="D117" s="105">
        <v>15</v>
      </c>
      <c r="E117" s="105">
        <v>91</v>
      </c>
      <c r="F117" s="105">
        <v>21571</v>
      </c>
      <c r="G117" s="105">
        <v>67175</v>
      </c>
      <c r="H117" s="105">
        <v>156444</v>
      </c>
      <c r="I117" s="105" t="s">
        <v>1</v>
      </c>
      <c r="J117" s="105">
        <v>81154</v>
      </c>
      <c r="K117" s="88"/>
    </row>
    <row r="118" spans="1:11" ht="15" customHeight="1" x14ac:dyDescent="0.15">
      <c r="A118" s="102"/>
      <c r="B118" s="103"/>
      <c r="C118" s="104" t="s">
        <v>55</v>
      </c>
      <c r="D118" s="105">
        <v>16</v>
      </c>
      <c r="E118" s="105">
        <v>215</v>
      </c>
      <c r="F118" s="105">
        <v>57127</v>
      </c>
      <c r="G118" s="105">
        <v>175409</v>
      </c>
      <c r="H118" s="105">
        <v>296718</v>
      </c>
      <c r="I118" s="105">
        <v>214590</v>
      </c>
      <c r="J118" s="105">
        <v>113287</v>
      </c>
      <c r="K118" s="88"/>
    </row>
    <row r="119" spans="1:11" ht="15" customHeight="1" x14ac:dyDescent="0.15">
      <c r="A119" s="102"/>
      <c r="B119" s="103"/>
      <c r="C119" s="104" t="s">
        <v>56</v>
      </c>
      <c r="D119" s="105">
        <v>22</v>
      </c>
      <c r="E119" s="105">
        <v>528</v>
      </c>
      <c r="F119" s="105">
        <v>157790</v>
      </c>
      <c r="G119" s="105">
        <v>397715</v>
      </c>
      <c r="H119" s="105">
        <v>872835</v>
      </c>
      <c r="I119" s="105">
        <v>820478</v>
      </c>
      <c r="J119" s="105">
        <v>434626</v>
      </c>
      <c r="K119" s="88"/>
    </row>
    <row r="120" spans="1:11" ht="15" customHeight="1" x14ac:dyDescent="0.15">
      <c r="A120" s="102"/>
      <c r="B120" s="103"/>
      <c r="C120" s="104" t="s">
        <v>57</v>
      </c>
      <c r="D120" s="105">
        <v>18</v>
      </c>
      <c r="E120" s="105">
        <v>627</v>
      </c>
      <c r="F120" s="105">
        <v>186867</v>
      </c>
      <c r="G120" s="105">
        <v>851081</v>
      </c>
      <c r="H120" s="105">
        <v>1336561</v>
      </c>
      <c r="I120" s="105">
        <v>1214623</v>
      </c>
      <c r="J120" s="105">
        <v>390079</v>
      </c>
      <c r="K120" s="88"/>
    </row>
    <row r="121" spans="1:11" ht="15" customHeight="1" x14ac:dyDescent="0.15">
      <c r="A121" s="102"/>
      <c r="B121" s="106"/>
      <c r="C121" s="107" t="s">
        <v>58</v>
      </c>
      <c r="D121" s="108">
        <v>16</v>
      </c>
      <c r="E121" s="108">
        <v>1126</v>
      </c>
      <c r="F121" s="108">
        <v>365092</v>
      </c>
      <c r="G121" s="108">
        <v>985364</v>
      </c>
      <c r="H121" s="108">
        <v>1777969</v>
      </c>
      <c r="I121" s="108">
        <v>1641802</v>
      </c>
      <c r="J121" s="108">
        <v>678225</v>
      </c>
      <c r="K121" s="88"/>
    </row>
    <row r="122" spans="1:11" ht="15" customHeight="1" x14ac:dyDescent="0.15">
      <c r="A122" s="102"/>
      <c r="B122" s="103"/>
      <c r="C122" s="104" t="s">
        <v>59</v>
      </c>
      <c r="D122" s="105">
        <v>4</v>
      </c>
      <c r="E122" s="105">
        <v>518</v>
      </c>
      <c r="F122" s="105" t="s">
        <v>132</v>
      </c>
      <c r="G122" s="105" t="s">
        <v>132</v>
      </c>
      <c r="H122" s="105" t="s">
        <v>132</v>
      </c>
      <c r="I122" s="105" t="s">
        <v>132</v>
      </c>
      <c r="J122" s="105" t="s">
        <v>132</v>
      </c>
      <c r="K122" s="88"/>
    </row>
    <row r="123" spans="1:11" ht="15" customHeight="1" x14ac:dyDescent="0.15">
      <c r="A123" s="102"/>
      <c r="B123" s="103"/>
      <c r="C123" s="104" t="s">
        <v>60</v>
      </c>
      <c r="D123" s="105">
        <v>1</v>
      </c>
      <c r="E123" s="105">
        <v>270</v>
      </c>
      <c r="F123" s="105" t="s">
        <v>32</v>
      </c>
      <c r="G123" s="105" t="s">
        <v>32</v>
      </c>
      <c r="H123" s="105" t="s">
        <v>32</v>
      </c>
      <c r="I123" s="105" t="s">
        <v>32</v>
      </c>
      <c r="J123" s="105" t="s">
        <v>32</v>
      </c>
      <c r="K123" s="88"/>
    </row>
    <row r="124" spans="1:11" ht="15" customHeight="1" x14ac:dyDescent="0.15">
      <c r="A124" s="102"/>
      <c r="B124" s="103"/>
      <c r="C124" s="104" t="s">
        <v>61</v>
      </c>
      <c r="D124" s="105" t="s">
        <v>1</v>
      </c>
      <c r="E124" s="105" t="s">
        <v>1</v>
      </c>
      <c r="F124" s="105" t="s">
        <v>1</v>
      </c>
      <c r="G124" s="105" t="s">
        <v>1</v>
      </c>
      <c r="H124" s="105" t="s">
        <v>1</v>
      </c>
      <c r="I124" s="105" t="s">
        <v>1</v>
      </c>
      <c r="J124" s="105" t="s">
        <v>1</v>
      </c>
      <c r="K124" s="88"/>
    </row>
    <row r="125" spans="1:11" ht="15" customHeight="1" x14ac:dyDescent="0.15">
      <c r="A125" s="102"/>
      <c r="B125" s="103"/>
      <c r="C125" s="104" t="s">
        <v>62</v>
      </c>
      <c r="D125" s="105">
        <v>1</v>
      </c>
      <c r="E125" s="105">
        <v>556</v>
      </c>
      <c r="F125" s="105" t="s">
        <v>32</v>
      </c>
      <c r="G125" s="105" t="s">
        <v>32</v>
      </c>
      <c r="H125" s="105" t="s">
        <v>32</v>
      </c>
      <c r="I125" s="105" t="s">
        <v>32</v>
      </c>
      <c r="J125" s="105" t="s">
        <v>32</v>
      </c>
      <c r="K125" s="88"/>
    </row>
    <row r="126" spans="1:11" ht="15" customHeight="1" x14ac:dyDescent="0.15">
      <c r="A126" s="102"/>
      <c r="B126" s="115"/>
      <c r="C126" s="116" t="s">
        <v>63</v>
      </c>
      <c r="D126" s="117" t="s">
        <v>1</v>
      </c>
      <c r="E126" s="117" t="s">
        <v>1</v>
      </c>
      <c r="F126" s="117" t="s">
        <v>1</v>
      </c>
      <c r="G126" s="117" t="s">
        <v>1</v>
      </c>
      <c r="H126" s="117" t="s">
        <v>1</v>
      </c>
      <c r="I126" s="117" t="s">
        <v>1</v>
      </c>
      <c r="J126" s="117" t="s">
        <v>1</v>
      </c>
      <c r="K126" s="88"/>
    </row>
    <row r="127" spans="1:11" s="89" customFormat="1" ht="15" customHeight="1" x14ac:dyDescent="0.15">
      <c r="A127" s="118"/>
      <c r="B127" s="119" t="s">
        <v>84</v>
      </c>
      <c r="C127" s="120" t="s">
        <v>85</v>
      </c>
      <c r="D127" s="121">
        <v>13</v>
      </c>
      <c r="E127" s="121">
        <v>498</v>
      </c>
      <c r="F127" s="121">
        <v>142332</v>
      </c>
      <c r="G127" s="121">
        <v>193860</v>
      </c>
      <c r="H127" s="121">
        <v>456275</v>
      </c>
      <c r="I127" s="121">
        <v>425526</v>
      </c>
      <c r="J127" s="121">
        <v>209458</v>
      </c>
      <c r="K127" s="90"/>
    </row>
    <row r="128" spans="1:11" ht="15" customHeight="1" x14ac:dyDescent="0.15">
      <c r="A128" s="102"/>
      <c r="B128" s="103"/>
      <c r="C128" s="104" t="s">
        <v>54</v>
      </c>
      <c r="D128" s="105">
        <v>4</v>
      </c>
      <c r="E128" s="105">
        <v>26</v>
      </c>
      <c r="F128" s="105">
        <v>9529</v>
      </c>
      <c r="G128" s="105">
        <v>12049</v>
      </c>
      <c r="H128" s="105">
        <v>23400</v>
      </c>
      <c r="I128" s="105" t="s">
        <v>1</v>
      </c>
      <c r="J128" s="105">
        <v>10319</v>
      </c>
      <c r="K128" s="88"/>
    </row>
    <row r="129" spans="1:11" ht="15" customHeight="1" x14ac:dyDescent="0.15">
      <c r="A129" s="102"/>
      <c r="B129" s="103"/>
      <c r="C129" s="104" t="s">
        <v>55</v>
      </c>
      <c r="D129" s="105">
        <v>2</v>
      </c>
      <c r="E129" s="105">
        <v>31</v>
      </c>
      <c r="F129" s="105" t="s">
        <v>32</v>
      </c>
      <c r="G129" s="105" t="s">
        <v>32</v>
      </c>
      <c r="H129" s="105" t="s">
        <v>32</v>
      </c>
      <c r="I129" s="105" t="s">
        <v>32</v>
      </c>
      <c r="J129" s="105" t="s">
        <v>32</v>
      </c>
      <c r="K129" s="88"/>
    </row>
    <row r="130" spans="1:11" ht="15" customHeight="1" x14ac:dyDescent="0.15">
      <c r="A130" s="102"/>
      <c r="B130" s="103"/>
      <c r="C130" s="104" t="s">
        <v>56</v>
      </c>
      <c r="D130" s="105">
        <v>3</v>
      </c>
      <c r="E130" s="105">
        <v>65</v>
      </c>
      <c r="F130" s="105">
        <v>12250</v>
      </c>
      <c r="G130" s="105">
        <v>8220</v>
      </c>
      <c r="H130" s="105">
        <v>56117</v>
      </c>
      <c r="I130" s="105">
        <v>55646</v>
      </c>
      <c r="J130" s="105">
        <v>43542</v>
      </c>
      <c r="K130" s="88"/>
    </row>
    <row r="131" spans="1:11" ht="15" customHeight="1" x14ac:dyDescent="0.15">
      <c r="A131" s="102"/>
      <c r="B131" s="103"/>
      <c r="C131" s="104" t="s">
        <v>57</v>
      </c>
      <c r="D131" s="105">
        <v>2</v>
      </c>
      <c r="E131" s="105">
        <v>82</v>
      </c>
      <c r="F131" s="105" t="s">
        <v>32</v>
      </c>
      <c r="G131" s="105" t="s">
        <v>32</v>
      </c>
      <c r="H131" s="105" t="s">
        <v>32</v>
      </c>
      <c r="I131" s="105" t="s">
        <v>32</v>
      </c>
      <c r="J131" s="105" t="s">
        <v>32</v>
      </c>
      <c r="K131" s="88"/>
    </row>
    <row r="132" spans="1:11" ht="15" customHeight="1" x14ac:dyDescent="0.15">
      <c r="A132" s="102"/>
      <c r="B132" s="106"/>
      <c r="C132" s="107" t="s">
        <v>58</v>
      </c>
      <c r="D132" s="108">
        <v>1</v>
      </c>
      <c r="E132" s="108">
        <v>89</v>
      </c>
      <c r="F132" s="108" t="s">
        <v>32</v>
      </c>
      <c r="G132" s="108" t="s">
        <v>32</v>
      </c>
      <c r="H132" s="108" t="s">
        <v>32</v>
      </c>
      <c r="I132" s="108" t="s">
        <v>32</v>
      </c>
      <c r="J132" s="108" t="s">
        <v>32</v>
      </c>
      <c r="K132" s="88"/>
    </row>
    <row r="133" spans="1:11" ht="15" customHeight="1" x14ac:dyDescent="0.15">
      <c r="A133" s="102"/>
      <c r="B133" s="103"/>
      <c r="C133" s="104" t="s">
        <v>59</v>
      </c>
      <c r="D133" s="105" t="s">
        <v>1</v>
      </c>
      <c r="E133" s="105" t="s">
        <v>1</v>
      </c>
      <c r="F133" s="105" t="s">
        <v>1</v>
      </c>
      <c r="G133" s="105" t="s">
        <v>1</v>
      </c>
      <c r="H133" s="105" t="s">
        <v>1</v>
      </c>
      <c r="I133" s="105" t="s">
        <v>1</v>
      </c>
      <c r="J133" s="105" t="s">
        <v>1</v>
      </c>
      <c r="K133" s="88"/>
    </row>
    <row r="134" spans="1:11" ht="15" customHeight="1" x14ac:dyDescent="0.15">
      <c r="A134" s="102"/>
      <c r="B134" s="103"/>
      <c r="C134" s="104" t="s">
        <v>60</v>
      </c>
      <c r="D134" s="105">
        <v>1</v>
      </c>
      <c r="E134" s="105">
        <v>205</v>
      </c>
      <c r="F134" s="105" t="s">
        <v>32</v>
      </c>
      <c r="G134" s="105" t="s">
        <v>32</v>
      </c>
      <c r="H134" s="105" t="s">
        <v>32</v>
      </c>
      <c r="I134" s="105" t="s">
        <v>32</v>
      </c>
      <c r="J134" s="105" t="s">
        <v>32</v>
      </c>
      <c r="K134" s="88"/>
    </row>
    <row r="135" spans="1:11" ht="15" customHeight="1" x14ac:dyDescent="0.15">
      <c r="A135" s="102"/>
      <c r="B135" s="103"/>
      <c r="C135" s="104" t="s">
        <v>61</v>
      </c>
      <c r="D135" s="105" t="s">
        <v>1</v>
      </c>
      <c r="E135" s="105" t="s">
        <v>1</v>
      </c>
      <c r="F135" s="105" t="s">
        <v>1</v>
      </c>
      <c r="G135" s="105" t="s">
        <v>1</v>
      </c>
      <c r="H135" s="105" t="s">
        <v>1</v>
      </c>
      <c r="I135" s="105" t="s">
        <v>1</v>
      </c>
      <c r="J135" s="105" t="s">
        <v>1</v>
      </c>
      <c r="K135" s="88"/>
    </row>
    <row r="136" spans="1:11" ht="15" customHeight="1" x14ac:dyDescent="0.15">
      <c r="A136" s="102"/>
      <c r="B136" s="103"/>
      <c r="C136" s="104" t="s">
        <v>62</v>
      </c>
      <c r="D136" s="105" t="s">
        <v>1</v>
      </c>
      <c r="E136" s="105" t="s">
        <v>1</v>
      </c>
      <c r="F136" s="105" t="s">
        <v>1</v>
      </c>
      <c r="G136" s="105" t="s">
        <v>1</v>
      </c>
      <c r="H136" s="105" t="s">
        <v>1</v>
      </c>
      <c r="I136" s="105" t="s">
        <v>1</v>
      </c>
      <c r="J136" s="105" t="s">
        <v>1</v>
      </c>
      <c r="K136" s="88"/>
    </row>
    <row r="137" spans="1:11" ht="15" customHeight="1" x14ac:dyDescent="0.15">
      <c r="A137" s="102"/>
      <c r="B137" s="103"/>
      <c r="C137" s="104" t="s">
        <v>63</v>
      </c>
      <c r="D137" s="105" t="s">
        <v>1</v>
      </c>
      <c r="E137" s="105" t="s">
        <v>1</v>
      </c>
      <c r="F137" s="105" t="s">
        <v>1</v>
      </c>
      <c r="G137" s="105" t="s">
        <v>1</v>
      </c>
      <c r="H137" s="105" t="s">
        <v>1</v>
      </c>
      <c r="I137" s="105" t="s">
        <v>1</v>
      </c>
      <c r="J137" s="105" t="s">
        <v>1</v>
      </c>
      <c r="K137" s="88"/>
    </row>
    <row r="138" spans="1:11" s="89" customFormat="1" ht="15" customHeight="1" x14ac:dyDescent="0.15">
      <c r="A138" s="118"/>
      <c r="B138" s="119" t="s">
        <v>86</v>
      </c>
      <c r="C138" s="120" t="s">
        <v>87</v>
      </c>
      <c r="D138" s="121">
        <v>8</v>
      </c>
      <c r="E138" s="121">
        <v>405</v>
      </c>
      <c r="F138" s="121">
        <v>113116</v>
      </c>
      <c r="G138" s="121">
        <v>433050</v>
      </c>
      <c r="H138" s="121">
        <v>576654</v>
      </c>
      <c r="I138" s="121" t="s">
        <v>132</v>
      </c>
      <c r="J138" s="121">
        <v>133823</v>
      </c>
      <c r="K138" s="90"/>
    </row>
    <row r="139" spans="1:11" ht="15" customHeight="1" x14ac:dyDescent="0.15">
      <c r="A139" s="102"/>
      <c r="B139" s="103"/>
      <c r="C139" s="104" t="s">
        <v>54</v>
      </c>
      <c r="D139" s="105">
        <v>1</v>
      </c>
      <c r="E139" s="105">
        <v>5</v>
      </c>
      <c r="F139" s="105" t="s">
        <v>32</v>
      </c>
      <c r="G139" s="105" t="s">
        <v>32</v>
      </c>
      <c r="H139" s="105" t="s">
        <v>32</v>
      </c>
      <c r="I139" s="105" t="s">
        <v>1</v>
      </c>
      <c r="J139" s="105" t="s">
        <v>32</v>
      </c>
      <c r="K139" s="88"/>
    </row>
    <row r="140" spans="1:11" ht="15" customHeight="1" x14ac:dyDescent="0.15">
      <c r="A140" s="102"/>
      <c r="B140" s="103"/>
      <c r="C140" s="104" t="s">
        <v>55</v>
      </c>
      <c r="D140" s="105" t="s">
        <v>1</v>
      </c>
      <c r="E140" s="105" t="s">
        <v>1</v>
      </c>
      <c r="F140" s="105" t="s">
        <v>1</v>
      </c>
      <c r="G140" s="105" t="s">
        <v>1</v>
      </c>
      <c r="H140" s="105" t="s">
        <v>1</v>
      </c>
      <c r="I140" s="105" t="s">
        <v>1</v>
      </c>
      <c r="J140" s="105" t="s">
        <v>1</v>
      </c>
      <c r="K140" s="88"/>
    </row>
    <row r="141" spans="1:11" ht="15" customHeight="1" x14ac:dyDescent="0.15">
      <c r="A141" s="102"/>
      <c r="B141" s="103"/>
      <c r="C141" s="104" t="s">
        <v>56</v>
      </c>
      <c r="D141" s="105">
        <v>2</v>
      </c>
      <c r="E141" s="105">
        <v>46</v>
      </c>
      <c r="F141" s="105" t="s">
        <v>32</v>
      </c>
      <c r="G141" s="105" t="s">
        <v>32</v>
      </c>
      <c r="H141" s="105" t="s">
        <v>32</v>
      </c>
      <c r="I141" s="105" t="s">
        <v>32</v>
      </c>
      <c r="J141" s="105" t="s">
        <v>32</v>
      </c>
      <c r="K141" s="88"/>
    </row>
    <row r="142" spans="1:11" ht="15" customHeight="1" x14ac:dyDescent="0.15">
      <c r="A142" s="102"/>
      <c r="B142" s="103"/>
      <c r="C142" s="104" t="s">
        <v>57</v>
      </c>
      <c r="D142" s="105">
        <v>1</v>
      </c>
      <c r="E142" s="105">
        <v>49</v>
      </c>
      <c r="F142" s="105" t="s">
        <v>32</v>
      </c>
      <c r="G142" s="105" t="s">
        <v>32</v>
      </c>
      <c r="H142" s="105" t="s">
        <v>32</v>
      </c>
      <c r="I142" s="105" t="s">
        <v>32</v>
      </c>
      <c r="J142" s="105" t="s">
        <v>32</v>
      </c>
      <c r="K142" s="88"/>
    </row>
    <row r="143" spans="1:11" ht="15" customHeight="1" x14ac:dyDescent="0.15">
      <c r="A143" s="102"/>
      <c r="B143" s="106"/>
      <c r="C143" s="107" t="s">
        <v>58</v>
      </c>
      <c r="D143" s="108">
        <v>4</v>
      </c>
      <c r="E143" s="108">
        <v>305</v>
      </c>
      <c r="F143" s="108">
        <v>92506</v>
      </c>
      <c r="G143" s="108">
        <v>401647</v>
      </c>
      <c r="H143" s="108">
        <v>512408</v>
      </c>
      <c r="I143" s="108" t="s">
        <v>132</v>
      </c>
      <c r="J143" s="108">
        <v>104082</v>
      </c>
      <c r="K143" s="88"/>
    </row>
    <row r="144" spans="1:11" ht="15" customHeight="1" x14ac:dyDescent="0.15">
      <c r="A144" s="102"/>
      <c r="B144" s="103"/>
      <c r="C144" s="104" t="s">
        <v>59</v>
      </c>
      <c r="D144" s="105" t="s">
        <v>1</v>
      </c>
      <c r="E144" s="105" t="s">
        <v>1</v>
      </c>
      <c r="F144" s="105" t="s">
        <v>1</v>
      </c>
      <c r="G144" s="105" t="s">
        <v>1</v>
      </c>
      <c r="H144" s="105" t="s">
        <v>1</v>
      </c>
      <c r="I144" s="105" t="s">
        <v>1</v>
      </c>
      <c r="J144" s="105" t="s">
        <v>1</v>
      </c>
      <c r="K144" s="88"/>
    </row>
    <row r="145" spans="1:11" ht="15" customHeight="1" x14ac:dyDescent="0.15">
      <c r="A145" s="102"/>
      <c r="B145" s="103"/>
      <c r="C145" s="104" t="s">
        <v>60</v>
      </c>
      <c r="D145" s="105" t="s">
        <v>1</v>
      </c>
      <c r="E145" s="105" t="s">
        <v>1</v>
      </c>
      <c r="F145" s="105" t="s">
        <v>1</v>
      </c>
      <c r="G145" s="105" t="s">
        <v>1</v>
      </c>
      <c r="H145" s="105" t="s">
        <v>1</v>
      </c>
      <c r="I145" s="105" t="s">
        <v>1</v>
      </c>
      <c r="J145" s="105" t="s">
        <v>1</v>
      </c>
      <c r="K145" s="88"/>
    </row>
    <row r="146" spans="1:11" ht="15" customHeight="1" x14ac:dyDescent="0.15">
      <c r="A146" s="102"/>
      <c r="B146" s="103"/>
      <c r="C146" s="104" t="s">
        <v>61</v>
      </c>
      <c r="D146" s="105" t="s">
        <v>1</v>
      </c>
      <c r="E146" s="105" t="s">
        <v>1</v>
      </c>
      <c r="F146" s="105" t="s">
        <v>1</v>
      </c>
      <c r="G146" s="105" t="s">
        <v>1</v>
      </c>
      <c r="H146" s="105" t="s">
        <v>1</v>
      </c>
      <c r="I146" s="105" t="s">
        <v>1</v>
      </c>
      <c r="J146" s="105" t="s">
        <v>1</v>
      </c>
      <c r="K146" s="88"/>
    </row>
    <row r="147" spans="1:11" ht="15" customHeight="1" x14ac:dyDescent="0.15">
      <c r="A147" s="102"/>
      <c r="B147" s="103"/>
      <c r="C147" s="104" t="s">
        <v>62</v>
      </c>
      <c r="D147" s="105" t="s">
        <v>1</v>
      </c>
      <c r="E147" s="105" t="s">
        <v>1</v>
      </c>
      <c r="F147" s="105" t="s">
        <v>1</v>
      </c>
      <c r="G147" s="105" t="s">
        <v>1</v>
      </c>
      <c r="H147" s="105" t="s">
        <v>1</v>
      </c>
      <c r="I147" s="105" t="s">
        <v>1</v>
      </c>
      <c r="J147" s="105" t="s">
        <v>1</v>
      </c>
      <c r="K147" s="88"/>
    </row>
    <row r="148" spans="1:11" ht="15" customHeight="1" x14ac:dyDescent="0.15">
      <c r="A148" s="102"/>
      <c r="B148" s="115"/>
      <c r="C148" s="116" t="s">
        <v>63</v>
      </c>
      <c r="D148" s="117" t="s">
        <v>1</v>
      </c>
      <c r="E148" s="117" t="s">
        <v>1</v>
      </c>
      <c r="F148" s="117" t="s">
        <v>1</v>
      </c>
      <c r="G148" s="117" t="s">
        <v>1</v>
      </c>
      <c r="H148" s="117" t="s">
        <v>1</v>
      </c>
      <c r="I148" s="117" t="s">
        <v>1</v>
      </c>
      <c r="J148" s="117" t="s">
        <v>1</v>
      </c>
      <c r="K148" s="88"/>
    </row>
    <row r="149" spans="1:11" s="89" customFormat="1" ht="15" customHeight="1" x14ac:dyDescent="0.15">
      <c r="A149" s="118"/>
      <c r="B149" s="119" t="s">
        <v>88</v>
      </c>
      <c r="C149" s="120" t="s">
        <v>89</v>
      </c>
      <c r="D149" s="121">
        <v>125</v>
      </c>
      <c r="E149" s="121">
        <v>2827</v>
      </c>
      <c r="F149" s="121">
        <v>1143033</v>
      </c>
      <c r="G149" s="121">
        <v>4915292</v>
      </c>
      <c r="H149" s="121">
        <v>9691165</v>
      </c>
      <c r="I149" s="121">
        <v>7772301</v>
      </c>
      <c r="J149" s="121">
        <v>4083869</v>
      </c>
      <c r="K149" s="90"/>
    </row>
    <row r="150" spans="1:11" ht="15" customHeight="1" x14ac:dyDescent="0.15">
      <c r="A150" s="102"/>
      <c r="B150" s="103"/>
      <c r="C150" s="104" t="s">
        <v>54</v>
      </c>
      <c r="D150" s="105">
        <v>40</v>
      </c>
      <c r="E150" s="105">
        <v>265</v>
      </c>
      <c r="F150" s="105">
        <v>94037</v>
      </c>
      <c r="G150" s="105">
        <v>392656</v>
      </c>
      <c r="H150" s="105">
        <v>769938</v>
      </c>
      <c r="I150" s="105" t="s">
        <v>1</v>
      </c>
      <c r="J150" s="105">
        <v>342999</v>
      </c>
      <c r="K150" s="88"/>
    </row>
    <row r="151" spans="1:11" ht="15" customHeight="1" x14ac:dyDescent="0.15">
      <c r="A151" s="102"/>
      <c r="B151" s="103"/>
      <c r="C151" s="104" t="s">
        <v>55</v>
      </c>
      <c r="D151" s="105">
        <v>37</v>
      </c>
      <c r="E151" s="105">
        <v>533</v>
      </c>
      <c r="F151" s="105">
        <v>194849</v>
      </c>
      <c r="G151" s="105">
        <v>690455</v>
      </c>
      <c r="H151" s="105">
        <v>1437152</v>
      </c>
      <c r="I151" s="105">
        <v>1347455</v>
      </c>
      <c r="J151" s="105">
        <v>682329</v>
      </c>
      <c r="K151" s="88"/>
    </row>
    <row r="152" spans="1:11" ht="15" customHeight="1" x14ac:dyDescent="0.15">
      <c r="A152" s="102"/>
      <c r="B152" s="103"/>
      <c r="C152" s="104" t="s">
        <v>56</v>
      </c>
      <c r="D152" s="105">
        <v>24</v>
      </c>
      <c r="E152" s="105">
        <v>547</v>
      </c>
      <c r="F152" s="105">
        <v>216317</v>
      </c>
      <c r="G152" s="105">
        <v>988617</v>
      </c>
      <c r="H152" s="105">
        <v>2225459</v>
      </c>
      <c r="I152" s="105">
        <v>2006674</v>
      </c>
      <c r="J152" s="105">
        <v>1127414</v>
      </c>
      <c r="K152" s="88"/>
    </row>
    <row r="153" spans="1:11" ht="15" customHeight="1" x14ac:dyDescent="0.15">
      <c r="A153" s="102"/>
      <c r="B153" s="103"/>
      <c r="C153" s="104" t="s">
        <v>57</v>
      </c>
      <c r="D153" s="105">
        <v>13</v>
      </c>
      <c r="E153" s="105">
        <v>494</v>
      </c>
      <c r="F153" s="105">
        <v>208521</v>
      </c>
      <c r="G153" s="105">
        <v>978681</v>
      </c>
      <c r="H153" s="105">
        <v>1630433</v>
      </c>
      <c r="I153" s="105">
        <v>1492659</v>
      </c>
      <c r="J153" s="105">
        <v>525069</v>
      </c>
      <c r="K153" s="88"/>
    </row>
    <row r="154" spans="1:11" ht="15" customHeight="1" x14ac:dyDescent="0.15">
      <c r="A154" s="102"/>
      <c r="B154" s="106"/>
      <c r="C154" s="107" t="s">
        <v>58</v>
      </c>
      <c r="D154" s="108">
        <v>8</v>
      </c>
      <c r="E154" s="108">
        <v>549</v>
      </c>
      <c r="F154" s="108">
        <v>222408</v>
      </c>
      <c r="G154" s="108">
        <v>657417</v>
      </c>
      <c r="H154" s="108">
        <v>1321228</v>
      </c>
      <c r="I154" s="108">
        <v>1116393</v>
      </c>
      <c r="J154" s="108">
        <v>541526</v>
      </c>
      <c r="K154" s="88"/>
    </row>
    <row r="155" spans="1:11" ht="15" customHeight="1" x14ac:dyDescent="0.15">
      <c r="A155" s="102"/>
      <c r="B155" s="103"/>
      <c r="C155" s="104" t="s">
        <v>59</v>
      </c>
      <c r="D155" s="105">
        <v>3</v>
      </c>
      <c r="E155" s="105">
        <v>439</v>
      </c>
      <c r="F155" s="105">
        <v>206901</v>
      </c>
      <c r="G155" s="105">
        <v>1207466</v>
      </c>
      <c r="H155" s="105">
        <v>2306955</v>
      </c>
      <c r="I155" s="105">
        <v>1809120</v>
      </c>
      <c r="J155" s="105">
        <v>864532</v>
      </c>
      <c r="K155" s="88"/>
    </row>
    <row r="156" spans="1:11" ht="15" customHeight="1" x14ac:dyDescent="0.15">
      <c r="A156" s="102"/>
      <c r="B156" s="103"/>
      <c r="C156" s="104" t="s">
        <v>60</v>
      </c>
      <c r="D156" s="105" t="s">
        <v>1</v>
      </c>
      <c r="E156" s="105" t="s">
        <v>1</v>
      </c>
      <c r="F156" s="105" t="s">
        <v>1</v>
      </c>
      <c r="G156" s="105" t="s">
        <v>1</v>
      </c>
      <c r="H156" s="105" t="s">
        <v>1</v>
      </c>
      <c r="I156" s="105" t="s">
        <v>1</v>
      </c>
      <c r="J156" s="105" t="s">
        <v>1</v>
      </c>
      <c r="K156" s="88"/>
    </row>
    <row r="157" spans="1:11" ht="15" customHeight="1" x14ac:dyDescent="0.15">
      <c r="A157" s="102"/>
      <c r="B157" s="103"/>
      <c r="C157" s="104" t="s">
        <v>61</v>
      </c>
      <c r="D157" s="105" t="s">
        <v>1</v>
      </c>
      <c r="E157" s="105" t="s">
        <v>1</v>
      </c>
      <c r="F157" s="105" t="s">
        <v>1</v>
      </c>
      <c r="G157" s="105" t="s">
        <v>1</v>
      </c>
      <c r="H157" s="105" t="s">
        <v>1</v>
      </c>
      <c r="I157" s="105" t="s">
        <v>1</v>
      </c>
      <c r="J157" s="105" t="s">
        <v>1</v>
      </c>
      <c r="K157" s="88"/>
    </row>
    <row r="158" spans="1:11" ht="15" customHeight="1" x14ac:dyDescent="0.15">
      <c r="A158" s="102"/>
      <c r="B158" s="103"/>
      <c r="C158" s="104" t="s">
        <v>62</v>
      </c>
      <c r="D158" s="105" t="s">
        <v>1</v>
      </c>
      <c r="E158" s="105" t="s">
        <v>1</v>
      </c>
      <c r="F158" s="105" t="s">
        <v>1</v>
      </c>
      <c r="G158" s="105" t="s">
        <v>1</v>
      </c>
      <c r="H158" s="105" t="s">
        <v>1</v>
      </c>
      <c r="I158" s="105" t="s">
        <v>1</v>
      </c>
      <c r="J158" s="105" t="s">
        <v>1</v>
      </c>
      <c r="K158" s="88"/>
    </row>
    <row r="159" spans="1:11" ht="15" customHeight="1" x14ac:dyDescent="0.15">
      <c r="A159" s="102"/>
      <c r="B159" s="103"/>
      <c r="C159" s="104" t="s">
        <v>63</v>
      </c>
      <c r="D159" s="105" t="s">
        <v>1</v>
      </c>
      <c r="E159" s="105" t="s">
        <v>1</v>
      </c>
      <c r="F159" s="105" t="s">
        <v>1</v>
      </c>
      <c r="G159" s="105" t="s">
        <v>1</v>
      </c>
      <c r="H159" s="105" t="s">
        <v>1</v>
      </c>
      <c r="I159" s="105" t="s">
        <v>1</v>
      </c>
      <c r="J159" s="105" t="s">
        <v>1</v>
      </c>
      <c r="K159" s="88"/>
    </row>
    <row r="160" spans="1:11" s="89" customFormat="1" ht="15" customHeight="1" x14ac:dyDescent="0.15">
      <c r="A160" s="118"/>
      <c r="B160" s="119" t="s">
        <v>90</v>
      </c>
      <c r="C160" s="120" t="s">
        <v>91</v>
      </c>
      <c r="D160" s="121">
        <v>44</v>
      </c>
      <c r="E160" s="121">
        <v>2109</v>
      </c>
      <c r="F160" s="121">
        <v>966051</v>
      </c>
      <c r="G160" s="121">
        <v>5714371</v>
      </c>
      <c r="H160" s="121">
        <v>8321599</v>
      </c>
      <c r="I160" s="121">
        <v>6614374</v>
      </c>
      <c r="J160" s="121">
        <v>2231645</v>
      </c>
      <c r="K160" s="90"/>
    </row>
    <row r="161" spans="1:11" ht="15" customHeight="1" x14ac:dyDescent="0.15">
      <c r="A161" s="102"/>
      <c r="B161" s="103"/>
      <c r="C161" s="104" t="s">
        <v>54</v>
      </c>
      <c r="D161" s="105">
        <v>10</v>
      </c>
      <c r="E161" s="105">
        <v>69</v>
      </c>
      <c r="F161" s="105">
        <v>20993</v>
      </c>
      <c r="G161" s="105">
        <v>184734</v>
      </c>
      <c r="H161" s="105">
        <v>248137</v>
      </c>
      <c r="I161" s="105" t="s">
        <v>1</v>
      </c>
      <c r="J161" s="105">
        <v>57689</v>
      </c>
      <c r="K161" s="88"/>
    </row>
    <row r="162" spans="1:11" ht="15" customHeight="1" x14ac:dyDescent="0.15">
      <c r="A162" s="102"/>
      <c r="B162" s="103"/>
      <c r="C162" s="104" t="s">
        <v>55</v>
      </c>
      <c r="D162" s="105">
        <v>10</v>
      </c>
      <c r="E162" s="105">
        <v>128</v>
      </c>
      <c r="F162" s="105">
        <v>45235</v>
      </c>
      <c r="G162" s="105">
        <v>294327</v>
      </c>
      <c r="H162" s="105">
        <v>498476</v>
      </c>
      <c r="I162" s="105">
        <v>411161</v>
      </c>
      <c r="J162" s="105">
        <v>189102</v>
      </c>
      <c r="K162" s="88"/>
    </row>
    <row r="163" spans="1:11" ht="15" customHeight="1" x14ac:dyDescent="0.15">
      <c r="A163" s="102"/>
      <c r="B163" s="103"/>
      <c r="C163" s="104" t="s">
        <v>56</v>
      </c>
      <c r="D163" s="105">
        <v>7</v>
      </c>
      <c r="E163" s="105">
        <v>179</v>
      </c>
      <c r="F163" s="105">
        <v>62206</v>
      </c>
      <c r="G163" s="105">
        <v>171554</v>
      </c>
      <c r="H163" s="105">
        <v>375456</v>
      </c>
      <c r="I163" s="105">
        <v>299568</v>
      </c>
      <c r="J163" s="105">
        <v>188077</v>
      </c>
      <c r="K163" s="88"/>
    </row>
    <row r="164" spans="1:11" ht="15" customHeight="1" x14ac:dyDescent="0.15">
      <c r="A164" s="102"/>
      <c r="B164" s="103"/>
      <c r="C164" s="104" t="s">
        <v>57</v>
      </c>
      <c r="D164" s="105">
        <v>9</v>
      </c>
      <c r="E164" s="105">
        <v>368</v>
      </c>
      <c r="F164" s="105">
        <v>136080</v>
      </c>
      <c r="G164" s="105">
        <v>616969</v>
      </c>
      <c r="H164" s="105">
        <v>1037059</v>
      </c>
      <c r="I164" s="105">
        <v>940881</v>
      </c>
      <c r="J164" s="105">
        <v>350138</v>
      </c>
      <c r="K164" s="88"/>
    </row>
    <row r="165" spans="1:11" ht="15" customHeight="1" x14ac:dyDescent="0.15">
      <c r="A165" s="102"/>
      <c r="B165" s="106"/>
      <c r="C165" s="107" t="s">
        <v>58</v>
      </c>
      <c r="D165" s="108">
        <v>6</v>
      </c>
      <c r="E165" s="108">
        <v>401</v>
      </c>
      <c r="F165" s="108" t="s">
        <v>132</v>
      </c>
      <c r="G165" s="108" t="s">
        <v>132</v>
      </c>
      <c r="H165" s="108" t="s">
        <v>132</v>
      </c>
      <c r="I165" s="108" t="s">
        <v>132</v>
      </c>
      <c r="J165" s="108" t="s">
        <v>132</v>
      </c>
      <c r="K165" s="88"/>
    </row>
    <row r="166" spans="1:11" ht="15" customHeight="1" x14ac:dyDescent="0.15">
      <c r="A166" s="102"/>
      <c r="B166" s="103"/>
      <c r="C166" s="104" t="s">
        <v>59</v>
      </c>
      <c r="D166" s="105" t="s">
        <v>1</v>
      </c>
      <c r="E166" s="105" t="s">
        <v>1</v>
      </c>
      <c r="F166" s="105" t="s">
        <v>1</v>
      </c>
      <c r="G166" s="105" t="s">
        <v>1</v>
      </c>
      <c r="H166" s="105" t="s">
        <v>1</v>
      </c>
      <c r="I166" s="105" t="s">
        <v>1</v>
      </c>
      <c r="J166" s="105" t="s">
        <v>1</v>
      </c>
      <c r="K166" s="88"/>
    </row>
    <row r="167" spans="1:11" ht="15" customHeight="1" x14ac:dyDescent="0.15">
      <c r="A167" s="102"/>
      <c r="B167" s="103"/>
      <c r="C167" s="104" t="s">
        <v>60</v>
      </c>
      <c r="D167" s="105">
        <v>1</v>
      </c>
      <c r="E167" s="105">
        <v>278</v>
      </c>
      <c r="F167" s="105" t="s">
        <v>32</v>
      </c>
      <c r="G167" s="105" t="s">
        <v>32</v>
      </c>
      <c r="H167" s="105" t="s">
        <v>32</v>
      </c>
      <c r="I167" s="105" t="s">
        <v>32</v>
      </c>
      <c r="J167" s="105" t="s">
        <v>32</v>
      </c>
      <c r="K167" s="88"/>
    </row>
    <row r="168" spans="1:11" ht="15" customHeight="1" x14ac:dyDescent="0.15">
      <c r="A168" s="102"/>
      <c r="B168" s="103"/>
      <c r="C168" s="104" t="s">
        <v>61</v>
      </c>
      <c r="D168" s="105" t="s">
        <v>1</v>
      </c>
      <c r="E168" s="105" t="s">
        <v>1</v>
      </c>
      <c r="F168" s="105" t="s">
        <v>1</v>
      </c>
      <c r="G168" s="105" t="s">
        <v>1</v>
      </c>
      <c r="H168" s="105" t="s">
        <v>1</v>
      </c>
      <c r="I168" s="105" t="s">
        <v>1</v>
      </c>
      <c r="J168" s="105" t="s">
        <v>1</v>
      </c>
      <c r="K168" s="88"/>
    </row>
    <row r="169" spans="1:11" ht="15" customHeight="1" x14ac:dyDescent="0.15">
      <c r="A169" s="102"/>
      <c r="B169" s="103"/>
      <c r="C169" s="104" t="s">
        <v>62</v>
      </c>
      <c r="D169" s="105">
        <v>1</v>
      </c>
      <c r="E169" s="105">
        <v>686</v>
      </c>
      <c r="F169" s="105" t="s">
        <v>32</v>
      </c>
      <c r="G169" s="105" t="s">
        <v>32</v>
      </c>
      <c r="H169" s="105" t="s">
        <v>32</v>
      </c>
      <c r="I169" s="105" t="s">
        <v>32</v>
      </c>
      <c r="J169" s="105" t="s">
        <v>32</v>
      </c>
      <c r="K169" s="88"/>
    </row>
    <row r="170" spans="1:11" ht="15" customHeight="1" x14ac:dyDescent="0.15">
      <c r="A170" s="102"/>
      <c r="B170" s="115"/>
      <c r="C170" s="116" t="s">
        <v>63</v>
      </c>
      <c r="D170" s="117" t="s">
        <v>1</v>
      </c>
      <c r="E170" s="117" t="s">
        <v>1</v>
      </c>
      <c r="F170" s="117" t="s">
        <v>1</v>
      </c>
      <c r="G170" s="117" t="s">
        <v>1</v>
      </c>
      <c r="H170" s="117" t="s">
        <v>1</v>
      </c>
      <c r="I170" s="117" t="s">
        <v>1</v>
      </c>
      <c r="J170" s="117" t="s">
        <v>1</v>
      </c>
      <c r="K170" s="88"/>
    </row>
    <row r="171" spans="1:11" s="89" customFormat="1" ht="15" customHeight="1" x14ac:dyDescent="0.15">
      <c r="A171" s="118"/>
      <c r="B171" s="119" t="s">
        <v>93</v>
      </c>
      <c r="C171" s="120" t="s">
        <v>94</v>
      </c>
      <c r="D171" s="121">
        <v>26</v>
      </c>
      <c r="E171" s="121">
        <v>948</v>
      </c>
      <c r="F171" s="121">
        <v>344570</v>
      </c>
      <c r="G171" s="121">
        <v>1592884</v>
      </c>
      <c r="H171" s="121">
        <v>2493107</v>
      </c>
      <c r="I171" s="121">
        <v>2006582</v>
      </c>
      <c r="J171" s="121">
        <v>770244</v>
      </c>
      <c r="K171" s="90"/>
    </row>
    <row r="172" spans="1:11" ht="15" customHeight="1" x14ac:dyDescent="0.15">
      <c r="A172" s="102"/>
      <c r="B172" s="103"/>
      <c r="C172" s="104" t="s">
        <v>54</v>
      </c>
      <c r="D172" s="105">
        <v>5</v>
      </c>
      <c r="E172" s="105">
        <v>31</v>
      </c>
      <c r="F172" s="105">
        <v>7908</v>
      </c>
      <c r="G172" s="105">
        <v>11285</v>
      </c>
      <c r="H172" s="105">
        <v>18005</v>
      </c>
      <c r="I172" s="105" t="s">
        <v>1</v>
      </c>
      <c r="J172" s="105">
        <v>6110</v>
      </c>
      <c r="K172" s="88"/>
    </row>
    <row r="173" spans="1:11" ht="15" customHeight="1" x14ac:dyDescent="0.15">
      <c r="A173" s="102"/>
      <c r="B173" s="103"/>
      <c r="C173" s="104" t="s">
        <v>55</v>
      </c>
      <c r="D173" s="105">
        <v>8</v>
      </c>
      <c r="E173" s="105">
        <v>110</v>
      </c>
      <c r="F173" s="105">
        <v>29827</v>
      </c>
      <c r="G173" s="105">
        <v>60112</v>
      </c>
      <c r="H173" s="105">
        <v>138364</v>
      </c>
      <c r="I173" s="105" t="s">
        <v>132</v>
      </c>
      <c r="J173" s="105">
        <v>71312</v>
      </c>
      <c r="K173" s="88"/>
    </row>
    <row r="174" spans="1:11" ht="15" customHeight="1" x14ac:dyDescent="0.15">
      <c r="A174" s="102"/>
      <c r="B174" s="103"/>
      <c r="C174" s="104" t="s">
        <v>56</v>
      </c>
      <c r="D174" s="105">
        <v>3</v>
      </c>
      <c r="E174" s="105">
        <v>73</v>
      </c>
      <c r="F174" s="105" t="s">
        <v>132</v>
      </c>
      <c r="G174" s="105" t="s">
        <v>132</v>
      </c>
      <c r="H174" s="105" t="s">
        <v>132</v>
      </c>
      <c r="I174" s="105" t="s">
        <v>132</v>
      </c>
      <c r="J174" s="105" t="s">
        <v>132</v>
      </c>
      <c r="K174" s="88"/>
    </row>
    <row r="175" spans="1:11" ht="15" customHeight="1" x14ac:dyDescent="0.15">
      <c r="A175" s="102"/>
      <c r="B175" s="103"/>
      <c r="C175" s="104" t="s">
        <v>57</v>
      </c>
      <c r="D175" s="105">
        <v>4</v>
      </c>
      <c r="E175" s="105">
        <v>172</v>
      </c>
      <c r="F175" s="105">
        <v>53938</v>
      </c>
      <c r="G175" s="105">
        <v>106102</v>
      </c>
      <c r="H175" s="105">
        <v>162252</v>
      </c>
      <c r="I175" s="105" t="s">
        <v>132</v>
      </c>
      <c r="J175" s="105">
        <v>28674</v>
      </c>
      <c r="K175" s="88"/>
    </row>
    <row r="176" spans="1:11" ht="15" customHeight="1" x14ac:dyDescent="0.15">
      <c r="A176" s="102"/>
      <c r="B176" s="106"/>
      <c r="C176" s="107" t="s">
        <v>58</v>
      </c>
      <c r="D176" s="108">
        <v>4</v>
      </c>
      <c r="E176" s="108">
        <v>296</v>
      </c>
      <c r="F176" s="108">
        <v>113804</v>
      </c>
      <c r="G176" s="108">
        <v>676728</v>
      </c>
      <c r="H176" s="108">
        <v>947590</v>
      </c>
      <c r="I176" s="108">
        <v>474273</v>
      </c>
      <c r="J176" s="108">
        <v>236401</v>
      </c>
      <c r="K176" s="88"/>
    </row>
    <row r="177" spans="1:11" ht="15" customHeight="1" x14ac:dyDescent="0.15">
      <c r="A177" s="102"/>
      <c r="B177" s="103"/>
      <c r="C177" s="104" t="s">
        <v>59</v>
      </c>
      <c r="D177" s="105">
        <v>2</v>
      </c>
      <c r="E177" s="105">
        <v>266</v>
      </c>
      <c r="F177" s="105" t="s">
        <v>32</v>
      </c>
      <c r="G177" s="105" t="s">
        <v>32</v>
      </c>
      <c r="H177" s="105" t="s">
        <v>32</v>
      </c>
      <c r="I177" s="105" t="s">
        <v>32</v>
      </c>
      <c r="J177" s="105" t="s">
        <v>32</v>
      </c>
      <c r="K177" s="88"/>
    </row>
    <row r="178" spans="1:11" ht="15" customHeight="1" x14ac:dyDescent="0.15">
      <c r="A178" s="102"/>
      <c r="B178" s="103"/>
      <c r="C178" s="104" t="s">
        <v>60</v>
      </c>
      <c r="D178" s="105" t="s">
        <v>1</v>
      </c>
      <c r="E178" s="105" t="s">
        <v>1</v>
      </c>
      <c r="F178" s="105" t="s">
        <v>1</v>
      </c>
      <c r="G178" s="105" t="s">
        <v>1</v>
      </c>
      <c r="H178" s="105" t="s">
        <v>1</v>
      </c>
      <c r="I178" s="105" t="s">
        <v>1</v>
      </c>
      <c r="J178" s="105" t="s">
        <v>1</v>
      </c>
      <c r="K178" s="88"/>
    </row>
    <row r="179" spans="1:11" ht="15" customHeight="1" x14ac:dyDescent="0.15">
      <c r="A179" s="102"/>
      <c r="B179" s="103"/>
      <c r="C179" s="104" t="s">
        <v>61</v>
      </c>
      <c r="D179" s="105" t="s">
        <v>1</v>
      </c>
      <c r="E179" s="105" t="s">
        <v>1</v>
      </c>
      <c r="F179" s="105" t="s">
        <v>1</v>
      </c>
      <c r="G179" s="105" t="s">
        <v>1</v>
      </c>
      <c r="H179" s="105" t="s">
        <v>1</v>
      </c>
      <c r="I179" s="105" t="s">
        <v>1</v>
      </c>
      <c r="J179" s="105" t="s">
        <v>1</v>
      </c>
      <c r="K179" s="88"/>
    </row>
    <row r="180" spans="1:11" ht="15" customHeight="1" x14ac:dyDescent="0.15">
      <c r="A180" s="102"/>
      <c r="B180" s="103"/>
      <c r="C180" s="104" t="s">
        <v>62</v>
      </c>
      <c r="D180" s="105" t="s">
        <v>1</v>
      </c>
      <c r="E180" s="105" t="s">
        <v>1</v>
      </c>
      <c r="F180" s="105" t="s">
        <v>1</v>
      </c>
      <c r="G180" s="105" t="s">
        <v>1</v>
      </c>
      <c r="H180" s="105" t="s">
        <v>1</v>
      </c>
      <c r="I180" s="105" t="s">
        <v>1</v>
      </c>
      <c r="J180" s="105" t="s">
        <v>1</v>
      </c>
      <c r="K180" s="88"/>
    </row>
    <row r="181" spans="1:11" ht="15" customHeight="1" x14ac:dyDescent="0.15">
      <c r="A181" s="102"/>
      <c r="B181" s="103"/>
      <c r="C181" s="104" t="s">
        <v>63</v>
      </c>
      <c r="D181" s="105" t="s">
        <v>1</v>
      </c>
      <c r="E181" s="105" t="s">
        <v>1</v>
      </c>
      <c r="F181" s="105" t="s">
        <v>1</v>
      </c>
      <c r="G181" s="105" t="s">
        <v>1</v>
      </c>
      <c r="H181" s="105" t="s">
        <v>1</v>
      </c>
      <c r="I181" s="105" t="s">
        <v>1</v>
      </c>
      <c r="J181" s="105" t="s">
        <v>1</v>
      </c>
      <c r="K181" s="88"/>
    </row>
    <row r="182" spans="1:11" s="89" customFormat="1" ht="15" customHeight="1" x14ac:dyDescent="0.15">
      <c r="A182" s="118"/>
      <c r="B182" s="119" t="s">
        <v>95</v>
      </c>
      <c r="C182" s="120" t="s">
        <v>96</v>
      </c>
      <c r="D182" s="121">
        <v>165</v>
      </c>
      <c r="E182" s="121">
        <v>5169</v>
      </c>
      <c r="F182" s="121">
        <v>2097448</v>
      </c>
      <c r="G182" s="121">
        <v>6130739</v>
      </c>
      <c r="H182" s="121">
        <v>11101110</v>
      </c>
      <c r="I182" s="121">
        <v>9589842</v>
      </c>
      <c r="J182" s="121">
        <v>4474788</v>
      </c>
      <c r="K182" s="90"/>
    </row>
    <row r="183" spans="1:11" ht="15" customHeight="1" x14ac:dyDescent="0.15">
      <c r="A183" s="102"/>
      <c r="B183" s="103"/>
      <c r="C183" s="104" t="s">
        <v>54</v>
      </c>
      <c r="D183" s="105">
        <v>50</v>
      </c>
      <c r="E183" s="105">
        <v>310</v>
      </c>
      <c r="F183" s="105">
        <v>97815</v>
      </c>
      <c r="G183" s="105">
        <v>845473</v>
      </c>
      <c r="H183" s="105">
        <v>1118654</v>
      </c>
      <c r="I183" s="105" t="s">
        <v>1</v>
      </c>
      <c r="J183" s="105">
        <v>248382</v>
      </c>
      <c r="K183" s="88"/>
    </row>
    <row r="184" spans="1:11" ht="15" customHeight="1" x14ac:dyDescent="0.15">
      <c r="A184" s="102"/>
      <c r="B184" s="103"/>
      <c r="C184" s="104" t="s">
        <v>55</v>
      </c>
      <c r="D184" s="105">
        <v>49</v>
      </c>
      <c r="E184" s="105">
        <v>683</v>
      </c>
      <c r="F184" s="105">
        <v>221745</v>
      </c>
      <c r="G184" s="105">
        <v>502220</v>
      </c>
      <c r="H184" s="105">
        <v>960451</v>
      </c>
      <c r="I184" s="105">
        <v>929137</v>
      </c>
      <c r="J184" s="105">
        <v>423426</v>
      </c>
      <c r="K184" s="88"/>
    </row>
    <row r="185" spans="1:11" ht="15" customHeight="1" x14ac:dyDescent="0.15">
      <c r="A185" s="102"/>
      <c r="B185" s="103"/>
      <c r="C185" s="104" t="s">
        <v>56</v>
      </c>
      <c r="D185" s="105">
        <v>23</v>
      </c>
      <c r="E185" s="105">
        <v>563</v>
      </c>
      <c r="F185" s="105">
        <v>204251</v>
      </c>
      <c r="G185" s="105">
        <v>284865</v>
      </c>
      <c r="H185" s="105">
        <v>666622</v>
      </c>
      <c r="I185" s="105">
        <v>661236</v>
      </c>
      <c r="J185" s="105">
        <v>348420</v>
      </c>
      <c r="K185" s="88"/>
    </row>
    <row r="186" spans="1:11" ht="15" customHeight="1" x14ac:dyDescent="0.15">
      <c r="A186" s="102"/>
      <c r="B186" s="103"/>
      <c r="C186" s="104" t="s">
        <v>57</v>
      </c>
      <c r="D186" s="105">
        <v>19</v>
      </c>
      <c r="E186" s="105">
        <v>762</v>
      </c>
      <c r="F186" s="105">
        <v>301749</v>
      </c>
      <c r="G186" s="105">
        <v>853330</v>
      </c>
      <c r="H186" s="105">
        <v>1801759</v>
      </c>
      <c r="I186" s="105">
        <v>1576002</v>
      </c>
      <c r="J186" s="105">
        <v>791493</v>
      </c>
      <c r="K186" s="88"/>
    </row>
    <row r="187" spans="1:11" ht="15" customHeight="1" x14ac:dyDescent="0.15">
      <c r="A187" s="102"/>
      <c r="B187" s="106"/>
      <c r="C187" s="107" t="s">
        <v>58</v>
      </c>
      <c r="D187" s="108">
        <v>14</v>
      </c>
      <c r="E187" s="108">
        <v>989</v>
      </c>
      <c r="F187" s="108">
        <v>379238</v>
      </c>
      <c r="G187" s="108">
        <v>783564</v>
      </c>
      <c r="H187" s="108">
        <v>1571732</v>
      </c>
      <c r="I187" s="108">
        <v>1540770</v>
      </c>
      <c r="J187" s="108">
        <v>649143</v>
      </c>
      <c r="K187" s="88"/>
    </row>
    <row r="188" spans="1:11" ht="15" customHeight="1" x14ac:dyDescent="0.15">
      <c r="A188" s="102"/>
      <c r="B188" s="103"/>
      <c r="C188" s="104" t="s">
        <v>59</v>
      </c>
      <c r="D188" s="105">
        <v>8</v>
      </c>
      <c r="E188" s="105">
        <v>1330</v>
      </c>
      <c r="F188" s="105" t="s">
        <v>132</v>
      </c>
      <c r="G188" s="105" t="s">
        <v>132</v>
      </c>
      <c r="H188" s="105" t="s">
        <v>132</v>
      </c>
      <c r="I188" s="105" t="s">
        <v>132</v>
      </c>
      <c r="J188" s="105" t="s">
        <v>132</v>
      </c>
      <c r="K188" s="88"/>
    </row>
    <row r="189" spans="1:11" ht="15" customHeight="1" x14ac:dyDescent="0.15">
      <c r="A189" s="102"/>
      <c r="B189" s="103"/>
      <c r="C189" s="104" t="s">
        <v>60</v>
      </c>
      <c r="D189" s="105">
        <v>1</v>
      </c>
      <c r="E189" s="105">
        <v>203</v>
      </c>
      <c r="F189" s="105" t="s">
        <v>32</v>
      </c>
      <c r="G189" s="105" t="s">
        <v>32</v>
      </c>
      <c r="H189" s="105" t="s">
        <v>32</v>
      </c>
      <c r="I189" s="105" t="s">
        <v>32</v>
      </c>
      <c r="J189" s="105" t="s">
        <v>32</v>
      </c>
      <c r="K189" s="88"/>
    </row>
    <row r="190" spans="1:11" ht="15" customHeight="1" x14ac:dyDescent="0.15">
      <c r="A190" s="102"/>
      <c r="B190" s="103"/>
      <c r="C190" s="104" t="s">
        <v>61</v>
      </c>
      <c r="D190" s="105">
        <v>1</v>
      </c>
      <c r="E190" s="105">
        <v>329</v>
      </c>
      <c r="F190" s="105" t="s">
        <v>32</v>
      </c>
      <c r="G190" s="105" t="s">
        <v>32</v>
      </c>
      <c r="H190" s="105" t="s">
        <v>32</v>
      </c>
      <c r="I190" s="105" t="s">
        <v>32</v>
      </c>
      <c r="J190" s="105" t="s">
        <v>32</v>
      </c>
      <c r="K190" s="88"/>
    </row>
    <row r="191" spans="1:11" ht="15" customHeight="1" x14ac:dyDescent="0.15">
      <c r="A191" s="102"/>
      <c r="B191" s="103"/>
      <c r="C191" s="104" t="s">
        <v>62</v>
      </c>
      <c r="D191" s="105" t="s">
        <v>1</v>
      </c>
      <c r="E191" s="105" t="s">
        <v>1</v>
      </c>
      <c r="F191" s="105" t="s">
        <v>1</v>
      </c>
      <c r="G191" s="105" t="s">
        <v>1</v>
      </c>
      <c r="H191" s="105" t="s">
        <v>1</v>
      </c>
      <c r="I191" s="105" t="s">
        <v>1</v>
      </c>
      <c r="J191" s="105" t="s">
        <v>1</v>
      </c>
      <c r="K191" s="88"/>
    </row>
    <row r="192" spans="1:11" ht="15" customHeight="1" x14ac:dyDescent="0.15">
      <c r="A192" s="102"/>
      <c r="B192" s="115"/>
      <c r="C192" s="116" t="s">
        <v>63</v>
      </c>
      <c r="D192" s="117" t="s">
        <v>1</v>
      </c>
      <c r="E192" s="117" t="s">
        <v>1</v>
      </c>
      <c r="F192" s="117" t="s">
        <v>1</v>
      </c>
      <c r="G192" s="117" t="s">
        <v>1</v>
      </c>
      <c r="H192" s="117" t="s">
        <v>1</v>
      </c>
      <c r="I192" s="117" t="s">
        <v>1</v>
      </c>
      <c r="J192" s="117" t="s">
        <v>1</v>
      </c>
      <c r="K192" s="88"/>
    </row>
    <row r="193" spans="1:11" s="89" customFormat="1" ht="15" customHeight="1" x14ac:dyDescent="0.15">
      <c r="A193" s="118"/>
      <c r="B193" s="119" t="s">
        <v>97</v>
      </c>
      <c r="C193" s="120" t="s">
        <v>98</v>
      </c>
      <c r="D193" s="121">
        <v>38</v>
      </c>
      <c r="E193" s="121">
        <v>3765</v>
      </c>
      <c r="F193" s="121">
        <v>1547340</v>
      </c>
      <c r="G193" s="121">
        <v>4920587</v>
      </c>
      <c r="H193" s="121">
        <v>10680228</v>
      </c>
      <c r="I193" s="121">
        <v>10622229</v>
      </c>
      <c r="J193" s="121">
        <v>5417815</v>
      </c>
      <c r="K193" s="90"/>
    </row>
    <row r="194" spans="1:11" ht="15" customHeight="1" x14ac:dyDescent="0.15">
      <c r="A194" s="102"/>
      <c r="B194" s="103"/>
      <c r="C194" s="104" t="s">
        <v>54</v>
      </c>
      <c r="D194" s="105">
        <v>11</v>
      </c>
      <c r="E194" s="105">
        <v>59</v>
      </c>
      <c r="F194" s="105">
        <v>20383</v>
      </c>
      <c r="G194" s="105">
        <v>19094</v>
      </c>
      <c r="H194" s="105">
        <v>57788</v>
      </c>
      <c r="I194" s="105" t="s">
        <v>1</v>
      </c>
      <c r="J194" s="105">
        <v>35186</v>
      </c>
      <c r="K194" s="88"/>
    </row>
    <row r="195" spans="1:11" ht="15" customHeight="1" x14ac:dyDescent="0.15">
      <c r="A195" s="102"/>
      <c r="B195" s="103"/>
      <c r="C195" s="104" t="s">
        <v>55</v>
      </c>
      <c r="D195" s="105">
        <v>8</v>
      </c>
      <c r="E195" s="105">
        <v>98</v>
      </c>
      <c r="F195" s="105">
        <v>28945</v>
      </c>
      <c r="G195" s="105">
        <v>15963</v>
      </c>
      <c r="H195" s="105">
        <v>65875</v>
      </c>
      <c r="I195" s="105">
        <v>62893</v>
      </c>
      <c r="J195" s="105">
        <v>45376</v>
      </c>
      <c r="K195" s="88"/>
    </row>
    <row r="196" spans="1:11" ht="15" customHeight="1" x14ac:dyDescent="0.15">
      <c r="A196" s="102"/>
      <c r="B196" s="103"/>
      <c r="C196" s="104" t="s">
        <v>56</v>
      </c>
      <c r="D196" s="105">
        <v>4</v>
      </c>
      <c r="E196" s="105">
        <v>103</v>
      </c>
      <c r="F196" s="105">
        <v>39001</v>
      </c>
      <c r="G196" s="105">
        <v>112259</v>
      </c>
      <c r="H196" s="105">
        <v>287596</v>
      </c>
      <c r="I196" s="105">
        <v>283522</v>
      </c>
      <c r="J196" s="105">
        <v>159777</v>
      </c>
      <c r="K196" s="88"/>
    </row>
    <row r="197" spans="1:11" ht="15" customHeight="1" x14ac:dyDescent="0.15">
      <c r="A197" s="102"/>
      <c r="B197" s="103"/>
      <c r="C197" s="104" t="s">
        <v>57</v>
      </c>
      <c r="D197" s="105">
        <v>3</v>
      </c>
      <c r="E197" s="105">
        <v>107</v>
      </c>
      <c r="F197" s="105">
        <v>32231</v>
      </c>
      <c r="G197" s="105">
        <v>62095</v>
      </c>
      <c r="H197" s="105">
        <v>128346</v>
      </c>
      <c r="I197" s="105">
        <v>134607</v>
      </c>
      <c r="J197" s="105">
        <v>63998</v>
      </c>
      <c r="K197" s="88"/>
    </row>
    <row r="198" spans="1:11" ht="15" customHeight="1" x14ac:dyDescent="0.15">
      <c r="A198" s="102"/>
      <c r="B198" s="106"/>
      <c r="C198" s="107" t="s">
        <v>58</v>
      </c>
      <c r="D198" s="108">
        <v>7</v>
      </c>
      <c r="E198" s="108">
        <v>584</v>
      </c>
      <c r="F198" s="108">
        <v>216117</v>
      </c>
      <c r="G198" s="108">
        <v>303964</v>
      </c>
      <c r="H198" s="108">
        <v>810065</v>
      </c>
      <c r="I198" s="108">
        <v>813002</v>
      </c>
      <c r="J198" s="108">
        <v>418054</v>
      </c>
      <c r="K198" s="88"/>
    </row>
    <row r="199" spans="1:11" ht="15" customHeight="1" x14ac:dyDescent="0.15">
      <c r="A199" s="102"/>
      <c r="B199" s="103"/>
      <c r="C199" s="104" t="s">
        <v>59</v>
      </c>
      <c r="D199" s="105">
        <v>1</v>
      </c>
      <c r="E199" s="105">
        <v>119</v>
      </c>
      <c r="F199" s="105" t="s">
        <v>32</v>
      </c>
      <c r="G199" s="105" t="s">
        <v>32</v>
      </c>
      <c r="H199" s="105" t="s">
        <v>32</v>
      </c>
      <c r="I199" s="105" t="s">
        <v>32</v>
      </c>
      <c r="J199" s="105" t="s">
        <v>32</v>
      </c>
      <c r="K199" s="88"/>
    </row>
    <row r="200" spans="1:11" ht="15" customHeight="1" x14ac:dyDescent="0.15">
      <c r="A200" s="102"/>
      <c r="B200" s="103"/>
      <c r="C200" s="104" t="s">
        <v>60</v>
      </c>
      <c r="D200" s="105" t="s">
        <v>1</v>
      </c>
      <c r="E200" s="105" t="s">
        <v>1</v>
      </c>
      <c r="F200" s="105" t="s">
        <v>1</v>
      </c>
      <c r="G200" s="105" t="s">
        <v>1</v>
      </c>
      <c r="H200" s="105" t="s">
        <v>1</v>
      </c>
      <c r="I200" s="105" t="s">
        <v>1</v>
      </c>
      <c r="J200" s="105" t="s">
        <v>1</v>
      </c>
      <c r="K200" s="88"/>
    </row>
    <row r="201" spans="1:11" ht="15" customHeight="1" x14ac:dyDescent="0.15">
      <c r="A201" s="102"/>
      <c r="B201" s="103"/>
      <c r="C201" s="104" t="s">
        <v>61</v>
      </c>
      <c r="D201" s="105">
        <v>1</v>
      </c>
      <c r="E201" s="105">
        <v>308</v>
      </c>
      <c r="F201" s="105" t="s">
        <v>32</v>
      </c>
      <c r="G201" s="105" t="s">
        <v>32</v>
      </c>
      <c r="H201" s="105" t="s">
        <v>32</v>
      </c>
      <c r="I201" s="105" t="s">
        <v>32</v>
      </c>
      <c r="J201" s="105" t="s">
        <v>32</v>
      </c>
      <c r="K201" s="88"/>
    </row>
    <row r="202" spans="1:11" ht="15" customHeight="1" x14ac:dyDescent="0.15">
      <c r="A202" s="102"/>
      <c r="B202" s="103"/>
      <c r="C202" s="104" t="s">
        <v>62</v>
      </c>
      <c r="D202" s="105">
        <v>2</v>
      </c>
      <c r="E202" s="105">
        <v>1200</v>
      </c>
      <c r="F202" s="105" t="s">
        <v>32</v>
      </c>
      <c r="G202" s="105" t="s">
        <v>32</v>
      </c>
      <c r="H202" s="105" t="s">
        <v>32</v>
      </c>
      <c r="I202" s="105" t="s">
        <v>32</v>
      </c>
      <c r="J202" s="105" t="s">
        <v>32</v>
      </c>
      <c r="K202" s="88"/>
    </row>
    <row r="203" spans="1:11" ht="15" customHeight="1" x14ac:dyDescent="0.15">
      <c r="A203" s="102"/>
      <c r="B203" s="103"/>
      <c r="C203" s="104" t="s">
        <v>63</v>
      </c>
      <c r="D203" s="105">
        <v>1</v>
      </c>
      <c r="E203" s="105">
        <v>1187</v>
      </c>
      <c r="F203" s="105" t="s">
        <v>32</v>
      </c>
      <c r="G203" s="105" t="s">
        <v>32</v>
      </c>
      <c r="H203" s="105" t="s">
        <v>32</v>
      </c>
      <c r="I203" s="105" t="s">
        <v>32</v>
      </c>
      <c r="J203" s="105" t="s">
        <v>32</v>
      </c>
      <c r="K203" s="88"/>
    </row>
    <row r="204" spans="1:11" s="89" customFormat="1" ht="15" customHeight="1" x14ac:dyDescent="0.15">
      <c r="A204" s="118"/>
      <c r="B204" s="119" t="s">
        <v>99</v>
      </c>
      <c r="C204" s="120" t="s">
        <v>100</v>
      </c>
      <c r="D204" s="121">
        <v>169</v>
      </c>
      <c r="E204" s="121">
        <v>8078</v>
      </c>
      <c r="F204" s="121">
        <v>3708822</v>
      </c>
      <c r="G204" s="121">
        <v>16039408</v>
      </c>
      <c r="H204" s="121">
        <v>26808241</v>
      </c>
      <c r="I204" s="121">
        <v>26060016</v>
      </c>
      <c r="J204" s="121">
        <v>9646726</v>
      </c>
      <c r="K204" s="90"/>
    </row>
    <row r="205" spans="1:11" ht="15" customHeight="1" x14ac:dyDescent="0.15">
      <c r="A205" s="102"/>
      <c r="B205" s="103"/>
      <c r="C205" s="104" t="s">
        <v>54</v>
      </c>
      <c r="D205" s="105">
        <v>45</v>
      </c>
      <c r="E205" s="105">
        <v>270</v>
      </c>
      <c r="F205" s="105">
        <v>89392</v>
      </c>
      <c r="G205" s="105">
        <v>182418</v>
      </c>
      <c r="H205" s="105">
        <v>444974</v>
      </c>
      <c r="I205" s="105" t="s">
        <v>1</v>
      </c>
      <c r="J205" s="105">
        <v>238692</v>
      </c>
      <c r="K205" s="88"/>
    </row>
    <row r="206" spans="1:11" ht="15" customHeight="1" x14ac:dyDescent="0.15">
      <c r="A206" s="102"/>
      <c r="B206" s="103"/>
      <c r="C206" s="104" t="s">
        <v>55</v>
      </c>
      <c r="D206" s="105">
        <v>38</v>
      </c>
      <c r="E206" s="105">
        <v>528</v>
      </c>
      <c r="F206" s="105">
        <v>172966</v>
      </c>
      <c r="G206" s="105">
        <v>274399</v>
      </c>
      <c r="H206" s="105">
        <v>638779</v>
      </c>
      <c r="I206" s="105">
        <v>597619</v>
      </c>
      <c r="J206" s="105">
        <v>332261</v>
      </c>
      <c r="K206" s="88"/>
    </row>
    <row r="207" spans="1:11" ht="15" customHeight="1" x14ac:dyDescent="0.15">
      <c r="A207" s="102"/>
      <c r="B207" s="103"/>
      <c r="C207" s="104" t="s">
        <v>56</v>
      </c>
      <c r="D207" s="105">
        <v>24</v>
      </c>
      <c r="E207" s="105">
        <v>552</v>
      </c>
      <c r="F207" s="105">
        <v>207025</v>
      </c>
      <c r="G207" s="105">
        <v>301626</v>
      </c>
      <c r="H207" s="105">
        <v>745516</v>
      </c>
      <c r="I207" s="105">
        <v>721844</v>
      </c>
      <c r="J207" s="105">
        <v>408832</v>
      </c>
      <c r="K207" s="88"/>
    </row>
    <row r="208" spans="1:11" ht="15" customHeight="1" x14ac:dyDescent="0.15">
      <c r="A208" s="102"/>
      <c r="B208" s="103"/>
      <c r="C208" s="104" t="s">
        <v>57</v>
      </c>
      <c r="D208" s="105">
        <v>26</v>
      </c>
      <c r="E208" s="105">
        <v>1011</v>
      </c>
      <c r="F208" s="105">
        <v>366782</v>
      </c>
      <c r="G208" s="105">
        <v>857045</v>
      </c>
      <c r="H208" s="105">
        <v>1600530</v>
      </c>
      <c r="I208" s="105">
        <v>1527236</v>
      </c>
      <c r="J208" s="105">
        <v>587354</v>
      </c>
      <c r="K208" s="88"/>
    </row>
    <row r="209" spans="1:11" ht="15" customHeight="1" x14ac:dyDescent="0.15">
      <c r="A209" s="102"/>
      <c r="B209" s="106"/>
      <c r="C209" s="107" t="s">
        <v>58</v>
      </c>
      <c r="D209" s="108">
        <v>21</v>
      </c>
      <c r="E209" s="108">
        <v>1454</v>
      </c>
      <c r="F209" s="108">
        <v>584328</v>
      </c>
      <c r="G209" s="108">
        <v>905666</v>
      </c>
      <c r="H209" s="108">
        <v>2700485</v>
      </c>
      <c r="I209" s="108">
        <v>2696140</v>
      </c>
      <c r="J209" s="108">
        <v>1573416</v>
      </c>
      <c r="K209" s="88"/>
    </row>
    <row r="210" spans="1:11" ht="15" customHeight="1" x14ac:dyDescent="0.15">
      <c r="A210" s="102"/>
      <c r="B210" s="103"/>
      <c r="C210" s="104" t="s">
        <v>59</v>
      </c>
      <c r="D210" s="105">
        <v>7</v>
      </c>
      <c r="E210" s="105">
        <v>960</v>
      </c>
      <c r="F210" s="105">
        <v>395955</v>
      </c>
      <c r="G210" s="105">
        <v>1049617</v>
      </c>
      <c r="H210" s="105">
        <v>1776035</v>
      </c>
      <c r="I210" s="105">
        <v>1559805</v>
      </c>
      <c r="J210" s="105">
        <v>534129</v>
      </c>
      <c r="K210" s="88"/>
    </row>
    <row r="211" spans="1:11" ht="15" customHeight="1" x14ac:dyDescent="0.15">
      <c r="A211" s="102"/>
      <c r="B211" s="103"/>
      <c r="C211" s="104" t="s">
        <v>60</v>
      </c>
      <c r="D211" s="105">
        <v>3</v>
      </c>
      <c r="E211" s="105">
        <v>712</v>
      </c>
      <c r="F211" s="105" t="s">
        <v>132</v>
      </c>
      <c r="G211" s="105" t="s">
        <v>132</v>
      </c>
      <c r="H211" s="105" t="s">
        <v>132</v>
      </c>
      <c r="I211" s="105" t="s">
        <v>132</v>
      </c>
      <c r="J211" s="105" t="s">
        <v>132</v>
      </c>
      <c r="K211" s="88"/>
    </row>
    <row r="212" spans="1:11" ht="15" customHeight="1" x14ac:dyDescent="0.15">
      <c r="A212" s="102"/>
      <c r="B212" s="103"/>
      <c r="C212" s="104" t="s">
        <v>61</v>
      </c>
      <c r="D212" s="105">
        <v>4</v>
      </c>
      <c r="E212" s="105">
        <v>1642</v>
      </c>
      <c r="F212" s="105">
        <v>597924</v>
      </c>
      <c r="G212" s="105">
        <v>1586089</v>
      </c>
      <c r="H212" s="105">
        <v>3311388</v>
      </c>
      <c r="I212" s="105">
        <v>3390472</v>
      </c>
      <c r="J212" s="105">
        <v>1637261</v>
      </c>
      <c r="K212" s="88"/>
    </row>
    <row r="213" spans="1:11" ht="15" customHeight="1" x14ac:dyDescent="0.15">
      <c r="A213" s="102"/>
      <c r="B213" s="103"/>
      <c r="C213" s="104" t="s">
        <v>62</v>
      </c>
      <c r="D213" s="105">
        <v>1</v>
      </c>
      <c r="E213" s="105">
        <v>949</v>
      </c>
      <c r="F213" s="105" t="s">
        <v>32</v>
      </c>
      <c r="G213" s="105" t="s">
        <v>32</v>
      </c>
      <c r="H213" s="105" t="s">
        <v>32</v>
      </c>
      <c r="I213" s="105" t="s">
        <v>32</v>
      </c>
      <c r="J213" s="105" t="s">
        <v>32</v>
      </c>
      <c r="K213" s="88"/>
    </row>
    <row r="214" spans="1:11" ht="15" customHeight="1" x14ac:dyDescent="0.15">
      <c r="A214" s="102"/>
      <c r="B214" s="115"/>
      <c r="C214" s="116" t="s">
        <v>63</v>
      </c>
      <c r="D214" s="117" t="s">
        <v>1</v>
      </c>
      <c r="E214" s="117" t="s">
        <v>1</v>
      </c>
      <c r="F214" s="117" t="s">
        <v>1</v>
      </c>
      <c r="G214" s="117" t="s">
        <v>1</v>
      </c>
      <c r="H214" s="117" t="s">
        <v>1</v>
      </c>
      <c r="I214" s="117" t="s">
        <v>1</v>
      </c>
      <c r="J214" s="117" t="s">
        <v>1</v>
      </c>
      <c r="K214" s="88"/>
    </row>
    <row r="215" spans="1:11" s="89" customFormat="1" ht="15" customHeight="1" x14ac:dyDescent="0.15">
      <c r="A215" s="118"/>
      <c r="B215" s="119" t="s">
        <v>101</v>
      </c>
      <c r="C215" s="120" t="s">
        <v>102</v>
      </c>
      <c r="D215" s="121">
        <v>40</v>
      </c>
      <c r="E215" s="121">
        <v>3344</v>
      </c>
      <c r="F215" s="121">
        <v>1417154</v>
      </c>
      <c r="G215" s="121">
        <v>7478933</v>
      </c>
      <c r="H215" s="121">
        <v>10940238</v>
      </c>
      <c r="I215" s="121">
        <v>10819943</v>
      </c>
      <c r="J215" s="121">
        <v>2963541</v>
      </c>
      <c r="K215" s="90"/>
    </row>
    <row r="216" spans="1:11" ht="15" customHeight="1" x14ac:dyDescent="0.15">
      <c r="A216" s="102"/>
      <c r="B216" s="103"/>
      <c r="C216" s="104" t="s">
        <v>54</v>
      </c>
      <c r="D216" s="105">
        <v>11</v>
      </c>
      <c r="E216" s="105">
        <v>64</v>
      </c>
      <c r="F216" s="105">
        <v>15532</v>
      </c>
      <c r="G216" s="105">
        <v>20382</v>
      </c>
      <c r="H216" s="105">
        <v>49240</v>
      </c>
      <c r="I216" s="105" t="s">
        <v>1</v>
      </c>
      <c r="J216" s="105">
        <v>26482</v>
      </c>
      <c r="K216" s="88"/>
    </row>
    <row r="217" spans="1:11" ht="15" customHeight="1" x14ac:dyDescent="0.15">
      <c r="A217" s="102"/>
      <c r="B217" s="103"/>
      <c r="C217" s="104" t="s">
        <v>55</v>
      </c>
      <c r="D217" s="105">
        <v>8</v>
      </c>
      <c r="E217" s="105">
        <v>120</v>
      </c>
      <c r="F217" s="105">
        <v>34745</v>
      </c>
      <c r="G217" s="105">
        <v>43023</v>
      </c>
      <c r="H217" s="105">
        <v>98546</v>
      </c>
      <c r="I217" s="105">
        <v>96456</v>
      </c>
      <c r="J217" s="105">
        <v>50475</v>
      </c>
      <c r="K217" s="88"/>
    </row>
    <row r="218" spans="1:11" ht="15" customHeight="1" x14ac:dyDescent="0.15">
      <c r="A218" s="102"/>
      <c r="B218" s="103"/>
      <c r="C218" s="104" t="s">
        <v>56</v>
      </c>
      <c r="D218" s="105">
        <v>4</v>
      </c>
      <c r="E218" s="105">
        <v>97</v>
      </c>
      <c r="F218" s="105">
        <v>24533</v>
      </c>
      <c r="G218" s="105">
        <v>22855</v>
      </c>
      <c r="H218" s="105">
        <v>90324</v>
      </c>
      <c r="I218" s="105">
        <v>90781</v>
      </c>
      <c r="J218" s="105">
        <v>61405</v>
      </c>
      <c r="K218" s="88"/>
    </row>
    <row r="219" spans="1:11" ht="15" customHeight="1" x14ac:dyDescent="0.15">
      <c r="A219" s="102"/>
      <c r="B219" s="103"/>
      <c r="C219" s="104" t="s">
        <v>57</v>
      </c>
      <c r="D219" s="105">
        <v>5</v>
      </c>
      <c r="E219" s="105">
        <v>184</v>
      </c>
      <c r="F219" s="105">
        <v>45966</v>
      </c>
      <c r="G219" s="105">
        <v>70630</v>
      </c>
      <c r="H219" s="105">
        <v>174647</v>
      </c>
      <c r="I219" s="105">
        <v>174249</v>
      </c>
      <c r="J219" s="105">
        <v>98381</v>
      </c>
      <c r="K219" s="88"/>
    </row>
    <row r="220" spans="1:11" ht="15" customHeight="1" x14ac:dyDescent="0.15">
      <c r="A220" s="102"/>
      <c r="B220" s="106"/>
      <c r="C220" s="107" t="s">
        <v>58</v>
      </c>
      <c r="D220" s="108">
        <v>4</v>
      </c>
      <c r="E220" s="108">
        <v>255</v>
      </c>
      <c r="F220" s="108">
        <v>81613</v>
      </c>
      <c r="G220" s="108">
        <v>149113</v>
      </c>
      <c r="H220" s="108">
        <v>303014</v>
      </c>
      <c r="I220" s="108">
        <v>303058</v>
      </c>
      <c r="J220" s="108">
        <v>134012</v>
      </c>
      <c r="K220" s="88"/>
    </row>
    <row r="221" spans="1:11" ht="15" customHeight="1" x14ac:dyDescent="0.15">
      <c r="A221" s="102"/>
      <c r="B221" s="103"/>
      <c r="C221" s="104" t="s">
        <v>59</v>
      </c>
      <c r="D221" s="105">
        <v>2</v>
      </c>
      <c r="E221" s="105">
        <v>270</v>
      </c>
      <c r="F221" s="105" t="s">
        <v>32</v>
      </c>
      <c r="G221" s="105" t="s">
        <v>32</v>
      </c>
      <c r="H221" s="105" t="s">
        <v>32</v>
      </c>
      <c r="I221" s="105" t="s">
        <v>32</v>
      </c>
      <c r="J221" s="105" t="s">
        <v>32</v>
      </c>
      <c r="K221" s="88"/>
    </row>
    <row r="222" spans="1:11" ht="15" customHeight="1" x14ac:dyDescent="0.15">
      <c r="A222" s="102"/>
      <c r="B222" s="103"/>
      <c r="C222" s="104" t="s">
        <v>60</v>
      </c>
      <c r="D222" s="105">
        <v>3</v>
      </c>
      <c r="E222" s="105">
        <v>808</v>
      </c>
      <c r="F222" s="105">
        <v>438161</v>
      </c>
      <c r="G222" s="105">
        <v>1223286</v>
      </c>
      <c r="H222" s="105">
        <v>1967979</v>
      </c>
      <c r="I222" s="105">
        <v>1903872</v>
      </c>
      <c r="J222" s="105">
        <v>577400</v>
      </c>
      <c r="K222" s="88"/>
    </row>
    <row r="223" spans="1:11" ht="15" customHeight="1" x14ac:dyDescent="0.15">
      <c r="A223" s="102"/>
      <c r="B223" s="103"/>
      <c r="C223" s="104" t="s">
        <v>61</v>
      </c>
      <c r="D223" s="105">
        <v>1</v>
      </c>
      <c r="E223" s="105">
        <v>454</v>
      </c>
      <c r="F223" s="105" t="s">
        <v>32</v>
      </c>
      <c r="G223" s="105" t="s">
        <v>32</v>
      </c>
      <c r="H223" s="105" t="s">
        <v>32</v>
      </c>
      <c r="I223" s="105" t="s">
        <v>32</v>
      </c>
      <c r="J223" s="105" t="s">
        <v>32</v>
      </c>
      <c r="K223" s="88"/>
    </row>
    <row r="224" spans="1:11" ht="15" customHeight="1" x14ac:dyDescent="0.15">
      <c r="A224" s="102"/>
      <c r="B224" s="103"/>
      <c r="C224" s="104" t="s">
        <v>62</v>
      </c>
      <c r="D224" s="105">
        <v>2</v>
      </c>
      <c r="E224" s="105">
        <v>1092</v>
      </c>
      <c r="F224" s="105" t="s">
        <v>32</v>
      </c>
      <c r="G224" s="105" t="s">
        <v>32</v>
      </c>
      <c r="H224" s="105" t="s">
        <v>32</v>
      </c>
      <c r="I224" s="105" t="s">
        <v>32</v>
      </c>
      <c r="J224" s="105" t="s">
        <v>32</v>
      </c>
      <c r="K224" s="88"/>
    </row>
    <row r="225" spans="1:11" ht="15" customHeight="1" x14ac:dyDescent="0.15">
      <c r="A225" s="102"/>
      <c r="B225" s="103"/>
      <c r="C225" s="104" t="s">
        <v>63</v>
      </c>
      <c r="D225" s="105" t="s">
        <v>1</v>
      </c>
      <c r="E225" s="105" t="s">
        <v>1</v>
      </c>
      <c r="F225" s="105" t="s">
        <v>1</v>
      </c>
      <c r="G225" s="105" t="s">
        <v>1</v>
      </c>
      <c r="H225" s="105" t="s">
        <v>1</v>
      </c>
      <c r="I225" s="105" t="s">
        <v>1</v>
      </c>
      <c r="J225" s="105" t="s">
        <v>1</v>
      </c>
      <c r="K225" s="88"/>
    </row>
    <row r="226" spans="1:11" s="89" customFormat="1" ht="15" customHeight="1" x14ac:dyDescent="0.15">
      <c r="A226" s="118"/>
      <c r="B226" s="119" t="s">
        <v>103</v>
      </c>
      <c r="C226" s="120" t="s">
        <v>104</v>
      </c>
      <c r="D226" s="121">
        <v>66</v>
      </c>
      <c r="E226" s="121">
        <v>8331</v>
      </c>
      <c r="F226" s="121">
        <v>3520085</v>
      </c>
      <c r="G226" s="121">
        <v>13242920</v>
      </c>
      <c r="H226" s="121">
        <v>23358326</v>
      </c>
      <c r="I226" s="121">
        <v>23354253</v>
      </c>
      <c r="J226" s="121">
        <v>8114270</v>
      </c>
      <c r="K226" s="90"/>
    </row>
    <row r="227" spans="1:11" ht="15" customHeight="1" x14ac:dyDescent="0.15">
      <c r="A227" s="102"/>
      <c r="B227" s="103"/>
      <c r="C227" s="104" t="s">
        <v>54</v>
      </c>
      <c r="D227" s="105">
        <v>6</v>
      </c>
      <c r="E227" s="105">
        <v>45</v>
      </c>
      <c r="F227" s="105">
        <v>15366</v>
      </c>
      <c r="G227" s="105">
        <v>190233</v>
      </c>
      <c r="H227" s="105">
        <v>263057</v>
      </c>
      <c r="I227" s="105" t="s">
        <v>1</v>
      </c>
      <c r="J227" s="105">
        <v>66204</v>
      </c>
      <c r="K227" s="88"/>
    </row>
    <row r="228" spans="1:11" ht="15" customHeight="1" x14ac:dyDescent="0.15">
      <c r="A228" s="102"/>
      <c r="B228" s="103"/>
      <c r="C228" s="104" t="s">
        <v>55</v>
      </c>
      <c r="D228" s="105">
        <v>10</v>
      </c>
      <c r="E228" s="105">
        <v>151</v>
      </c>
      <c r="F228" s="105">
        <v>35815</v>
      </c>
      <c r="G228" s="105">
        <v>6049</v>
      </c>
      <c r="H228" s="105">
        <v>57305</v>
      </c>
      <c r="I228" s="105">
        <v>48934</v>
      </c>
      <c r="J228" s="105">
        <v>46618</v>
      </c>
      <c r="K228" s="88"/>
    </row>
    <row r="229" spans="1:11" ht="15" customHeight="1" x14ac:dyDescent="0.15">
      <c r="A229" s="102"/>
      <c r="B229" s="103"/>
      <c r="C229" s="104" t="s">
        <v>56</v>
      </c>
      <c r="D229" s="105">
        <v>8</v>
      </c>
      <c r="E229" s="105">
        <v>201</v>
      </c>
      <c r="F229" s="105">
        <v>43886</v>
      </c>
      <c r="G229" s="105">
        <v>32224</v>
      </c>
      <c r="H229" s="105">
        <v>98762</v>
      </c>
      <c r="I229" s="105">
        <v>98479</v>
      </c>
      <c r="J229" s="105">
        <v>60507</v>
      </c>
      <c r="K229" s="88"/>
    </row>
    <row r="230" spans="1:11" ht="15" customHeight="1" x14ac:dyDescent="0.15">
      <c r="A230" s="102"/>
      <c r="B230" s="103"/>
      <c r="C230" s="104" t="s">
        <v>57</v>
      </c>
      <c r="D230" s="105">
        <v>10</v>
      </c>
      <c r="E230" s="105">
        <v>344</v>
      </c>
      <c r="F230" s="105">
        <v>77299</v>
      </c>
      <c r="G230" s="105">
        <v>56075</v>
      </c>
      <c r="H230" s="105">
        <v>174713</v>
      </c>
      <c r="I230" s="105">
        <v>174313</v>
      </c>
      <c r="J230" s="105">
        <v>102724</v>
      </c>
      <c r="K230" s="88"/>
    </row>
    <row r="231" spans="1:11" ht="15" customHeight="1" x14ac:dyDescent="0.15">
      <c r="A231" s="102"/>
      <c r="B231" s="106"/>
      <c r="C231" s="107" t="s">
        <v>58</v>
      </c>
      <c r="D231" s="108">
        <v>13</v>
      </c>
      <c r="E231" s="108">
        <v>912</v>
      </c>
      <c r="F231" s="108">
        <v>301430</v>
      </c>
      <c r="G231" s="108">
        <v>598667</v>
      </c>
      <c r="H231" s="108">
        <v>1316523</v>
      </c>
      <c r="I231" s="108">
        <v>1411747</v>
      </c>
      <c r="J231" s="108">
        <v>718574</v>
      </c>
      <c r="K231" s="88"/>
    </row>
    <row r="232" spans="1:11" ht="15" customHeight="1" x14ac:dyDescent="0.15">
      <c r="A232" s="102"/>
      <c r="B232" s="103"/>
      <c r="C232" s="104" t="s">
        <v>59</v>
      </c>
      <c r="D232" s="105">
        <v>7</v>
      </c>
      <c r="E232" s="105">
        <v>932</v>
      </c>
      <c r="F232" s="105">
        <v>337069</v>
      </c>
      <c r="G232" s="105">
        <v>2669848</v>
      </c>
      <c r="H232" s="105">
        <v>3857873</v>
      </c>
      <c r="I232" s="105">
        <v>3858032</v>
      </c>
      <c r="J232" s="105">
        <v>641815</v>
      </c>
      <c r="K232" s="88"/>
    </row>
    <row r="233" spans="1:11" ht="15" customHeight="1" x14ac:dyDescent="0.15">
      <c r="A233" s="102"/>
      <c r="B233" s="103"/>
      <c r="C233" s="104" t="s">
        <v>60</v>
      </c>
      <c r="D233" s="105">
        <v>2</v>
      </c>
      <c r="E233" s="105">
        <v>447</v>
      </c>
      <c r="F233" s="105" t="s">
        <v>32</v>
      </c>
      <c r="G233" s="105" t="s">
        <v>32</v>
      </c>
      <c r="H233" s="105" t="s">
        <v>32</v>
      </c>
      <c r="I233" s="105" t="s">
        <v>32</v>
      </c>
      <c r="J233" s="105" t="s">
        <v>32</v>
      </c>
      <c r="K233" s="88"/>
    </row>
    <row r="234" spans="1:11" ht="15" customHeight="1" x14ac:dyDescent="0.15">
      <c r="A234" s="102"/>
      <c r="B234" s="103"/>
      <c r="C234" s="104" t="s">
        <v>61</v>
      </c>
      <c r="D234" s="105">
        <v>7</v>
      </c>
      <c r="E234" s="105">
        <v>2686</v>
      </c>
      <c r="F234" s="105">
        <v>1238436</v>
      </c>
      <c r="G234" s="105">
        <v>3601621</v>
      </c>
      <c r="H234" s="105">
        <v>5792095</v>
      </c>
      <c r="I234" s="105">
        <v>5747848</v>
      </c>
      <c r="J234" s="105">
        <v>1812887</v>
      </c>
      <c r="K234" s="88"/>
    </row>
    <row r="235" spans="1:11" ht="15" customHeight="1" x14ac:dyDescent="0.15">
      <c r="A235" s="102"/>
      <c r="B235" s="103"/>
      <c r="C235" s="104" t="s">
        <v>62</v>
      </c>
      <c r="D235" s="105">
        <v>2</v>
      </c>
      <c r="E235" s="105">
        <v>1379</v>
      </c>
      <c r="F235" s="105" t="s">
        <v>32</v>
      </c>
      <c r="G235" s="105" t="s">
        <v>32</v>
      </c>
      <c r="H235" s="105" t="s">
        <v>32</v>
      </c>
      <c r="I235" s="105" t="s">
        <v>32</v>
      </c>
      <c r="J235" s="105" t="s">
        <v>32</v>
      </c>
      <c r="K235" s="88"/>
    </row>
    <row r="236" spans="1:11" ht="15" customHeight="1" x14ac:dyDescent="0.15">
      <c r="A236" s="102"/>
      <c r="B236" s="115"/>
      <c r="C236" s="116" t="s">
        <v>63</v>
      </c>
      <c r="D236" s="117">
        <v>1</v>
      </c>
      <c r="E236" s="117">
        <v>1234</v>
      </c>
      <c r="F236" s="117" t="s">
        <v>32</v>
      </c>
      <c r="G236" s="117" t="s">
        <v>32</v>
      </c>
      <c r="H236" s="117" t="s">
        <v>32</v>
      </c>
      <c r="I236" s="117" t="s">
        <v>32</v>
      </c>
      <c r="J236" s="117" t="s">
        <v>32</v>
      </c>
      <c r="K236" s="88"/>
    </row>
    <row r="237" spans="1:11" s="89" customFormat="1" ht="15" customHeight="1" x14ac:dyDescent="0.15">
      <c r="A237" s="118"/>
      <c r="B237" s="119" t="s">
        <v>105</v>
      </c>
      <c r="C237" s="120" t="s">
        <v>106</v>
      </c>
      <c r="D237" s="121">
        <v>57</v>
      </c>
      <c r="E237" s="121">
        <v>2927</v>
      </c>
      <c r="F237" s="121">
        <v>1025864</v>
      </c>
      <c r="G237" s="121">
        <v>2823723</v>
      </c>
      <c r="H237" s="121">
        <v>5135196</v>
      </c>
      <c r="I237" s="121">
        <v>4996164</v>
      </c>
      <c r="J237" s="121">
        <v>2008230</v>
      </c>
      <c r="K237" s="90"/>
    </row>
    <row r="238" spans="1:11" ht="15" customHeight="1" x14ac:dyDescent="0.15">
      <c r="A238" s="102"/>
      <c r="B238" s="103"/>
      <c r="C238" s="104" t="s">
        <v>54</v>
      </c>
      <c r="D238" s="105">
        <v>9</v>
      </c>
      <c r="E238" s="105">
        <v>57</v>
      </c>
      <c r="F238" s="105">
        <v>16030</v>
      </c>
      <c r="G238" s="105">
        <v>23151</v>
      </c>
      <c r="H238" s="105">
        <v>50884</v>
      </c>
      <c r="I238" s="105" t="s">
        <v>1</v>
      </c>
      <c r="J238" s="105">
        <v>25210</v>
      </c>
      <c r="K238" s="88"/>
    </row>
    <row r="239" spans="1:11" ht="15" customHeight="1" x14ac:dyDescent="0.15">
      <c r="A239" s="102"/>
      <c r="B239" s="103"/>
      <c r="C239" s="104" t="s">
        <v>55</v>
      </c>
      <c r="D239" s="105">
        <v>12</v>
      </c>
      <c r="E239" s="105">
        <v>161</v>
      </c>
      <c r="F239" s="105">
        <v>40291</v>
      </c>
      <c r="G239" s="105">
        <v>59411</v>
      </c>
      <c r="H239" s="105">
        <v>180959</v>
      </c>
      <c r="I239" s="105">
        <v>155347</v>
      </c>
      <c r="J239" s="105">
        <v>111032</v>
      </c>
      <c r="K239" s="88"/>
    </row>
    <row r="240" spans="1:11" ht="15" customHeight="1" x14ac:dyDescent="0.15">
      <c r="A240" s="102"/>
      <c r="B240" s="103"/>
      <c r="C240" s="104" t="s">
        <v>56</v>
      </c>
      <c r="D240" s="105">
        <v>9</v>
      </c>
      <c r="E240" s="105">
        <v>209</v>
      </c>
      <c r="F240" s="105">
        <v>49860</v>
      </c>
      <c r="G240" s="105">
        <v>135270</v>
      </c>
      <c r="H240" s="105">
        <v>214052</v>
      </c>
      <c r="I240" s="105">
        <v>164749</v>
      </c>
      <c r="J240" s="105">
        <v>71994</v>
      </c>
      <c r="K240" s="88"/>
    </row>
    <row r="241" spans="1:11" ht="15" customHeight="1" x14ac:dyDescent="0.15">
      <c r="A241" s="102"/>
      <c r="B241" s="103"/>
      <c r="C241" s="104" t="s">
        <v>57</v>
      </c>
      <c r="D241" s="105">
        <v>10</v>
      </c>
      <c r="E241" s="105">
        <v>418</v>
      </c>
      <c r="F241" s="105">
        <v>118328</v>
      </c>
      <c r="G241" s="105">
        <v>192425</v>
      </c>
      <c r="H241" s="105">
        <v>565935</v>
      </c>
      <c r="I241" s="105">
        <v>556755</v>
      </c>
      <c r="J241" s="105">
        <v>323543</v>
      </c>
      <c r="K241" s="88"/>
    </row>
    <row r="242" spans="1:11" ht="15" customHeight="1" x14ac:dyDescent="0.15">
      <c r="A242" s="102"/>
      <c r="B242" s="106"/>
      <c r="C242" s="107" t="s">
        <v>58</v>
      </c>
      <c r="D242" s="108">
        <v>9</v>
      </c>
      <c r="E242" s="108">
        <v>604</v>
      </c>
      <c r="F242" s="108">
        <v>176752</v>
      </c>
      <c r="G242" s="108">
        <v>553469</v>
      </c>
      <c r="H242" s="108">
        <v>884938</v>
      </c>
      <c r="I242" s="108">
        <v>883659</v>
      </c>
      <c r="J242" s="108">
        <v>286930</v>
      </c>
      <c r="K242" s="88"/>
    </row>
    <row r="243" spans="1:11" ht="15" customHeight="1" x14ac:dyDescent="0.15">
      <c r="A243" s="102"/>
      <c r="B243" s="103"/>
      <c r="C243" s="104" t="s">
        <v>59</v>
      </c>
      <c r="D243" s="105">
        <v>7</v>
      </c>
      <c r="E243" s="105">
        <v>1016</v>
      </c>
      <c r="F243" s="105" t="s">
        <v>132</v>
      </c>
      <c r="G243" s="105" t="s">
        <v>132</v>
      </c>
      <c r="H243" s="105" t="s">
        <v>132</v>
      </c>
      <c r="I243" s="105" t="s">
        <v>132</v>
      </c>
      <c r="J243" s="105" t="s">
        <v>132</v>
      </c>
      <c r="K243" s="88"/>
    </row>
    <row r="244" spans="1:11" ht="15" customHeight="1" x14ac:dyDescent="0.15">
      <c r="A244" s="102"/>
      <c r="B244" s="103"/>
      <c r="C244" s="104" t="s">
        <v>60</v>
      </c>
      <c r="D244" s="105" t="s">
        <v>1</v>
      </c>
      <c r="E244" s="105" t="s">
        <v>1</v>
      </c>
      <c r="F244" s="105" t="s">
        <v>1</v>
      </c>
      <c r="G244" s="105" t="s">
        <v>1</v>
      </c>
      <c r="H244" s="105" t="s">
        <v>1</v>
      </c>
      <c r="I244" s="105" t="s">
        <v>1</v>
      </c>
      <c r="J244" s="105" t="s">
        <v>1</v>
      </c>
      <c r="K244" s="88"/>
    </row>
    <row r="245" spans="1:11" ht="15" customHeight="1" x14ac:dyDescent="0.15">
      <c r="A245" s="102"/>
      <c r="B245" s="103"/>
      <c r="C245" s="104" t="s">
        <v>61</v>
      </c>
      <c r="D245" s="105">
        <v>1</v>
      </c>
      <c r="E245" s="105">
        <v>462</v>
      </c>
      <c r="F245" s="105" t="s">
        <v>32</v>
      </c>
      <c r="G245" s="105" t="s">
        <v>32</v>
      </c>
      <c r="H245" s="105" t="s">
        <v>32</v>
      </c>
      <c r="I245" s="105" t="s">
        <v>32</v>
      </c>
      <c r="J245" s="105" t="s">
        <v>32</v>
      </c>
      <c r="K245" s="88"/>
    </row>
    <row r="246" spans="1:11" ht="15" customHeight="1" x14ac:dyDescent="0.15">
      <c r="A246" s="102"/>
      <c r="B246" s="103"/>
      <c r="C246" s="104" t="s">
        <v>62</v>
      </c>
      <c r="D246" s="105" t="s">
        <v>1</v>
      </c>
      <c r="E246" s="105" t="s">
        <v>1</v>
      </c>
      <c r="F246" s="105" t="s">
        <v>1</v>
      </c>
      <c r="G246" s="105" t="s">
        <v>1</v>
      </c>
      <c r="H246" s="105" t="s">
        <v>1</v>
      </c>
      <c r="I246" s="105" t="s">
        <v>1</v>
      </c>
      <c r="J246" s="105" t="s">
        <v>1</v>
      </c>
      <c r="K246" s="88"/>
    </row>
    <row r="247" spans="1:11" ht="15" customHeight="1" x14ac:dyDescent="0.15">
      <c r="A247" s="102"/>
      <c r="B247" s="103"/>
      <c r="C247" s="104" t="s">
        <v>63</v>
      </c>
      <c r="D247" s="105" t="s">
        <v>1</v>
      </c>
      <c r="E247" s="105" t="s">
        <v>1</v>
      </c>
      <c r="F247" s="105" t="s">
        <v>1</v>
      </c>
      <c r="G247" s="105" t="s">
        <v>1</v>
      </c>
      <c r="H247" s="105" t="s">
        <v>1</v>
      </c>
      <c r="I247" s="105" t="s">
        <v>1</v>
      </c>
      <c r="J247" s="105" t="s">
        <v>1</v>
      </c>
      <c r="K247" s="88"/>
    </row>
    <row r="248" spans="1:11" s="89" customFormat="1" ht="15" customHeight="1" x14ac:dyDescent="0.15">
      <c r="A248" s="118"/>
      <c r="B248" s="119" t="s">
        <v>107</v>
      </c>
      <c r="C248" s="120" t="s">
        <v>108</v>
      </c>
      <c r="D248" s="121">
        <v>20</v>
      </c>
      <c r="E248" s="121">
        <v>1279</v>
      </c>
      <c r="F248" s="121">
        <v>442525</v>
      </c>
      <c r="G248" s="121">
        <v>1585649</v>
      </c>
      <c r="H248" s="121">
        <v>2751126</v>
      </c>
      <c r="I248" s="121">
        <v>2334752</v>
      </c>
      <c r="J248" s="121">
        <v>661790</v>
      </c>
      <c r="K248" s="90"/>
    </row>
    <row r="249" spans="1:11" ht="15" customHeight="1" x14ac:dyDescent="0.15">
      <c r="A249" s="102"/>
      <c r="B249" s="103"/>
      <c r="C249" s="104" t="s">
        <v>54</v>
      </c>
      <c r="D249" s="105">
        <v>3</v>
      </c>
      <c r="E249" s="105">
        <v>17</v>
      </c>
      <c r="F249" s="105" t="s">
        <v>132</v>
      </c>
      <c r="G249" s="105" t="s">
        <v>132</v>
      </c>
      <c r="H249" s="105" t="s">
        <v>132</v>
      </c>
      <c r="I249" s="105" t="s">
        <v>1</v>
      </c>
      <c r="J249" s="105" t="s">
        <v>132</v>
      </c>
      <c r="K249" s="88"/>
    </row>
    <row r="250" spans="1:11" ht="15" customHeight="1" x14ac:dyDescent="0.15">
      <c r="A250" s="102"/>
      <c r="B250" s="103"/>
      <c r="C250" s="104" t="s">
        <v>55</v>
      </c>
      <c r="D250" s="105">
        <v>3</v>
      </c>
      <c r="E250" s="105">
        <v>37</v>
      </c>
      <c r="F250" s="105">
        <v>12063</v>
      </c>
      <c r="G250" s="105">
        <v>28417</v>
      </c>
      <c r="H250" s="105">
        <v>53924</v>
      </c>
      <c r="I250" s="105" t="s">
        <v>132</v>
      </c>
      <c r="J250" s="105">
        <v>23281</v>
      </c>
      <c r="K250" s="88"/>
    </row>
    <row r="251" spans="1:11" ht="15" customHeight="1" x14ac:dyDescent="0.15">
      <c r="A251" s="102"/>
      <c r="B251" s="103"/>
      <c r="C251" s="104" t="s">
        <v>56</v>
      </c>
      <c r="D251" s="105">
        <v>3</v>
      </c>
      <c r="E251" s="105">
        <v>81</v>
      </c>
      <c r="F251" s="105">
        <v>24367</v>
      </c>
      <c r="G251" s="105">
        <v>80474</v>
      </c>
      <c r="H251" s="105">
        <v>127569</v>
      </c>
      <c r="I251" s="105" t="s">
        <v>132</v>
      </c>
      <c r="J251" s="105">
        <v>42814</v>
      </c>
      <c r="K251" s="88"/>
    </row>
    <row r="252" spans="1:11" ht="15" customHeight="1" x14ac:dyDescent="0.15">
      <c r="A252" s="102"/>
      <c r="B252" s="103"/>
      <c r="C252" s="104" t="s">
        <v>57</v>
      </c>
      <c r="D252" s="105">
        <v>1</v>
      </c>
      <c r="E252" s="105">
        <v>35</v>
      </c>
      <c r="F252" s="105" t="s">
        <v>32</v>
      </c>
      <c r="G252" s="105" t="s">
        <v>32</v>
      </c>
      <c r="H252" s="105" t="s">
        <v>32</v>
      </c>
      <c r="I252" s="105" t="s">
        <v>32</v>
      </c>
      <c r="J252" s="105" t="s">
        <v>32</v>
      </c>
      <c r="K252" s="88"/>
    </row>
    <row r="253" spans="1:11" s="122" customFormat="1" ht="15" customHeight="1" x14ac:dyDescent="0.15">
      <c r="A253" s="102"/>
      <c r="B253" s="106"/>
      <c r="C253" s="107" t="s">
        <v>58</v>
      </c>
      <c r="D253" s="108">
        <v>6</v>
      </c>
      <c r="E253" s="108">
        <v>412</v>
      </c>
      <c r="F253" s="108">
        <v>116845</v>
      </c>
      <c r="G253" s="108">
        <v>112338</v>
      </c>
      <c r="H253" s="108">
        <v>320836</v>
      </c>
      <c r="I253" s="108">
        <v>317166</v>
      </c>
      <c r="J253" s="108">
        <v>175805</v>
      </c>
      <c r="K253" s="88"/>
    </row>
    <row r="254" spans="1:11" s="122" customFormat="1" ht="15" customHeight="1" x14ac:dyDescent="0.15">
      <c r="A254" s="102"/>
      <c r="B254" s="103"/>
      <c r="C254" s="104" t="s">
        <v>59</v>
      </c>
      <c r="D254" s="105">
        <v>3</v>
      </c>
      <c r="E254" s="105">
        <v>403</v>
      </c>
      <c r="F254" s="105">
        <v>94165</v>
      </c>
      <c r="G254" s="105">
        <v>90608</v>
      </c>
      <c r="H254" s="105">
        <v>250331</v>
      </c>
      <c r="I254" s="105" t="s">
        <v>132</v>
      </c>
      <c r="J254" s="105">
        <v>139479</v>
      </c>
      <c r="K254" s="88"/>
    </row>
    <row r="255" spans="1:11" s="122" customFormat="1" ht="15" customHeight="1" x14ac:dyDescent="0.15">
      <c r="A255" s="102"/>
      <c r="B255" s="103"/>
      <c r="C255" s="104" t="s">
        <v>60</v>
      </c>
      <c r="D255" s="105">
        <v>1</v>
      </c>
      <c r="E255" s="105">
        <v>294</v>
      </c>
      <c r="F255" s="105" t="s">
        <v>32</v>
      </c>
      <c r="G255" s="105" t="s">
        <v>32</v>
      </c>
      <c r="H255" s="105" t="s">
        <v>32</v>
      </c>
      <c r="I255" s="105" t="s">
        <v>32</v>
      </c>
      <c r="J255" s="105" t="s">
        <v>32</v>
      </c>
      <c r="K255" s="88"/>
    </row>
    <row r="256" spans="1:11" s="122" customFormat="1" ht="15" customHeight="1" x14ac:dyDescent="0.15">
      <c r="A256" s="102"/>
      <c r="B256" s="103"/>
      <c r="C256" s="104" t="s">
        <v>61</v>
      </c>
      <c r="D256" s="105" t="s">
        <v>1</v>
      </c>
      <c r="E256" s="105" t="s">
        <v>1</v>
      </c>
      <c r="F256" s="105" t="s">
        <v>1</v>
      </c>
      <c r="G256" s="105" t="s">
        <v>1</v>
      </c>
      <c r="H256" s="105" t="s">
        <v>1</v>
      </c>
      <c r="I256" s="105" t="s">
        <v>1</v>
      </c>
      <c r="J256" s="105" t="s">
        <v>1</v>
      </c>
      <c r="K256" s="88"/>
    </row>
    <row r="257" spans="1:11" s="122" customFormat="1" ht="15" customHeight="1" x14ac:dyDescent="0.15">
      <c r="A257" s="102"/>
      <c r="B257" s="103"/>
      <c r="C257" s="104" t="s">
        <v>62</v>
      </c>
      <c r="D257" s="105" t="s">
        <v>1</v>
      </c>
      <c r="E257" s="105" t="s">
        <v>1</v>
      </c>
      <c r="F257" s="105" t="s">
        <v>1</v>
      </c>
      <c r="G257" s="105" t="s">
        <v>1</v>
      </c>
      <c r="H257" s="105" t="s">
        <v>1</v>
      </c>
      <c r="I257" s="105" t="s">
        <v>1</v>
      </c>
      <c r="J257" s="105" t="s">
        <v>1</v>
      </c>
      <c r="K257" s="88"/>
    </row>
    <row r="258" spans="1:11" s="122" customFormat="1" ht="15" customHeight="1" x14ac:dyDescent="0.15">
      <c r="A258" s="102"/>
      <c r="B258" s="115"/>
      <c r="C258" s="116" t="s">
        <v>63</v>
      </c>
      <c r="D258" s="117" t="s">
        <v>1</v>
      </c>
      <c r="E258" s="117" t="s">
        <v>1</v>
      </c>
      <c r="F258" s="117" t="s">
        <v>1</v>
      </c>
      <c r="G258" s="117" t="s">
        <v>1</v>
      </c>
      <c r="H258" s="117" t="s">
        <v>1</v>
      </c>
      <c r="I258" s="117" t="s">
        <v>1</v>
      </c>
      <c r="J258" s="117" t="s">
        <v>1</v>
      </c>
      <c r="K258" s="88"/>
    </row>
    <row r="259" spans="1:11" s="123" customFormat="1" ht="15" customHeight="1" x14ac:dyDescent="0.15">
      <c r="A259" s="118"/>
      <c r="B259" s="119" t="s">
        <v>109</v>
      </c>
      <c r="C259" s="120" t="s">
        <v>110</v>
      </c>
      <c r="D259" s="121">
        <v>56</v>
      </c>
      <c r="E259" s="121">
        <v>8248</v>
      </c>
      <c r="F259" s="121">
        <v>4237483</v>
      </c>
      <c r="G259" s="121">
        <v>53165138</v>
      </c>
      <c r="H259" s="121">
        <v>58220671</v>
      </c>
      <c r="I259" s="121">
        <v>57816756</v>
      </c>
      <c r="J259" s="121">
        <v>3434091</v>
      </c>
      <c r="K259" s="90"/>
    </row>
    <row r="260" spans="1:11" s="122" customFormat="1" ht="15" customHeight="1" x14ac:dyDescent="0.15">
      <c r="A260" s="102"/>
      <c r="B260" s="103"/>
      <c r="C260" s="104" t="s">
        <v>54</v>
      </c>
      <c r="D260" s="105">
        <v>13</v>
      </c>
      <c r="E260" s="105">
        <v>77</v>
      </c>
      <c r="F260" s="105">
        <v>25547</v>
      </c>
      <c r="G260" s="105">
        <v>48594</v>
      </c>
      <c r="H260" s="105">
        <v>121473</v>
      </c>
      <c r="I260" s="105" t="s">
        <v>1</v>
      </c>
      <c r="J260" s="105">
        <v>66255</v>
      </c>
      <c r="K260" s="88"/>
    </row>
    <row r="261" spans="1:11" s="122" customFormat="1" ht="15" customHeight="1" x14ac:dyDescent="0.15">
      <c r="A261" s="102"/>
      <c r="B261" s="103"/>
      <c r="C261" s="104" t="s">
        <v>55</v>
      </c>
      <c r="D261" s="105">
        <v>8</v>
      </c>
      <c r="E261" s="105">
        <v>106</v>
      </c>
      <c r="F261" s="105">
        <v>37400</v>
      </c>
      <c r="G261" s="105">
        <v>66488</v>
      </c>
      <c r="H261" s="105">
        <v>127406</v>
      </c>
      <c r="I261" s="105" t="s">
        <v>132</v>
      </c>
      <c r="J261" s="105">
        <v>55425</v>
      </c>
      <c r="K261" s="88"/>
    </row>
    <row r="262" spans="1:11" s="122" customFormat="1" ht="15" customHeight="1" x14ac:dyDescent="0.15">
      <c r="A262" s="102"/>
      <c r="B262" s="103"/>
      <c r="C262" s="104" t="s">
        <v>56</v>
      </c>
      <c r="D262" s="105">
        <v>3</v>
      </c>
      <c r="E262" s="105">
        <v>75</v>
      </c>
      <c r="F262" s="105" t="s">
        <v>132</v>
      </c>
      <c r="G262" s="105" t="s">
        <v>132</v>
      </c>
      <c r="H262" s="105" t="s">
        <v>132</v>
      </c>
      <c r="I262" s="105" t="s">
        <v>132</v>
      </c>
      <c r="J262" s="105" t="s">
        <v>132</v>
      </c>
      <c r="K262" s="88"/>
    </row>
    <row r="263" spans="1:11" s="122" customFormat="1" ht="15" customHeight="1" x14ac:dyDescent="0.15">
      <c r="A263" s="102"/>
      <c r="B263" s="103"/>
      <c r="C263" s="104" t="s">
        <v>57</v>
      </c>
      <c r="D263" s="105">
        <v>12</v>
      </c>
      <c r="E263" s="105">
        <v>446</v>
      </c>
      <c r="F263" s="105">
        <v>204124</v>
      </c>
      <c r="G263" s="105">
        <v>555608</v>
      </c>
      <c r="H263" s="105">
        <v>914138</v>
      </c>
      <c r="I263" s="105">
        <v>906582</v>
      </c>
      <c r="J263" s="105">
        <v>298202</v>
      </c>
      <c r="K263" s="88"/>
    </row>
    <row r="264" spans="1:11" s="122" customFormat="1" ht="15" customHeight="1" x14ac:dyDescent="0.15">
      <c r="A264" s="102"/>
      <c r="B264" s="106"/>
      <c r="C264" s="107" t="s">
        <v>58</v>
      </c>
      <c r="D264" s="108">
        <v>6</v>
      </c>
      <c r="E264" s="108">
        <v>504</v>
      </c>
      <c r="F264" s="108">
        <v>183222</v>
      </c>
      <c r="G264" s="108">
        <v>964289</v>
      </c>
      <c r="H264" s="108">
        <v>1336131</v>
      </c>
      <c r="I264" s="108">
        <v>1331219</v>
      </c>
      <c r="J264" s="108">
        <v>285188</v>
      </c>
      <c r="K264" s="88"/>
    </row>
    <row r="265" spans="1:11" s="122" customFormat="1" ht="15" customHeight="1" x14ac:dyDescent="0.15">
      <c r="A265" s="102"/>
      <c r="B265" s="103"/>
      <c r="C265" s="104" t="s">
        <v>59</v>
      </c>
      <c r="D265" s="105">
        <v>5</v>
      </c>
      <c r="E265" s="105">
        <v>634</v>
      </c>
      <c r="F265" s="105">
        <v>241997</v>
      </c>
      <c r="G265" s="105">
        <v>1711892</v>
      </c>
      <c r="H265" s="105">
        <v>2419360</v>
      </c>
      <c r="I265" s="105">
        <v>2188326</v>
      </c>
      <c r="J265" s="105">
        <v>593862</v>
      </c>
      <c r="K265" s="88"/>
    </row>
    <row r="266" spans="1:11" s="122" customFormat="1" ht="15" customHeight="1" x14ac:dyDescent="0.15">
      <c r="A266" s="102"/>
      <c r="B266" s="103"/>
      <c r="C266" s="104" t="s">
        <v>60</v>
      </c>
      <c r="D266" s="105">
        <v>3</v>
      </c>
      <c r="E266" s="105">
        <v>759</v>
      </c>
      <c r="F266" s="105">
        <v>282278</v>
      </c>
      <c r="G266" s="105">
        <v>2115496</v>
      </c>
      <c r="H266" s="105">
        <v>2892274</v>
      </c>
      <c r="I266" s="105" t="s">
        <v>132</v>
      </c>
      <c r="J266" s="105">
        <v>594199</v>
      </c>
      <c r="K266" s="88"/>
    </row>
    <row r="267" spans="1:11" s="122" customFormat="1" ht="15" customHeight="1" x14ac:dyDescent="0.15">
      <c r="A267" s="102"/>
      <c r="B267" s="103"/>
      <c r="C267" s="104" t="s">
        <v>61</v>
      </c>
      <c r="D267" s="105">
        <v>4</v>
      </c>
      <c r="E267" s="105">
        <v>1564</v>
      </c>
      <c r="F267" s="105">
        <v>733357</v>
      </c>
      <c r="G267" s="105">
        <v>3688607</v>
      </c>
      <c r="H267" s="105">
        <v>5249007</v>
      </c>
      <c r="I267" s="105">
        <v>5231730</v>
      </c>
      <c r="J267" s="105">
        <v>1168687</v>
      </c>
      <c r="K267" s="88"/>
    </row>
    <row r="268" spans="1:11" s="122" customFormat="1" ht="15" customHeight="1" x14ac:dyDescent="0.15">
      <c r="A268" s="102"/>
      <c r="B268" s="103"/>
      <c r="C268" s="104" t="s">
        <v>62</v>
      </c>
      <c r="D268" s="105">
        <v>1</v>
      </c>
      <c r="E268" s="105">
        <v>571</v>
      </c>
      <c r="F268" s="105" t="s">
        <v>32</v>
      </c>
      <c r="G268" s="105" t="s">
        <v>32</v>
      </c>
      <c r="H268" s="105" t="s">
        <v>32</v>
      </c>
      <c r="I268" s="105" t="s">
        <v>32</v>
      </c>
      <c r="J268" s="105" t="s">
        <v>32</v>
      </c>
      <c r="K268" s="88"/>
    </row>
    <row r="269" spans="1:11" s="122" customFormat="1" ht="15" customHeight="1" x14ac:dyDescent="0.15">
      <c r="A269" s="102"/>
      <c r="B269" s="103"/>
      <c r="C269" s="104" t="s">
        <v>63</v>
      </c>
      <c r="D269" s="105">
        <v>1</v>
      </c>
      <c r="E269" s="105">
        <v>3512</v>
      </c>
      <c r="F269" s="105" t="s">
        <v>32</v>
      </c>
      <c r="G269" s="105" t="s">
        <v>32</v>
      </c>
      <c r="H269" s="105" t="s">
        <v>32</v>
      </c>
      <c r="I269" s="105" t="s">
        <v>32</v>
      </c>
      <c r="J269" s="105" t="s">
        <v>32</v>
      </c>
      <c r="K269" s="88"/>
    </row>
    <row r="270" spans="1:11" s="123" customFormat="1" ht="15" customHeight="1" x14ac:dyDescent="0.15">
      <c r="A270" s="118"/>
      <c r="B270" s="119" t="s">
        <v>111</v>
      </c>
      <c r="C270" s="120" t="s">
        <v>112</v>
      </c>
      <c r="D270" s="121">
        <v>66</v>
      </c>
      <c r="E270" s="121">
        <v>2447</v>
      </c>
      <c r="F270" s="121">
        <v>1051404</v>
      </c>
      <c r="G270" s="121">
        <v>3049639</v>
      </c>
      <c r="H270" s="121">
        <v>5048562</v>
      </c>
      <c r="I270" s="121">
        <v>4634596</v>
      </c>
      <c r="J270" s="121">
        <v>1755911</v>
      </c>
      <c r="K270" s="90"/>
    </row>
    <row r="271" spans="1:11" s="122" customFormat="1" ht="15" customHeight="1" x14ac:dyDescent="0.15">
      <c r="A271" s="102"/>
      <c r="B271" s="103"/>
      <c r="C271" s="104" t="s">
        <v>54</v>
      </c>
      <c r="D271" s="105">
        <v>30</v>
      </c>
      <c r="E271" s="105">
        <v>182</v>
      </c>
      <c r="F271" s="105">
        <v>56443</v>
      </c>
      <c r="G271" s="105">
        <v>230948</v>
      </c>
      <c r="H271" s="105">
        <v>420989</v>
      </c>
      <c r="I271" s="105" t="s">
        <v>1</v>
      </c>
      <c r="J271" s="105">
        <v>172952</v>
      </c>
      <c r="K271" s="88"/>
    </row>
    <row r="272" spans="1:11" s="122" customFormat="1" ht="15" customHeight="1" x14ac:dyDescent="0.15">
      <c r="A272" s="102"/>
      <c r="B272" s="103"/>
      <c r="C272" s="104" t="s">
        <v>55</v>
      </c>
      <c r="D272" s="105">
        <v>17</v>
      </c>
      <c r="E272" s="105">
        <v>238</v>
      </c>
      <c r="F272" s="105">
        <v>77170</v>
      </c>
      <c r="G272" s="105">
        <v>89203</v>
      </c>
      <c r="H272" s="105">
        <v>215927</v>
      </c>
      <c r="I272" s="105">
        <v>195787</v>
      </c>
      <c r="J272" s="105">
        <v>115599</v>
      </c>
      <c r="K272" s="88"/>
    </row>
    <row r="273" spans="1:11" s="122" customFormat="1" ht="15" customHeight="1" x14ac:dyDescent="0.15">
      <c r="A273" s="102"/>
      <c r="B273" s="103"/>
      <c r="C273" s="104" t="s">
        <v>56</v>
      </c>
      <c r="D273" s="105">
        <v>7</v>
      </c>
      <c r="E273" s="105">
        <v>171</v>
      </c>
      <c r="F273" s="105">
        <v>41794</v>
      </c>
      <c r="G273" s="105">
        <v>67714</v>
      </c>
      <c r="H273" s="105">
        <v>344801</v>
      </c>
      <c r="I273" s="105">
        <v>344867</v>
      </c>
      <c r="J273" s="105">
        <v>252097</v>
      </c>
      <c r="K273" s="88"/>
    </row>
    <row r="274" spans="1:11" s="122" customFormat="1" ht="15" customHeight="1" x14ac:dyDescent="0.15">
      <c r="A274" s="102"/>
      <c r="B274" s="103"/>
      <c r="C274" s="104" t="s">
        <v>57</v>
      </c>
      <c r="D274" s="105">
        <v>3</v>
      </c>
      <c r="E274" s="105">
        <v>135</v>
      </c>
      <c r="F274" s="105">
        <v>66052</v>
      </c>
      <c r="G274" s="105">
        <v>92002</v>
      </c>
      <c r="H274" s="105">
        <v>159875</v>
      </c>
      <c r="I274" s="105">
        <v>153723</v>
      </c>
      <c r="J274" s="105">
        <v>52027</v>
      </c>
      <c r="K274" s="88"/>
    </row>
    <row r="275" spans="1:11" s="122" customFormat="1" ht="15" customHeight="1" x14ac:dyDescent="0.15">
      <c r="A275" s="102"/>
      <c r="B275" s="106"/>
      <c r="C275" s="107" t="s">
        <v>58</v>
      </c>
      <c r="D275" s="108">
        <v>5</v>
      </c>
      <c r="E275" s="108">
        <v>371</v>
      </c>
      <c r="F275" s="108">
        <v>130409</v>
      </c>
      <c r="G275" s="108">
        <v>224950</v>
      </c>
      <c r="H275" s="108">
        <v>444248</v>
      </c>
      <c r="I275" s="108">
        <v>421588</v>
      </c>
      <c r="J275" s="108">
        <v>154545</v>
      </c>
      <c r="K275" s="88"/>
    </row>
    <row r="276" spans="1:11" s="122" customFormat="1" ht="15" customHeight="1" x14ac:dyDescent="0.15">
      <c r="A276" s="102"/>
      <c r="B276" s="103"/>
      <c r="C276" s="104" t="s">
        <v>59</v>
      </c>
      <c r="D276" s="105">
        <v>1</v>
      </c>
      <c r="E276" s="105">
        <v>114</v>
      </c>
      <c r="F276" s="105" t="s">
        <v>32</v>
      </c>
      <c r="G276" s="105" t="s">
        <v>32</v>
      </c>
      <c r="H276" s="105" t="s">
        <v>32</v>
      </c>
      <c r="I276" s="105" t="s">
        <v>32</v>
      </c>
      <c r="J276" s="105" t="s">
        <v>32</v>
      </c>
      <c r="K276" s="88"/>
    </row>
    <row r="277" spans="1:11" s="122" customFormat="1" ht="15" customHeight="1" x14ac:dyDescent="0.15">
      <c r="A277" s="102"/>
      <c r="B277" s="103"/>
      <c r="C277" s="104" t="s">
        <v>60</v>
      </c>
      <c r="D277" s="105">
        <v>1</v>
      </c>
      <c r="E277" s="105">
        <v>236</v>
      </c>
      <c r="F277" s="105" t="s">
        <v>32</v>
      </c>
      <c r="G277" s="105" t="s">
        <v>32</v>
      </c>
      <c r="H277" s="105" t="s">
        <v>32</v>
      </c>
      <c r="I277" s="105" t="s">
        <v>32</v>
      </c>
      <c r="J277" s="105" t="s">
        <v>32</v>
      </c>
      <c r="K277" s="88"/>
    </row>
    <row r="278" spans="1:11" s="122" customFormat="1" ht="15" customHeight="1" x14ac:dyDescent="0.15">
      <c r="A278" s="102"/>
      <c r="B278" s="103"/>
      <c r="C278" s="104" t="s">
        <v>61</v>
      </c>
      <c r="D278" s="105">
        <v>1</v>
      </c>
      <c r="E278" s="105">
        <v>329</v>
      </c>
      <c r="F278" s="105" t="s">
        <v>32</v>
      </c>
      <c r="G278" s="105" t="s">
        <v>32</v>
      </c>
      <c r="H278" s="105" t="s">
        <v>32</v>
      </c>
      <c r="I278" s="105" t="s">
        <v>32</v>
      </c>
      <c r="J278" s="105" t="s">
        <v>32</v>
      </c>
      <c r="K278" s="88"/>
    </row>
    <row r="279" spans="1:11" s="122" customFormat="1" ht="15" customHeight="1" x14ac:dyDescent="0.15">
      <c r="A279" s="102"/>
      <c r="B279" s="103"/>
      <c r="C279" s="104" t="s">
        <v>62</v>
      </c>
      <c r="D279" s="105">
        <v>1</v>
      </c>
      <c r="E279" s="105">
        <v>671</v>
      </c>
      <c r="F279" s="105" t="s">
        <v>32</v>
      </c>
      <c r="G279" s="105" t="s">
        <v>32</v>
      </c>
      <c r="H279" s="105" t="s">
        <v>32</v>
      </c>
      <c r="I279" s="105" t="s">
        <v>32</v>
      </c>
      <c r="J279" s="105" t="s">
        <v>32</v>
      </c>
      <c r="K279" s="88"/>
    </row>
    <row r="280" spans="1:11" s="122" customFormat="1" ht="15" customHeight="1" thickBot="1" x14ac:dyDescent="0.2">
      <c r="A280" s="102"/>
      <c r="B280" s="124"/>
      <c r="C280" s="125" t="s">
        <v>63</v>
      </c>
      <c r="D280" s="126" t="s">
        <v>1</v>
      </c>
      <c r="E280" s="126" t="s">
        <v>1</v>
      </c>
      <c r="F280" s="126" t="s">
        <v>1</v>
      </c>
      <c r="G280" s="126" t="s">
        <v>1</v>
      </c>
      <c r="H280" s="126" t="s">
        <v>1</v>
      </c>
      <c r="I280" s="126" t="s">
        <v>1</v>
      </c>
      <c r="J280" s="126" t="s">
        <v>1</v>
      </c>
      <c r="K280" s="88"/>
    </row>
    <row r="281" spans="1:11" ht="15" customHeight="1" x14ac:dyDescent="0.15">
      <c r="K281" s="88"/>
    </row>
    <row r="282" spans="1:11" ht="15" customHeight="1" x14ac:dyDescent="0.15">
      <c r="K282" s="88"/>
    </row>
    <row r="283" spans="1:11" ht="15" customHeight="1" x14ac:dyDescent="0.15">
      <c r="K283" s="88"/>
    </row>
  </sheetData>
  <mergeCells count="3">
    <mergeCell ref="B4:C5"/>
    <mergeCell ref="D4:D5"/>
    <mergeCell ref="B6:C6"/>
  </mergeCells>
  <phoneticPr fontId="9"/>
  <pageMargins left="0.78740157480314965" right="0.78740157480314965" top="0.78740157480314965" bottom="0.78740157480314965" header="0.39370078740157483" footer="0.59055118110236227"/>
  <pageSetup paperSize="9" scale="93" firstPageNumber="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09-04</vt:lpstr>
      <vt:lpstr>第2表</vt:lpstr>
      <vt:lpstr>moto第2表</vt:lpstr>
      <vt:lpstr>比較</vt:lpstr>
      <vt:lpstr>第2表 (2021)</vt:lpstr>
      <vt:lpstr>'09-04'!Print_Area</vt:lpstr>
      <vt:lpstr>moto第2表!Print_Area</vt:lpstr>
      <vt:lpstr>第2表!Print_Area</vt:lpstr>
      <vt:lpstr>'第2表 (2021)'!Print_Area</vt:lpstr>
      <vt:lpstr>moto第2表!Print_Titles</vt:lpstr>
      <vt:lpstr>第2表!Print_Titles</vt:lpstr>
      <vt:lpstr>'第2表 (2021)'!Print_Titles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統計調査課</dc:creator>
  <cp:lastModifiedBy>003170</cp:lastModifiedBy>
  <cp:lastPrinted>2023-04-17T22:08:05Z</cp:lastPrinted>
  <dcterms:created xsi:type="dcterms:W3CDTF">1997-12-11T01:56:16Z</dcterms:created>
  <dcterms:modified xsi:type="dcterms:W3CDTF">2023-04-17T22:08:08Z</dcterms:modified>
</cp:coreProperties>
</file>