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45621"/>
</workbook>
</file>

<file path=xl/calcChain.xml><?xml version="1.0" encoding="utf-8"?>
<calcChain xmlns="http://schemas.openxmlformats.org/spreadsheetml/2006/main">
  <c r="L116" i="1" l="1"/>
  <c r="D116" i="1"/>
  <c r="N11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72" i="1"/>
  <c r="N69" i="1"/>
  <c r="N66" i="1"/>
  <c r="N63" i="1"/>
  <c r="N60" i="1"/>
  <c r="N57" i="1"/>
  <c r="N54" i="1"/>
  <c r="N51" i="1"/>
  <c r="N48" i="1"/>
  <c r="N45" i="1"/>
  <c r="N42" i="1"/>
  <c r="N39" i="1"/>
  <c r="N36" i="1"/>
  <c r="N33" i="1"/>
  <c r="N30" i="1"/>
  <c r="N27" i="1"/>
  <c r="N24" i="1"/>
  <c r="N21" i="1"/>
  <c r="N18" i="1"/>
  <c r="N15" i="1"/>
  <c r="N12" i="1"/>
  <c r="N9" i="1"/>
</calcChain>
</file>

<file path=xl/sharedStrings.xml><?xml version="1.0" encoding="utf-8"?>
<sst xmlns="http://schemas.openxmlformats.org/spreadsheetml/2006/main" count="108" uniqueCount="78">
  <si>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</si>
  <si>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</si>
  <si>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</si>
  <si>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</si>
  <si>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</si>
  <si>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</si>
  <si>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</si>
  <si>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</si>
  <si>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</si>
  <si>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</si>
  <si>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</si>
  <si>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</si>
  <si>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</si>
  <si>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</si>
  <si>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</si>
  <si>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</si>
  <si>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</si>
  <si>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</si>
  <si>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</si>
  <si>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</si>
  <si>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</si>
  <si>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</si>
  <si>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</si>
  <si>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</si>
  <si>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</si>
  <si>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</si>
  <si>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</si>
  <si>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</si>
  <si>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</si>
  <si>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</si>
  <si>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</si>
  <si>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</si>
  <si>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</si>
  <si>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</si>
  <si>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</si>
  <si>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</si>
  <si>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</si>
  <si>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</si>
  <si>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</si>
  <si>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</si>
  <si>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</si>
  <si>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</si>
  <si>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</si>
  <si>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</si>
  <si>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</si>
  <si>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</si>
  <si>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</si>
  <si>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</si>
  <si>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</si>
  <si>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</si>
  <si>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</si>
  <si>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</si>
  <si>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</si>
  <si>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</si>
  <si>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</si>
  <si>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</si>
  <si>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 xml:space="preserve">    ※（　）内は、他行政区域の水道事業から給水している場合の箇所数であり、外数である。</t>
    <phoneticPr fontId="3"/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</si>
  <si>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</si>
  <si>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</si>
  <si>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</si>
  <si>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</si>
  <si>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</si>
  <si>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</si>
  <si>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</si>
  <si>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</si>
  <si>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</si>
  <si>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</si>
  <si>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</si>
  <si>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</si>
  <si>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</si>
  <si>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</si>
  <si>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</si>
  <si>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</si>
  <si>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</si>
  <si>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</si>
  <si>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</si>
  <si>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r>
      <t xml:space="preserve"> 　 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phoneticPr fontId="3"/>
  </si>
  <si>
    <r>
      <t>　　　</t>
    </r>
    <r>
      <rPr>
        <b/>
        <u/>
        <sz val="12"/>
        <rFont val="ＭＳ 明朝"/>
        <family val="1"/>
        <charset val="128"/>
      </rPr>
      <t>の合計及び上水道施設数に１施設分を追加計上</t>
    </r>
    <r>
      <rPr>
        <sz val="12"/>
        <rFont val="ＭＳ 明朝"/>
        <family val="1"/>
        <charset val="128"/>
      </rPr>
      <t>している。</t>
    </r>
    <rPh sb="4" eb="6">
      <t>ゴウケイ</t>
    </rPh>
    <rPh sb="13" eb="14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</si>
</sst>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4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4" fillId="0" borderId="4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2" fillId="23" borderId="4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3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5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176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178" fontId="5" fillId="0" borderId="0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 shrinkToFit="1"/>
    </xf>
    <xf numFmtId="0" fontId="2" fillId="0" borderId="3" xfId="0" applyFont="1" applyBorder="1"/>
    <xf numFmtId="176" fontId="4" fillId="0" borderId="4" xfId="1" applyNumberFormat="1" applyFont="1" applyFill="1" applyBorder="1" applyAlignment="1">
      <alignment horizontal="right" vertical="center" shrinkToFit="1"/>
    </xf>
    <xf numFmtId="176" fontId="4" fillId="0" borderId="5" xfId="1" applyNumberFormat="1" applyFont="1" applyBorder="1" applyAlignment="1">
      <alignment horizontal="right" vertical="center" shrinkToFit="1"/>
    </xf>
    <xf numFmtId="0" fontId="2" fillId="0" borderId="4" xfId="0" applyFont="1" applyBorder="1"/>
    <xf numFmtId="38" fontId="4" fillId="0" borderId="6" xfId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 shrinkToFit="1"/>
    </xf>
    <xf numFmtId="0" fontId="2" fillId="0" borderId="10" xfId="0" applyFont="1" applyBorder="1"/>
    <xf numFmtId="176" fontId="4" fillId="0" borderId="11" xfId="1" applyNumberFormat="1" applyFont="1" applyFill="1" applyBorder="1" applyAlignment="1">
      <alignment horizontal="right" vertical="center" shrinkToFit="1"/>
    </xf>
    <xf numFmtId="176" fontId="4" fillId="0" borderId="12" xfId="1" applyNumberFormat="1" applyFont="1" applyBorder="1" applyAlignment="1">
      <alignment horizontal="right" vertical="center" shrinkToFit="1"/>
    </xf>
    <xf numFmtId="0" fontId="2" fillId="0" borderId="11" xfId="0" applyFont="1" applyBorder="1"/>
    <xf numFmtId="38" fontId="2" fillId="0" borderId="0" xfId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7" fontId="4" fillId="0" borderId="15" xfId="1" applyNumberFormat="1" applyFont="1" applyBorder="1" applyAlignment="1">
      <alignment horizontal="right" vertical="center"/>
    </xf>
    <xf numFmtId="178" fontId="4" fillId="0" borderId="14" xfId="1" applyNumberFormat="1" applyFont="1" applyBorder="1" applyAlignment="1">
      <alignment horizontal="right" vertical="center" shrinkToFit="1"/>
    </xf>
    <xf numFmtId="176" fontId="4" fillId="0" borderId="16" xfId="1" applyNumberFormat="1" applyFont="1" applyBorder="1" applyAlignment="1">
      <alignment horizontal="right" vertical="center" shrinkToFit="1"/>
    </xf>
    <xf numFmtId="176" fontId="4" fillId="0" borderId="17" xfId="1" applyNumberFormat="1" applyFont="1" applyFill="1" applyBorder="1" applyAlignment="1">
      <alignment horizontal="right" vertical="center" shrinkToFit="1"/>
    </xf>
    <xf numFmtId="178" fontId="4" fillId="0" borderId="18" xfId="1" applyNumberFormat="1" applyFont="1" applyBorder="1" applyAlignment="1">
      <alignment horizontal="right" vertical="center" shrinkToFit="1"/>
    </xf>
    <xf numFmtId="176" fontId="4" fillId="0" borderId="17" xfId="1" applyNumberFormat="1" applyFont="1" applyBorder="1" applyAlignment="1">
      <alignment horizontal="right" vertical="center" shrinkToFit="1"/>
    </xf>
    <xf numFmtId="179" fontId="4" fillId="0" borderId="16" xfId="1" applyNumberFormat="1" applyFont="1" applyBorder="1" applyAlignment="1">
      <alignment horizontal="right" vertical="center" shrinkToFit="1"/>
    </xf>
    <xf numFmtId="38" fontId="4" fillId="0" borderId="19" xfId="1" applyFont="1" applyBorder="1" applyAlignment="1">
      <alignment horizontal="right" vertical="center"/>
    </xf>
    <xf numFmtId="0" fontId="4" fillId="0" borderId="0" xfId="0" applyFont="1"/>
    <xf numFmtId="179" fontId="4" fillId="0" borderId="17" xfId="1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4" fillId="0" borderId="3" xfId="0" applyFont="1" applyBorder="1"/>
    <xf numFmtId="180" fontId="4" fillId="0" borderId="4" xfId="1" applyNumberFormat="1" applyFont="1" applyFill="1" applyBorder="1" applyAlignment="1">
      <alignment horizontal="right" vertical="center" shrinkToFit="1"/>
    </xf>
    <xf numFmtId="180" fontId="4" fillId="0" borderId="1" xfId="1" applyNumberFormat="1" applyFont="1" applyFill="1" applyBorder="1" applyAlignment="1">
      <alignment horizontal="right" vertical="center" shrinkToFit="1"/>
    </xf>
    <xf numFmtId="0" fontId="4" fillId="0" borderId="4" xfId="0" applyFont="1" applyBorder="1"/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176" fontId="4" fillId="0" borderId="8" xfId="1" applyNumberFormat="1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178" fontId="4" fillId="0" borderId="14" xfId="1" applyNumberFormat="1" applyFont="1" applyFill="1" applyBorder="1" applyAlignment="1">
      <alignment horizontal="right" vertical="center" shrinkToFit="1"/>
    </xf>
    <xf numFmtId="176" fontId="4" fillId="0" borderId="16" xfId="1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77" fontId="4" fillId="0" borderId="9" xfId="1" applyNumberFormat="1" applyFont="1" applyBorder="1" applyAlignment="1">
      <alignment horizontal="right" vertical="center" shrinkToFit="1"/>
    </xf>
    <xf numFmtId="38" fontId="4" fillId="0" borderId="0" xfId="1" applyFont="1" applyBorder="1" applyAlignment="1">
      <alignment horizontal="right" vertical="center" shrinkToFit="1"/>
    </xf>
    <xf numFmtId="176" fontId="4" fillId="0" borderId="14" xfId="1" applyNumberFormat="1" applyFont="1" applyBorder="1" applyAlignment="1">
      <alignment horizontal="right" vertical="center" shrinkToFit="1"/>
    </xf>
    <xf numFmtId="177" fontId="4" fillId="0" borderId="15" xfId="1" applyNumberFormat="1" applyFont="1" applyBorder="1" applyAlignment="1">
      <alignment horizontal="right" vertical="center" shrinkToFit="1"/>
    </xf>
    <xf numFmtId="38" fontId="4" fillId="0" borderId="19" xfId="1" applyFont="1" applyBorder="1" applyAlignment="1">
      <alignment horizontal="right" vertical="center" shrinkToFit="1"/>
    </xf>
    <xf numFmtId="177" fontId="4" fillId="0" borderId="2" xfId="1" applyNumberFormat="1" applyFont="1" applyBorder="1" applyAlignment="1">
      <alignment horizontal="right" vertical="center" shrinkToFit="1"/>
    </xf>
    <xf numFmtId="38" fontId="4" fillId="0" borderId="6" xfId="1" applyFont="1" applyBorder="1" applyAlignment="1">
      <alignment horizontal="right" vertical="center" shrinkToFit="1"/>
    </xf>
    <xf numFmtId="181" fontId="4" fillId="0" borderId="15" xfId="1" applyNumberFormat="1" applyFont="1" applyBorder="1" applyAlignment="1">
      <alignment horizontal="right" vertical="center" shrinkToFit="1"/>
    </xf>
    <xf numFmtId="176" fontId="4" fillId="0" borderId="21" xfId="1" applyNumberFormat="1" applyFont="1" applyBorder="1" applyAlignment="1">
      <alignment horizontal="right" vertical="center" shrinkToFit="1"/>
    </xf>
    <xf numFmtId="0" fontId="4" fillId="0" borderId="22" xfId="0" applyFont="1" applyBorder="1" applyAlignment="1">
      <alignment vertical="center"/>
    </xf>
    <xf numFmtId="180" fontId="4" fillId="0" borderId="23" xfId="1" applyNumberFormat="1" applyFont="1" applyFill="1" applyBorder="1" applyAlignment="1">
      <alignment horizontal="right" vertical="center" shrinkToFit="1"/>
    </xf>
    <xf numFmtId="180" fontId="4" fillId="0" borderId="21" xfId="1" applyNumberFormat="1" applyFont="1" applyFill="1" applyBorder="1" applyAlignment="1">
      <alignment horizontal="right" vertical="center" shrinkToFit="1"/>
    </xf>
    <xf numFmtId="176" fontId="4" fillId="0" borderId="24" xfId="1" applyNumberFormat="1" applyFont="1" applyBorder="1" applyAlignment="1">
      <alignment horizontal="right" vertical="center" shrinkToFit="1"/>
    </xf>
    <xf numFmtId="0" fontId="4" fillId="0" borderId="23" xfId="0" applyFont="1" applyBorder="1" applyAlignment="1">
      <alignment vertical="center"/>
    </xf>
    <xf numFmtId="178" fontId="4" fillId="0" borderId="26" xfId="1" applyNumberFormat="1" applyFont="1" applyBorder="1" applyAlignment="1">
      <alignment horizontal="right" vertical="center" shrinkToFit="1"/>
    </xf>
    <xf numFmtId="176" fontId="4" fillId="0" borderId="27" xfId="1" applyNumberFormat="1" applyFont="1" applyBorder="1" applyAlignment="1">
      <alignment horizontal="right" vertical="center" shrinkToFit="1"/>
    </xf>
    <xf numFmtId="176" fontId="4" fillId="0" borderId="28" xfId="1" applyNumberFormat="1" applyFont="1" applyFill="1" applyBorder="1" applyAlignment="1">
      <alignment horizontal="right" vertical="center" shrinkToFit="1"/>
    </xf>
    <xf numFmtId="178" fontId="4" fillId="0" borderId="26" xfId="1" applyNumberFormat="1" applyFont="1" applyFill="1" applyBorder="1" applyAlignment="1">
      <alignment horizontal="right" vertical="center" shrinkToFit="1"/>
    </xf>
    <xf numFmtId="176" fontId="4" fillId="0" borderId="27" xfId="1" applyNumberFormat="1" applyFont="1" applyFill="1" applyBorder="1" applyAlignment="1">
      <alignment horizontal="right" vertical="center" shrinkToFit="1"/>
    </xf>
    <xf numFmtId="178" fontId="4" fillId="0" borderId="29" xfId="1" applyNumberFormat="1" applyFont="1" applyBorder="1" applyAlignment="1">
      <alignment horizontal="right" vertical="center" shrinkToFit="1"/>
    </xf>
    <xf numFmtId="176" fontId="4" fillId="0" borderId="28" xfId="1" applyNumberFormat="1" applyFont="1" applyBorder="1" applyAlignment="1">
      <alignment horizontal="right" vertical="center" shrinkToFit="1"/>
    </xf>
    <xf numFmtId="179" fontId="4" fillId="0" borderId="27" xfId="1" applyNumberFormat="1" applyFont="1" applyBorder="1" applyAlignment="1">
      <alignment horizontal="right" vertical="center" shrinkToFit="1"/>
    </xf>
    <xf numFmtId="176" fontId="4" fillId="0" borderId="4" xfId="1" applyNumberFormat="1" applyFont="1" applyBorder="1" applyAlignment="1">
      <alignment horizontal="right" vertical="center" shrinkToFit="1"/>
    </xf>
    <xf numFmtId="176" fontId="4" fillId="0" borderId="11" xfId="1" applyNumberFormat="1" applyFont="1" applyBorder="1" applyAlignment="1">
      <alignment horizontal="right" vertical="center" shrinkToFit="1"/>
    </xf>
    <xf numFmtId="0" fontId="4" fillId="0" borderId="15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8" fillId="0" borderId="0" xfId="0" applyFont="1"/>
    <xf numFmtId="0" fontId="7" fillId="0" borderId="36" xfId="0" applyFont="1" applyFill="1" applyBorder="1" applyAlignment="1">
      <alignment horizontal="center" vertical="center"/>
    </xf>
    <xf numFmtId="0" fontId="4" fillId="0" borderId="17" xfId="1" applyNumberFormat="1" applyFont="1" applyFill="1" applyBorder="1" applyAlignment="1">
      <alignment horizontal="right" vertical="center" shrinkToFit="1"/>
    </xf>
    <xf numFmtId="0" fontId="4" fillId="0" borderId="11" xfId="1" applyNumberFormat="1" applyFont="1" applyFill="1" applyBorder="1" applyAlignment="1">
      <alignment horizontal="right" vertical="center" shrinkToFit="1"/>
    </xf>
    <xf numFmtId="0" fontId="4" fillId="0" borderId="4" xfId="1" applyNumberFormat="1" applyFont="1" applyFill="1" applyBorder="1" applyAlignment="1">
      <alignment horizontal="right" vertical="center" shrinkToFit="1"/>
    </xf>
    <xf numFmtId="0" fontId="4" fillId="0" borderId="28" xfId="1" applyNumberFormat="1" applyFont="1" applyFill="1" applyBorder="1" applyAlignment="1">
      <alignment horizontal="right" vertical="center" shrinkToFit="1"/>
    </xf>
    <xf numFmtId="0" fontId="4" fillId="0" borderId="23" xfId="1" applyNumberFormat="1" applyFont="1" applyFill="1" applyBorder="1" applyAlignment="1">
      <alignment horizontal="right" vertical="center" shrinkToFit="1"/>
    </xf>
    <xf numFmtId="0" fontId="4" fillId="0" borderId="17" xfId="1" applyNumberFormat="1" applyFont="1" applyBorder="1" applyAlignment="1">
      <alignment horizontal="right" vertical="center" shrinkToFit="1"/>
    </xf>
    <xf numFmtId="0" fontId="4" fillId="0" borderId="11" xfId="1" applyNumberFormat="1" applyFont="1" applyBorder="1" applyAlignment="1">
      <alignment horizontal="right" vertical="center" shrinkToFit="1"/>
    </xf>
    <xf numFmtId="0" fontId="4" fillId="0" borderId="4" xfId="1" applyNumberFormat="1" applyFont="1" applyBorder="1" applyAlignment="1">
      <alignment horizontal="right" vertical="center" shrinkToFit="1"/>
    </xf>
    <xf numFmtId="176" fontId="4" fillId="0" borderId="20" xfId="1" applyNumberFormat="1" applyFont="1" applyBorder="1" applyAlignment="1">
      <alignment horizontal="right" vertical="center" shrinkToFit="1"/>
    </xf>
    <xf numFmtId="176" fontId="4" fillId="0" borderId="13" xfId="1" applyNumberFormat="1" applyFont="1" applyBorder="1" applyAlignment="1">
      <alignment horizontal="right" vertical="center" shrinkToFit="1"/>
    </xf>
    <xf numFmtId="176" fontId="4" fillId="0" borderId="7" xfId="1" applyNumberFormat="1" applyFont="1" applyBorder="1" applyAlignment="1">
      <alignment horizontal="right" vertical="center" shrinkToFit="1"/>
    </xf>
    <xf numFmtId="176" fontId="4" fillId="0" borderId="13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38" fontId="4" fillId="0" borderId="20" xfId="1" applyFont="1" applyFill="1" applyBorder="1" applyAlignment="1">
      <alignment horizontal="center" vertical="center" shrinkToFit="1"/>
    </xf>
    <xf numFmtId="38" fontId="4" fillId="0" borderId="30" xfId="1" applyFont="1" applyFill="1" applyBorder="1" applyAlignment="1">
      <alignment horizontal="center" vertical="center" shrinkToFit="1"/>
    </xf>
    <xf numFmtId="38" fontId="4" fillId="0" borderId="2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 shrinkToFit="1"/>
    </xf>
    <xf numFmtId="38" fontId="4" fillId="0" borderId="7" xfId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38" fontId="4" fillId="0" borderId="25" xfId="1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13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6" fillId="0" borderId="3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view="pageBreakPreview" topLeftCell="A94" zoomScaleNormal="100" zoomScaleSheetLayoutView="100" workbookViewId="0">
      <selection activeCell="S105" sqref="S105"/>
    </sheetView>
  </sheetViews>
  <sheetFormatPr defaultRowHeight="13.5"/>
  <cols>
    <col min="1" max="1" width="9" style="3"/>
    <col min="2" max="2" width="10.5" style="1" customWidth="1"/>
    <col min="3" max="3" width="9.875" style="1" customWidth="1"/>
    <col min="4" max="4" width="4.125" style="1" customWidth="1"/>
    <col min="5" max="5" width="8.25" style="1" customWidth="1"/>
    <col min="6" max="6" width="4.125" style="1" customWidth="1"/>
    <col min="7" max="7" width="8.25" style="1" customWidth="1"/>
    <col min="8" max="8" width="4.125" style="1" customWidth="1"/>
    <col min="9" max="9" width="8.25" style="1" customWidth="1"/>
    <col min="10" max="10" width="4.125" style="1" customWidth="1"/>
    <col min="11" max="11" width="8.25" style="2" customWidth="1"/>
    <col min="12" max="12" width="4.125" style="1" customWidth="1"/>
    <col min="13" max="13" width="8.25" style="1" customWidth="1"/>
    <col min="14" max="14" width="7.5" style="1" bestFit="1" customWidth="1"/>
    <col min="15" max="16" width="8" style="1" customWidth="1"/>
    <col min="17" max="17" width="9" style="1"/>
    <col min="18" max="18" width="14.25" style="1" customWidth="1"/>
    <col min="19" max="19" width="18.375" style="1" customWidth="1"/>
    <col min="20" max="16384" width="9" style="1"/>
  </cols>
  <sheetData>
    <row r="1" spans="1:17" ht="24">
      <c r="B1" s="91" t="s">
        <v>16</v>
      </c>
    </row>
    <row r="2" spans="1:17" ht="18" customHeight="1">
      <c r="B2" s="143" t="s">
        <v>15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7" ht="15" customHeight="1">
      <c r="A3" s="90"/>
      <c r="B3" s="135" t="s">
        <v>5</v>
      </c>
      <c r="C3" s="119" t="s">
        <v>75</v>
      </c>
      <c r="D3" s="151" t="s">
        <v>14</v>
      </c>
      <c r="E3" s="123"/>
      <c r="F3" s="122" t="s">
        <v>13</v>
      </c>
      <c r="G3" s="123"/>
      <c r="H3" s="132" t="s">
        <v>12</v>
      </c>
      <c r="I3" s="133"/>
      <c r="J3" s="133"/>
      <c r="K3" s="134"/>
      <c r="L3" s="122" t="s">
        <v>11</v>
      </c>
      <c r="M3" s="123"/>
      <c r="N3" s="119" t="s">
        <v>72</v>
      </c>
      <c r="O3" s="146" t="s">
        <v>10</v>
      </c>
      <c r="P3" s="146"/>
    </row>
    <row r="4" spans="1:17" ht="27" customHeight="1">
      <c r="B4" s="136"/>
      <c r="C4" s="120"/>
      <c r="D4" s="124"/>
      <c r="E4" s="125"/>
      <c r="F4" s="124"/>
      <c r="G4" s="125"/>
      <c r="H4" s="126" t="s">
        <v>9</v>
      </c>
      <c r="I4" s="150"/>
      <c r="J4" s="126" t="s">
        <v>8</v>
      </c>
      <c r="K4" s="127"/>
      <c r="L4" s="124"/>
      <c r="M4" s="125"/>
      <c r="N4" s="147"/>
      <c r="O4" s="92" t="s">
        <v>7</v>
      </c>
      <c r="P4" s="92" t="s">
        <v>6</v>
      </c>
      <c r="Q4" s="89"/>
    </row>
    <row r="5" spans="1:17" ht="28.5" customHeight="1">
      <c r="B5" s="116" t="s">
        <v>4</v>
      </c>
      <c r="C5" s="120"/>
      <c r="D5" s="128" t="s">
        <v>57</v>
      </c>
      <c r="E5" s="129"/>
      <c r="F5" s="128" t="s">
        <v>66</v>
      </c>
      <c r="G5" s="129"/>
      <c r="H5" s="128" t="s">
        <v>67</v>
      </c>
      <c r="I5" s="129"/>
      <c r="J5" s="128" t="s">
        <v>68</v>
      </c>
      <c r="K5" s="129"/>
      <c r="L5" s="144" t="s">
        <v>69</v>
      </c>
      <c r="M5" s="145"/>
      <c r="N5" s="147"/>
      <c r="O5" s="128" t="s">
        <v>73</v>
      </c>
      <c r="P5" s="129"/>
    </row>
    <row r="6" spans="1:17" ht="28.5" customHeight="1">
      <c r="B6" s="117"/>
      <c r="C6" s="120"/>
      <c r="D6" s="114" t="s">
        <v>58</v>
      </c>
      <c r="E6" s="115"/>
      <c r="F6" s="114" t="s">
        <v>60</v>
      </c>
      <c r="G6" s="115"/>
      <c r="H6" s="114" t="s">
        <v>62</v>
      </c>
      <c r="I6" s="115"/>
      <c r="J6" s="114" t="s">
        <v>64</v>
      </c>
      <c r="K6" s="115"/>
      <c r="L6" s="112" t="s">
        <v>70</v>
      </c>
      <c r="M6" s="113"/>
      <c r="N6" s="147"/>
      <c r="O6" s="114" t="s">
        <v>74</v>
      </c>
      <c r="P6" s="115"/>
    </row>
    <row r="7" spans="1:17" ht="28.5" customHeight="1">
      <c r="B7" s="118"/>
      <c r="C7" s="121"/>
      <c r="D7" s="130" t="s">
        <v>59</v>
      </c>
      <c r="E7" s="131"/>
      <c r="F7" s="130" t="s">
        <v>61</v>
      </c>
      <c r="G7" s="149"/>
      <c r="H7" s="130" t="s">
        <v>63</v>
      </c>
      <c r="I7" s="131"/>
      <c r="J7" s="130" t="s">
        <v>65</v>
      </c>
      <c r="K7" s="131"/>
      <c r="L7" s="137" t="s">
        <v>71</v>
      </c>
      <c r="M7" s="138"/>
      <c r="N7" s="148"/>
      <c r="O7" s="130" t="s">
        <v>65</v>
      </c>
      <c r="P7" s="131"/>
    </row>
    <row r="8" spans="1:17" s="53" customFormat="1" ht="16.5" customHeight="1">
      <c r="A8" s="60"/>
      <c r="B8" s="107">
        <v>201</v>
      </c>
      <c r="C8" s="88"/>
      <c r="D8" s="44">
        <v>1</v>
      </c>
      <c r="E8" s="39">
        <v>2</v>
      </c>
      <c r="F8" s="43">
        <v>0</v>
      </c>
      <c r="G8" s="42">
        <v>0</v>
      </c>
      <c r="H8" s="59">
        <v>8</v>
      </c>
      <c r="I8" s="58">
        <v>0</v>
      </c>
      <c r="J8" s="93">
        <v>15</v>
      </c>
      <c r="K8" s="41"/>
      <c r="L8" s="40">
        <v>24</v>
      </c>
      <c r="M8" s="39">
        <v>2</v>
      </c>
      <c r="N8" s="87"/>
      <c r="O8" s="101">
        <v>7</v>
      </c>
      <c r="P8" s="65">
        <v>3</v>
      </c>
    </row>
    <row r="9" spans="1:17" s="53" customFormat="1" ht="16.5" customHeight="1">
      <c r="A9" s="60"/>
      <c r="B9" s="110" t="s">
        <v>17</v>
      </c>
      <c r="C9" s="64">
        <v>288816</v>
      </c>
      <c r="D9" s="54"/>
      <c r="E9" s="31">
        <v>304040</v>
      </c>
      <c r="F9" s="86"/>
      <c r="G9" s="34">
        <v>0</v>
      </c>
      <c r="H9" s="54"/>
      <c r="I9" s="55">
        <v>1839</v>
      </c>
      <c r="J9" s="94"/>
      <c r="K9" s="33">
        <v>65405</v>
      </c>
      <c r="L9" s="54"/>
      <c r="M9" s="31">
        <v>305879</v>
      </c>
      <c r="N9" s="63">
        <f>ROUND(M10/C9,3)*100</f>
        <v>98.3</v>
      </c>
      <c r="O9" s="102">
        <v>518</v>
      </c>
      <c r="P9" s="31">
        <v>258</v>
      </c>
    </row>
    <row r="10" spans="1:17" s="53" customFormat="1" ht="16.5" customHeight="1">
      <c r="A10" s="60"/>
      <c r="B10" s="111"/>
      <c r="C10" s="69"/>
      <c r="D10" s="61"/>
      <c r="E10" s="24">
        <v>283681</v>
      </c>
      <c r="F10" s="85"/>
      <c r="G10" s="27">
        <v>0</v>
      </c>
      <c r="H10" s="61"/>
      <c r="I10" s="51">
        <v>278</v>
      </c>
      <c r="J10" s="95"/>
      <c r="K10" s="50">
        <v>0</v>
      </c>
      <c r="L10" s="61"/>
      <c r="M10" s="24">
        <v>283959</v>
      </c>
      <c r="N10" s="68"/>
      <c r="O10" s="103">
        <v>167</v>
      </c>
      <c r="P10" s="24">
        <v>92</v>
      </c>
    </row>
    <row r="11" spans="1:17" s="53" customFormat="1" ht="16.5" customHeight="1">
      <c r="A11" s="60"/>
      <c r="B11" s="107">
        <v>202</v>
      </c>
      <c r="C11" s="67"/>
      <c r="D11" s="44">
        <v>1</v>
      </c>
      <c r="E11" s="39">
        <v>0</v>
      </c>
      <c r="F11" s="43">
        <v>12</v>
      </c>
      <c r="G11" s="42">
        <v>0</v>
      </c>
      <c r="H11" s="59">
        <v>1</v>
      </c>
      <c r="I11" s="58">
        <v>0</v>
      </c>
      <c r="J11" s="93"/>
      <c r="K11" s="41">
        <v>0</v>
      </c>
      <c r="L11" s="40">
        <v>14</v>
      </c>
      <c r="M11" s="39">
        <v>0</v>
      </c>
      <c r="N11" s="66"/>
      <c r="O11" s="101">
        <v>7</v>
      </c>
      <c r="P11" s="65">
        <v>1</v>
      </c>
    </row>
    <row r="12" spans="1:17" s="53" customFormat="1" ht="16.5" customHeight="1">
      <c r="A12" s="60"/>
      <c r="B12" s="110" t="s">
        <v>18</v>
      </c>
      <c r="C12" s="64">
        <v>52930</v>
      </c>
      <c r="D12" s="54"/>
      <c r="E12" s="31">
        <v>50500</v>
      </c>
      <c r="F12" s="86"/>
      <c r="G12" s="34">
        <v>11833</v>
      </c>
      <c r="H12" s="54"/>
      <c r="I12" s="55">
        <v>600</v>
      </c>
      <c r="J12" s="94"/>
      <c r="K12" s="33">
        <v>0</v>
      </c>
      <c r="L12" s="54"/>
      <c r="M12" s="31">
        <v>62933</v>
      </c>
      <c r="N12" s="63">
        <f>ROUND(M13/C12,3)*100</f>
        <v>97.5</v>
      </c>
      <c r="O12" s="102">
        <v>561</v>
      </c>
      <c r="P12" s="31">
        <v>568</v>
      </c>
    </row>
    <row r="13" spans="1:17" s="53" customFormat="1" ht="16.5" customHeight="1">
      <c r="A13" s="60"/>
      <c r="B13" s="111"/>
      <c r="C13" s="69"/>
      <c r="D13" s="61"/>
      <c r="E13" s="24">
        <v>43436</v>
      </c>
      <c r="F13" s="85"/>
      <c r="G13" s="27">
        <v>8074</v>
      </c>
      <c r="H13" s="61"/>
      <c r="I13" s="51">
        <v>110</v>
      </c>
      <c r="J13" s="95"/>
      <c r="K13" s="50" t="s">
        <v>19</v>
      </c>
      <c r="L13" s="61"/>
      <c r="M13" s="24">
        <v>51620</v>
      </c>
      <c r="N13" s="68"/>
      <c r="O13" s="103">
        <v>319</v>
      </c>
      <c r="P13" s="24">
        <v>39</v>
      </c>
    </row>
    <row r="14" spans="1:17" s="53" customFormat="1" ht="16.5" customHeight="1">
      <c r="A14" s="60"/>
      <c r="B14" s="107">
        <v>203</v>
      </c>
      <c r="C14" s="67"/>
      <c r="D14" s="44">
        <v>1</v>
      </c>
      <c r="E14" s="39">
        <v>0</v>
      </c>
      <c r="F14" s="43">
        <v>7</v>
      </c>
      <c r="G14" s="42">
        <v>0</v>
      </c>
      <c r="H14" s="59">
        <v>4</v>
      </c>
      <c r="I14" s="58">
        <v>0</v>
      </c>
      <c r="J14" s="93">
        <v>2</v>
      </c>
      <c r="K14" s="41"/>
      <c r="L14" s="40">
        <v>14</v>
      </c>
      <c r="M14" s="39">
        <v>0</v>
      </c>
      <c r="N14" s="66"/>
      <c r="O14" s="101">
        <v>0</v>
      </c>
      <c r="P14" s="65">
        <v>0</v>
      </c>
    </row>
    <row r="15" spans="1:17" s="53" customFormat="1" ht="16.5" customHeight="1">
      <c r="A15" s="60"/>
      <c r="B15" s="110" t="s">
        <v>20</v>
      </c>
      <c r="C15" s="64">
        <v>35783</v>
      </c>
      <c r="D15" s="54"/>
      <c r="E15" s="31">
        <v>36000</v>
      </c>
      <c r="F15" s="86"/>
      <c r="G15" s="34">
        <v>7918</v>
      </c>
      <c r="H15" s="54"/>
      <c r="I15" s="55">
        <v>1296</v>
      </c>
      <c r="J15" s="94"/>
      <c r="K15" s="33">
        <v>677</v>
      </c>
      <c r="L15" s="54"/>
      <c r="M15" s="31">
        <v>45214</v>
      </c>
      <c r="N15" s="63">
        <f>ROUND(M16/C15,3)*100</f>
        <v>95.1</v>
      </c>
      <c r="O15" s="102">
        <v>0</v>
      </c>
      <c r="P15" s="31">
        <v>0</v>
      </c>
    </row>
    <row r="16" spans="1:17" s="53" customFormat="1" ht="16.5" customHeight="1">
      <c r="A16" s="60"/>
      <c r="B16" s="111"/>
      <c r="C16" s="69"/>
      <c r="D16" s="61"/>
      <c r="E16" s="24">
        <v>28224</v>
      </c>
      <c r="F16" s="85"/>
      <c r="G16" s="27">
        <v>5747</v>
      </c>
      <c r="H16" s="61"/>
      <c r="I16" s="51">
        <v>60</v>
      </c>
      <c r="J16" s="95"/>
      <c r="K16" s="50">
        <v>252</v>
      </c>
      <c r="L16" s="61"/>
      <c r="M16" s="24">
        <v>34031</v>
      </c>
      <c r="N16" s="68"/>
      <c r="O16" s="103">
        <v>0</v>
      </c>
      <c r="P16" s="24">
        <v>0</v>
      </c>
    </row>
    <row r="17" spans="1:16" s="53" customFormat="1" ht="16.5" customHeight="1">
      <c r="A17" s="60"/>
      <c r="B17" s="107">
        <v>205</v>
      </c>
      <c r="C17" s="67"/>
      <c r="D17" s="44">
        <v>0</v>
      </c>
      <c r="E17" s="39">
        <v>1</v>
      </c>
      <c r="F17" s="43">
        <v>0</v>
      </c>
      <c r="G17" s="42">
        <v>0</v>
      </c>
      <c r="H17" s="59">
        <v>4</v>
      </c>
      <c r="I17" s="58">
        <v>0</v>
      </c>
      <c r="J17" s="93">
        <v>6</v>
      </c>
      <c r="K17" s="41"/>
      <c r="L17" s="40">
        <v>10</v>
      </c>
      <c r="M17" s="39">
        <v>1</v>
      </c>
      <c r="N17" s="66"/>
      <c r="O17" s="101">
        <v>0</v>
      </c>
      <c r="P17" s="65">
        <v>5</v>
      </c>
    </row>
    <row r="18" spans="1:16" s="53" customFormat="1" ht="16.5" customHeight="1">
      <c r="A18" s="60"/>
      <c r="B18" s="110" t="s">
        <v>21</v>
      </c>
      <c r="C18" s="64">
        <v>95501</v>
      </c>
      <c r="D18" s="54"/>
      <c r="E18" s="31">
        <v>92700</v>
      </c>
      <c r="F18" s="86"/>
      <c r="G18" s="34">
        <v>0</v>
      </c>
      <c r="H18" s="54"/>
      <c r="I18" s="55">
        <v>3434</v>
      </c>
      <c r="J18" s="94"/>
      <c r="K18" s="33">
        <v>3394</v>
      </c>
      <c r="L18" s="54"/>
      <c r="M18" s="31">
        <v>96134</v>
      </c>
      <c r="N18" s="63">
        <f>ROUND(M19/C18,3)*100</f>
        <v>95.1</v>
      </c>
      <c r="O18" s="102">
        <v>0</v>
      </c>
      <c r="P18" s="31">
        <v>392</v>
      </c>
    </row>
    <row r="19" spans="1:16" s="53" customFormat="1" ht="16.5" customHeight="1">
      <c r="A19" s="60"/>
      <c r="B19" s="111"/>
      <c r="C19" s="69"/>
      <c r="D19" s="61"/>
      <c r="E19" s="24">
        <v>90421</v>
      </c>
      <c r="F19" s="85"/>
      <c r="G19" s="27">
        <v>0</v>
      </c>
      <c r="H19" s="61"/>
      <c r="I19" s="51">
        <v>425</v>
      </c>
      <c r="J19" s="95"/>
      <c r="K19" s="50">
        <v>579</v>
      </c>
      <c r="L19" s="61"/>
      <c r="M19" s="24">
        <v>90846</v>
      </c>
      <c r="N19" s="68"/>
      <c r="O19" s="103">
        <v>0</v>
      </c>
      <c r="P19" s="24">
        <v>147</v>
      </c>
    </row>
    <row r="20" spans="1:16" s="53" customFormat="1" ht="16.5" customHeight="1">
      <c r="A20" s="60"/>
      <c r="B20" s="107">
        <v>206</v>
      </c>
      <c r="C20" s="67"/>
      <c r="D20" s="44">
        <v>0</v>
      </c>
      <c r="E20" s="39">
        <v>1</v>
      </c>
      <c r="F20" s="43">
        <v>0</v>
      </c>
      <c r="G20" s="42">
        <v>0</v>
      </c>
      <c r="H20" s="59">
        <v>6</v>
      </c>
      <c r="I20" s="58">
        <v>0</v>
      </c>
      <c r="J20" s="93">
        <v>1</v>
      </c>
      <c r="K20" s="41"/>
      <c r="L20" s="40">
        <v>7</v>
      </c>
      <c r="M20" s="39">
        <v>1</v>
      </c>
      <c r="N20" s="66"/>
      <c r="O20" s="101">
        <v>0</v>
      </c>
      <c r="P20" s="65">
        <v>0</v>
      </c>
    </row>
    <row r="21" spans="1:16" s="53" customFormat="1" ht="16.5" customHeight="1">
      <c r="A21" s="60"/>
      <c r="B21" s="110" t="s">
        <v>22</v>
      </c>
      <c r="C21" s="64">
        <v>92260</v>
      </c>
      <c r="D21" s="54"/>
      <c r="E21" s="31">
        <v>92800</v>
      </c>
      <c r="F21" s="86"/>
      <c r="G21" s="34">
        <v>0</v>
      </c>
      <c r="H21" s="54"/>
      <c r="I21" s="55">
        <v>13337</v>
      </c>
      <c r="J21" s="94"/>
      <c r="K21" s="33">
        <v>2789</v>
      </c>
      <c r="L21" s="54"/>
      <c r="M21" s="31">
        <v>106137</v>
      </c>
      <c r="N21" s="63">
        <f>ROUND(M22/C21,3)*100</f>
        <v>99</v>
      </c>
      <c r="O21" s="102">
        <v>0</v>
      </c>
      <c r="P21" s="31">
        <v>0</v>
      </c>
    </row>
    <row r="22" spans="1:16" s="53" customFormat="1" ht="16.5" customHeight="1">
      <c r="A22" s="60"/>
      <c r="B22" s="111"/>
      <c r="C22" s="69"/>
      <c r="D22" s="61"/>
      <c r="E22" s="24">
        <v>91362</v>
      </c>
      <c r="F22" s="85"/>
      <c r="G22" s="27">
        <v>0</v>
      </c>
      <c r="H22" s="61"/>
      <c r="I22" s="51">
        <v>0</v>
      </c>
      <c r="J22" s="95"/>
      <c r="K22" s="50">
        <v>0</v>
      </c>
      <c r="L22" s="61"/>
      <c r="M22" s="24">
        <v>91362</v>
      </c>
      <c r="N22" s="68"/>
      <c r="O22" s="103">
        <v>0</v>
      </c>
      <c r="P22" s="24">
        <v>0</v>
      </c>
    </row>
    <row r="23" spans="1:16" s="53" customFormat="1" ht="16.5" customHeight="1">
      <c r="A23" s="60"/>
      <c r="B23" s="107">
        <v>207</v>
      </c>
      <c r="C23" s="67"/>
      <c r="D23" s="44">
        <v>1</v>
      </c>
      <c r="E23" s="39">
        <v>0</v>
      </c>
      <c r="F23" s="43">
        <v>5</v>
      </c>
      <c r="G23" s="42">
        <v>1</v>
      </c>
      <c r="H23" s="59">
        <v>0</v>
      </c>
      <c r="I23" s="58">
        <v>0</v>
      </c>
      <c r="J23" s="93"/>
      <c r="K23" s="41">
        <v>0</v>
      </c>
      <c r="L23" s="40">
        <v>6</v>
      </c>
      <c r="M23" s="39">
        <v>1</v>
      </c>
      <c r="N23" s="66"/>
      <c r="O23" s="101">
        <v>0</v>
      </c>
      <c r="P23" s="65"/>
    </row>
    <row r="24" spans="1:16" s="53" customFormat="1" ht="16.5" customHeight="1">
      <c r="A24" s="60"/>
      <c r="B24" s="139" t="s">
        <v>23</v>
      </c>
      <c r="C24" s="64">
        <v>33652</v>
      </c>
      <c r="D24" s="54"/>
      <c r="E24" s="31">
        <v>36429</v>
      </c>
      <c r="F24" s="56"/>
      <c r="G24" s="34">
        <v>2509</v>
      </c>
      <c r="H24" s="54"/>
      <c r="I24" s="55">
        <v>0</v>
      </c>
      <c r="J24" s="94"/>
      <c r="K24" s="33">
        <v>0</v>
      </c>
      <c r="L24" s="54"/>
      <c r="M24" s="31">
        <v>38938</v>
      </c>
      <c r="N24" s="63">
        <f>ROUND(M25/C24,3)*100</f>
        <v>98.2</v>
      </c>
      <c r="O24" s="102">
        <v>0</v>
      </c>
      <c r="P24" s="31"/>
    </row>
    <row r="25" spans="1:16" s="53" customFormat="1" ht="16.5" customHeight="1">
      <c r="A25" s="60"/>
      <c r="B25" s="140"/>
      <c r="C25" s="69"/>
      <c r="D25" s="61"/>
      <c r="E25" s="24">
        <v>31198</v>
      </c>
      <c r="F25" s="62"/>
      <c r="G25" s="27">
        <v>1847</v>
      </c>
      <c r="H25" s="61"/>
      <c r="I25" s="51" t="s">
        <v>19</v>
      </c>
      <c r="J25" s="95"/>
      <c r="K25" s="50" t="s">
        <v>19</v>
      </c>
      <c r="L25" s="61"/>
      <c r="M25" s="24">
        <v>33045</v>
      </c>
      <c r="N25" s="68"/>
      <c r="O25" s="103">
        <v>0</v>
      </c>
      <c r="P25" s="24"/>
    </row>
    <row r="26" spans="1:16" s="53" customFormat="1" ht="16.5" customHeight="1">
      <c r="A26" s="60"/>
      <c r="B26" s="107">
        <v>208</v>
      </c>
      <c r="C26" s="67"/>
      <c r="D26" s="44">
        <v>1</v>
      </c>
      <c r="E26" s="39">
        <v>0</v>
      </c>
      <c r="F26" s="43">
        <v>6</v>
      </c>
      <c r="G26" s="42">
        <v>0</v>
      </c>
      <c r="H26" s="59">
        <v>0</v>
      </c>
      <c r="I26" s="58">
        <v>0</v>
      </c>
      <c r="J26" s="93"/>
      <c r="K26" s="41">
        <v>0</v>
      </c>
      <c r="L26" s="40">
        <v>7</v>
      </c>
      <c r="M26" s="39">
        <v>0</v>
      </c>
      <c r="N26" s="66"/>
      <c r="O26" s="101">
        <v>1</v>
      </c>
      <c r="P26" s="65">
        <v>0</v>
      </c>
    </row>
    <row r="27" spans="1:16" s="53" customFormat="1" ht="16.5" customHeight="1">
      <c r="A27" s="60"/>
      <c r="B27" s="110" t="s">
        <v>24</v>
      </c>
      <c r="C27" s="64">
        <v>26171</v>
      </c>
      <c r="D27" s="54"/>
      <c r="E27" s="31">
        <v>20050</v>
      </c>
      <c r="F27" s="56"/>
      <c r="G27" s="34">
        <v>8691</v>
      </c>
      <c r="H27" s="54"/>
      <c r="I27" s="55">
        <v>0</v>
      </c>
      <c r="J27" s="94"/>
      <c r="K27" s="33">
        <v>0</v>
      </c>
      <c r="L27" s="54"/>
      <c r="M27" s="31">
        <v>28741</v>
      </c>
      <c r="N27" s="63">
        <f>ROUND(M28/C27,3)*100</f>
        <v>93.100000000000009</v>
      </c>
      <c r="O27" s="102">
        <v>76</v>
      </c>
      <c r="P27" s="31">
        <v>0</v>
      </c>
    </row>
    <row r="28" spans="1:16" s="53" customFormat="1" ht="16.5" customHeight="1">
      <c r="A28" s="60"/>
      <c r="B28" s="111"/>
      <c r="C28" s="69"/>
      <c r="D28" s="61"/>
      <c r="E28" s="24">
        <v>18220</v>
      </c>
      <c r="F28" s="62"/>
      <c r="G28" s="27">
        <v>6156</v>
      </c>
      <c r="H28" s="61"/>
      <c r="I28" s="51" t="s">
        <v>19</v>
      </c>
      <c r="J28" s="95"/>
      <c r="K28" s="50" t="s">
        <v>19</v>
      </c>
      <c r="L28" s="61"/>
      <c r="M28" s="24">
        <v>24376</v>
      </c>
      <c r="N28" s="68"/>
      <c r="O28" s="103">
        <v>40</v>
      </c>
      <c r="P28" s="24">
        <v>0</v>
      </c>
    </row>
    <row r="29" spans="1:16" s="53" customFormat="1" ht="16.5" customHeight="1">
      <c r="A29" s="60"/>
      <c r="B29" s="107">
        <v>209</v>
      </c>
      <c r="C29" s="67"/>
      <c r="D29" s="44">
        <v>1</v>
      </c>
      <c r="E29" s="39">
        <v>1</v>
      </c>
      <c r="F29" s="43">
        <v>0</v>
      </c>
      <c r="G29" s="42">
        <v>1</v>
      </c>
      <c r="H29" s="59">
        <v>5</v>
      </c>
      <c r="I29" s="58">
        <v>0</v>
      </c>
      <c r="J29" s="93">
        <v>2</v>
      </c>
      <c r="K29" s="41"/>
      <c r="L29" s="40">
        <v>8</v>
      </c>
      <c r="M29" s="39">
        <v>2</v>
      </c>
      <c r="N29" s="66"/>
      <c r="O29" s="101">
        <v>0</v>
      </c>
      <c r="P29" s="65"/>
    </row>
    <row r="30" spans="1:16" s="53" customFormat="1" ht="16.5" customHeight="1">
      <c r="A30" s="60"/>
      <c r="B30" s="110" t="s">
        <v>25</v>
      </c>
      <c r="C30" s="64">
        <v>116367</v>
      </c>
      <c r="D30" s="54"/>
      <c r="E30" s="31">
        <v>105695</v>
      </c>
      <c r="F30" s="56"/>
      <c r="G30" s="34">
        <v>1370</v>
      </c>
      <c r="H30" s="54"/>
      <c r="I30" s="55">
        <v>58</v>
      </c>
      <c r="J30" s="94"/>
      <c r="K30" s="33">
        <v>7920</v>
      </c>
      <c r="L30" s="54"/>
      <c r="M30" s="31">
        <v>107123</v>
      </c>
      <c r="N30" s="63">
        <f>ROUND(M31/C30,3)*100</f>
        <v>88.5</v>
      </c>
      <c r="O30" s="102">
        <v>0</v>
      </c>
      <c r="P30" s="31"/>
    </row>
    <row r="31" spans="1:16" s="53" customFormat="1" ht="16.5" customHeight="1">
      <c r="A31" s="60"/>
      <c r="B31" s="111"/>
      <c r="C31" s="69"/>
      <c r="D31" s="61"/>
      <c r="E31" s="24">
        <v>102012</v>
      </c>
      <c r="F31" s="62"/>
      <c r="G31" s="27">
        <v>898</v>
      </c>
      <c r="H31" s="61"/>
      <c r="I31" s="51">
        <v>38</v>
      </c>
      <c r="J31" s="95"/>
      <c r="K31" s="50">
        <v>0</v>
      </c>
      <c r="L31" s="61"/>
      <c r="M31" s="24">
        <v>102948</v>
      </c>
      <c r="N31" s="68"/>
      <c r="O31" s="103">
        <v>0</v>
      </c>
      <c r="P31" s="24"/>
    </row>
    <row r="32" spans="1:16" s="53" customFormat="1" ht="16.5" customHeight="1">
      <c r="A32" s="60"/>
      <c r="B32" s="108">
        <v>210</v>
      </c>
      <c r="C32" s="64"/>
      <c r="D32" s="84">
        <v>1</v>
      </c>
      <c r="E32" s="77">
        <v>0</v>
      </c>
      <c r="F32" s="83">
        <v>3</v>
      </c>
      <c r="G32" s="82">
        <v>0</v>
      </c>
      <c r="H32" s="81">
        <v>1</v>
      </c>
      <c r="I32" s="80">
        <v>0</v>
      </c>
      <c r="J32" s="96">
        <v>1</v>
      </c>
      <c r="K32" s="79"/>
      <c r="L32" s="78">
        <v>6</v>
      </c>
      <c r="M32" s="77">
        <v>0</v>
      </c>
      <c r="N32" s="63"/>
      <c r="O32" s="101">
        <v>0</v>
      </c>
      <c r="P32" s="65">
        <v>0</v>
      </c>
    </row>
    <row r="33" spans="1:16" s="53" customFormat="1" ht="16.5" customHeight="1">
      <c r="A33" s="60"/>
      <c r="B33" s="110" t="s">
        <v>26</v>
      </c>
      <c r="C33" s="64">
        <v>18629</v>
      </c>
      <c r="D33" s="54"/>
      <c r="E33" s="31">
        <v>22020</v>
      </c>
      <c r="F33" s="56"/>
      <c r="G33" s="34">
        <v>2606</v>
      </c>
      <c r="H33" s="54"/>
      <c r="I33" s="55">
        <v>280</v>
      </c>
      <c r="J33" s="94"/>
      <c r="K33" s="33">
        <v>483</v>
      </c>
      <c r="L33" s="54"/>
      <c r="M33" s="31">
        <v>24906</v>
      </c>
      <c r="N33" s="63">
        <f>ROUND(M34/C33,3)*100</f>
        <v>94</v>
      </c>
      <c r="O33" s="102">
        <v>0</v>
      </c>
      <c r="P33" s="31">
        <v>0</v>
      </c>
    </row>
    <row r="34" spans="1:16" s="53" customFormat="1" ht="16.5" customHeight="1">
      <c r="A34" s="60"/>
      <c r="B34" s="139"/>
      <c r="C34" s="64"/>
      <c r="D34" s="72"/>
      <c r="E34" s="71">
        <v>15695</v>
      </c>
      <c r="F34" s="76"/>
      <c r="G34" s="75">
        <v>1533</v>
      </c>
      <c r="H34" s="72"/>
      <c r="I34" s="74">
        <v>280</v>
      </c>
      <c r="J34" s="97"/>
      <c r="K34" s="73">
        <v>483</v>
      </c>
      <c r="L34" s="72"/>
      <c r="M34" s="71">
        <v>17508</v>
      </c>
      <c r="N34" s="63"/>
      <c r="O34" s="103">
        <v>0</v>
      </c>
      <c r="P34" s="24">
        <v>0</v>
      </c>
    </row>
    <row r="35" spans="1:16" s="53" customFormat="1" ht="16.5" customHeight="1">
      <c r="A35" s="60"/>
      <c r="B35" s="107">
        <v>211</v>
      </c>
      <c r="C35" s="67"/>
      <c r="D35" s="44">
        <v>1</v>
      </c>
      <c r="E35" s="39">
        <v>0</v>
      </c>
      <c r="F35" s="43">
        <v>0</v>
      </c>
      <c r="G35" s="42">
        <v>0</v>
      </c>
      <c r="H35" s="59">
        <v>1</v>
      </c>
      <c r="I35" s="58">
        <v>0</v>
      </c>
      <c r="J35" s="93">
        <v>3</v>
      </c>
      <c r="K35" s="41"/>
      <c r="L35" s="40">
        <v>5</v>
      </c>
      <c r="M35" s="39">
        <v>0</v>
      </c>
      <c r="N35" s="66"/>
      <c r="O35" s="101">
        <v>5</v>
      </c>
      <c r="P35" s="65">
        <v>0</v>
      </c>
    </row>
    <row r="36" spans="1:16" s="53" customFormat="1" ht="16.5" customHeight="1">
      <c r="A36" s="60"/>
      <c r="B36" s="110" t="s">
        <v>27</v>
      </c>
      <c r="C36" s="64">
        <v>33437</v>
      </c>
      <c r="D36" s="54"/>
      <c r="E36" s="31">
        <v>33220</v>
      </c>
      <c r="F36" s="56"/>
      <c r="G36" s="34">
        <v>0</v>
      </c>
      <c r="H36" s="54"/>
      <c r="I36" s="55">
        <v>0</v>
      </c>
      <c r="J36" s="94"/>
      <c r="K36" s="33">
        <v>971</v>
      </c>
      <c r="L36" s="54"/>
      <c r="M36" s="31">
        <v>33220</v>
      </c>
      <c r="N36" s="63">
        <f>ROUND(M37/C36,3)*100</f>
        <v>100</v>
      </c>
      <c r="O36" s="102">
        <v>442</v>
      </c>
      <c r="P36" s="31">
        <v>0</v>
      </c>
    </row>
    <row r="37" spans="1:16" s="53" customFormat="1" ht="16.5" customHeight="1">
      <c r="A37" s="60"/>
      <c r="B37" s="111"/>
      <c r="C37" s="69"/>
      <c r="D37" s="61"/>
      <c r="E37" s="24">
        <v>33432</v>
      </c>
      <c r="F37" s="62"/>
      <c r="G37" s="27">
        <v>0</v>
      </c>
      <c r="H37" s="61"/>
      <c r="I37" s="51" t="s">
        <v>19</v>
      </c>
      <c r="J37" s="95"/>
      <c r="K37" s="50">
        <v>784</v>
      </c>
      <c r="L37" s="61"/>
      <c r="M37" s="24">
        <v>33432</v>
      </c>
      <c r="N37" s="68"/>
      <c r="O37" s="103">
        <v>108</v>
      </c>
      <c r="P37" s="24">
        <v>0</v>
      </c>
    </row>
    <row r="38" spans="1:16" s="53" customFormat="1" ht="16.5" customHeight="1">
      <c r="A38" s="60"/>
      <c r="B38" s="107">
        <v>213</v>
      </c>
      <c r="C38" s="67"/>
      <c r="D38" s="44">
        <v>1</v>
      </c>
      <c r="E38" s="39">
        <v>0</v>
      </c>
      <c r="F38" s="43">
        <v>4</v>
      </c>
      <c r="G38" s="42">
        <v>0</v>
      </c>
      <c r="H38" s="59">
        <v>2</v>
      </c>
      <c r="I38" s="58">
        <v>0</v>
      </c>
      <c r="J38" s="93"/>
      <c r="K38" s="41">
        <v>0</v>
      </c>
      <c r="L38" s="40">
        <v>7</v>
      </c>
      <c r="M38" s="39">
        <v>0</v>
      </c>
      <c r="N38" s="66"/>
      <c r="O38" s="101">
        <v>0</v>
      </c>
      <c r="P38" s="65">
        <v>8</v>
      </c>
    </row>
    <row r="39" spans="1:16" s="53" customFormat="1" ht="16.5" customHeight="1">
      <c r="A39" s="60"/>
      <c r="B39" s="110" t="s">
        <v>28</v>
      </c>
      <c r="C39" s="64">
        <v>25877</v>
      </c>
      <c r="D39" s="54"/>
      <c r="E39" s="31">
        <v>24790</v>
      </c>
      <c r="F39" s="56"/>
      <c r="G39" s="34">
        <v>2900</v>
      </c>
      <c r="H39" s="54"/>
      <c r="I39" s="55">
        <v>732</v>
      </c>
      <c r="J39" s="94"/>
      <c r="K39" s="33">
        <v>0</v>
      </c>
      <c r="L39" s="54"/>
      <c r="M39" s="31">
        <v>28422</v>
      </c>
      <c r="N39" s="63">
        <f>ROUND(M40/C39,3)*100</f>
        <v>91.5</v>
      </c>
      <c r="O39" s="102">
        <v>0</v>
      </c>
      <c r="P39" s="31">
        <v>590</v>
      </c>
    </row>
    <row r="40" spans="1:16" s="53" customFormat="1" ht="16.5" customHeight="1">
      <c r="A40" s="60"/>
      <c r="B40" s="111"/>
      <c r="C40" s="69"/>
      <c r="D40" s="61"/>
      <c r="E40" s="24">
        <v>21818</v>
      </c>
      <c r="F40" s="62"/>
      <c r="G40" s="27">
        <v>1864</v>
      </c>
      <c r="H40" s="61"/>
      <c r="I40" s="51">
        <v>6</v>
      </c>
      <c r="J40" s="95"/>
      <c r="K40" s="50" t="s">
        <v>19</v>
      </c>
      <c r="L40" s="61"/>
      <c r="M40" s="24">
        <v>23688</v>
      </c>
      <c r="N40" s="68"/>
      <c r="O40" s="103">
        <v>0</v>
      </c>
      <c r="P40" s="24">
        <v>397</v>
      </c>
    </row>
    <row r="41" spans="1:16" s="53" customFormat="1" ht="16.5" customHeight="1">
      <c r="A41" s="60"/>
      <c r="B41" s="107">
        <v>214</v>
      </c>
      <c r="C41" s="67"/>
      <c r="D41" s="44">
        <v>1</v>
      </c>
      <c r="E41" s="39">
        <v>1</v>
      </c>
      <c r="F41" s="43">
        <v>0</v>
      </c>
      <c r="G41" s="42">
        <v>0</v>
      </c>
      <c r="H41" s="59">
        <v>13</v>
      </c>
      <c r="I41" s="58">
        <v>0</v>
      </c>
      <c r="J41" s="93">
        <v>2</v>
      </c>
      <c r="K41" s="41"/>
      <c r="L41" s="40">
        <v>16</v>
      </c>
      <c r="M41" s="39">
        <v>1</v>
      </c>
      <c r="N41" s="66"/>
      <c r="O41" s="101">
        <v>0</v>
      </c>
      <c r="P41" s="65">
        <v>0</v>
      </c>
    </row>
    <row r="42" spans="1:16" s="53" customFormat="1" ht="16.5" customHeight="1">
      <c r="A42" s="60"/>
      <c r="B42" s="110" t="s">
        <v>29</v>
      </c>
      <c r="C42" s="64">
        <v>24690</v>
      </c>
      <c r="D42" s="54"/>
      <c r="E42" s="31">
        <v>22170</v>
      </c>
      <c r="F42" s="56"/>
      <c r="G42" s="34">
        <v>0</v>
      </c>
      <c r="H42" s="54"/>
      <c r="I42" s="55">
        <v>31410</v>
      </c>
      <c r="J42" s="94"/>
      <c r="K42" s="33">
        <v>1739</v>
      </c>
      <c r="L42" s="54"/>
      <c r="M42" s="31">
        <v>53580</v>
      </c>
      <c r="N42" s="63">
        <f>ROUND(M43/C42,3)*100</f>
        <v>88.3</v>
      </c>
      <c r="O42" s="102">
        <v>0</v>
      </c>
      <c r="P42" s="31">
        <v>0</v>
      </c>
    </row>
    <row r="43" spans="1:16" s="53" customFormat="1" ht="16.5" customHeight="1">
      <c r="A43" s="60"/>
      <c r="B43" s="111"/>
      <c r="C43" s="69"/>
      <c r="D43" s="61"/>
      <c r="E43" s="24">
        <v>21192</v>
      </c>
      <c r="F43" s="62"/>
      <c r="G43" s="27">
        <v>0</v>
      </c>
      <c r="H43" s="61"/>
      <c r="I43" s="51">
        <v>609</v>
      </c>
      <c r="J43" s="95"/>
      <c r="K43" s="50">
        <v>0</v>
      </c>
      <c r="L43" s="61"/>
      <c r="M43" s="24">
        <v>21801</v>
      </c>
      <c r="N43" s="68"/>
      <c r="O43" s="103">
        <v>0</v>
      </c>
      <c r="P43" s="24">
        <v>0</v>
      </c>
    </row>
    <row r="44" spans="1:16" s="53" customFormat="1" ht="16.5" customHeight="1">
      <c r="A44" s="60"/>
      <c r="B44" s="107">
        <v>215</v>
      </c>
      <c r="C44" s="67"/>
      <c r="D44" s="44">
        <v>1</v>
      </c>
      <c r="E44" s="39">
        <v>0</v>
      </c>
      <c r="F44" s="43">
        <v>0</v>
      </c>
      <c r="G44" s="42">
        <v>0</v>
      </c>
      <c r="H44" s="59">
        <v>2</v>
      </c>
      <c r="I44" s="58">
        <v>0</v>
      </c>
      <c r="J44" s="93">
        <v>2</v>
      </c>
      <c r="K44" s="41"/>
      <c r="L44" s="40">
        <v>5</v>
      </c>
      <c r="M44" s="39">
        <v>0</v>
      </c>
      <c r="N44" s="66"/>
      <c r="O44" s="101">
        <v>0</v>
      </c>
      <c r="P44" s="65">
        <v>1</v>
      </c>
    </row>
    <row r="45" spans="1:16" s="53" customFormat="1" ht="16.5" customHeight="1">
      <c r="A45" s="60"/>
      <c r="B45" s="110" t="s">
        <v>30</v>
      </c>
      <c r="C45" s="64">
        <v>116742</v>
      </c>
      <c r="D45" s="54"/>
      <c r="E45" s="31">
        <v>111200</v>
      </c>
      <c r="F45" s="56"/>
      <c r="G45" s="34">
        <v>0</v>
      </c>
      <c r="H45" s="54"/>
      <c r="I45" s="55">
        <v>80</v>
      </c>
      <c r="J45" s="94"/>
      <c r="K45" s="33">
        <v>444</v>
      </c>
      <c r="L45" s="54"/>
      <c r="M45" s="31">
        <v>111280</v>
      </c>
      <c r="N45" s="63">
        <f>ROUND(M46/C45,3)*100</f>
        <v>91.2</v>
      </c>
      <c r="O45" s="102">
        <v>0</v>
      </c>
      <c r="P45" s="31">
        <v>100</v>
      </c>
    </row>
    <row r="46" spans="1:16" s="53" customFormat="1" ht="16.5" customHeight="1">
      <c r="A46" s="60"/>
      <c r="B46" s="111"/>
      <c r="C46" s="69"/>
      <c r="D46" s="61"/>
      <c r="E46" s="24">
        <v>106396</v>
      </c>
      <c r="F46" s="62"/>
      <c r="G46" s="27">
        <v>0</v>
      </c>
      <c r="H46" s="61"/>
      <c r="I46" s="51">
        <v>80</v>
      </c>
      <c r="J46" s="95"/>
      <c r="K46" s="50" t="s">
        <v>19</v>
      </c>
      <c r="L46" s="61"/>
      <c r="M46" s="24">
        <v>106476</v>
      </c>
      <c r="N46" s="68"/>
      <c r="O46" s="103">
        <v>0</v>
      </c>
      <c r="P46" s="24">
        <v>97</v>
      </c>
    </row>
    <row r="47" spans="1:16" s="53" customFormat="1" ht="16.5" customHeight="1">
      <c r="A47" s="60"/>
      <c r="B47" s="107">
        <v>216</v>
      </c>
      <c r="C47" s="67"/>
      <c r="D47" s="44">
        <v>1</v>
      </c>
      <c r="E47" s="39">
        <v>0</v>
      </c>
      <c r="F47" s="43"/>
      <c r="G47" s="42"/>
      <c r="H47" s="59">
        <v>3</v>
      </c>
      <c r="I47" s="58">
        <v>0</v>
      </c>
      <c r="J47" s="93">
        <v>1</v>
      </c>
      <c r="K47" s="41"/>
      <c r="L47" s="40">
        <v>5</v>
      </c>
      <c r="M47" s="39">
        <v>0</v>
      </c>
      <c r="N47" s="66"/>
      <c r="O47" s="101">
        <v>0</v>
      </c>
      <c r="P47" s="65">
        <v>1</v>
      </c>
    </row>
    <row r="48" spans="1:16" s="53" customFormat="1" ht="16.5" customHeight="1">
      <c r="A48" s="60"/>
      <c r="B48" s="110" t="s">
        <v>34</v>
      </c>
      <c r="C48" s="64">
        <v>55133</v>
      </c>
      <c r="D48" s="54"/>
      <c r="E48" s="31">
        <v>50644</v>
      </c>
      <c r="F48" s="56"/>
      <c r="G48" s="34"/>
      <c r="H48" s="54"/>
      <c r="I48" s="55">
        <v>1310</v>
      </c>
      <c r="J48" s="94"/>
      <c r="K48" s="33">
        <v>296</v>
      </c>
      <c r="L48" s="54"/>
      <c r="M48" s="31">
        <v>51954</v>
      </c>
      <c r="N48" s="63">
        <f>ROUND(M49/C48,3)*100</f>
        <v>92.300000000000011</v>
      </c>
      <c r="O48" s="102">
        <v>0</v>
      </c>
      <c r="P48" s="31">
        <v>78</v>
      </c>
    </row>
    <row r="49" spans="1:16" s="53" customFormat="1" ht="16.5" customHeight="1">
      <c r="A49" s="60"/>
      <c r="B49" s="111"/>
      <c r="C49" s="69"/>
      <c r="D49" s="61"/>
      <c r="E49" s="24">
        <v>50526</v>
      </c>
      <c r="F49" s="62"/>
      <c r="G49" s="27"/>
      <c r="H49" s="61"/>
      <c r="I49" s="51">
        <v>370</v>
      </c>
      <c r="J49" s="95"/>
      <c r="K49" s="50">
        <v>0</v>
      </c>
      <c r="L49" s="61"/>
      <c r="M49" s="24">
        <v>50896</v>
      </c>
      <c r="N49" s="68"/>
      <c r="O49" s="103">
        <v>0</v>
      </c>
      <c r="P49" s="24">
        <v>44</v>
      </c>
    </row>
    <row r="50" spans="1:16" s="53" customFormat="1" ht="16.5" customHeight="1">
      <c r="A50" s="60"/>
      <c r="B50" s="107">
        <v>301</v>
      </c>
      <c r="C50" s="67"/>
      <c r="D50" s="44">
        <v>1</v>
      </c>
      <c r="E50" s="39">
        <v>0</v>
      </c>
      <c r="F50" s="43">
        <v>0</v>
      </c>
      <c r="G50" s="42">
        <v>0</v>
      </c>
      <c r="H50" s="59">
        <v>9</v>
      </c>
      <c r="I50" s="58">
        <v>0</v>
      </c>
      <c r="J50" s="93">
        <v>1</v>
      </c>
      <c r="K50" s="41"/>
      <c r="L50" s="40">
        <v>11</v>
      </c>
      <c r="M50" s="39">
        <v>0</v>
      </c>
      <c r="N50" s="66"/>
      <c r="O50" s="101">
        <v>0</v>
      </c>
      <c r="P50" s="65">
        <v>0</v>
      </c>
    </row>
    <row r="51" spans="1:16" s="53" customFormat="1" ht="16.5" customHeight="1">
      <c r="A51" s="57"/>
      <c r="B51" s="110" t="s">
        <v>31</v>
      </c>
      <c r="C51" s="64">
        <v>16586</v>
      </c>
      <c r="D51" s="54"/>
      <c r="E51" s="31">
        <v>14166</v>
      </c>
      <c r="F51" s="56"/>
      <c r="G51" s="34">
        <v>0</v>
      </c>
      <c r="H51" s="54"/>
      <c r="I51" s="55">
        <v>41160</v>
      </c>
      <c r="J51" s="94"/>
      <c r="K51" s="33">
        <v>1657</v>
      </c>
      <c r="L51" s="54"/>
      <c r="M51" s="31">
        <v>55326</v>
      </c>
      <c r="N51" s="63">
        <f>ROUND(M52/C51,3)*100</f>
        <v>87.4</v>
      </c>
      <c r="O51" s="102">
        <v>0</v>
      </c>
      <c r="P51" s="31">
        <v>0</v>
      </c>
    </row>
    <row r="52" spans="1:16" s="53" customFormat="1" ht="16.5" customHeight="1">
      <c r="A52" s="48"/>
      <c r="B52" s="111"/>
      <c r="C52" s="69"/>
      <c r="D52" s="61"/>
      <c r="E52" s="24">
        <v>14413</v>
      </c>
      <c r="F52" s="62"/>
      <c r="G52" s="27">
        <v>0</v>
      </c>
      <c r="H52" s="61"/>
      <c r="I52" s="51">
        <v>80</v>
      </c>
      <c r="J52" s="95"/>
      <c r="K52" s="50">
        <v>0</v>
      </c>
      <c r="L52" s="61"/>
      <c r="M52" s="24">
        <v>14493</v>
      </c>
      <c r="N52" s="68"/>
      <c r="O52" s="103">
        <v>0</v>
      </c>
      <c r="P52" s="24">
        <v>0</v>
      </c>
    </row>
    <row r="53" spans="1:16" s="53" customFormat="1" ht="16.5" customHeight="1">
      <c r="A53" s="60"/>
      <c r="B53" s="107">
        <v>302</v>
      </c>
      <c r="C53" s="67"/>
      <c r="D53" s="44">
        <v>1</v>
      </c>
      <c r="E53" s="39">
        <v>0</v>
      </c>
      <c r="F53" s="43">
        <v>0</v>
      </c>
      <c r="G53" s="42">
        <v>0</v>
      </c>
      <c r="H53" s="59">
        <v>1</v>
      </c>
      <c r="I53" s="58">
        <v>0</v>
      </c>
      <c r="J53" s="93"/>
      <c r="K53" s="41">
        <v>0</v>
      </c>
      <c r="L53" s="40">
        <v>2</v>
      </c>
      <c r="M53" s="39">
        <v>0</v>
      </c>
      <c r="N53" s="66"/>
      <c r="O53" s="101">
        <v>0</v>
      </c>
      <c r="P53" s="65">
        <v>0</v>
      </c>
    </row>
    <row r="54" spans="1:16" s="53" customFormat="1" ht="16.5" customHeight="1">
      <c r="A54" s="57"/>
      <c r="B54" s="110" t="s">
        <v>32</v>
      </c>
      <c r="C54" s="64">
        <v>6135</v>
      </c>
      <c r="D54" s="54"/>
      <c r="E54" s="31">
        <v>6240</v>
      </c>
      <c r="F54" s="56"/>
      <c r="G54" s="34">
        <v>0</v>
      </c>
      <c r="H54" s="54"/>
      <c r="I54" s="55">
        <v>0</v>
      </c>
      <c r="J54" s="94"/>
      <c r="K54" s="33">
        <v>0</v>
      </c>
      <c r="L54" s="54"/>
      <c r="M54" s="31">
        <v>6240</v>
      </c>
      <c r="N54" s="63">
        <f>ROUND(M55/C54,3)*100</f>
        <v>94.1</v>
      </c>
      <c r="O54" s="102">
        <v>0</v>
      </c>
      <c r="P54" s="31">
        <v>0</v>
      </c>
    </row>
    <row r="55" spans="1:16" s="53" customFormat="1" ht="16.5" customHeight="1">
      <c r="A55" s="48"/>
      <c r="B55" s="111"/>
      <c r="C55" s="69"/>
      <c r="D55" s="61"/>
      <c r="E55" s="24">
        <v>5774</v>
      </c>
      <c r="F55" s="62"/>
      <c r="G55" s="27">
        <v>0</v>
      </c>
      <c r="H55" s="61"/>
      <c r="I55" s="51"/>
      <c r="J55" s="95"/>
      <c r="K55" s="50" t="s">
        <v>19</v>
      </c>
      <c r="L55" s="61"/>
      <c r="M55" s="24">
        <v>5774</v>
      </c>
      <c r="N55" s="68"/>
      <c r="O55" s="103">
        <v>0</v>
      </c>
      <c r="P55" s="24">
        <v>0</v>
      </c>
    </row>
    <row r="56" spans="1:16" s="53" customFormat="1" ht="16.5" customHeight="1">
      <c r="A56" s="60"/>
      <c r="B56" s="107">
        <v>303</v>
      </c>
      <c r="C56" s="67"/>
      <c r="D56" s="44">
        <v>1</v>
      </c>
      <c r="E56" s="39">
        <v>1</v>
      </c>
      <c r="F56" s="43">
        <v>0</v>
      </c>
      <c r="G56" s="42">
        <v>0</v>
      </c>
      <c r="H56" s="59">
        <v>1</v>
      </c>
      <c r="I56" s="58">
        <v>0</v>
      </c>
      <c r="J56" s="93">
        <v>1</v>
      </c>
      <c r="K56" s="41"/>
      <c r="L56" s="40">
        <v>3</v>
      </c>
      <c r="M56" s="39">
        <v>1</v>
      </c>
      <c r="N56" s="70"/>
      <c r="O56" s="101">
        <v>0</v>
      </c>
      <c r="P56" s="65">
        <v>1</v>
      </c>
    </row>
    <row r="57" spans="1:16" s="53" customFormat="1" ht="16.5" customHeight="1">
      <c r="A57" s="57"/>
      <c r="B57" s="110" t="s">
        <v>33</v>
      </c>
      <c r="C57" s="64">
        <v>12684</v>
      </c>
      <c r="D57" s="54"/>
      <c r="E57" s="31">
        <v>9494</v>
      </c>
      <c r="F57" s="56"/>
      <c r="G57" s="34">
        <v>0</v>
      </c>
      <c r="H57" s="54"/>
      <c r="I57" s="55">
        <v>179</v>
      </c>
      <c r="J57" s="94"/>
      <c r="K57" s="33">
        <v>115</v>
      </c>
      <c r="L57" s="54"/>
      <c r="M57" s="31">
        <v>9673</v>
      </c>
      <c r="N57" s="63">
        <f>ROUND(M58/C57,3)*100</f>
        <v>73.8</v>
      </c>
      <c r="O57" s="102">
        <v>0</v>
      </c>
      <c r="P57" s="31">
        <v>58</v>
      </c>
    </row>
    <row r="58" spans="1:16" s="53" customFormat="1" ht="16.5" customHeight="1">
      <c r="A58" s="48"/>
      <c r="B58" s="111"/>
      <c r="C58" s="69"/>
      <c r="D58" s="61"/>
      <c r="E58" s="24">
        <v>9280</v>
      </c>
      <c r="F58" s="62"/>
      <c r="G58" s="27">
        <v>0</v>
      </c>
      <c r="H58" s="61"/>
      <c r="I58" s="51">
        <v>78</v>
      </c>
      <c r="J58" s="95"/>
      <c r="K58" s="50">
        <v>0</v>
      </c>
      <c r="L58" s="61"/>
      <c r="M58" s="24">
        <v>9358</v>
      </c>
      <c r="N58" s="68"/>
      <c r="O58" s="103">
        <v>0</v>
      </c>
      <c r="P58" s="24">
        <v>65</v>
      </c>
    </row>
    <row r="59" spans="1:16" s="53" customFormat="1" ht="16.5" customHeight="1">
      <c r="A59" s="60"/>
      <c r="B59" s="107">
        <v>321</v>
      </c>
      <c r="C59" s="67"/>
      <c r="D59" s="44">
        <v>0</v>
      </c>
      <c r="E59" s="39">
        <v>2</v>
      </c>
      <c r="F59" s="43">
        <v>1</v>
      </c>
      <c r="G59" s="42">
        <v>0</v>
      </c>
      <c r="H59" s="59">
        <v>4</v>
      </c>
      <c r="I59" s="58">
        <v>0</v>
      </c>
      <c r="J59" s="93"/>
      <c r="K59" s="41">
        <v>0</v>
      </c>
      <c r="L59" s="40">
        <v>5</v>
      </c>
      <c r="M59" s="39">
        <v>2</v>
      </c>
      <c r="N59" s="66"/>
      <c r="O59" s="101">
        <v>1</v>
      </c>
      <c r="P59" s="65">
        <v>0</v>
      </c>
    </row>
    <row r="60" spans="1:16" s="53" customFormat="1" ht="16.5" customHeight="1">
      <c r="A60" s="57"/>
      <c r="B60" s="110" t="s">
        <v>35</v>
      </c>
      <c r="C60" s="64">
        <v>32958</v>
      </c>
      <c r="D60" s="54"/>
      <c r="E60" s="31">
        <v>31929</v>
      </c>
      <c r="F60" s="56"/>
      <c r="G60" s="34">
        <v>300</v>
      </c>
      <c r="H60" s="54"/>
      <c r="I60" s="55">
        <v>1059</v>
      </c>
      <c r="J60" s="94"/>
      <c r="K60" s="33">
        <v>0</v>
      </c>
      <c r="L60" s="54"/>
      <c r="M60" s="31">
        <v>33288</v>
      </c>
      <c r="N60" s="63">
        <f>ROUND(M61/C60,3)*100</f>
        <v>94.5</v>
      </c>
      <c r="O60" s="102">
        <v>100</v>
      </c>
      <c r="P60" s="31">
        <v>0</v>
      </c>
    </row>
    <row r="61" spans="1:16" s="53" customFormat="1" ht="16.5" customHeight="1">
      <c r="A61" s="48"/>
      <c r="B61" s="111"/>
      <c r="C61" s="69"/>
      <c r="D61" s="61"/>
      <c r="E61" s="24">
        <v>30777</v>
      </c>
      <c r="F61" s="62"/>
      <c r="G61" s="27">
        <v>127</v>
      </c>
      <c r="H61" s="61"/>
      <c r="I61" s="51">
        <v>240</v>
      </c>
      <c r="J61" s="95"/>
      <c r="K61" s="50" t="s">
        <v>19</v>
      </c>
      <c r="L61" s="61"/>
      <c r="M61" s="24">
        <v>31144</v>
      </c>
      <c r="N61" s="68"/>
      <c r="O61" s="103">
        <v>62</v>
      </c>
      <c r="P61" s="24">
        <v>0</v>
      </c>
    </row>
    <row r="62" spans="1:16" s="53" customFormat="1" ht="16.5" customHeight="1">
      <c r="A62" s="60"/>
      <c r="B62" s="107">
        <v>322</v>
      </c>
      <c r="C62" s="67"/>
      <c r="D62" s="44">
        <v>1</v>
      </c>
      <c r="E62" s="39">
        <v>1</v>
      </c>
      <c r="F62" s="43">
        <v>0</v>
      </c>
      <c r="G62" s="42">
        <v>0</v>
      </c>
      <c r="H62" s="59">
        <v>1</v>
      </c>
      <c r="I62" s="58">
        <v>0</v>
      </c>
      <c r="J62" s="93"/>
      <c r="K62" s="41">
        <v>0</v>
      </c>
      <c r="L62" s="40">
        <v>2</v>
      </c>
      <c r="M62" s="39">
        <v>1</v>
      </c>
      <c r="N62" s="66"/>
      <c r="O62" s="101">
        <v>0</v>
      </c>
      <c r="P62" s="65">
        <v>0</v>
      </c>
    </row>
    <row r="63" spans="1:16" s="53" customFormat="1" ht="16.5" customHeight="1">
      <c r="A63" s="57"/>
      <c r="B63" s="110" t="s">
        <v>36</v>
      </c>
      <c r="C63" s="64">
        <v>27273</v>
      </c>
      <c r="D63" s="54"/>
      <c r="E63" s="31">
        <v>29971</v>
      </c>
      <c r="F63" s="56"/>
      <c r="G63" s="34">
        <v>0</v>
      </c>
      <c r="H63" s="54"/>
      <c r="I63" s="55">
        <v>10000</v>
      </c>
      <c r="J63" s="94"/>
      <c r="K63" s="33">
        <v>0</v>
      </c>
      <c r="L63" s="54"/>
      <c r="M63" s="31">
        <v>39971</v>
      </c>
      <c r="N63" s="63">
        <f>ROUND(M64/C63,3)*100</f>
        <v>96.8</v>
      </c>
      <c r="O63" s="102">
        <v>0</v>
      </c>
      <c r="P63" s="31">
        <v>0</v>
      </c>
    </row>
    <row r="64" spans="1:16" s="53" customFormat="1" ht="16.5" customHeight="1">
      <c r="A64" s="48"/>
      <c r="B64" s="111"/>
      <c r="C64" s="69"/>
      <c r="D64" s="61"/>
      <c r="E64" s="24">
        <v>25702</v>
      </c>
      <c r="F64" s="62"/>
      <c r="G64" s="27">
        <v>0</v>
      </c>
      <c r="H64" s="61"/>
      <c r="I64" s="51">
        <v>695</v>
      </c>
      <c r="J64" s="95"/>
      <c r="K64" s="50" t="s">
        <v>19</v>
      </c>
      <c r="L64" s="61"/>
      <c r="M64" s="24">
        <v>26397</v>
      </c>
      <c r="N64" s="68"/>
      <c r="O64" s="103">
        <v>0</v>
      </c>
      <c r="P64" s="24">
        <v>0</v>
      </c>
    </row>
    <row r="65" spans="1:16" s="53" customFormat="1" ht="16.5" customHeight="1">
      <c r="A65" s="60"/>
      <c r="B65" s="107">
        <v>366</v>
      </c>
      <c r="C65" s="67"/>
      <c r="D65" s="44">
        <v>1</v>
      </c>
      <c r="E65" s="39">
        <v>0</v>
      </c>
      <c r="F65" s="43"/>
      <c r="G65" s="42"/>
      <c r="H65" s="59">
        <v>1</v>
      </c>
      <c r="I65" s="58">
        <v>0</v>
      </c>
      <c r="J65" s="93"/>
      <c r="K65" s="41">
        <v>0</v>
      </c>
      <c r="L65" s="40">
        <v>2</v>
      </c>
      <c r="M65" s="39">
        <v>0</v>
      </c>
      <c r="N65" s="66"/>
      <c r="O65" s="101">
        <v>0</v>
      </c>
      <c r="P65" s="65">
        <v>3</v>
      </c>
    </row>
    <row r="66" spans="1:16" s="53" customFormat="1" ht="16.5" customHeight="1">
      <c r="A66" s="57"/>
      <c r="B66" s="110" t="s">
        <v>37</v>
      </c>
      <c r="C66" s="64">
        <v>5621</v>
      </c>
      <c r="D66" s="54"/>
      <c r="E66" s="31">
        <v>5500</v>
      </c>
      <c r="F66" s="56"/>
      <c r="G66" s="34"/>
      <c r="H66" s="54"/>
      <c r="I66" s="55">
        <v>426</v>
      </c>
      <c r="J66" s="94"/>
      <c r="K66" s="33">
        <v>0</v>
      </c>
      <c r="L66" s="54"/>
      <c r="M66" s="31">
        <v>5926</v>
      </c>
      <c r="N66" s="63">
        <f>ROUND(M67/C66,3)*100</f>
        <v>98.5</v>
      </c>
      <c r="O66" s="102">
        <v>0</v>
      </c>
      <c r="P66" s="31">
        <v>187</v>
      </c>
    </row>
    <row r="67" spans="1:16" s="53" customFormat="1" ht="16.5" customHeight="1">
      <c r="A67" s="48"/>
      <c r="B67" s="111"/>
      <c r="C67" s="69"/>
      <c r="D67" s="61"/>
      <c r="E67" s="24">
        <v>5538</v>
      </c>
      <c r="F67" s="62"/>
      <c r="G67" s="27"/>
      <c r="H67" s="61"/>
      <c r="I67" s="51">
        <v>0</v>
      </c>
      <c r="J67" s="95"/>
      <c r="K67" s="50" t="s">
        <v>19</v>
      </c>
      <c r="L67" s="61"/>
      <c r="M67" s="24">
        <v>5538</v>
      </c>
      <c r="N67" s="68"/>
      <c r="O67" s="103">
        <v>0</v>
      </c>
      <c r="P67" s="24">
        <v>27</v>
      </c>
    </row>
    <row r="68" spans="1:16" s="53" customFormat="1" ht="16.5" customHeight="1">
      <c r="A68" s="60"/>
      <c r="B68" s="107">
        <v>381</v>
      </c>
      <c r="C68" s="67"/>
      <c r="D68" s="44">
        <v>1</v>
      </c>
      <c r="E68" s="39">
        <v>0</v>
      </c>
      <c r="F68" s="43">
        <v>0</v>
      </c>
      <c r="G68" s="42">
        <v>0</v>
      </c>
      <c r="H68" s="59">
        <v>3</v>
      </c>
      <c r="I68" s="58">
        <v>0</v>
      </c>
      <c r="J68" s="93"/>
      <c r="K68" s="41">
        <v>0</v>
      </c>
      <c r="L68" s="40">
        <v>4</v>
      </c>
      <c r="M68" s="39">
        <v>0</v>
      </c>
      <c r="N68" s="66"/>
      <c r="O68" s="101">
        <v>0</v>
      </c>
      <c r="P68" s="65">
        <v>0</v>
      </c>
    </row>
    <row r="69" spans="1:16" s="53" customFormat="1" ht="16.5" customHeight="1">
      <c r="A69" s="57"/>
      <c r="B69" s="110" t="s">
        <v>38</v>
      </c>
      <c r="C69" s="64">
        <v>15569</v>
      </c>
      <c r="D69" s="54"/>
      <c r="E69" s="31">
        <v>16450</v>
      </c>
      <c r="F69" s="56"/>
      <c r="G69" s="34">
        <v>0</v>
      </c>
      <c r="H69" s="54"/>
      <c r="I69" s="55">
        <v>645</v>
      </c>
      <c r="J69" s="94"/>
      <c r="K69" s="33">
        <v>0</v>
      </c>
      <c r="L69" s="54"/>
      <c r="M69" s="31">
        <v>17095</v>
      </c>
      <c r="N69" s="63">
        <f>ROUND(M70/C69,3)*100</f>
        <v>97.7</v>
      </c>
      <c r="O69" s="102">
        <v>0</v>
      </c>
      <c r="P69" s="31">
        <v>0</v>
      </c>
    </row>
    <row r="70" spans="1:16" s="53" customFormat="1" ht="16.5" customHeight="1">
      <c r="A70" s="48"/>
      <c r="B70" s="111"/>
      <c r="C70" s="69"/>
      <c r="D70" s="61"/>
      <c r="E70" s="24">
        <v>15210</v>
      </c>
      <c r="F70" s="62"/>
      <c r="G70" s="27">
        <v>0</v>
      </c>
      <c r="H70" s="61"/>
      <c r="I70" s="51">
        <v>1</v>
      </c>
      <c r="J70" s="95"/>
      <c r="K70" s="50" t="s">
        <v>19</v>
      </c>
      <c r="L70" s="61"/>
      <c r="M70" s="24">
        <v>15211</v>
      </c>
      <c r="N70" s="68"/>
      <c r="O70" s="103">
        <v>0</v>
      </c>
      <c r="P70" s="24">
        <v>0</v>
      </c>
    </row>
    <row r="71" spans="1:16" s="53" customFormat="1" ht="16.5" customHeight="1">
      <c r="A71" s="60"/>
      <c r="B71" s="107">
        <v>402</v>
      </c>
      <c r="C71" s="67"/>
      <c r="D71" s="44">
        <v>1</v>
      </c>
      <c r="E71" s="39">
        <v>1</v>
      </c>
      <c r="F71" s="43">
        <v>2</v>
      </c>
      <c r="G71" s="42">
        <v>0</v>
      </c>
      <c r="H71" s="59">
        <v>1</v>
      </c>
      <c r="I71" s="58">
        <v>0</v>
      </c>
      <c r="J71" s="93"/>
      <c r="K71" s="41">
        <v>0</v>
      </c>
      <c r="L71" s="40">
        <v>4</v>
      </c>
      <c r="M71" s="39">
        <v>1</v>
      </c>
      <c r="N71" s="66"/>
      <c r="O71" s="101">
        <v>0</v>
      </c>
      <c r="P71" s="65">
        <v>0</v>
      </c>
    </row>
    <row r="72" spans="1:16" s="53" customFormat="1" ht="16.5" customHeight="1">
      <c r="A72" s="57"/>
      <c r="B72" s="110" t="s">
        <v>39</v>
      </c>
      <c r="C72" s="64">
        <v>7584</v>
      </c>
      <c r="D72" s="54"/>
      <c r="E72" s="31">
        <v>6179</v>
      </c>
      <c r="F72" s="56"/>
      <c r="G72" s="34">
        <v>3110</v>
      </c>
      <c r="H72" s="54"/>
      <c r="I72" s="55">
        <v>0</v>
      </c>
      <c r="J72" s="94"/>
      <c r="K72" s="33">
        <v>0</v>
      </c>
      <c r="L72" s="54"/>
      <c r="M72" s="31">
        <v>9289</v>
      </c>
      <c r="N72" s="63">
        <f>ROUND(M73/C72,3)*100</f>
        <v>96.7</v>
      </c>
      <c r="O72" s="102">
        <v>0</v>
      </c>
      <c r="P72" s="31">
        <v>0</v>
      </c>
    </row>
    <row r="73" spans="1:16" s="53" customFormat="1" ht="16.5" customHeight="1">
      <c r="A73" s="48"/>
      <c r="B73" s="111"/>
      <c r="C73" s="69"/>
      <c r="D73" s="61"/>
      <c r="E73" s="24">
        <v>5173</v>
      </c>
      <c r="F73" s="62"/>
      <c r="G73" s="27">
        <v>2164</v>
      </c>
      <c r="H73" s="61"/>
      <c r="I73" s="51" t="s">
        <v>19</v>
      </c>
      <c r="J73" s="95"/>
      <c r="K73" s="50" t="s">
        <v>19</v>
      </c>
      <c r="L73" s="61"/>
      <c r="M73" s="24">
        <v>7337</v>
      </c>
      <c r="N73" s="68"/>
      <c r="O73" s="103">
        <v>0</v>
      </c>
      <c r="P73" s="24">
        <v>0</v>
      </c>
    </row>
    <row r="74" spans="1:16" s="53" customFormat="1" ht="16.5" customHeight="1">
      <c r="A74" s="60"/>
      <c r="B74" s="107">
        <v>441</v>
      </c>
      <c r="C74" s="67"/>
      <c r="D74" s="44">
        <v>0</v>
      </c>
      <c r="E74" s="39">
        <v>0</v>
      </c>
      <c r="F74" s="43">
        <v>1</v>
      </c>
      <c r="G74" s="42">
        <v>1</v>
      </c>
      <c r="H74" s="59">
        <v>2</v>
      </c>
      <c r="I74" s="58">
        <v>0</v>
      </c>
      <c r="J74" s="93"/>
      <c r="K74" s="41">
        <v>0</v>
      </c>
      <c r="L74" s="40">
        <v>3</v>
      </c>
      <c r="M74" s="39">
        <v>1</v>
      </c>
      <c r="N74" s="66"/>
      <c r="O74" s="101">
        <v>0</v>
      </c>
      <c r="P74" s="65">
        <v>0</v>
      </c>
    </row>
    <row r="75" spans="1:16" s="53" customFormat="1" ht="16.5" customHeight="1">
      <c r="A75" s="57"/>
      <c r="B75" s="110" t="s">
        <v>40</v>
      </c>
      <c r="C75" s="64">
        <v>5229</v>
      </c>
      <c r="D75" s="54"/>
      <c r="E75" s="31">
        <v>0</v>
      </c>
      <c r="F75" s="56"/>
      <c r="G75" s="34">
        <v>3878</v>
      </c>
      <c r="H75" s="54"/>
      <c r="I75" s="55">
        <v>1141</v>
      </c>
      <c r="J75" s="94"/>
      <c r="K75" s="33">
        <v>0</v>
      </c>
      <c r="L75" s="54"/>
      <c r="M75" s="31">
        <v>5019</v>
      </c>
      <c r="N75" s="63">
        <f>ROUND(M76/C75,3)*100</f>
        <v>63.9</v>
      </c>
      <c r="O75" s="102">
        <v>0</v>
      </c>
      <c r="P75" s="31">
        <v>0</v>
      </c>
    </row>
    <row r="76" spans="1:16" s="53" customFormat="1" ht="16.5" customHeight="1">
      <c r="A76" s="48"/>
      <c r="B76" s="111"/>
      <c r="C76" s="69"/>
      <c r="D76" s="61"/>
      <c r="E76" s="24">
        <v>0</v>
      </c>
      <c r="F76" s="62"/>
      <c r="G76" s="27">
        <v>3343</v>
      </c>
      <c r="H76" s="61"/>
      <c r="I76" s="51">
        <v>0</v>
      </c>
      <c r="J76" s="95"/>
      <c r="K76" s="50" t="s">
        <v>19</v>
      </c>
      <c r="L76" s="61"/>
      <c r="M76" s="24">
        <v>3343</v>
      </c>
      <c r="N76" s="68"/>
      <c r="O76" s="103">
        <v>0</v>
      </c>
      <c r="P76" s="24">
        <v>0</v>
      </c>
    </row>
    <row r="77" spans="1:16" s="53" customFormat="1" ht="16.5" customHeight="1">
      <c r="A77" s="60"/>
      <c r="B77" s="107">
        <v>461</v>
      </c>
      <c r="C77" s="67"/>
      <c r="D77" s="44">
        <v>1</v>
      </c>
      <c r="E77" s="39">
        <v>0</v>
      </c>
      <c r="F77" s="43">
        <v>0</v>
      </c>
      <c r="G77" s="42">
        <v>0</v>
      </c>
      <c r="H77" s="59">
        <v>0</v>
      </c>
      <c r="I77" s="58">
        <v>0</v>
      </c>
      <c r="J77" s="93">
        <v>1</v>
      </c>
      <c r="K77" s="41"/>
      <c r="L77" s="40">
        <v>2</v>
      </c>
      <c r="M77" s="39">
        <v>0</v>
      </c>
      <c r="N77" s="66"/>
      <c r="O77" s="101">
        <v>0</v>
      </c>
      <c r="P77" s="65">
        <v>0</v>
      </c>
    </row>
    <row r="78" spans="1:16" s="53" customFormat="1" ht="16.5" customHeight="1">
      <c r="A78" s="57"/>
      <c r="B78" s="141" t="s">
        <v>41</v>
      </c>
      <c r="C78" s="64">
        <v>11134</v>
      </c>
      <c r="D78" s="54"/>
      <c r="E78" s="31">
        <v>10657</v>
      </c>
      <c r="F78" s="56"/>
      <c r="G78" s="34">
        <v>0</v>
      </c>
      <c r="H78" s="54"/>
      <c r="I78" s="55">
        <v>0</v>
      </c>
      <c r="J78" s="94"/>
      <c r="K78" s="33">
        <v>0</v>
      </c>
      <c r="L78" s="54"/>
      <c r="M78" s="31">
        <v>10657</v>
      </c>
      <c r="N78" s="63">
        <f>ROUND(M79/C78,3)*100</f>
        <v>83.7</v>
      </c>
      <c r="O78" s="104">
        <v>0</v>
      </c>
      <c r="P78" s="30">
        <v>0</v>
      </c>
    </row>
    <row r="79" spans="1:16" s="53" customFormat="1" ht="16.5" customHeight="1">
      <c r="A79" s="48"/>
      <c r="B79" s="142"/>
      <c r="C79" s="29"/>
      <c r="D79" s="61"/>
      <c r="E79" s="24">
        <v>9324</v>
      </c>
      <c r="F79" s="62"/>
      <c r="G79" s="27">
        <v>0</v>
      </c>
      <c r="H79" s="61"/>
      <c r="I79" s="51"/>
      <c r="J79" s="95"/>
      <c r="K79" s="50" t="s">
        <v>19</v>
      </c>
      <c r="L79" s="61"/>
      <c r="M79" s="24">
        <v>9324</v>
      </c>
      <c r="N79" s="23"/>
      <c r="O79" s="105">
        <v>0</v>
      </c>
      <c r="P79" s="22">
        <v>0</v>
      </c>
    </row>
    <row r="80" spans="1:16" s="53" customFormat="1" ht="16.5" customHeight="1">
      <c r="A80" s="60"/>
      <c r="B80" s="109">
        <v>482</v>
      </c>
      <c r="C80" s="45"/>
      <c r="D80" s="44">
        <v>1</v>
      </c>
      <c r="E80" s="39">
        <v>0</v>
      </c>
      <c r="F80" s="43">
        <v>0</v>
      </c>
      <c r="G80" s="42">
        <v>0</v>
      </c>
      <c r="H80" s="59">
        <v>1</v>
      </c>
      <c r="I80" s="58">
        <v>0</v>
      </c>
      <c r="J80" s="93"/>
      <c r="K80" s="41">
        <v>0</v>
      </c>
      <c r="L80" s="40">
        <v>2</v>
      </c>
      <c r="M80" s="39">
        <v>0</v>
      </c>
      <c r="N80" s="38"/>
      <c r="O80" s="106">
        <v>2</v>
      </c>
      <c r="P80" s="37">
        <v>0</v>
      </c>
    </row>
    <row r="81" spans="1:16" s="53" customFormat="1" ht="16.5" customHeight="1">
      <c r="A81" s="57"/>
      <c r="B81" s="141" t="s">
        <v>42</v>
      </c>
      <c r="C81" s="7">
        <v>15481</v>
      </c>
      <c r="D81" s="54"/>
      <c r="E81" s="31">
        <v>15270</v>
      </c>
      <c r="F81" s="56"/>
      <c r="G81" s="34">
        <v>0</v>
      </c>
      <c r="H81" s="54"/>
      <c r="I81" s="55">
        <v>0</v>
      </c>
      <c r="J81" s="94"/>
      <c r="K81" s="33">
        <v>0</v>
      </c>
      <c r="L81" s="54"/>
      <c r="M81" s="31">
        <v>15270</v>
      </c>
      <c r="N81" s="63">
        <f>ROUND(M82/C81,3)*100</f>
        <v>95.3</v>
      </c>
      <c r="O81" s="104">
        <v>175</v>
      </c>
      <c r="P81" s="30">
        <v>0</v>
      </c>
    </row>
    <row r="82" spans="1:16" s="53" customFormat="1" ht="16.5" customHeight="1">
      <c r="A82" s="48"/>
      <c r="B82" s="142"/>
      <c r="C82" s="29"/>
      <c r="D82" s="61"/>
      <c r="E82" s="24">
        <v>14757</v>
      </c>
      <c r="F82" s="62"/>
      <c r="G82" s="27">
        <v>0</v>
      </c>
      <c r="H82" s="61"/>
      <c r="I82" s="51" t="s">
        <v>19</v>
      </c>
      <c r="J82" s="95"/>
      <c r="K82" s="50" t="s">
        <v>19</v>
      </c>
      <c r="L82" s="61"/>
      <c r="M82" s="24">
        <v>14757</v>
      </c>
      <c r="N82" s="23"/>
      <c r="O82" s="105">
        <v>53</v>
      </c>
      <c r="P82" s="22">
        <v>0</v>
      </c>
    </row>
    <row r="83" spans="1:16" s="53" customFormat="1" ht="16.5" customHeight="1">
      <c r="A83" s="60"/>
      <c r="B83" s="109">
        <v>483</v>
      </c>
      <c r="C83" s="45"/>
      <c r="D83" s="44">
        <v>0</v>
      </c>
      <c r="E83" s="39">
        <v>0</v>
      </c>
      <c r="F83" s="43">
        <v>11</v>
      </c>
      <c r="G83" s="42">
        <v>0</v>
      </c>
      <c r="H83" s="59">
        <v>0</v>
      </c>
      <c r="I83" s="58">
        <v>0</v>
      </c>
      <c r="J83" s="93">
        <v>1</v>
      </c>
      <c r="K83" s="41"/>
      <c r="L83" s="40">
        <v>12</v>
      </c>
      <c r="M83" s="39">
        <v>0</v>
      </c>
      <c r="N83" s="38"/>
      <c r="O83" s="106">
        <v>0</v>
      </c>
      <c r="P83" s="37">
        <v>3</v>
      </c>
    </row>
    <row r="84" spans="1:16" s="53" customFormat="1" ht="16.5" customHeight="1">
      <c r="A84" s="57"/>
      <c r="B84" s="141" t="s">
        <v>43</v>
      </c>
      <c r="C84" s="7">
        <v>9281</v>
      </c>
      <c r="D84" s="54"/>
      <c r="E84" s="31">
        <v>0</v>
      </c>
      <c r="F84" s="56"/>
      <c r="G84" s="34">
        <v>13764</v>
      </c>
      <c r="H84" s="54"/>
      <c r="I84" s="55">
        <v>0</v>
      </c>
      <c r="J84" s="94"/>
      <c r="K84" s="33">
        <v>180</v>
      </c>
      <c r="L84" s="54"/>
      <c r="M84" s="31">
        <v>13764</v>
      </c>
      <c r="N84" s="63">
        <f>ROUND(M85/C84,3)*100</f>
        <v>67.900000000000006</v>
      </c>
      <c r="O84" s="104">
        <v>0</v>
      </c>
      <c r="P84" s="30">
        <v>246</v>
      </c>
    </row>
    <row r="85" spans="1:16" s="53" customFormat="1" ht="16.5" customHeight="1">
      <c r="A85" s="48"/>
      <c r="B85" s="142"/>
      <c r="C85" s="29"/>
      <c r="D85" s="61"/>
      <c r="E85" s="24">
        <v>0</v>
      </c>
      <c r="F85" s="62"/>
      <c r="G85" s="27">
        <v>6302</v>
      </c>
      <c r="H85" s="61"/>
      <c r="I85" s="51" t="s">
        <v>44</v>
      </c>
      <c r="J85" s="95"/>
      <c r="K85" s="50">
        <v>0</v>
      </c>
      <c r="L85" s="61"/>
      <c r="M85" s="24">
        <v>6302</v>
      </c>
      <c r="N85" s="23"/>
      <c r="O85" s="105">
        <v>0</v>
      </c>
      <c r="P85" s="22">
        <v>110</v>
      </c>
    </row>
    <row r="86" spans="1:16" s="53" customFormat="1" ht="16.5" customHeight="1">
      <c r="A86" s="48"/>
      <c r="B86" s="109">
        <v>484</v>
      </c>
      <c r="C86" s="45"/>
      <c r="D86" s="44">
        <v>0</v>
      </c>
      <c r="E86" s="39">
        <v>0</v>
      </c>
      <c r="F86" s="43">
        <v>1</v>
      </c>
      <c r="G86" s="42">
        <v>0</v>
      </c>
      <c r="H86" s="59">
        <v>2</v>
      </c>
      <c r="I86" s="58">
        <v>0</v>
      </c>
      <c r="J86" s="93"/>
      <c r="K86" s="41">
        <v>0</v>
      </c>
      <c r="L86" s="40">
        <v>3</v>
      </c>
      <c r="M86" s="39">
        <v>0</v>
      </c>
      <c r="N86" s="38"/>
      <c r="O86" s="106">
        <v>0</v>
      </c>
      <c r="P86" s="37">
        <v>0</v>
      </c>
    </row>
    <row r="87" spans="1:16" s="53" customFormat="1" ht="16.5" customHeight="1">
      <c r="A87" s="48"/>
      <c r="B87" s="141" t="s">
        <v>45</v>
      </c>
      <c r="C87" s="7">
        <v>3204</v>
      </c>
      <c r="D87" s="54"/>
      <c r="E87" s="31">
        <v>0</v>
      </c>
      <c r="F87" s="56"/>
      <c r="G87" s="34">
        <v>2731</v>
      </c>
      <c r="H87" s="54"/>
      <c r="I87" s="55">
        <v>776</v>
      </c>
      <c r="J87" s="94"/>
      <c r="K87" s="33">
        <v>0</v>
      </c>
      <c r="L87" s="54"/>
      <c r="M87" s="31">
        <v>3507</v>
      </c>
      <c r="N87" s="63">
        <f>ROUND(M88/C87,3)*100</f>
        <v>96.6</v>
      </c>
      <c r="O87" s="104">
        <v>0</v>
      </c>
      <c r="P87" s="30">
        <v>0</v>
      </c>
    </row>
    <row r="88" spans="1:16" s="53" customFormat="1" ht="16.5" customHeight="1">
      <c r="A88" s="48"/>
      <c r="B88" s="142"/>
      <c r="C88" s="29"/>
      <c r="D88" s="61"/>
      <c r="E88" s="24">
        <v>0</v>
      </c>
      <c r="F88" s="62"/>
      <c r="G88" s="27">
        <v>2609</v>
      </c>
      <c r="H88" s="61"/>
      <c r="I88" s="51">
        <v>485</v>
      </c>
      <c r="J88" s="95"/>
      <c r="K88" s="50" t="s">
        <v>19</v>
      </c>
      <c r="L88" s="61"/>
      <c r="M88" s="24">
        <v>3094</v>
      </c>
      <c r="N88" s="23"/>
      <c r="O88" s="105">
        <v>0</v>
      </c>
      <c r="P88" s="22">
        <v>0</v>
      </c>
    </row>
    <row r="89" spans="1:16" s="53" customFormat="1" ht="16.5" customHeight="1">
      <c r="A89" s="48"/>
      <c r="B89" s="109">
        <v>485</v>
      </c>
      <c r="C89" s="45"/>
      <c r="D89" s="44">
        <v>0</v>
      </c>
      <c r="E89" s="39">
        <v>0</v>
      </c>
      <c r="F89" s="43">
        <v>8</v>
      </c>
      <c r="G89" s="42">
        <v>0</v>
      </c>
      <c r="H89" s="59">
        <v>0</v>
      </c>
      <c r="I89" s="58">
        <v>0</v>
      </c>
      <c r="J89" s="93"/>
      <c r="K89" s="41">
        <v>0</v>
      </c>
      <c r="L89" s="40">
        <v>8</v>
      </c>
      <c r="M89" s="39">
        <v>0</v>
      </c>
      <c r="N89" s="38"/>
      <c r="O89" s="106">
        <v>1</v>
      </c>
      <c r="P89" s="37">
        <v>0</v>
      </c>
    </row>
    <row r="90" spans="1:16" s="53" customFormat="1" ht="16.5" customHeight="1">
      <c r="A90" s="48"/>
      <c r="B90" s="141" t="s">
        <v>46</v>
      </c>
      <c r="C90" s="7">
        <v>2686</v>
      </c>
      <c r="D90" s="54"/>
      <c r="E90" s="31">
        <v>0</v>
      </c>
      <c r="F90" s="56"/>
      <c r="G90" s="34">
        <v>3665</v>
      </c>
      <c r="H90" s="54"/>
      <c r="I90" s="55">
        <v>0</v>
      </c>
      <c r="J90" s="94"/>
      <c r="K90" s="33">
        <v>0</v>
      </c>
      <c r="L90" s="54"/>
      <c r="M90" s="31">
        <v>3665</v>
      </c>
      <c r="N90" s="63">
        <f>ROUND(M91/C90,3)*100</f>
        <v>97.399999999999991</v>
      </c>
      <c r="O90" s="104">
        <v>89</v>
      </c>
      <c r="P90" s="30">
        <v>0</v>
      </c>
    </row>
    <row r="91" spans="1:16" s="53" customFormat="1" ht="16.5" customHeight="1">
      <c r="A91" s="48"/>
      <c r="B91" s="142"/>
      <c r="C91" s="29"/>
      <c r="D91" s="61"/>
      <c r="E91" s="24">
        <v>0</v>
      </c>
      <c r="F91" s="62"/>
      <c r="G91" s="27">
        <v>2616</v>
      </c>
      <c r="H91" s="61"/>
      <c r="I91" s="51" t="s">
        <v>19</v>
      </c>
      <c r="J91" s="95"/>
      <c r="K91" s="50" t="s">
        <v>19</v>
      </c>
      <c r="L91" s="61"/>
      <c r="M91" s="24">
        <v>2616</v>
      </c>
      <c r="N91" s="23"/>
      <c r="O91" s="105">
        <v>12</v>
      </c>
      <c r="P91" s="22">
        <v>0</v>
      </c>
    </row>
    <row r="92" spans="1:16" s="53" customFormat="1" ht="16.5" customHeight="1">
      <c r="A92" s="60"/>
      <c r="B92" s="109">
        <v>501</v>
      </c>
      <c r="C92" s="45"/>
      <c r="D92" s="44">
        <v>1</v>
      </c>
      <c r="E92" s="39">
        <v>1</v>
      </c>
      <c r="F92" s="43">
        <v>0</v>
      </c>
      <c r="G92" s="42">
        <v>0</v>
      </c>
      <c r="H92" s="59">
        <v>0</v>
      </c>
      <c r="I92" s="58">
        <v>0</v>
      </c>
      <c r="J92" s="93">
        <v>1</v>
      </c>
      <c r="K92" s="41"/>
      <c r="L92" s="40">
        <v>2</v>
      </c>
      <c r="M92" s="39">
        <v>1</v>
      </c>
      <c r="N92" s="38"/>
      <c r="O92" s="106">
        <v>0</v>
      </c>
      <c r="P92" s="37">
        <v>0</v>
      </c>
    </row>
    <row r="93" spans="1:16" s="53" customFormat="1" ht="16.5" customHeight="1">
      <c r="A93" s="57"/>
      <c r="B93" s="141" t="s">
        <v>47</v>
      </c>
      <c r="C93" s="7">
        <v>9088</v>
      </c>
      <c r="D93" s="54"/>
      <c r="E93" s="31">
        <v>7064</v>
      </c>
      <c r="F93" s="56"/>
      <c r="G93" s="34">
        <v>0</v>
      </c>
      <c r="H93" s="54"/>
      <c r="I93" s="55">
        <v>0</v>
      </c>
      <c r="J93" s="94"/>
      <c r="K93" s="33">
        <v>8800</v>
      </c>
      <c r="L93" s="54"/>
      <c r="M93" s="31">
        <v>7064</v>
      </c>
      <c r="N93" s="63">
        <f>ROUND(M94/C93,3)*100</f>
        <v>76</v>
      </c>
      <c r="O93" s="104">
        <v>0</v>
      </c>
      <c r="P93" s="30">
        <v>0</v>
      </c>
    </row>
    <row r="94" spans="1:16" s="53" customFormat="1" ht="16.5" customHeight="1">
      <c r="A94" s="48"/>
      <c r="B94" s="142"/>
      <c r="C94" s="29"/>
      <c r="D94" s="61"/>
      <c r="E94" s="24">
        <v>6908</v>
      </c>
      <c r="F94" s="62"/>
      <c r="G94" s="27">
        <v>0</v>
      </c>
      <c r="H94" s="61"/>
      <c r="I94" s="51" t="s">
        <v>19</v>
      </c>
      <c r="J94" s="95"/>
      <c r="K94" s="50">
        <v>0</v>
      </c>
      <c r="L94" s="61"/>
      <c r="M94" s="24">
        <v>6908</v>
      </c>
      <c r="N94" s="23"/>
      <c r="O94" s="105">
        <v>0</v>
      </c>
      <c r="P94" s="22">
        <v>0</v>
      </c>
    </row>
    <row r="95" spans="1:16" s="53" customFormat="1" ht="16.5" customHeight="1">
      <c r="A95" s="48"/>
      <c r="B95" s="109">
        <v>503</v>
      </c>
      <c r="C95" s="45"/>
      <c r="D95" s="44">
        <v>0</v>
      </c>
      <c r="E95" s="39">
        <v>1</v>
      </c>
      <c r="F95" s="43">
        <v>1</v>
      </c>
      <c r="G95" s="42">
        <v>1</v>
      </c>
      <c r="H95" s="59">
        <v>0</v>
      </c>
      <c r="I95" s="58">
        <v>0</v>
      </c>
      <c r="J95" s="93"/>
      <c r="K95" s="41">
        <v>0</v>
      </c>
      <c r="L95" s="40">
        <v>1</v>
      </c>
      <c r="M95" s="39">
        <v>2</v>
      </c>
      <c r="N95" s="38"/>
      <c r="O95" s="106"/>
      <c r="P95" s="37">
        <v>0</v>
      </c>
    </row>
    <row r="96" spans="1:16" s="53" customFormat="1" ht="16.5" customHeight="1">
      <c r="A96" s="48"/>
      <c r="B96" s="141" t="s">
        <v>48</v>
      </c>
      <c r="C96" s="7">
        <v>4229</v>
      </c>
      <c r="D96" s="54"/>
      <c r="E96" s="31">
        <v>91</v>
      </c>
      <c r="F96" s="56"/>
      <c r="G96" s="34">
        <v>4151</v>
      </c>
      <c r="H96" s="54"/>
      <c r="I96" s="55">
        <v>0</v>
      </c>
      <c r="J96" s="94"/>
      <c r="K96" s="33">
        <v>0</v>
      </c>
      <c r="L96" s="54"/>
      <c r="M96" s="31">
        <v>4242</v>
      </c>
      <c r="N96" s="63">
        <f>ROUND(M97/C96,3)*100</f>
        <v>95.3</v>
      </c>
      <c r="O96" s="104"/>
      <c r="P96" s="30">
        <v>0</v>
      </c>
    </row>
    <row r="97" spans="1:16" s="53" customFormat="1" ht="16.5" customHeight="1">
      <c r="A97" s="48"/>
      <c r="B97" s="142"/>
      <c r="C97" s="29"/>
      <c r="D97" s="61"/>
      <c r="E97" s="24">
        <v>91</v>
      </c>
      <c r="F97" s="62"/>
      <c r="G97" s="27">
        <v>3941</v>
      </c>
      <c r="H97" s="61"/>
      <c r="I97" s="51" t="s">
        <v>19</v>
      </c>
      <c r="J97" s="95"/>
      <c r="K97" s="50" t="s">
        <v>19</v>
      </c>
      <c r="L97" s="61"/>
      <c r="M97" s="24">
        <v>4032</v>
      </c>
      <c r="N97" s="23"/>
      <c r="O97" s="105"/>
      <c r="P97" s="22">
        <v>0</v>
      </c>
    </row>
    <row r="98" spans="1:16" s="53" customFormat="1" ht="16.5" customHeight="1">
      <c r="A98" s="48"/>
      <c r="B98" s="109">
        <v>506</v>
      </c>
      <c r="C98" s="45"/>
      <c r="D98" s="44">
        <v>1</v>
      </c>
      <c r="E98" s="39">
        <v>0</v>
      </c>
      <c r="F98" s="43">
        <v>0</v>
      </c>
      <c r="G98" s="42">
        <v>0</v>
      </c>
      <c r="H98" s="59">
        <v>0</v>
      </c>
      <c r="I98" s="58">
        <v>0</v>
      </c>
      <c r="J98" s="93"/>
      <c r="K98" s="41">
        <v>0</v>
      </c>
      <c r="L98" s="40">
        <v>1</v>
      </c>
      <c r="M98" s="39">
        <v>0</v>
      </c>
      <c r="N98" s="38"/>
      <c r="O98" s="106">
        <v>0</v>
      </c>
      <c r="P98" s="37">
        <v>0</v>
      </c>
    </row>
    <row r="99" spans="1:16" s="53" customFormat="1" ht="16.5" customHeight="1">
      <c r="A99" s="48"/>
      <c r="B99" s="141" t="s">
        <v>49</v>
      </c>
      <c r="C99" s="7">
        <v>5767</v>
      </c>
      <c r="D99" s="54"/>
      <c r="E99" s="31">
        <v>6356</v>
      </c>
      <c r="F99" s="56"/>
      <c r="G99" s="34">
        <v>0</v>
      </c>
      <c r="H99" s="54"/>
      <c r="I99" s="55">
        <v>0</v>
      </c>
      <c r="J99" s="94"/>
      <c r="K99" s="33">
        <v>0</v>
      </c>
      <c r="L99" s="54"/>
      <c r="M99" s="31">
        <v>6356</v>
      </c>
      <c r="N99" s="63">
        <f>ROUND(M100/C99,3)*100</f>
        <v>92.2</v>
      </c>
      <c r="O99" s="104">
        <v>0</v>
      </c>
      <c r="P99" s="30">
        <v>0</v>
      </c>
    </row>
    <row r="100" spans="1:16" s="53" customFormat="1" ht="16.5" customHeight="1">
      <c r="A100" s="48"/>
      <c r="B100" s="142"/>
      <c r="C100" s="29"/>
      <c r="D100" s="61"/>
      <c r="E100" s="24">
        <v>5315</v>
      </c>
      <c r="F100" s="62"/>
      <c r="G100" s="27">
        <v>0</v>
      </c>
      <c r="H100" s="61"/>
      <c r="I100" s="51" t="s">
        <v>19</v>
      </c>
      <c r="J100" s="95"/>
      <c r="K100" s="50" t="s">
        <v>19</v>
      </c>
      <c r="L100" s="61"/>
      <c r="M100" s="24">
        <v>5315</v>
      </c>
      <c r="N100" s="23"/>
      <c r="O100" s="105">
        <v>0</v>
      </c>
      <c r="P100" s="22">
        <v>0</v>
      </c>
    </row>
    <row r="101" spans="1:16" s="53" customFormat="1" ht="16.5" customHeight="1">
      <c r="A101" s="60"/>
      <c r="B101" s="109">
        <v>507</v>
      </c>
      <c r="C101" s="45"/>
      <c r="D101" s="44">
        <v>1</v>
      </c>
      <c r="E101" s="39">
        <v>0</v>
      </c>
      <c r="F101" s="43">
        <v>0</v>
      </c>
      <c r="G101" s="42">
        <v>0</v>
      </c>
      <c r="H101" s="59">
        <v>0</v>
      </c>
      <c r="I101" s="58">
        <v>0</v>
      </c>
      <c r="J101" s="93"/>
      <c r="K101" s="41">
        <v>0</v>
      </c>
      <c r="L101" s="40">
        <v>1</v>
      </c>
      <c r="M101" s="39">
        <v>0</v>
      </c>
      <c r="N101" s="38"/>
      <c r="O101" s="106">
        <v>0</v>
      </c>
      <c r="P101" s="37">
        <v>0</v>
      </c>
    </row>
    <row r="102" spans="1:16" s="53" customFormat="1" ht="16.5" customHeight="1">
      <c r="A102" s="57"/>
      <c r="B102" s="141" t="s">
        <v>50</v>
      </c>
      <c r="C102" s="7">
        <v>15452</v>
      </c>
      <c r="D102" s="54"/>
      <c r="E102" s="31">
        <v>14200</v>
      </c>
      <c r="F102" s="56"/>
      <c r="G102" s="34">
        <v>0</v>
      </c>
      <c r="H102" s="54"/>
      <c r="I102" s="55">
        <v>0</v>
      </c>
      <c r="J102" s="94"/>
      <c r="K102" s="33">
        <v>0</v>
      </c>
      <c r="L102" s="54"/>
      <c r="M102" s="31">
        <v>14200</v>
      </c>
      <c r="N102" s="63">
        <f>ROUND(M103/C102,3)*100</f>
        <v>84.2</v>
      </c>
      <c r="O102" s="104">
        <v>0</v>
      </c>
      <c r="P102" s="30">
        <v>0</v>
      </c>
    </row>
    <row r="103" spans="1:16" s="53" customFormat="1" ht="16.5" customHeight="1">
      <c r="A103" s="48"/>
      <c r="B103" s="142"/>
      <c r="C103" s="29"/>
      <c r="D103" s="61"/>
      <c r="E103" s="24">
        <v>13017</v>
      </c>
      <c r="F103" s="62"/>
      <c r="G103" s="27">
        <v>0</v>
      </c>
      <c r="H103" s="61"/>
      <c r="I103" s="51" t="s">
        <v>19</v>
      </c>
      <c r="J103" s="95"/>
      <c r="K103" s="50" t="s">
        <v>19</v>
      </c>
      <c r="L103" s="61"/>
      <c r="M103" s="24">
        <v>13017</v>
      </c>
      <c r="N103" s="23"/>
      <c r="O103" s="105">
        <v>0</v>
      </c>
      <c r="P103" s="22">
        <v>0</v>
      </c>
    </row>
    <row r="104" spans="1:16" s="53" customFormat="1" ht="16.5" customHeight="1">
      <c r="A104" s="60"/>
      <c r="B104" s="109">
        <v>524</v>
      </c>
      <c r="C104" s="45"/>
      <c r="D104" s="44">
        <v>2</v>
      </c>
      <c r="E104" s="39">
        <v>0</v>
      </c>
      <c r="F104" s="43">
        <v>0</v>
      </c>
      <c r="G104" s="42">
        <v>0</v>
      </c>
      <c r="H104" s="59">
        <v>1</v>
      </c>
      <c r="I104" s="58">
        <v>0</v>
      </c>
      <c r="J104" s="93"/>
      <c r="K104" s="41">
        <v>0</v>
      </c>
      <c r="L104" s="40">
        <v>3</v>
      </c>
      <c r="M104" s="39">
        <v>0</v>
      </c>
      <c r="N104" s="38"/>
      <c r="O104" s="106">
        <v>0</v>
      </c>
      <c r="P104" s="37">
        <v>1</v>
      </c>
    </row>
    <row r="105" spans="1:16" s="53" customFormat="1" ht="16.5" customHeight="1">
      <c r="A105" s="57"/>
      <c r="B105" s="141" t="s">
        <v>51</v>
      </c>
      <c r="C105" s="7">
        <v>11846</v>
      </c>
      <c r="D105" s="54"/>
      <c r="E105" s="31">
        <v>15340</v>
      </c>
      <c r="F105" s="56"/>
      <c r="G105" s="34">
        <v>0</v>
      </c>
      <c r="H105" s="54"/>
      <c r="I105" s="55">
        <v>726</v>
      </c>
      <c r="J105" s="94"/>
      <c r="K105" s="33">
        <v>0</v>
      </c>
      <c r="L105" s="54"/>
      <c r="M105" s="31">
        <v>16066</v>
      </c>
      <c r="N105" s="63">
        <f>ROUND(M106/C105,3)*100</f>
        <v>85.8</v>
      </c>
      <c r="O105" s="104">
        <v>0</v>
      </c>
      <c r="P105" s="30">
        <v>50</v>
      </c>
    </row>
    <row r="106" spans="1:16" s="46" customFormat="1" ht="16.5" customHeight="1">
      <c r="A106" s="48"/>
      <c r="B106" s="142"/>
      <c r="C106" s="29"/>
      <c r="D106" s="49"/>
      <c r="E106" s="24">
        <v>10165</v>
      </c>
      <c r="F106" s="52"/>
      <c r="G106" s="27">
        <v>0</v>
      </c>
      <c r="H106" s="49"/>
      <c r="I106" s="51">
        <v>0</v>
      </c>
      <c r="J106" s="95"/>
      <c r="K106" s="50" t="s">
        <v>19</v>
      </c>
      <c r="L106" s="49"/>
      <c r="M106" s="24">
        <v>10165</v>
      </c>
      <c r="N106" s="23"/>
      <c r="O106" s="105">
        <v>0</v>
      </c>
      <c r="P106" s="22">
        <v>50</v>
      </c>
    </row>
    <row r="107" spans="1:16" s="46" customFormat="1" ht="16.5" customHeight="1">
      <c r="A107" s="48"/>
      <c r="B107" s="109" t="s">
        <v>3</v>
      </c>
      <c r="C107" s="45"/>
      <c r="D107" s="44">
        <v>12</v>
      </c>
      <c r="E107" s="39">
        <v>6</v>
      </c>
      <c r="F107" s="47">
        <v>37</v>
      </c>
      <c r="G107" s="42">
        <v>2</v>
      </c>
      <c r="H107" s="40">
        <v>50</v>
      </c>
      <c r="I107" s="39">
        <v>0</v>
      </c>
      <c r="J107" s="98">
        <v>35</v>
      </c>
      <c r="K107" s="41"/>
      <c r="L107" s="40">
        <v>134</v>
      </c>
      <c r="M107" s="39">
        <v>8</v>
      </c>
      <c r="N107" s="38"/>
      <c r="O107" s="106">
        <v>20</v>
      </c>
      <c r="P107" s="37">
        <v>19</v>
      </c>
    </row>
    <row r="108" spans="1:16" ht="16.5" customHeight="1">
      <c r="A108" s="9"/>
      <c r="B108" s="141" t="s">
        <v>52</v>
      </c>
      <c r="C108" s="36">
        <v>1015988</v>
      </c>
      <c r="D108" s="32"/>
      <c r="E108" s="31">
        <v>1002258</v>
      </c>
      <c r="F108" s="35"/>
      <c r="G108" s="34">
        <v>37827</v>
      </c>
      <c r="H108" s="32"/>
      <c r="I108" s="31">
        <v>54376</v>
      </c>
      <c r="J108" s="99"/>
      <c r="K108" s="33">
        <v>84118</v>
      </c>
      <c r="L108" s="32"/>
      <c r="M108" s="31">
        <v>1094461</v>
      </c>
      <c r="N108" s="63">
        <f>ROUND(M109/C108,3)*100</f>
        <v>95.1</v>
      </c>
      <c r="O108" s="104">
        <v>1597</v>
      </c>
      <c r="P108" s="30">
        <v>1986</v>
      </c>
    </row>
    <row r="109" spans="1:16" ht="16.5" customHeight="1">
      <c r="A109" s="9"/>
      <c r="B109" s="142"/>
      <c r="C109" s="29"/>
      <c r="D109" s="25"/>
      <c r="E109" s="24">
        <v>937613</v>
      </c>
      <c r="F109" s="28"/>
      <c r="G109" s="27">
        <v>26119</v>
      </c>
      <c r="H109" s="25"/>
      <c r="I109" s="24">
        <v>2256</v>
      </c>
      <c r="J109" s="100"/>
      <c r="K109" s="26">
        <v>2098</v>
      </c>
      <c r="L109" s="25"/>
      <c r="M109" s="24">
        <v>965988</v>
      </c>
      <c r="N109" s="23"/>
      <c r="O109" s="105">
        <v>634</v>
      </c>
      <c r="P109" s="22">
        <v>816</v>
      </c>
    </row>
    <row r="110" spans="1:16" ht="16.5" customHeight="1">
      <c r="A110" s="9"/>
      <c r="B110" s="109" t="s">
        <v>2</v>
      </c>
      <c r="C110" s="45"/>
      <c r="D110" s="44">
        <v>13</v>
      </c>
      <c r="E110" s="39">
        <v>6</v>
      </c>
      <c r="F110" s="43">
        <v>15</v>
      </c>
      <c r="G110" s="42">
        <v>1</v>
      </c>
      <c r="H110" s="40">
        <v>25</v>
      </c>
      <c r="I110" s="39">
        <v>0</v>
      </c>
      <c r="J110" s="98">
        <v>5</v>
      </c>
      <c r="K110" s="41"/>
      <c r="L110" s="40">
        <v>58</v>
      </c>
      <c r="M110" s="39">
        <v>7</v>
      </c>
      <c r="N110" s="38"/>
      <c r="O110" s="106">
        <v>3</v>
      </c>
      <c r="P110" s="37">
        <v>8</v>
      </c>
    </row>
    <row r="111" spans="1:16" ht="16.5" customHeight="1">
      <c r="A111" s="9"/>
      <c r="B111" s="141" t="s">
        <v>53</v>
      </c>
      <c r="C111" s="7">
        <v>201921</v>
      </c>
      <c r="D111" s="32"/>
      <c r="E111" s="31">
        <v>182460</v>
      </c>
      <c r="F111" s="35"/>
      <c r="G111" s="34">
        <v>21052</v>
      </c>
      <c r="H111" s="32"/>
      <c r="I111" s="31">
        <v>55336</v>
      </c>
      <c r="J111" s="99"/>
      <c r="K111" s="33">
        <v>10752</v>
      </c>
      <c r="L111" s="32"/>
      <c r="M111" s="31">
        <v>258848</v>
      </c>
      <c r="N111" s="63">
        <f>ROUND(M112/C111,3)*100</f>
        <v>88.7</v>
      </c>
      <c r="O111" s="104">
        <v>275</v>
      </c>
      <c r="P111" s="30">
        <v>541</v>
      </c>
    </row>
    <row r="112" spans="1:16" ht="16.5" customHeight="1">
      <c r="A112" s="9"/>
      <c r="B112" s="142"/>
      <c r="C112" s="29"/>
      <c r="D112" s="25"/>
      <c r="E112" s="24">
        <v>166038</v>
      </c>
      <c r="F112" s="28"/>
      <c r="G112" s="27">
        <v>11936</v>
      </c>
      <c r="H112" s="25"/>
      <c r="I112" s="24">
        <v>1094</v>
      </c>
      <c r="J112" s="100"/>
      <c r="K112" s="26">
        <v>0</v>
      </c>
      <c r="L112" s="25"/>
      <c r="M112" s="24">
        <v>179068</v>
      </c>
      <c r="N112" s="23"/>
      <c r="O112" s="105">
        <v>115</v>
      </c>
      <c r="P112" s="22">
        <v>252</v>
      </c>
    </row>
    <row r="113" spans="1:17" ht="16.5" customHeight="1">
      <c r="A113" s="9"/>
      <c r="B113" s="109" t="s">
        <v>1</v>
      </c>
      <c r="C113" s="45"/>
      <c r="D113" s="44">
        <v>1</v>
      </c>
      <c r="E113" s="39">
        <v>1</v>
      </c>
      <c r="F113" s="43">
        <v>10</v>
      </c>
      <c r="G113" s="42">
        <v>1</v>
      </c>
      <c r="H113" s="40">
        <v>2</v>
      </c>
      <c r="I113" s="39">
        <v>0</v>
      </c>
      <c r="J113" s="98"/>
      <c r="K113" s="41">
        <v>0</v>
      </c>
      <c r="L113" s="40">
        <v>13</v>
      </c>
      <c r="M113" s="39">
        <v>2</v>
      </c>
      <c r="N113" s="38"/>
      <c r="O113" s="106">
        <v>1</v>
      </c>
      <c r="P113" s="37">
        <v>0</v>
      </c>
    </row>
    <row r="114" spans="1:17" ht="16.5" customHeight="1">
      <c r="A114" s="9"/>
      <c r="B114" s="141" t="s">
        <v>54</v>
      </c>
      <c r="C114" s="7">
        <v>15886</v>
      </c>
      <c r="D114" s="32"/>
      <c r="E114" s="31">
        <v>6447</v>
      </c>
      <c r="F114" s="35"/>
      <c r="G114" s="34">
        <v>10547</v>
      </c>
      <c r="H114" s="32"/>
      <c r="I114" s="31">
        <v>776</v>
      </c>
      <c r="J114" s="99"/>
      <c r="K114" s="33">
        <v>0</v>
      </c>
      <c r="L114" s="32"/>
      <c r="M114" s="31">
        <v>17770</v>
      </c>
      <c r="N114" s="63">
        <f>ROUND(M115/C114,3)*100</f>
        <v>94.8</v>
      </c>
      <c r="O114" s="104">
        <v>89</v>
      </c>
      <c r="P114" s="30">
        <v>0</v>
      </c>
    </row>
    <row r="115" spans="1:17" ht="16.5" customHeight="1">
      <c r="A115" s="9"/>
      <c r="B115" s="142"/>
      <c r="C115" s="29"/>
      <c r="D115" s="25"/>
      <c r="E115" s="24">
        <v>5406</v>
      </c>
      <c r="F115" s="28"/>
      <c r="G115" s="27">
        <v>9166</v>
      </c>
      <c r="H115" s="25"/>
      <c r="I115" s="24">
        <v>485</v>
      </c>
      <c r="J115" s="100"/>
      <c r="K115" s="26">
        <v>0</v>
      </c>
      <c r="L115" s="25"/>
      <c r="M115" s="24">
        <v>15057</v>
      </c>
      <c r="N115" s="23"/>
      <c r="O115" s="105">
        <v>12</v>
      </c>
      <c r="P115" s="22">
        <v>0</v>
      </c>
    </row>
    <row r="116" spans="1:17" ht="16.5" customHeight="1">
      <c r="A116" s="9"/>
      <c r="B116" s="109" t="s">
        <v>0</v>
      </c>
      <c r="C116" s="45"/>
      <c r="D116" s="44">
        <f>D107+D110+D113+1</f>
        <v>27</v>
      </c>
      <c r="E116" s="39">
        <v>13</v>
      </c>
      <c r="F116" s="43">
        <v>62</v>
      </c>
      <c r="G116" s="42">
        <v>4</v>
      </c>
      <c r="H116" s="40">
        <v>77</v>
      </c>
      <c r="I116" s="39">
        <v>0</v>
      </c>
      <c r="J116" s="98">
        <v>40</v>
      </c>
      <c r="K116" s="41"/>
      <c r="L116" s="40">
        <f>L107+L110+L113+1</f>
        <v>206</v>
      </c>
      <c r="M116" s="39">
        <v>17</v>
      </c>
      <c r="N116" s="38"/>
      <c r="O116" s="106">
        <v>24</v>
      </c>
      <c r="P116" s="37">
        <v>27</v>
      </c>
    </row>
    <row r="117" spans="1:17" ht="16.5" customHeight="1">
      <c r="A117" s="9"/>
      <c r="B117" s="141" t="s">
        <v>55</v>
      </c>
      <c r="C117" s="36">
        <v>1233795</v>
      </c>
      <c r="D117" s="32"/>
      <c r="E117" s="31">
        <v>1191165</v>
      </c>
      <c r="F117" s="35"/>
      <c r="G117" s="34">
        <v>69426</v>
      </c>
      <c r="H117" s="32"/>
      <c r="I117" s="31">
        <v>110488</v>
      </c>
      <c r="J117" s="99"/>
      <c r="K117" s="33">
        <v>94870</v>
      </c>
      <c r="L117" s="32"/>
      <c r="M117" s="31">
        <v>1371079</v>
      </c>
      <c r="N117" s="63">
        <f>ROUND(M118/C117,3)*100</f>
        <v>94</v>
      </c>
      <c r="O117" s="104">
        <v>1961</v>
      </c>
      <c r="P117" s="30">
        <v>2527</v>
      </c>
    </row>
    <row r="118" spans="1:17" ht="16.5" customHeight="1">
      <c r="A118" s="9"/>
      <c r="B118" s="142"/>
      <c r="C118" s="29"/>
      <c r="D118" s="25"/>
      <c r="E118" s="24">
        <v>1109057</v>
      </c>
      <c r="F118" s="28"/>
      <c r="G118" s="27">
        <v>47221</v>
      </c>
      <c r="H118" s="25"/>
      <c r="I118" s="24">
        <v>3835</v>
      </c>
      <c r="J118" s="100"/>
      <c r="K118" s="26">
        <v>2098</v>
      </c>
      <c r="L118" s="25"/>
      <c r="M118" s="24">
        <v>1160113</v>
      </c>
      <c r="N118" s="23"/>
      <c r="O118" s="105">
        <v>761</v>
      </c>
      <c r="P118" s="22">
        <v>1068</v>
      </c>
    </row>
    <row r="119" spans="1:17" ht="16.5" customHeight="1">
      <c r="A119" s="9"/>
      <c r="B119" s="18" t="s">
        <v>56</v>
      </c>
      <c r="C119" s="7"/>
      <c r="D119" s="11"/>
      <c r="E119" s="10"/>
      <c r="F119" s="4"/>
      <c r="G119" s="10"/>
      <c r="H119" s="4"/>
      <c r="I119" s="10"/>
      <c r="J119" s="10"/>
      <c r="K119" s="6"/>
      <c r="L119" s="4"/>
      <c r="M119" s="10"/>
      <c r="N119" s="5"/>
      <c r="O119" s="4"/>
      <c r="P119" s="4"/>
    </row>
    <row r="120" spans="1:17" ht="14.25">
      <c r="A120" s="9"/>
      <c r="B120" s="18" t="s">
        <v>76</v>
      </c>
      <c r="C120" s="21"/>
      <c r="D120" s="20"/>
      <c r="E120" s="19"/>
      <c r="F120" s="14"/>
      <c r="G120" s="19"/>
      <c r="H120" s="14"/>
      <c r="I120" s="19"/>
      <c r="J120" s="19"/>
      <c r="K120" s="16"/>
      <c r="L120" s="14"/>
      <c r="M120" s="19"/>
      <c r="N120" s="15"/>
      <c r="O120" s="14"/>
      <c r="P120" s="14"/>
    </row>
    <row r="121" spans="1:17" ht="14.25">
      <c r="A121" s="9"/>
      <c r="B121" s="18" t="s">
        <v>77</v>
      </c>
      <c r="C121" s="17"/>
      <c r="D121" s="14"/>
      <c r="E121" s="14"/>
      <c r="F121" s="14"/>
      <c r="G121" s="14"/>
      <c r="H121" s="14"/>
      <c r="I121" s="14"/>
      <c r="J121" s="14"/>
      <c r="K121" s="16"/>
      <c r="L121" s="14"/>
      <c r="M121" s="14"/>
      <c r="N121" s="15"/>
      <c r="O121" s="14"/>
      <c r="P121" s="14"/>
    </row>
    <row r="122" spans="1:17" ht="14.25">
      <c r="A122" s="9"/>
      <c r="B122" s="8"/>
      <c r="C122" s="7"/>
      <c r="D122" s="4"/>
      <c r="E122" s="4"/>
      <c r="F122" s="4"/>
      <c r="G122" s="4"/>
      <c r="H122" s="4"/>
      <c r="I122" s="4"/>
      <c r="J122" s="4"/>
      <c r="K122" s="6"/>
      <c r="L122" s="4"/>
      <c r="M122" s="4"/>
      <c r="N122" s="5"/>
      <c r="O122" s="4"/>
      <c r="P122" s="4"/>
    </row>
    <row r="123" spans="1:17" ht="14.25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7" ht="14.25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7" ht="14.25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7" ht="14.25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</row>
    <row r="127" spans="1:17" ht="14.25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7" ht="14.25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25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25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25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25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25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25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99:B100"/>
    <mergeCell ref="B105:B106"/>
    <mergeCell ref="B102:B103"/>
    <mergeCell ref="B117:B118"/>
    <mergeCell ref="B114:B115"/>
    <mergeCell ref="B111:B112"/>
    <mergeCell ref="B108:B109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48:B49"/>
    <mergeCell ref="B81:B82"/>
    <mergeCell ref="B78:B79"/>
    <mergeCell ref="B75:B76"/>
    <mergeCell ref="B60:B61"/>
    <mergeCell ref="B54:B55"/>
    <mergeCell ref="B51:B52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rowBreaks count="2" manualBreakCount="2">
    <brk id="58" min="1" max="15" man="1"/>
    <brk id="10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2020-03-24T01:34:54Z</dcterms:modified>
</cp:coreProperties>
</file>