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0" windowWidth="12650" windowHeight="11020" activeTab="0"/>
  </bookViews>
  <sheets>
    <sheet name="13-05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<sst xmlns="http://schemas.openxmlformats.org/spreadsheetml/2006/main" count="57" uniqueCount="33">
  <si>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区間距離</t>
  </si>
  <si>
    <t>運航回数</t>
  </si>
  <si>
    <t>運航キロ</t>
  </si>
  <si>
    <t>旅客数</t>
  </si>
  <si>
    <t>座席利用率</t>
  </si>
  <si>
    <t>貨物重量</t>
  </si>
  <si>
    <t>（単位：km･回・人･％・kg）</t>
  </si>
  <si>
    <t>福岡－花巻線</t>
  </si>
  <si>
    <t>大阪－花巻線</t>
  </si>
  <si>
    <t>計</t>
  </si>
  <si>
    <t>札幌－花巻線</t>
  </si>
  <si>
    <t>名古屋－花巻線</t>
  </si>
  <si>
    <r>
      <rPr>
        <sz val="10"/>
        <rFont val="ＭＳ 明朝"/>
        <family val="1"/>
      </rPr>
      <t>福岡－花巻</t>
    </r>
  </si>
  <si>
    <r>
      <t>花巻－</t>
    </r>
    <r>
      <rPr>
        <sz val="10"/>
        <rFont val="ＭＳ 明朝"/>
        <family val="1"/>
      </rPr>
      <t>福岡</t>
    </r>
  </si>
  <si>
    <t>-</t>
  </si>
  <si>
    <t>大阪（伊丹）－花巻</t>
  </si>
  <si>
    <t>花巻－大阪（伊丹）</t>
  </si>
  <si>
    <t>新千歳－花巻</t>
  </si>
  <si>
    <t>花巻－新千歳</t>
  </si>
  <si>
    <t>名古屋（小牧）－花巻</t>
  </si>
  <si>
    <t>花巻－名古屋（小牧）</t>
  </si>
  <si>
    <t>13－５　航空輸送状況</t>
  </si>
  <si>
    <t>路　線　別</t>
  </si>
  <si>
    <t>平成30年度</t>
  </si>
  <si>
    <t>資料：県交通政策室</t>
  </si>
  <si>
    <t>台北－花巻線</t>
  </si>
  <si>
    <t>上海－花巻線</t>
  </si>
  <si>
    <t>台北－花巻</t>
  </si>
  <si>
    <t>花巻－台北</t>
  </si>
  <si>
    <t>上海－花巻</t>
  </si>
  <si>
    <t>花巻－上海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</si>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</sst>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;0;&quot;-&quot;"/>
    <numFmt numFmtId="179" formatCode="0.0%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177" fontId="1" fillId="33" borderId="0" xfId="61" applyNumberFormat="1" applyFont="1" applyFill="1" applyBorder="1" applyAlignment="1">
      <alignment horizontal="right"/>
      <protection/>
    </xf>
    <xf numFmtId="178" fontId="1" fillId="33" borderId="0" xfId="61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/>
    </xf>
    <xf numFmtId="0" fontId="0" fillId="33" borderId="0" xfId="0" applyFont="1" applyFill="1" applyBorder="1" applyAlignment="1">
      <alignment horizontal="distributed"/>
    </xf>
    <xf numFmtId="0" fontId="1" fillId="33" borderId="0" xfId="0" applyFont="1" applyFill="1" applyAlignment="1">
      <alignment/>
    </xf>
    <xf numFmtId="177" fontId="1" fillId="33" borderId="10" xfId="61" applyNumberFormat="1" applyFont="1" applyFill="1" applyBorder="1" applyAlignment="1">
      <alignment horizontal="right"/>
      <protection/>
    </xf>
    <xf numFmtId="177" fontId="1" fillId="33" borderId="11" xfId="61" applyNumberFormat="1" applyFont="1" applyFill="1" applyBorder="1" applyAlignment="1">
      <alignment horizontal="right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distributed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61" applyFont="1" applyFill="1" applyBorder="1" applyAlignment="1">
      <alignment horizontal="right"/>
      <protection/>
    </xf>
    <xf numFmtId="177" fontId="0" fillId="33" borderId="15" xfId="61" applyNumberFormat="1" applyFont="1" applyFill="1" applyBorder="1" applyAlignment="1">
      <alignment horizontal="right"/>
      <protection/>
    </xf>
    <xf numFmtId="177" fontId="0" fillId="33" borderId="0" xfId="61" applyNumberFormat="1" applyFont="1" applyFill="1" applyBorder="1" applyAlignment="1">
      <alignment horizontal="right"/>
      <protection/>
    </xf>
    <xf numFmtId="176" fontId="0" fillId="33" borderId="0" xfId="61" applyNumberFormat="1" applyFont="1" applyFill="1" applyBorder="1" applyAlignment="1">
      <alignment horizontal="right"/>
      <protection/>
    </xf>
    <xf numFmtId="178" fontId="0" fillId="33" borderId="0" xfId="61" applyNumberFormat="1" applyFont="1" applyFill="1" applyBorder="1" applyAlignment="1">
      <alignment horizontal="right"/>
      <protection/>
    </xf>
    <xf numFmtId="177" fontId="0" fillId="33" borderId="11" xfId="61" applyNumberFormat="1" applyFont="1" applyFill="1" applyBorder="1" applyAlignment="1">
      <alignment horizontal="right"/>
      <protection/>
    </xf>
    <xf numFmtId="0" fontId="1" fillId="33" borderId="0" xfId="0" applyFont="1" applyFill="1" applyBorder="1" applyAlignment="1">
      <alignment horizontal="distributed"/>
    </xf>
    <xf numFmtId="0" fontId="1" fillId="33" borderId="16" xfId="0" applyFont="1" applyFill="1" applyBorder="1" applyAlignment="1">
      <alignment horizontal="distributed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distributed"/>
    </xf>
    <xf numFmtId="0" fontId="0" fillId="33" borderId="0" xfId="0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4.00390625" style="3" customWidth="1"/>
    <col min="3" max="3" width="15.00390625" style="2" customWidth="1"/>
    <col min="4" max="4" width="12.125" style="3" customWidth="1"/>
    <col min="5" max="9" width="13.75390625" style="3" customWidth="1"/>
    <col min="10" max="16384" width="8.625" style="3" customWidth="1"/>
  </cols>
  <sheetData>
    <row r="1" spans="2:9" ht="12">
      <c r="B1" s="1"/>
      <c r="I1" s="6"/>
    </row>
    <row r="2" spans="1:9" s="10" customFormat="1" ht="33" customHeight="1">
      <c r="A2" s="16"/>
      <c r="B2" s="36" t="s">
        <v>21</v>
      </c>
      <c r="C2" s="36"/>
      <c r="D2" s="36"/>
      <c r="E2" s="36"/>
      <c r="F2" s="36"/>
      <c r="G2" s="36"/>
      <c r="H2" s="36"/>
      <c r="I2" s="36"/>
    </row>
    <row r="3" spans="1:9" ht="24" customHeight="1" thickBot="1">
      <c r="A3" s="17"/>
      <c r="B3" s="18"/>
      <c r="C3" s="19"/>
      <c r="D3" s="18"/>
      <c r="E3" s="18"/>
      <c r="F3" s="18"/>
      <c r="G3" s="20" t="s">
        <v>6</v>
      </c>
      <c r="H3" s="18"/>
      <c r="I3" s="21" t="s">
        <v>23</v>
      </c>
    </row>
    <row r="4" spans="1:9" s="4" customFormat="1" ht="36" customHeight="1">
      <c r="A4" s="22"/>
      <c r="B4" s="37" t="s">
        <v>22</v>
      </c>
      <c r="C4" s="37"/>
      <c r="D4" s="23" t="s">
        <v>0</v>
      </c>
      <c r="E4" s="24" t="s">
        <v>1</v>
      </c>
      <c r="F4" s="24" t="s">
        <v>2</v>
      </c>
      <c r="G4" s="24" t="s">
        <v>3</v>
      </c>
      <c r="H4" s="24" t="s">
        <v>4</v>
      </c>
      <c r="I4" s="25" t="s">
        <v>5</v>
      </c>
    </row>
    <row r="5" spans="1:9" s="5" customFormat="1" ht="28.5" customHeight="1">
      <c r="A5" s="13">
        <v>29</v>
      </c>
      <c r="B5" s="38" t="s">
        <v>8</v>
      </c>
      <c r="C5" s="38"/>
      <c r="D5" s="26">
        <v>761</v>
      </c>
      <c r="E5" s="7"/>
      <c r="F5" s="7"/>
      <c r="G5" s="7"/>
      <c r="H5" s="7"/>
      <c r="I5" s="7"/>
    </row>
    <row r="6" spans="1:9" ht="28.5" customHeight="1">
      <c r="A6" s="17"/>
      <c r="B6" s="9"/>
      <c r="C6" s="12" t="s">
        <v>9</v>
      </c>
      <c r="D6" s="27" t="s">
        <v>14</v>
      </c>
      <c r="E6" s="28">
        <f>SUM(E7:E8)</f>
        <v>2872</v>
      </c>
      <c r="F6" s="28">
        <f>SUM(F7:F8)</f>
        <v>2185592</v>
      </c>
      <c r="G6" s="28">
        <f>SUM(G7:G8)</f>
        <v>163730</v>
      </c>
      <c r="H6" s="29">
        <f>(+H7+H8)/2</f>
        <v>74.215</v>
      </c>
      <c r="I6" s="30">
        <f>SUM(I7:I8)</f>
        <v>170077</v>
      </c>
    </row>
    <row r="7" spans="1:9" ht="28.5" customHeight="1">
      <c r="A7" s="17"/>
      <c r="B7" s="39" t="s">
        <v>15</v>
      </c>
      <c r="C7" s="39"/>
      <c r="D7" s="27" t="s">
        <v>14</v>
      </c>
      <c r="E7" s="28">
        <v>1438</v>
      </c>
      <c r="F7" s="28">
        <f>D5*E7</f>
        <v>1094318</v>
      </c>
      <c r="G7" s="28">
        <v>81117</v>
      </c>
      <c r="H7" s="29">
        <v>73.44</v>
      </c>
      <c r="I7" s="30">
        <v>17550</v>
      </c>
    </row>
    <row r="8" spans="1:9" ht="28.5" customHeight="1">
      <c r="A8" s="17"/>
      <c r="B8" s="39" t="s">
        <v>16</v>
      </c>
      <c r="C8" s="39"/>
      <c r="D8" s="27" t="s">
        <v>14</v>
      </c>
      <c r="E8" s="28">
        <v>1434</v>
      </c>
      <c r="F8" s="28">
        <f>D5*E8</f>
        <v>1091274</v>
      </c>
      <c r="G8" s="28">
        <v>82613</v>
      </c>
      <c r="H8" s="29">
        <v>74.99</v>
      </c>
      <c r="I8" s="30">
        <v>152527</v>
      </c>
    </row>
    <row r="9" spans="1:9" ht="28.5" customHeight="1">
      <c r="A9" s="17"/>
      <c r="B9" s="9"/>
      <c r="C9" s="12"/>
      <c r="D9" s="27"/>
      <c r="E9" s="28"/>
      <c r="F9" s="28"/>
      <c r="G9" s="28"/>
      <c r="H9" s="7"/>
      <c r="I9" s="30"/>
    </row>
    <row r="10" spans="1:9" s="5" customFormat="1" ht="28.5" customHeight="1">
      <c r="A10" s="13"/>
      <c r="B10" s="32" t="s">
        <v>10</v>
      </c>
      <c r="C10" s="32"/>
      <c r="D10" s="26">
        <v>365</v>
      </c>
      <c r="E10" s="7"/>
      <c r="F10" s="7"/>
      <c r="G10" s="7"/>
      <c r="H10" s="7"/>
      <c r="I10" s="8"/>
    </row>
    <row r="11" spans="1:9" ht="28.5" customHeight="1">
      <c r="A11" s="17"/>
      <c r="B11" s="9"/>
      <c r="C11" s="12" t="s">
        <v>9</v>
      </c>
      <c r="D11" s="27" t="s">
        <v>14</v>
      </c>
      <c r="E11" s="28">
        <f>SUM(E12:E13)</f>
        <v>2141</v>
      </c>
      <c r="F11" s="28">
        <f>SUM(F12:F13)</f>
        <v>781465</v>
      </c>
      <c r="G11" s="28">
        <f>SUM(G12:G13)</f>
        <v>97779</v>
      </c>
      <c r="H11" s="29">
        <f>(+H12+H13)/2</f>
        <v>60.05</v>
      </c>
      <c r="I11" s="30">
        <f>SUM(I12:I13)</f>
        <v>17948</v>
      </c>
    </row>
    <row r="12" spans="1:9" ht="28.5" customHeight="1">
      <c r="A12" s="17"/>
      <c r="B12" s="39" t="s">
        <v>17</v>
      </c>
      <c r="C12" s="39"/>
      <c r="D12" s="27" t="s">
        <v>14</v>
      </c>
      <c r="E12" s="28">
        <v>1068</v>
      </c>
      <c r="F12" s="28">
        <f>D10*E12</f>
        <v>389820</v>
      </c>
      <c r="G12" s="28">
        <v>47827</v>
      </c>
      <c r="H12" s="29">
        <v>58.85</v>
      </c>
      <c r="I12" s="30">
        <v>939</v>
      </c>
    </row>
    <row r="13" spans="1:9" ht="28.5" customHeight="1">
      <c r="A13" s="17"/>
      <c r="B13" s="39" t="s">
        <v>18</v>
      </c>
      <c r="C13" s="39"/>
      <c r="D13" s="27" t="s">
        <v>14</v>
      </c>
      <c r="E13" s="28">
        <v>1073</v>
      </c>
      <c r="F13" s="28">
        <f>D10*E13</f>
        <v>391645</v>
      </c>
      <c r="G13" s="28">
        <v>49952</v>
      </c>
      <c r="H13" s="29">
        <v>61.25</v>
      </c>
      <c r="I13" s="30">
        <v>17009</v>
      </c>
    </row>
    <row r="14" spans="1:9" ht="28.5" customHeight="1">
      <c r="A14" s="17"/>
      <c r="B14" s="9"/>
      <c r="C14" s="12"/>
      <c r="D14" s="27"/>
      <c r="E14" s="28"/>
      <c r="F14" s="28"/>
      <c r="G14" s="28"/>
      <c r="H14" s="7"/>
      <c r="I14" s="30"/>
    </row>
    <row r="15" spans="1:9" s="5" customFormat="1" ht="28.5" customHeight="1">
      <c r="A15" s="13"/>
      <c r="B15" s="32" t="s">
        <v>11</v>
      </c>
      <c r="C15" s="32"/>
      <c r="D15" s="26">
        <v>616</v>
      </c>
      <c r="E15" s="7"/>
      <c r="F15" s="7"/>
      <c r="G15" s="7"/>
      <c r="H15" s="7"/>
      <c r="I15" s="8"/>
    </row>
    <row r="16" spans="1:9" ht="28.5" customHeight="1">
      <c r="A16" s="17"/>
      <c r="B16" s="9"/>
      <c r="C16" s="12" t="s">
        <v>9</v>
      </c>
      <c r="D16" s="27" t="s">
        <v>14</v>
      </c>
      <c r="E16" s="28">
        <f>SUM(E17:E18)</f>
        <v>2833</v>
      </c>
      <c r="F16" s="28">
        <f>SUM(F17:F18)</f>
        <v>1745128</v>
      </c>
      <c r="G16" s="28">
        <f>SUM(G17:G18)</f>
        <v>149006</v>
      </c>
      <c r="H16" s="29">
        <f>(+H17+H18)/2</f>
        <v>64.73</v>
      </c>
      <c r="I16" s="30">
        <f>SUM(I17:I18)</f>
        <v>0</v>
      </c>
    </row>
    <row r="17" spans="1:9" ht="28.5" customHeight="1">
      <c r="A17" s="34" t="s">
        <v>19</v>
      </c>
      <c r="B17" s="34"/>
      <c r="C17" s="35"/>
      <c r="D17" s="27" t="s">
        <v>14</v>
      </c>
      <c r="E17" s="28">
        <v>1417</v>
      </c>
      <c r="F17" s="28">
        <f>D15*E17</f>
        <v>872872</v>
      </c>
      <c r="G17" s="28">
        <v>74244</v>
      </c>
      <c r="H17" s="29">
        <v>64.48</v>
      </c>
      <c r="I17" s="30">
        <v>0</v>
      </c>
    </row>
    <row r="18" spans="1:9" ht="28.5" customHeight="1">
      <c r="A18" s="34" t="s">
        <v>20</v>
      </c>
      <c r="B18" s="34"/>
      <c r="C18" s="35"/>
      <c r="D18" s="27" t="s">
        <v>14</v>
      </c>
      <c r="E18" s="28">
        <v>1416</v>
      </c>
      <c r="F18" s="28">
        <f>D15*E18</f>
        <v>872256</v>
      </c>
      <c r="G18" s="28">
        <v>74762</v>
      </c>
      <c r="H18" s="29">
        <v>64.98</v>
      </c>
      <c r="I18" s="30">
        <v>0</v>
      </c>
    </row>
    <row r="19" spans="1:9" ht="28.5" customHeight="1">
      <c r="A19" s="17"/>
      <c r="B19" s="9"/>
      <c r="C19" s="12"/>
      <c r="D19" s="27"/>
      <c r="E19" s="28"/>
      <c r="F19" s="28"/>
      <c r="G19" s="28"/>
      <c r="H19" s="29"/>
      <c r="I19" s="30"/>
    </row>
    <row r="20" spans="1:9" ht="28.5" customHeight="1">
      <c r="A20" s="17"/>
      <c r="B20" s="32" t="s">
        <v>7</v>
      </c>
      <c r="C20" s="33"/>
      <c r="D20" s="27">
        <v>1166</v>
      </c>
      <c r="E20" s="7"/>
      <c r="F20" s="7"/>
      <c r="G20" s="7"/>
      <c r="H20" s="7"/>
      <c r="I20" s="8"/>
    </row>
    <row r="21" spans="1:9" ht="28.5" customHeight="1">
      <c r="A21" s="17"/>
      <c r="B21" s="9"/>
      <c r="C21" s="12" t="s">
        <v>9</v>
      </c>
      <c r="D21" s="27" t="s">
        <v>14</v>
      </c>
      <c r="E21" s="28">
        <f>SUM(E22:E23)</f>
        <v>722</v>
      </c>
      <c r="F21" s="28">
        <f>SUM(F22:F23)</f>
        <v>841852</v>
      </c>
      <c r="G21" s="28">
        <f>SUM(G22:G23)</f>
        <v>35169</v>
      </c>
      <c r="H21" s="29">
        <f>(+H22+H23)/2</f>
        <v>64.09</v>
      </c>
      <c r="I21" s="30">
        <f>SUM(I22:I23)</f>
        <v>3241</v>
      </c>
    </row>
    <row r="22" spans="1:9" ht="28.5" customHeight="1">
      <c r="A22" s="17"/>
      <c r="B22" s="9"/>
      <c r="C22" s="12" t="s">
        <v>12</v>
      </c>
      <c r="D22" s="27" t="s">
        <v>14</v>
      </c>
      <c r="E22" s="28">
        <v>361</v>
      </c>
      <c r="F22" s="28">
        <f>D20*E22</f>
        <v>420926</v>
      </c>
      <c r="G22" s="28">
        <v>17595</v>
      </c>
      <c r="H22" s="29">
        <v>64.13</v>
      </c>
      <c r="I22" s="30">
        <v>515</v>
      </c>
    </row>
    <row r="23" spans="1:9" ht="28.5" customHeight="1">
      <c r="A23" s="17"/>
      <c r="B23" s="9"/>
      <c r="C23" s="12" t="s">
        <v>13</v>
      </c>
      <c r="D23" s="27" t="s">
        <v>14</v>
      </c>
      <c r="E23" s="28">
        <v>361</v>
      </c>
      <c r="F23" s="28">
        <f>D20*E23</f>
        <v>420926</v>
      </c>
      <c r="G23" s="28">
        <v>17574</v>
      </c>
      <c r="H23" s="29">
        <v>64.05</v>
      </c>
      <c r="I23" s="30">
        <v>2726</v>
      </c>
    </row>
    <row r="24" spans="1:9" ht="28.5" customHeight="1">
      <c r="A24" s="17"/>
      <c r="B24" s="9"/>
      <c r="C24" s="12"/>
      <c r="D24" s="27"/>
      <c r="E24" s="28"/>
      <c r="F24" s="28"/>
      <c r="G24" s="28"/>
      <c r="H24" s="29"/>
      <c r="I24" s="30"/>
    </row>
    <row r="25" spans="1:9" ht="28.5" customHeight="1">
      <c r="A25" s="17"/>
      <c r="B25" s="32" t="s">
        <v>25</v>
      </c>
      <c r="C25" s="33"/>
      <c r="D25" s="27">
        <v>2450</v>
      </c>
      <c r="E25" s="7"/>
      <c r="F25" s="7"/>
      <c r="G25" s="7"/>
      <c r="H25" s="7"/>
      <c r="I25" s="8"/>
    </row>
    <row r="26" spans="1:9" ht="28.5" customHeight="1">
      <c r="A26" s="17"/>
      <c r="B26" s="9"/>
      <c r="C26" s="12" t="s">
        <v>9</v>
      </c>
      <c r="D26" s="27" t="s">
        <v>14</v>
      </c>
      <c r="E26" s="28">
        <f>SUM(E27:E28)</f>
        <v>140</v>
      </c>
      <c r="F26" s="28">
        <f>SUM(F27:F28)</f>
        <v>343000</v>
      </c>
      <c r="G26" s="28">
        <f>SUM(G27:G28)</f>
        <v>18090</v>
      </c>
      <c r="H26" s="29">
        <f>(+H27+H28)/2</f>
        <v>71.78</v>
      </c>
      <c r="I26" s="30">
        <f>SUM(I27:I28)</f>
        <v>0</v>
      </c>
    </row>
    <row r="27" spans="1:9" ht="28.5" customHeight="1">
      <c r="A27" s="17"/>
      <c r="B27" s="9"/>
      <c r="C27" s="12" t="s">
        <v>27</v>
      </c>
      <c r="D27" s="27" t="s">
        <v>14</v>
      </c>
      <c r="E27" s="28">
        <v>70</v>
      </c>
      <c r="F27" s="28">
        <f>D25*E27</f>
        <v>171500</v>
      </c>
      <c r="G27" s="28">
        <v>9129</v>
      </c>
      <c r="H27" s="29">
        <v>72.45</v>
      </c>
      <c r="I27" s="30" t="s">
        <v>31</v>
      </c>
    </row>
    <row r="28" spans="1:9" ht="28.5" customHeight="1">
      <c r="A28" s="17"/>
      <c r="B28" s="9"/>
      <c r="C28" s="12" t="s">
        <v>28</v>
      </c>
      <c r="D28" s="27" t="s">
        <v>14</v>
      </c>
      <c r="E28" s="28">
        <v>70</v>
      </c>
      <c r="F28" s="28">
        <f>D25*E28</f>
        <v>171500</v>
      </c>
      <c r="G28" s="28">
        <v>8961</v>
      </c>
      <c r="H28" s="29">
        <v>71.11</v>
      </c>
      <c r="I28" s="30" t="s">
        <v>31</v>
      </c>
    </row>
    <row r="29" spans="1:9" ht="28.5" customHeight="1">
      <c r="A29" s="17"/>
      <c r="B29" s="9"/>
      <c r="C29" s="12"/>
      <c r="D29" s="27"/>
      <c r="E29" s="28"/>
      <c r="F29" s="28"/>
      <c r="G29" s="28"/>
      <c r="H29" s="29"/>
      <c r="I29" s="30"/>
    </row>
    <row r="30" spans="1:9" ht="28.5" customHeight="1">
      <c r="A30" s="17"/>
      <c r="B30" s="32" t="s">
        <v>26</v>
      </c>
      <c r="C30" s="33"/>
      <c r="D30" s="27">
        <v>1980</v>
      </c>
      <c r="E30" s="7"/>
      <c r="F30" s="7"/>
      <c r="G30" s="7"/>
      <c r="H30" s="7"/>
      <c r="I30" s="8"/>
    </row>
    <row r="31" spans="1:9" ht="28.5" customHeight="1">
      <c r="A31" s="17"/>
      <c r="B31" s="9"/>
      <c r="C31" s="12" t="s">
        <v>9</v>
      </c>
      <c r="D31" s="27" t="s">
        <v>14</v>
      </c>
      <c r="E31" s="28">
        <f>SUM(E32:E33)</f>
        <v>36</v>
      </c>
      <c r="F31" s="28">
        <f>SUM(F32:F33)</f>
        <v>71280</v>
      </c>
      <c r="G31" s="28">
        <f>SUM(G32:G33)</f>
        <v>3007</v>
      </c>
      <c r="H31" s="29">
        <f>(+H32+H33)/2</f>
        <v>53.540000000000006</v>
      </c>
      <c r="I31" s="30">
        <f>SUM(I32:I33)</f>
        <v>0</v>
      </c>
    </row>
    <row r="32" spans="1:9" ht="28.5" customHeight="1">
      <c r="A32" s="17"/>
      <c r="B32" s="9"/>
      <c r="C32" s="12" t="s">
        <v>29</v>
      </c>
      <c r="D32" s="27" t="s">
        <v>14</v>
      </c>
      <c r="E32" s="28">
        <v>18</v>
      </c>
      <c r="F32" s="28">
        <f>D30*E32</f>
        <v>35640</v>
      </c>
      <c r="G32" s="28">
        <v>1545</v>
      </c>
      <c r="H32" s="29">
        <v>55.02</v>
      </c>
      <c r="I32" s="30" t="s">
        <v>32</v>
      </c>
    </row>
    <row r="33" spans="1:9" ht="28.5" customHeight="1">
      <c r="A33" s="17"/>
      <c r="B33" s="9"/>
      <c r="C33" s="12" t="s">
        <v>30</v>
      </c>
      <c r="D33" s="27" t="s">
        <v>14</v>
      </c>
      <c r="E33" s="28">
        <v>18</v>
      </c>
      <c r="F33" s="28">
        <f>D30*E33</f>
        <v>35640</v>
      </c>
      <c r="G33" s="28">
        <v>1462</v>
      </c>
      <c r="H33" s="29">
        <v>52.06</v>
      </c>
      <c r="I33" s="30" t="s">
        <v>31</v>
      </c>
    </row>
    <row r="34" spans="1:9" ht="19.5" customHeight="1" thickBot="1">
      <c r="A34" s="17"/>
      <c r="B34" s="18"/>
      <c r="C34" s="19"/>
      <c r="D34" s="14"/>
      <c r="E34" s="31"/>
      <c r="F34" s="31"/>
      <c r="G34" s="31"/>
      <c r="H34" s="15"/>
      <c r="I34" s="31"/>
    </row>
    <row r="35" ht="15" customHeight="1">
      <c r="B35" s="1" t="s">
        <v>24</v>
      </c>
    </row>
    <row r="44" ht="12">
      <c r="E44" s="11"/>
    </row>
  </sheetData>
  <sheetProtection/>
  <mergeCells count="14">
    <mergeCell ref="B7:C7"/>
    <mergeCell ref="B8:C8"/>
    <mergeCell ref="B12:C12"/>
    <mergeCell ref="B13:C13"/>
    <mergeCell ref="B25:C25"/>
    <mergeCell ref="B20:C20"/>
    <mergeCell ref="A17:C17"/>
    <mergeCell ref="A18:C18"/>
    <mergeCell ref="B30:C30"/>
    <mergeCell ref="B2:I2"/>
    <mergeCell ref="B4:C4"/>
    <mergeCell ref="B5:C5"/>
    <mergeCell ref="B10:C10"/>
    <mergeCell ref="B15:C15"/>
  </mergeCells>
  <printOptions/>
  <pageMargins left="0.5905511811023623" right="0.5905511811023623" top="0.3937007874015748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2019-12-11T05:44:20Z</cp:lastPrinted>
  <dcterms:created xsi:type="dcterms:W3CDTF">2002-02-06T10:38:28Z</dcterms:created>
  <dcterms:modified xsi:type="dcterms:W3CDTF">2020-02-14T00:27:10Z</dcterms:modified>
  <cp:category/>
  <cp:version/>
  <cp:contentType/>
  <cp:contentStatus/>
</cp:coreProperties>
</file>