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90" yWindow="65516" windowWidth="14430" windowHeight="11020" activeTab="0"/>
  </bookViews>
  <sheets>
    <sheet name="13-01" sheetId="1" r:id="rId1"/>
  </sheets>
  <definedNames>
    <definedName name="_xlnm.Print_Area" localSheetId="0">'13-01'!$A$1:$Q$22</definedName>
  </definedNames>
  <calcPr fullCalcOnLoad="1"/>
</workbook>
</file>

<file path=xl/sharedStrings.xml><?xml version="1.0" encoding="utf-8"?>
<sst xmlns="http://schemas.openxmlformats.org/spreadsheetml/2006/main" count="44" uniqueCount="38">
  <si>
    <t>延長</t>
  </si>
  <si>
    <t>種別</t>
  </si>
  <si>
    <t>総延長</t>
  </si>
  <si>
    <t>重用延長</t>
  </si>
  <si>
    <t>未供用延長</t>
  </si>
  <si>
    <t>実延長</t>
  </si>
  <si>
    <t>改良・未改良別　</t>
  </si>
  <si>
    <t>　実延長</t>
  </si>
  <si>
    <t>工種別実延長</t>
  </si>
  <si>
    <t>改良済</t>
  </si>
  <si>
    <t>未改良</t>
  </si>
  <si>
    <t>道路延長</t>
  </si>
  <si>
    <t>橋梁</t>
  </si>
  <si>
    <t>数</t>
  </si>
  <si>
    <t>うち自動車交通不能</t>
  </si>
  <si>
    <t>総　　　　　　　　数</t>
  </si>
  <si>
    <t>資料：県道路環境課、県道路建設課</t>
  </si>
  <si>
    <t xml:space="preserve"> 東北縦貫自動車道 </t>
  </si>
  <si>
    <t xml:space="preserve"> （弘前線） </t>
  </si>
  <si>
    <t xml:space="preserve"> （八戸線） </t>
  </si>
  <si>
    <t xml:space="preserve"> 東北横断自動車道 </t>
  </si>
  <si>
    <t xml:space="preserve"> （釜石秋田線） </t>
  </si>
  <si>
    <t>　路　</t>
  </si>
  <si>
    <t>トンネル</t>
  </si>
  <si>
    <t>一般国道</t>
  </si>
  <si>
    <t>県道</t>
  </si>
  <si>
    <t>（主要地方道）</t>
  </si>
  <si>
    <t>市町村道</t>
  </si>
  <si>
    <t>（注）一般国道には国管理分を含む。</t>
  </si>
  <si>
    <t>　　　総延長は、実延長、重用延長（上級路線と重複している部分）、未供用延長、渡船施設延長の合計である。</t>
  </si>
  <si>
    <t>(一般県道）</t>
  </si>
  <si>
    <t>　　　東北縦貫自動車道弘前線は宮城県境～秋田県境、八戸線は安代Ｊ・Ｃ・Ｔ～青森県境間をいう。</t>
  </si>
  <si>
    <t>　　　改良済延長は、５．５Ｍ未満の延長を含む。</t>
  </si>
  <si>
    <t>-</t>
  </si>
  <si>
    <t>渡船施設</t>
  </si>
  <si>
    <t>（単位：㎞）</t>
  </si>
  <si>
    <t>13－１　　　道　</t>
  </si>
  <si>
    <t>平成30年4月1日現在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</si>
</sst>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_ "/>
    <numFmt numFmtId="178" formatCode="#\ ###\ ##0"/>
    <numFmt numFmtId="179" formatCode="#\ ##0.0"/>
    <numFmt numFmtId="180" formatCode="_ * #,##0.0_ ;_ * \-#,##0_ ;_ * &quot;-&quot;_ ;_ @_ "/>
    <numFmt numFmtId="181" formatCode="_ * #\ ##0_ ;_ * \-#\ ##0_ ;_ * &quot;-&quot;_ ;_ @_ "/>
    <numFmt numFmtId="182" formatCode="_ * #,##0.0_ ;_ * \-#,##0.0_ ;_ * &quot;-&quot;?_ ;_ @_ "/>
    <numFmt numFmtId="183" formatCode="_ * #\ ##0.0_ ;_ * \-#\ ##0_ ;_ * &quot;-&quot;_ ;_ @_ "/>
    <numFmt numFmtId="184" formatCode="_ * #\ ##0.0;_ * \-#,##0_ ;_ * &quot;-&quot;_ ;_ @_ "/>
    <numFmt numFmtId="185" formatCode="_ * #\ ##0.0;_ * \-#\ ##0_ ;_ * &quot;-&quot;_ ;_ @_ "/>
    <numFmt numFmtId="186" formatCode="_ * #\ ##0;_ * \-#\ ##0_ ;_ * &quot;-&quot;_ ;_ @_ "/>
    <numFmt numFmtId="187" formatCode="0.0_);[Red]\(0.0\)"/>
    <numFmt numFmtId="188" formatCode="#,##0.0_ "/>
    <numFmt numFmtId="189" formatCode="0_ "/>
    <numFmt numFmtId="190" formatCode="#\ ###\ ##0\:\-;\-"/>
    <numFmt numFmtId="191" formatCode="#\ ###\ ##0&quot;-&quot;"/>
    <numFmt numFmtId="192" formatCode="#\ ###\ ##0;\-;\-"/>
    <numFmt numFmtId="193" formatCode="#\ ###\ ###.0"/>
    <numFmt numFmtId="194" formatCode="#\ ###\ ###;&quot;-&quot;"/>
    <numFmt numFmtId="195" formatCode="#\ ###\ ###;0;;&quot;-&quot;"/>
    <numFmt numFmtId="196" formatCode="#\ ###\ ###;0;&quot;-&quot;"/>
    <numFmt numFmtId="197" formatCode="#\ ###\ ###"/>
    <numFmt numFmtId="198" formatCode="##,##0.0,"/>
    <numFmt numFmtId="199" formatCode="##\ ##0.0,"/>
    <numFmt numFmtId="200" formatCode="##,##0.0"/>
    <numFmt numFmtId="201" formatCode="#.0\ ###\ ###;0.0;&quot;-&quot;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4" tint="-0.24997000396251678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41" fontId="0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" vertical="center"/>
    </xf>
    <xf numFmtId="41" fontId="0" fillId="0" borderId="0" xfId="0" applyNumberFormat="1" applyFont="1" applyFill="1" applyAlignment="1">
      <alignment vertical="center"/>
    </xf>
    <xf numFmtId="41" fontId="0" fillId="0" borderId="1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10" xfId="0" applyNumberFormat="1" applyFont="1" applyFill="1" applyBorder="1" applyAlignment="1">
      <alignment horizontal="right"/>
    </xf>
    <xf numFmtId="41" fontId="45" fillId="0" borderId="10" xfId="0" applyNumberFormat="1" applyFont="1" applyFill="1" applyBorder="1" applyAlignment="1">
      <alignment horizontal="right"/>
    </xf>
    <xf numFmtId="41" fontId="45" fillId="0" borderId="0" xfId="0" applyNumberFormat="1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Border="1" applyAlignment="1">
      <alignment horizontal="left" vertical="center" wrapText="1"/>
    </xf>
    <xf numFmtId="41" fontId="0" fillId="0" borderId="11" xfId="0" applyNumberFormat="1" applyFont="1" applyFill="1" applyBorder="1" applyAlignment="1">
      <alignment horizontal="left" vertical="center" wrapText="1"/>
    </xf>
    <xf numFmtId="41" fontId="0" fillId="0" borderId="0" xfId="0" applyNumberFormat="1" applyFont="1" applyFill="1" applyBorder="1" applyAlignment="1">
      <alignment horizontal="center" vertical="center" wrapText="1"/>
    </xf>
    <xf numFmtId="41" fontId="0" fillId="0" borderId="12" xfId="0" applyNumberFormat="1" applyFont="1" applyFill="1" applyBorder="1" applyAlignment="1">
      <alignment horizontal="center" vertical="center" wrapText="1"/>
    </xf>
    <xf numFmtId="41" fontId="0" fillId="0" borderId="13" xfId="0" applyNumberFormat="1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>
      <alignment horizontal="center" vertical="center" wrapText="1"/>
    </xf>
    <xf numFmtId="41" fontId="0" fillId="0" borderId="15" xfId="0" applyNumberFormat="1" applyFont="1" applyFill="1" applyBorder="1" applyAlignment="1">
      <alignment horizontal="center" vertical="center" wrapText="1"/>
    </xf>
    <xf numFmtId="41" fontId="1" fillId="0" borderId="16" xfId="0" applyNumberFormat="1" applyFont="1" applyFill="1" applyBorder="1" applyAlignment="1">
      <alignment horizontal="distributed"/>
    </xf>
    <xf numFmtId="41" fontId="0" fillId="0" borderId="16" xfId="0" applyNumberFormat="1" applyFont="1" applyFill="1" applyBorder="1" applyAlignment="1">
      <alignment horizontal="distributed"/>
    </xf>
    <xf numFmtId="41" fontId="0" fillId="0" borderId="17" xfId="0" applyNumberFormat="1" applyFont="1" applyFill="1" applyBorder="1" applyAlignment="1">
      <alignment horizontal="distributed"/>
    </xf>
    <xf numFmtId="41" fontId="6" fillId="0" borderId="0" xfId="0" applyNumberFormat="1" applyFont="1" applyFill="1" applyAlignment="1">
      <alignment/>
    </xf>
    <xf numFmtId="41" fontId="6" fillId="0" borderId="0" xfId="0" applyNumberFormat="1" applyFont="1" applyFill="1" applyBorder="1" applyAlignment="1">
      <alignment/>
    </xf>
    <xf numFmtId="198" fontId="1" fillId="33" borderId="0" xfId="0" applyNumberFormat="1" applyFont="1" applyFill="1" applyAlignment="1">
      <alignment horizontal="right"/>
    </xf>
    <xf numFmtId="200" fontId="1" fillId="33" borderId="0" xfId="0" applyNumberFormat="1" applyFont="1" applyFill="1" applyAlignment="1">
      <alignment horizontal="right"/>
    </xf>
    <xf numFmtId="198" fontId="0" fillId="33" borderId="0" xfId="0" applyNumberFormat="1" applyFont="1" applyFill="1" applyAlignment="1">
      <alignment horizontal="right"/>
    </xf>
    <xf numFmtId="198" fontId="46" fillId="33" borderId="0" xfId="0" applyNumberFormat="1" applyFont="1" applyFill="1" applyAlignment="1">
      <alignment horizontal="right"/>
    </xf>
    <xf numFmtId="198" fontId="0" fillId="33" borderId="0" xfId="0" applyNumberFormat="1" applyFont="1" applyFill="1" applyBorder="1" applyAlignment="1">
      <alignment horizontal="right"/>
    </xf>
    <xf numFmtId="200" fontId="0" fillId="33" borderId="0" xfId="0" applyNumberFormat="1" applyFont="1" applyFill="1" applyAlignment="1">
      <alignment horizontal="right"/>
    </xf>
    <xf numFmtId="196" fontId="0" fillId="33" borderId="0" xfId="0" applyNumberFormat="1" applyFill="1" applyBorder="1" applyAlignment="1">
      <alignment horizontal="right"/>
    </xf>
    <xf numFmtId="193" fontId="1" fillId="33" borderId="18" xfId="0" applyNumberFormat="1" applyFont="1" applyFill="1" applyBorder="1" applyAlignment="1">
      <alignment horizontal="right"/>
    </xf>
    <xf numFmtId="20" fontId="0" fillId="33" borderId="0" xfId="0" applyNumberFormat="1" applyFont="1" applyFill="1" applyAlignment="1">
      <alignment horizontal="right"/>
    </xf>
    <xf numFmtId="193" fontId="1" fillId="33" borderId="0" xfId="0" applyNumberFormat="1" applyFont="1" applyFill="1" applyBorder="1" applyAlignment="1">
      <alignment horizontal="right"/>
    </xf>
    <xf numFmtId="196" fontId="0" fillId="33" borderId="0" xfId="0" applyNumberFormat="1" applyFont="1" applyFill="1" applyAlignment="1">
      <alignment horizontal="right"/>
    </xf>
    <xf numFmtId="197" fontId="1" fillId="33" borderId="0" xfId="0" applyNumberFormat="1" applyFont="1" applyFill="1" applyBorder="1" applyAlignment="1">
      <alignment horizontal="right"/>
    </xf>
    <xf numFmtId="193" fontId="0" fillId="33" borderId="18" xfId="0" applyNumberFormat="1" applyFont="1" applyFill="1" applyBorder="1" applyAlignment="1">
      <alignment horizontal="right"/>
    </xf>
    <xf numFmtId="193" fontId="0" fillId="33" borderId="0" xfId="0" applyNumberFormat="1" applyFont="1" applyFill="1" applyBorder="1" applyAlignment="1">
      <alignment horizontal="right"/>
    </xf>
    <xf numFmtId="197" fontId="0" fillId="33" borderId="0" xfId="0" applyNumberFormat="1" applyFont="1" applyFill="1" applyBorder="1" applyAlignment="1">
      <alignment horizontal="right"/>
    </xf>
    <xf numFmtId="193" fontId="0" fillId="33" borderId="19" xfId="0" applyNumberFormat="1" applyFont="1" applyFill="1" applyBorder="1" applyAlignment="1">
      <alignment horizontal="right"/>
    </xf>
    <xf numFmtId="196" fontId="0" fillId="33" borderId="10" xfId="0" applyNumberFormat="1" applyFont="1" applyFill="1" applyBorder="1" applyAlignment="1">
      <alignment horizontal="right"/>
    </xf>
    <xf numFmtId="193" fontId="0" fillId="33" borderId="10" xfId="0" applyNumberFormat="1" applyFont="1" applyFill="1" applyBorder="1" applyAlignment="1">
      <alignment horizontal="right"/>
    </xf>
    <xf numFmtId="201" fontId="0" fillId="33" borderId="10" xfId="0" applyNumberFormat="1" applyFont="1" applyFill="1" applyBorder="1" applyAlignment="1">
      <alignment horizontal="right"/>
    </xf>
    <xf numFmtId="197" fontId="0" fillId="33" borderId="10" xfId="0" applyNumberFormat="1" applyFont="1" applyFill="1" applyBorder="1" applyAlignment="1">
      <alignment horizontal="right"/>
    </xf>
    <xf numFmtId="196" fontId="0" fillId="33" borderId="10" xfId="0" applyNumberFormat="1" applyFill="1" applyBorder="1" applyAlignment="1">
      <alignment horizontal="right"/>
    </xf>
    <xf numFmtId="41" fontId="0" fillId="33" borderId="0" xfId="0" applyNumberFormat="1" applyFont="1" applyFill="1" applyBorder="1" applyAlignment="1">
      <alignment horizontal="right"/>
    </xf>
    <xf numFmtId="177" fontId="1" fillId="33" borderId="0" xfId="0" applyNumberFormat="1" applyFont="1" applyFill="1" applyBorder="1" applyAlignment="1">
      <alignment horizontal="right"/>
    </xf>
    <xf numFmtId="41" fontId="5" fillId="0" borderId="0" xfId="0" applyNumberFormat="1" applyFont="1" applyFill="1" applyAlignment="1">
      <alignment horizontal="right" vertical="center"/>
    </xf>
    <xf numFmtId="41" fontId="5" fillId="0" borderId="0" xfId="0" applyNumberFormat="1" applyFont="1" applyFill="1" applyAlignment="1">
      <alignment horizontal="left" vertical="center"/>
    </xf>
    <xf numFmtId="41" fontId="0" fillId="0" borderId="13" xfId="0" applyNumberFormat="1" applyFont="1" applyFill="1" applyBorder="1" applyAlignment="1">
      <alignment horizontal="center" vertical="center" wrapText="1"/>
    </xf>
    <xf numFmtId="41" fontId="0" fillId="0" borderId="20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21" xfId="0" applyNumberFormat="1" applyFont="1" applyFill="1" applyBorder="1" applyAlignment="1">
      <alignment horizontal="center" vertical="center" wrapText="1"/>
    </xf>
    <xf numFmtId="41" fontId="0" fillId="0" borderId="22" xfId="0" applyNumberFormat="1" applyFont="1" applyFill="1" applyBorder="1" applyAlignment="1">
      <alignment horizontal="center" vertical="center" wrapText="1"/>
    </xf>
    <xf numFmtId="41" fontId="0" fillId="0" borderId="23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Fill="1" applyBorder="1" applyAlignment="1">
      <alignment horizontal="center" vertical="center" wrapText="1"/>
    </xf>
    <xf numFmtId="41" fontId="0" fillId="0" borderId="16" xfId="0" applyNumberFormat="1" applyFont="1" applyFill="1" applyBorder="1" applyAlignment="1">
      <alignment horizontal="center" vertical="center" wrapText="1"/>
    </xf>
    <xf numFmtId="41" fontId="0" fillId="0" borderId="25" xfId="0" applyNumberFormat="1" applyFont="1" applyFill="1" applyBorder="1" applyAlignment="1">
      <alignment horizontal="center" vertical="center" wrapText="1"/>
    </xf>
    <xf numFmtId="41" fontId="0" fillId="0" borderId="26" xfId="0" applyNumberFormat="1" applyFont="1" applyFill="1" applyBorder="1" applyAlignment="1">
      <alignment horizontal="center" vertical="center" wrapText="1"/>
    </xf>
    <xf numFmtId="41" fontId="0" fillId="0" borderId="27" xfId="0" applyNumberFormat="1" applyFont="1" applyFill="1" applyBorder="1" applyAlignment="1">
      <alignment horizontal="center" vertical="center" wrapText="1"/>
    </xf>
    <xf numFmtId="41" fontId="0" fillId="0" borderId="11" xfId="0" applyNumberFormat="1" applyFont="1" applyFill="1" applyBorder="1" applyAlignment="1">
      <alignment horizontal="center" vertical="center" wrapText="1"/>
    </xf>
    <xf numFmtId="41" fontId="0" fillId="0" borderId="28" xfId="0" applyNumberFormat="1" applyFont="1" applyFill="1" applyBorder="1" applyAlignment="1">
      <alignment horizontal="center" vertical="center" wrapText="1"/>
    </xf>
    <xf numFmtId="41" fontId="0" fillId="0" borderId="14" xfId="0" applyNumberFormat="1" applyFont="1" applyFill="1" applyBorder="1" applyAlignment="1">
      <alignment horizontal="center" vertical="center" wrapText="1"/>
    </xf>
    <xf numFmtId="41" fontId="0" fillId="0" borderId="24" xfId="0" applyNumberFormat="1" applyFont="1" applyFill="1" applyBorder="1" applyAlignment="1">
      <alignment horizontal="right" vertical="center" wrapText="1"/>
    </xf>
    <xf numFmtId="41" fontId="0" fillId="0" borderId="26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SheetLayoutView="100" zoomScalePageLayoutView="0" workbookViewId="0" topLeftCell="A1">
      <selection activeCell="A1" sqref="A1"/>
    </sheetView>
  </sheetViews>
  <sheetFormatPr defaultColWidth="8.625" defaultRowHeight="12.75"/>
  <cols>
    <col min="1" max="1" width="24.625" style="14" customWidth="1"/>
    <col min="2" max="7" width="12.375" style="14" customWidth="1"/>
    <col min="8" max="8" width="0.875" style="10" customWidth="1"/>
    <col min="9" max="9" width="11.25390625" style="10" customWidth="1"/>
    <col min="10" max="12" width="11.25390625" style="14" customWidth="1"/>
    <col min="13" max="17" width="11.125" style="14" customWidth="1"/>
    <col min="18" max="16384" width="8.625" style="14" customWidth="1"/>
  </cols>
  <sheetData>
    <row r="1" spans="1:17" s="6" customFormat="1" ht="12" customHeight="1">
      <c r="A1" s="1"/>
      <c r="B1" s="2"/>
      <c r="C1" s="2"/>
      <c r="D1" s="2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4"/>
      <c r="Q1" s="5"/>
    </row>
    <row r="2" spans="1:16" s="8" customFormat="1" ht="33" customHeight="1">
      <c r="A2" s="50" t="s">
        <v>36</v>
      </c>
      <c r="B2" s="50"/>
      <c r="C2" s="50"/>
      <c r="D2" s="50"/>
      <c r="E2" s="50"/>
      <c r="F2" s="50"/>
      <c r="G2" s="50"/>
      <c r="H2" s="7"/>
      <c r="I2" s="51" t="s">
        <v>22</v>
      </c>
      <c r="J2" s="51"/>
      <c r="K2" s="51"/>
      <c r="L2" s="51"/>
      <c r="M2" s="51"/>
      <c r="N2" s="51"/>
      <c r="O2" s="51"/>
      <c r="P2" s="51"/>
    </row>
    <row r="3" spans="1:16" ht="12" thickBot="1">
      <c r="A3" s="9"/>
      <c r="B3" s="9"/>
      <c r="C3" s="9"/>
      <c r="D3" s="9"/>
      <c r="E3" s="9"/>
      <c r="F3" s="9"/>
      <c r="G3" s="9"/>
      <c r="I3" s="9"/>
      <c r="J3" s="9"/>
      <c r="K3" s="9"/>
      <c r="L3" s="11"/>
      <c r="M3" s="9"/>
      <c r="N3" s="12" t="s">
        <v>35</v>
      </c>
      <c r="O3" s="13"/>
      <c r="P3" s="48" t="s">
        <v>37</v>
      </c>
    </row>
    <row r="4" spans="1:16" ht="19.5" customHeight="1">
      <c r="A4" s="62" t="s">
        <v>1</v>
      </c>
      <c r="B4" s="67" t="s">
        <v>2</v>
      </c>
      <c r="C4" s="67" t="s">
        <v>3</v>
      </c>
      <c r="D4" s="67" t="s">
        <v>4</v>
      </c>
      <c r="E4" s="67" t="s">
        <v>5</v>
      </c>
      <c r="F4" s="69" t="s">
        <v>6</v>
      </c>
      <c r="G4" s="70"/>
      <c r="H4" s="15"/>
      <c r="I4" s="16" t="s">
        <v>7</v>
      </c>
      <c r="J4" s="61" t="s">
        <v>8</v>
      </c>
      <c r="K4" s="64"/>
      <c r="L4" s="64"/>
      <c r="M4" s="64"/>
      <c r="N4" s="64"/>
      <c r="O4" s="65" t="s">
        <v>34</v>
      </c>
      <c r="P4" s="66"/>
    </row>
    <row r="5" spans="1:16" ht="19.5" customHeight="1">
      <c r="A5" s="62"/>
      <c r="B5" s="67"/>
      <c r="C5" s="67"/>
      <c r="D5" s="67"/>
      <c r="E5" s="67"/>
      <c r="F5" s="58" t="s">
        <v>9</v>
      </c>
      <c r="G5" s="60" t="s">
        <v>10</v>
      </c>
      <c r="H5" s="17"/>
      <c r="I5" s="18"/>
      <c r="J5" s="58" t="s">
        <v>11</v>
      </c>
      <c r="K5" s="52" t="s">
        <v>12</v>
      </c>
      <c r="L5" s="68"/>
      <c r="M5" s="52" t="s">
        <v>23</v>
      </c>
      <c r="N5" s="53"/>
      <c r="O5" s="54" t="s">
        <v>13</v>
      </c>
      <c r="P5" s="56" t="s">
        <v>0</v>
      </c>
    </row>
    <row r="6" spans="1:16" ht="26.25" customHeight="1">
      <c r="A6" s="63"/>
      <c r="B6" s="59"/>
      <c r="C6" s="59"/>
      <c r="D6" s="59"/>
      <c r="E6" s="59"/>
      <c r="F6" s="59"/>
      <c r="G6" s="61"/>
      <c r="H6" s="17"/>
      <c r="I6" s="20" t="s">
        <v>14</v>
      </c>
      <c r="J6" s="59"/>
      <c r="K6" s="21" t="s">
        <v>13</v>
      </c>
      <c r="L6" s="21" t="s">
        <v>0</v>
      </c>
      <c r="M6" s="21" t="s">
        <v>13</v>
      </c>
      <c r="N6" s="19" t="s">
        <v>0</v>
      </c>
      <c r="O6" s="55"/>
      <c r="P6" s="57"/>
    </row>
    <row r="7" spans="1:16" s="6" customFormat="1" ht="18.75" customHeight="1">
      <c r="A7" s="22" t="s">
        <v>15</v>
      </c>
      <c r="B7" s="27">
        <f>B8+B9+B12</f>
        <v>33873467.8</v>
      </c>
      <c r="C7" s="27">
        <f aca="true" t="shared" si="0" ref="C7:N7">C8+C9+C12</f>
        <v>449578.5</v>
      </c>
      <c r="D7" s="27">
        <f>D9+D12</f>
        <v>200771.5</v>
      </c>
      <c r="E7" s="27">
        <f t="shared" si="0"/>
        <v>33223117.8</v>
      </c>
      <c r="F7" s="27">
        <f t="shared" si="0"/>
        <v>21501086.799999997</v>
      </c>
      <c r="G7" s="27">
        <f t="shared" si="0"/>
        <v>11722031</v>
      </c>
      <c r="H7" s="27">
        <f t="shared" si="0"/>
        <v>0</v>
      </c>
      <c r="I7" s="27">
        <f>I9+I12</f>
        <v>2494579.6</v>
      </c>
      <c r="J7" s="27">
        <f t="shared" si="0"/>
        <v>32823668.5</v>
      </c>
      <c r="K7" s="28">
        <f>K8+K9+K12</f>
        <v>13176.5</v>
      </c>
      <c r="L7" s="27">
        <f t="shared" si="0"/>
        <v>275538.4</v>
      </c>
      <c r="M7" s="28">
        <f>M8+M9+M12</f>
        <v>275.5</v>
      </c>
      <c r="N7" s="27">
        <f t="shared" si="0"/>
        <v>123910.90000000001</v>
      </c>
      <c r="O7" s="27"/>
      <c r="P7" s="27"/>
    </row>
    <row r="8" spans="1:16" s="6" customFormat="1" ht="18.75" customHeight="1">
      <c r="A8" s="23" t="s">
        <v>24</v>
      </c>
      <c r="B8" s="29">
        <v>1907601.6</v>
      </c>
      <c r="C8" s="29">
        <v>112540.9</v>
      </c>
      <c r="D8" s="30" t="s">
        <v>33</v>
      </c>
      <c r="E8" s="29">
        <v>1795060.7</v>
      </c>
      <c r="F8" s="29">
        <v>1760488.1</v>
      </c>
      <c r="G8" s="29">
        <v>34572.6</v>
      </c>
      <c r="H8" s="31"/>
      <c r="I8" s="30" t="s">
        <v>33</v>
      </c>
      <c r="J8" s="29">
        <v>1642386.8</v>
      </c>
      <c r="K8" s="32">
        <v>1383</v>
      </c>
      <c r="L8" s="29">
        <v>65972.3</v>
      </c>
      <c r="M8" s="32">
        <v>159.5</v>
      </c>
      <c r="N8" s="29">
        <v>86701.6</v>
      </c>
      <c r="O8" s="33"/>
      <c r="P8" s="33"/>
    </row>
    <row r="9" spans="1:16" s="6" customFormat="1" ht="18.75" customHeight="1">
      <c r="A9" s="23" t="s">
        <v>25</v>
      </c>
      <c r="B9" s="29">
        <f aca="true" t="shared" si="1" ref="B9:G9">SUM(B10:B11)</f>
        <v>3162938.2</v>
      </c>
      <c r="C9" s="29">
        <f t="shared" si="1"/>
        <v>131845.6</v>
      </c>
      <c r="D9" s="29">
        <f t="shared" si="1"/>
        <v>39004.5</v>
      </c>
      <c r="E9" s="29">
        <f t="shared" si="1"/>
        <v>2992088.0999999996</v>
      </c>
      <c r="F9" s="29">
        <f t="shared" si="1"/>
        <v>2557252.6999999993</v>
      </c>
      <c r="G9" s="29">
        <f t="shared" si="1"/>
        <v>434835.4</v>
      </c>
      <c r="H9" s="31"/>
      <c r="I9" s="29">
        <f aca="true" t="shared" si="2" ref="I9:N9">SUM(I10:I11)</f>
        <v>18136.6</v>
      </c>
      <c r="J9" s="29">
        <f t="shared" si="2"/>
        <v>2909937.6999999997</v>
      </c>
      <c r="K9" s="32">
        <f t="shared" si="2"/>
        <v>1753.5</v>
      </c>
      <c r="L9" s="29">
        <f t="shared" si="2"/>
        <v>57734.100000000006</v>
      </c>
      <c r="M9" s="32">
        <f t="shared" si="2"/>
        <v>69</v>
      </c>
      <c r="N9" s="29">
        <f t="shared" si="2"/>
        <v>24416.300000000003</v>
      </c>
      <c r="O9" s="33"/>
      <c r="P9" s="33"/>
    </row>
    <row r="10" spans="1:16" s="6" customFormat="1" ht="18.75" customHeight="1">
      <c r="A10" s="23" t="s">
        <v>26</v>
      </c>
      <c r="B10" s="29">
        <v>1394872</v>
      </c>
      <c r="C10" s="29">
        <v>61758.1</v>
      </c>
      <c r="D10" s="30" t="s">
        <v>33</v>
      </c>
      <c r="E10" s="29">
        <v>1333113.8999999997</v>
      </c>
      <c r="F10" s="29">
        <v>1205678.9999999998</v>
      </c>
      <c r="G10" s="29">
        <v>127434.9</v>
      </c>
      <c r="H10" s="31"/>
      <c r="I10" s="29">
        <v>13449.5</v>
      </c>
      <c r="J10" s="29">
        <v>1286773.8</v>
      </c>
      <c r="K10" s="32">
        <v>822.5</v>
      </c>
      <c r="L10" s="29">
        <v>26951.89999999999</v>
      </c>
      <c r="M10" s="32">
        <v>53</v>
      </c>
      <c r="N10" s="29">
        <v>19388.2</v>
      </c>
      <c r="O10" s="33"/>
      <c r="P10" s="33"/>
    </row>
    <row r="11" spans="1:16" s="6" customFormat="1" ht="18.75" customHeight="1">
      <c r="A11" s="23" t="s">
        <v>30</v>
      </c>
      <c r="B11" s="29">
        <v>1768066.2000000002</v>
      </c>
      <c r="C11" s="29">
        <v>70087.50000000001</v>
      </c>
      <c r="D11" s="29">
        <v>39004.5</v>
      </c>
      <c r="E11" s="29">
        <v>1658974.2</v>
      </c>
      <c r="F11" s="29">
        <v>1351573.6999999995</v>
      </c>
      <c r="G11" s="29">
        <v>307400.5</v>
      </c>
      <c r="H11" s="31"/>
      <c r="I11" s="29">
        <v>4687.1</v>
      </c>
      <c r="J11" s="29">
        <v>1623163.8999999997</v>
      </c>
      <c r="K11" s="32">
        <v>931</v>
      </c>
      <c r="L11" s="29">
        <v>30782.20000000001</v>
      </c>
      <c r="M11" s="32">
        <v>16</v>
      </c>
      <c r="N11" s="29">
        <v>5028.1</v>
      </c>
      <c r="O11" s="33"/>
      <c r="P11" s="33"/>
    </row>
    <row r="12" spans="1:16" s="6" customFormat="1" ht="18.75" customHeight="1">
      <c r="A12" s="23" t="s">
        <v>27</v>
      </c>
      <c r="B12" s="29">
        <v>28802928</v>
      </c>
      <c r="C12" s="29">
        <v>205192</v>
      </c>
      <c r="D12" s="29">
        <v>161767</v>
      </c>
      <c r="E12" s="29">
        <v>28435969</v>
      </c>
      <c r="F12" s="29">
        <v>17183346</v>
      </c>
      <c r="G12" s="29">
        <v>11252623</v>
      </c>
      <c r="H12" s="31"/>
      <c r="I12" s="29">
        <v>2476443</v>
      </c>
      <c r="J12" s="29">
        <v>28271344</v>
      </c>
      <c r="K12" s="32">
        <v>10040</v>
      </c>
      <c r="L12" s="29">
        <v>151832</v>
      </c>
      <c r="M12" s="32">
        <v>47</v>
      </c>
      <c r="N12" s="29">
        <v>12793</v>
      </c>
      <c r="O12" s="33"/>
      <c r="P12" s="33"/>
    </row>
    <row r="13" spans="1:16" s="6" customFormat="1" ht="18.75" customHeight="1">
      <c r="A13" s="22" t="s">
        <v>17</v>
      </c>
      <c r="B13" s="34">
        <f>+B14+B15</f>
        <v>220.7</v>
      </c>
      <c r="C13" s="35"/>
      <c r="D13" s="36"/>
      <c r="E13" s="36">
        <f>+E14+E15</f>
        <v>220.7</v>
      </c>
      <c r="F13" s="36">
        <f>+F14+F15</f>
        <v>220.7</v>
      </c>
      <c r="G13" s="37"/>
      <c r="H13" s="36"/>
      <c r="I13" s="37"/>
      <c r="J13" s="36">
        <f>+J14+J15</f>
        <v>195.1</v>
      </c>
      <c r="K13" s="38">
        <f>+K14+K15</f>
        <v>181</v>
      </c>
      <c r="L13" s="36">
        <f>+L14+L15</f>
        <v>15.3</v>
      </c>
      <c r="M13" s="38">
        <f>+M14+M15</f>
        <v>11</v>
      </c>
      <c r="N13" s="36">
        <f>+N14+N15</f>
        <v>10.3</v>
      </c>
      <c r="O13" s="33"/>
      <c r="P13" s="33"/>
    </row>
    <row r="14" spans="1:16" s="6" customFormat="1" ht="18.75" customHeight="1">
      <c r="A14" s="23" t="s">
        <v>18</v>
      </c>
      <c r="B14" s="39">
        <v>166.9</v>
      </c>
      <c r="C14" s="37"/>
      <c r="D14" s="40"/>
      <c r="E14" s="40">
        <v>166.9</v>
      </c>
      <c r="F14" s="40">
        <v>166.9</v>
      </c>
      <c r="G14" s="37"/>
      <c r="H14" s="40"/>
      <c r="I14" s="37"/>
      <c r="J14" s="40">
        <v>150.7</v>
      </c>
      <c r="K14" s="41">
        <v>141</v>
      </c>
      <c r="L14" s="40">
        <v>8.8</v>
      </c>
      <c r="M14" s="41">
        <v>9</v>
      </c>
      <c r="N14" s="40">
        <v>7.4</v>
      </c>
      <c r="O14" s="33"/>
      <c r="P14" s="33"/>
    </row>
    <row r="15" spans="1:16" s="6" customFormat="1" ht="18.75" customHeight="1">
      <c r="A15" s="23" t="s">
        <v>19</v>
      </c>
      <c r="B15" s="39">
        <v>53.8</v>
      </c>
      <c r="C15" s="37"/>
      <c r="D15" s="40"/>
      <c r="E15" s="40">
        <v>53.8</v>
      </c>
      <c r="F15" s="40">
        <v>53.8</v>
      </c>
      <c r="G15" s="37"/>
      <c r="H15" s="40"/>
      <c r="I15" s="37"/>
      <c r="J15" s="40">
        <v>44.4</v>
      </c>
      <c r="K15" s="41">
        <v>40</v>
      </c>
      <c r="L15" s="40">
        <v>6.5</v>
      </c>
      <c r="M15" s="41">
        <v>2</v>
      </c>
      <c r="N15" s="40">
        <v>2.9</v>
      </c>
      <c r="O15" s="33"/>
      <c r="P15" s="33"/>
    </row>
    <row r="16" spans="1:16" s="6" customFormat="1" ht="18.75" customHeight="1">
      <c r="A16" s="22" t="s">
        <v>20</v>
      </c>
      <c r="B16" s="34">
        <f>+B17</f>
        <v>78</v>
      </c>
      <c r="C16" s="37"/>
      <c r="D16" s="49"/>
      <c r="E16" s="36">
        <f>+E17</f>
        <v>78</v>
      </c>
      <c r="F16" s="36">
        <f>+F17</f>
        <v>78</v>
      </c>
      <c r="G16" s="37"/>
      <c r="H16" s="36"/>
      <c r="I16" s="37"/>
      <c r="J16" s="36">
        <f>+J17</f>
        <v>56.49999999999999</v>
      </c>
      <c r="K16" s="38">
        <f>+K17</f>
        <v>44</v>
      </c>
      <c r="L16" s="36">
        <f>+L17</f>
        <v>5.4</v>
      </c>
      <c r="M16" s="38">
        <f>+M17</f>
        <v>13</v>
      </c>
      <c r="N16" s="36">
        <f>+N17</f>
        <v>16.1</v>
      </c>
      <c r="O16" s="33"/>
      <c r="P16" s="33"/>
    </row>
    <row r="17" spans="1:16" s="6" customFormat="1" ht="18.75" customHeight="1" thickBot="1">
      <c r="A17" s="24" t="s">
        <v>21</v>
      </c>
      <c r="B17" s="42">
        <v>78</v>
      </c>
      <c r="C17" s="43"/>
      <c r="D17" s="44"/>
      <c r="E17" s="44">
        <v>78</v>
      </c>
      <c r="F17" s="44">
        <v>78</v>
      </c>
      <c r="G17" s="45"/>
      <c r="H17" s="40"/>
      <c r="I17" s="45"/>
      <c r="J17" s="44">
        <v>56.49999999999999</v>
      </c>
      <c r="K17" s="46">
        <v>44</v>
      </c>
      <c r="L17" s="44">
        <v>5.4</v>
      </c>
      <c r="M17" s="46">
        <v>13</v>
      </c>
      <c r="N17" s="44">
        <v>16.1</v>
      </c>
      <c r="O17" s="47"/>
      <c r="P17" s="47"/>
    </row>
    <row r="18" spans="1:8" s="25" customFormat="1" ht="12.75" customHeight="1">
      <c r="A18" s="25" t="s">
        <v>28</v>
      </c>
      <c r="H18" s="26"/>
    </row>
    <row r="19" spans="1:8" s="25" customFormat="1" ht="12.75" customHeight="1">
      <c r="A19" s="25" t="s">
        <v>29</v>
      </c>
      <c r="H19" s="26"/>
    </row>
    <row r="20" spans="1:8" s="25" customFormat="1" ht="12.75" customHeight="1">
      <c r="A20" s="25" t="s">
        <v>32</v>
      </c>
      <c r="H20" s="26"/>
    </row>
    <row r="21" spans="1:8" s="25" customFormat="1" ht="12.75" customHeight="1">
      <c r="A21" s="25" t="s">
        <v>31</v>
      </c>
      <c r="H21" s="26"/>
    </row>
    <row r="22" spans="1:9" ht="15" customHeight="1">
      <c r="A22" s="14" t="s">
        <v>16</v>
      </c>
      <c r="I22" s="14"/>
    </row>
  </sheetData>
  <sheetProtection/>
  <mergeCells count="17">
    <mergeCell ref="O4:P4"/>
    <mergeCell ref="B4:B6"/>
    <mergeCell ref="C4:C6"/>
    <mergeCell ref="D4:D6"/>
    <mergeCell ref="E4:E6"/>
    <mergeCell ref="K5:L5"/>
    <mergeCell ref="F4:G4"/>
    <mergeCell ref="A2:G2"/>
    <mergeCell ref="I2:P2"/>
    <mergeCell ref="M5:N5"/>
    <mergeCell ref="O5:O6"/>
    <mergeCell ref="P5:P6"/>
    <mergeCell ref="F5:F6"/>
    <mergeCell ref="G5:G6"/>
    <mergeCell ref="J5:J6"/>
    <mergeCell ref="A4:A6"/>
    <mergeCell ref="J4:N4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統計情報担当　内線5299</cp:lastModifiedBy>
  <cp:lastPrinted>2017-01-30T05:21:13Z</cp:lastPrinted>
  <dcterms:created xsi:type="dcterms:W3CDTF">2006-12-01T07:57:29Z</dcterms:created>
  <dcterms:modified xsi:type="dcterms:W3CDTF">2020-02-14T00:29:31Z</dcterms:modified>
  <cp:category/>
  <cp:version/>
  <cp:contentType/>
  <cp:contentStatus/>
</cp:coreProperties>
</file>