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60" activeTab="0"/>
  </bookViews>
  <sheets>
    <sheet name="太陽光発電所月別供給電力量" sheetId="1" r:id="rId1"/>
  </sheets>
  <definedNames>
    <definedName name="_xlnm.Print_Area" localSheetId="0">'太陽光発電所月別供給電力量'!$A$1:$N$49</definedName>
  </definedNames>
  <calcPr fullCalcOnLoad="1"/>
</workbook>
</file>

<file path=xl/sharedStrings.xml><?xml version="1.0" encoding="utf-8"?>
<sst xmlns="http://schemas.openxmlformats.org/spreadsheetml/2006/main" count="25" uniqueCount="24">
  <si>
    <t>-</t>
  </si>
  <si>
    <t>単位 （ｋＷｈ）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</si>
  <si>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</si>
  <si>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</si>
  <si>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</si>
  <si>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</si>
  <si>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</si>
  <si>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</si>
  <si>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</si>
  <si>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</si>
  <si>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</si>
  <si>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</si>
  <si>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</si>
  <si>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年度計</t>
  </si>
  <si>
    <t>目標電力量</t>
  </si>
  <si>
    <t>目標電力量（累計）</t>
  </si>
  <si>
    <t>実績電力量</t>
  </si>
  <si>
    <t>実績電力量（累計）</t>
  </si>
  <si>
    <t>達成率（％）</t>
  </si>
  <si>
    <t>（参考）平均斜面日射量</t>
  </si>
  <si>
    <t>計画値（kWh/m2）</t>
  </si>
  <si>
    <t>実績値（kWh/m2）</t>
  </si>
  <si>
    <t>4月</t>
  </si>
  <si>
    <t>令和５年度　相去太陽光発電所月別供給電力量</t>
  </si>
</sst>
</file>

<file path=xl/styles.xml><?xml version="1.0" encoding="utf-8"?>
<styleSheet xmlns="http://schemas.openxmlformats.org/spreadsheetml/2006/main">
  <numFmts count="6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_);[Red]\(#,##0.0\)"/>
    <numFmt numFmtId="178" formatCode="#,##0_);[Red]\(#,##0\)"/>
    <numFmt numFmtId="179" formatCode="0.0%"/>
    <numFmt numFmtId="180" formatCode="0.0_ "/>
    <numFmt numFmtId="181" formatCode="#,##0.00_ ;[Red]\-#,##0.00\ "/>
    <numFmt numFmtId="182" formatCode="0.00_);[Red]\(0.00\)"/>
    <numFmt numFmtId="183" formatCode="0_);[Red]\(0\)"/>
    <numFmt numFmtId="184" formatCode="&quot;¥&quot;#,##0_);[Red]\(&quot;¥&quot;#,##0\)"/>
    <numFmt numFmtId="185" formatCode="#,##0.00_);[Red]\(#,##0.00\)"/>
    <numFmt numFmtId="186" formatCode="#,##0.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[$-411]ggge&quot;年&quot;m&quot;月&quot;d&quot;日&quot;;@"/>
    <numFmt numFmtId="192" formatCode="#,##0_ ;[Red]\-#,##0\ "/>
    <numFmt numFmtId="193" formatCode="#,##0.0_ ;[Red]\-#,##0.0\ "/>
    <numFmt numFmtId="194" formatCode="0.0_);[Red]\(0.0\)"/>
    <numFmt numFmtId="195" formatCode="#,##0.0_ "/>
    <numFmt numFmtId="196" formatCode="#,##0_ "/>
    <numFmt numFmtId="197" formatCode="#,##0.0_);\(#,##0.0\)"/>
    <numFmt numFmtId="198" formatCode="0.00_ "/>
    <numFmt numFmtId="199" formatCode="#,##0.00_ "/>
    <numFmt numFmtId="200" formatCode="#,##0.000_);[Red]\(#,##0.000\)"/>
    <numFmt numFmtId="201" formatCode="0.0000%"/>
    <numFmt numFmtId="202" formatCode="\(#,##0.0\)"/>
    <numFmt numFmtId="203" formatCode="#,##0;&quot;△ &quot;#,##0"/>
    <numFmt numFmtId="204" formatCode="\(0.0%\)"/>
    <numFmt numFmtId="205" formatCode="#,##0.0;[Red]#,##0.0"/>
    <numFmt numFmtId="206" formatCode="#,##0;[Red]#,##0"/>
    <numFmt numFmtId="207" formatCode="\(#,##0\);\(\-#,##0\)"/>
    <numFmt numFmtId="208" formatCode="\(0.0\)"/>
    <numFmt numFmtId="209" formatCode="\(#,##0\)"/>
    <numFmt numFmtId="210" formatCode="0.0%_ "/>
    <numFmt numFmtId="211" formatCode="[$-411]ggge&quot;年&quot;m&quot;月&quot;;@"/>
    <numFmt numFmtId="212" formatCode="\ #,##0.0;[Red]#,##0.0"/>
    <numFmt numFmtId="213" formatCode="#,##0.0_);\(#,##0.0\ "/>
    <numFmt numFmtId="214" formatCode="\ #,##0.00;[Red]#,##0.00"/>
    <numFmt numFmtId="215" formatCode="0_ "/>
    <numFmt numFmtId="216" formatCode="0.0"/>
    <numFmt numFmtId="217" formatCode="#,##0.000_);\(#,##0.000\)"/>
    <numFmt numFmtId="218" formatCode="#,##0.000_ ;[Red]\-#,##0.000\ "/>
    <numFmt numFmtId="219" formatCode="0.000_);[Red]\(0.000\)"/>
    <numFmt numFmtId="220" formatCode="#,##0.000_ "/>
    <numFmt numFmtId="221" formatCode="#,##0.000"/>
    <numFmt numFmtId="222" formatCode="&quot;〔&quot;#,##0&quot;〕&quot;;&quot;〔&quot;#,##0&quot;〕&quot;"/>
    <numFmt numFmtId="223" formatCode="#,##0.0000_);[Red]\(#,##0.0000\)"/>
    <numFmt numFmtId="224" formatCode="[h]:mm"/>
    <numFmt numFmtId="225" formatCode="0.0000_);[Red]\(0.0000\)"/>
  </numFmts>
  <fonts count="45">
    <font>
      <sz val="10"/>
      <name val="ＭＳ 明朝"/>
      <family val="1"/>
    </font>
    <font>
      <sz val="6"/>
      <name val="ＭＳ 明朝"/>
      <family val="1"/>
    </font>
    <font>
      <b/>
      <sz val="14"/>
      <name val="ＭＳ ゴシック"/>
      <family val="3"/>
    </font>
    <font>
      <sz val="11"/>
      <name val="ＭＳ 明朝"/>
      <family val="1"/>
    </font>
    <font>
      <sz val="10.5"/>
      <color indexed="8"/>
      <name val="ＭＳ 明朝"/>
      <family val="1"/>
    </font>
    <font>
      <sz val="11"/>
      <color indexed="8"/>
      <name val="ＭＳ 明朝"/>
      <family val="1"/>
    </font>
    <font>
      <sz val="10.1"/>
      <color indexed="8"/>
      <name val="ＭＳ 明朝"/>
      <family val="1"/>
    </font>
    <font>
      <sz val="11"/>
      <name val="ＭＳ Ｐゴシック"/>
      <family val="3"/>
    </font>
    <font>
      <sz val="12"/>
      <name val="ＭＳ 明朝"/>
      <family val="1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10" fillId="3" borderId="0" applyNumberFormat="0" applyBorder="0" applyAlignment="0" applyProtection="0"/>
    <xf numFmtId="0" fontId="28" fillId="4" borderId="0" applyNumberFormat="0" applyBorder="0" applyAlignment="0" applyProtection="0"/>
    <xf numFmtId="0" fontId="10" fillId="5" borderId="0" applyNumberFormat="0" applyBorder="0" applyAlignment="0" applyProtection="0"/>
    <xf numFmtId="0" fontId="28" fillId="6" borderId="0" applyNumberFormat="0" applyBorder="0" applyAlignment="0" applyProtection="0"/>
    <xf numFmtId="0" fontId="10" fillId="7" borderId="0" applyNumberFormat="0" applyBorder="0" applyAlignment="0" applyProtection="0"/>
    <xf numFmtId="0" fontId="28" fillId="8" borderId="0" applyNumberFormat="0" applyBorder="0" applyAlignment="0" applyProtection="0"/>
    <xf numFmtId="0" fontId="10" fillId="9" borderId="0" applyNumberFormat="0" applyBorder="0" applyAlignment="0" applyProtection="0"/>
    <xf numFmtId="0" fontId="28" fillId="10" borderId="0" applyNumberFormat="0" applyBorder="0" applyAlignment="0" applyProtection="0"/>
    <xf numFmtId="0" fontId="10" fillId="11" borderId="0" applyNumberFormat="0" applyBorder="0" applyAlignment="0" applyProtection="0"/>
    <xf numFmtId="0" fontId="28" fillId="12" borderId="0" applyNumberFormat="0" applyBorder="0" applyAlignment="0" applyProtection="0"/>
    <xf numFmtId="0" fontId="10" fillId="13" borderId="0" applyNumberFormat="0" applyBorder="0" applyAlignment="0" applyProtection="0"/>
    <xf numFmtId="0" fontId="28" fillId="14" borderId="0" applyNumberFormat="0" applyBorder="0" applyAlignment="0" applyProtection="0"/>
    <xf numFmtId="0" fontId="10" fillId="15" borderId="0" applyNumberFormat="0" applyBorder="0" applyAlignment="0" applyProtection="0"/>
    <xf numFmtId="0" fontId="28" fillId="16" borderId="0" applyNumberFormat="0" applyBorder="0" applyAlignment="0" applyProtection="0"/>
    <xf numFmtId="0" fontId="10" fillId="17" borderId="0" applyNumberFormat="0" applyBorder="0" applyAlignment="0" applyProtection="0"/>
    <xf numFmtId="0" fontId="28" fillId="18" borderId="0" applyNumberFormat="0" applyBorder="0" applyAlignment="0" applyProtection="0"/>
    <xf numFmtId="0" fontId="10" fillId="19" borderId="0" applyNumberFormat="0" applyBorder="0" applyAlignment="0" applyProtection="0"/>
    <xf numFmtId="0" fontId="28" fillId="20" borderId="0" applyNumberFormat="0" applyBorder="0" applyAlignment="0" applyProtection="0"/>
    <xf numFmtId="0" fontId="10" fillId="9" borderId="0" applyNumberFormat="0" applyBorder="0" applyAlignment="0" applyProtection="0"/>
    <xf numFmtId="0" fontId="28" fillId="21" borderId="0" applyNumberFormat="0" applyBorder="0" applyAlignment="0" applyProtection="0"/>
    <xf numFmtId="0" fontId="10" fillId="15" borderId="0" applyNumberFormat="0" applyBorder="0" applyAlignment="0" applyProtection="0"/>
    <xf numFmtId="0" fontId="28" fillId="22" borderId="0" applyNumberFormat="0" applyBorder="0" applyAlignment="0" applyProtection="0"/>
    <xf numFmtId="0" fontId="10" fillId="23" borderId="0" applyNumberFormat="0" applyBorder="0" applyAlignment="0" applyProtection="0"/>
    <xf numFmtId="0" fontId="29" fillId="24" borderId="0" applyNumberFormat="0" applyBorder="0" applyAlignment="0" applyProtection="0"/>
    <xf numFmtId="0" fontId="11" fillId="25" borderId="0" applyNumberFormat="0" applyBorder="0" applyAlignment="0" applyProtection="0"/>
    <xf numFmtId="0" fontId="29" fillId="26" borderId="0" applyNumberFormat="0" applyBorder="0" applyAlignment="0" applyProtection="0"/>
    <xf numFmtId="0" fontId="11" fillId="17" borderId="0" applyNumberFormat="0" applyBorder="0" applyAlignment="0" applyProtection="0"/>
    <xf numFmtId="0" fontId="29" fillId="27" borderId="0" applyNumberFormat="0" applyBorder="0" applyAlignment="0" applyProtection="0"/>
    <xf numFmtId="0" fontId="11" fillId="19" borderId="0" applyNumberFormat="0" applyBorder="0" applyAlignment="0" applyProtection="0"/>
    <xf numFmtId="0" fontId="29" fillId="28" borderId="0" applyNumberFormat="0" applyBorder="0" applyAlignment="0" applyProtection="0"/>
    <xf numFmtId="0" fontId="11" fillId="29" borderId="0" applyNumberFormat="0" applyBorder="0" applyAlignment="0" applyProtection="0"/>
    <xf numFmtId="0" fontId="29" fillId="30" borderId="0" applyNumberFormat="0" applyBorder="0" applyAlignment="0" applyProtection="0"/>
    <xf numFmtId="0" fontId="11" fillId="31" borderId="0" applyNumberFormat="0" applyBorder="0" applyAlignment="0" applyProtection="0"/>
    <xf numFmtId="0" fontId="29" fillId="32" borderId="0" applyNumberFormat="0" applyBorder="0" applyAlignment="0" applyProtection="0"/>
    <xf numFmtId="0" fontId="11" fillId="33" borderId="0" applyNumberFormat="0" applyBorder="0" applyAlignment="0" applyProtection="0"/>
    <xf numFmtId="0" fontId="29" fillId="34" borderId="0" applyNumberFormat="0" applyBorder="0" applyAlignment="0" applyProtection="0"/>
    <xf numFmtId="0" fontId="11" fillId="35" borderId="0" applyNumberFormat="0" applyBorder="0" applyAlignment="0" applyProtection="0"/>
    <xf numFmtId="0" fontId="29" fillId="36" borderId="0" applyNumberFormat="0" applyBorder="0" applyAlignment="0" applyProtection="0"/>
    <xf numFmtId="0" fontId="11" fillId="37" borderId="0" applyNumberFormat="0" applyBorder="0" applyAlignment="0" applyProtection="0"/>
    <xf numFmtId="0" fontId="29" fillId="38" borderId="0" applyNumberFormat="0" applyBorder="0" applyAlignment="0" applyProtection="0"/>
    <xf numFmtId="0" fontId="11" fillId="39" borderId="0" applyNumberFormat="0" applyBorder="0" applyAlignment="0" applyProtection="0"/>
    <xf numFmtId="0" fontId="29" fillId="40" borderId="0" applyNumberFormat="0" applyBorder="0" applyAlignment="0" applyProtection="0"/>
    <xf numFmtId="0" fontId="11" fillId="29" borderId="0" applyNumberFormat="0" applyBorder="0" applyAlignment="0" applyProtection="0"/>
    <xf numFmtId="0" fontId="29" fillId="41" borderId="0" applyNumberFormat="0" applyBorder="0" applyAlignment="0" applyProtection="0"/>
    <xf numFmtId="0" fontId="11" fillId="31" borderId="0" applyNumberFormat="0" applyBorder="0" applyAlignment="0" applyProtection="0"/>
    <xf numFmtId="0" fontId="29" fillId="42" borderId="0" applyNumberFormat="0" applyBorder="0" applyAlignment="0" applyProtection="0"/>
    <xf numFmtId="0" fontId="11" fillId="43" borderId="0" applyNumberFormat="0" applyBorder="0" applyAlignment="0" applyProtection="0"/>
    <xf numFmtId="0" fontId="3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1" fillId="44" borderId="1" applyNumberFormat="0" applyAlignment="0" applyProtection="0"/>
    <xf numFmtId="0" fontId="13" fillId="45" borderId="2" applyNumberFormat="0" applyAlignment="0" applyProtection="0"/>
    <xf numFmtId="0" fontId="32" fillId="46" borderId="0" applyNumberFormat="0" applyBorder="0" applyAlignment="0" applyProtection="0"/>
    <xf numFmtId="0" fontId="14" fillId="47" borderId="0" applyNumberFormat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0" fillId="48" borderId="3" applyNumberFormat="0" applyFont="0" applyAlignment="0" applyProtection="0"/>
    <xf numFmtId="0" fontId="7" fillId="49" borderId="4" applyNumberFormat="0" applyFont="0" applyAlignment="0" applyProtection="0"/>
    <xf numFmtId="0" fontId="33" fillId="0" borderId="5" applyNumberFormat="0" applyFill="0" applyAlignment="0" applyProtection="0"/>
    <xf numFmtId="0" fontId="15" fillId="0" borderId="6" applyNumberFormat="0" applyFill="0" applyAlignment="0" applyProtection="0"/>
    <xf numFmtId="0" fontId="34" fillId="50" borderId="0" applyNumberFormat="0" applyBorder="0" applyAlignment="0" applyProtection="0"/>
    <xf numFmtId="0" fontId="16" fillId="5" borderId="0" applyNumberFormat="0" applyBorder="0" applyAlignment="0" applyProtection="0"/>
    <xf numFmtId="0" fontId="35" fillId="51" borderId="7" applyNumberFormat="0" applyAlignment="0" applyProtection="0"/>
    <xf numFmtId="0" fontId="17" fillId="52" borderId="8" applyNumberFormat="0" applyAlignment="0" applyProtection="0"/>
    <xf numFmtId="0" fontId="3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7" fillId="0" borderId="9" applyNumberFormat="0" applyFill="0" applyAlignment="0" applyProtection="0"/>
    <xf numFmtId="0" fontId="19" fillId="0" borderId="10" applyNumberFormat="0" applyFill="0" applyAlignment="0" applyProtection="0"/>
    <xf numFmtId="0" fontId="38" fillId="0" borderId="11" applyNumberFormat="0" applyFill="0" applyAlignment="0" applyProtection="0"/>
    <xf numFmtId="0" fontId="20" fillId="0" borderId="12" applyNumberFormat="0" applyFill="0" applyAlignment="0" applyProtection="0"/>
    <xf numFmtId="0" fontId="39" fillId="0" borderId="13" applyNumberFormat="0" applyFill="0" applyAlignment="0" applyProtection="0"/>
    <xf numFmtId="0" fontId="21" fillId="0" borderId="14" applyNumberFormat="0" applyFill="0" applyAlignment="0" applyProtection="0"/>
    <xf numFmtId="0" fontId="3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0" fillId="0" borderId="15" applyNumberFormat="0" applyFill="0" applyAlignment="0" applyProtection="0"/>
    <xf numFmtId="0" fontId="22" fillId="0" borderId="16" applyNumberFormat="0" applyFill="0" applyAlignment="0" applyProtection="0"/>
    <xf numFmtId="0" fontId="41" fillId="51" borderId="17" applyNumberFormat="0" applyAlignment="0" applyProtection="0"/>
    <xf numFmtId="0" fontId="23" fillId="52" borderId="18" applyNumberFormat="0" applyAlignment="0" applyProtection="0"/>
    <xf numFmtId="0" fontId="4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53" borderId="7" applyNumberFormat="0" applyAlignment="0" applyProtection="0"/>
    <xf numFmtId="0" fontId="25" fillId="13" borderId="8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28" fillId="0" borderId="0">
      <alignment/>
      <protection/>
    </xf>
    <xf numFmtId="37" fontId="8" fillId="0" borderId="0">
      <alignment/>
      <protection/>
    </xf>
    <xf numFmtId="0" fontId="3" fillId="0" borderId="0">
      <alignment vertical="center"/>
      <protection/>
    </xf>
    <xf numFmtId="0" fontId="28" fillId="0" borderId="0">
      <alignment/>
      <protection/>
    </xf>
    <xf numFmtId="0" fontId="7" fillId="0" borderId="0">
      <alignment vertical="center"/>
      <protection/>
    </xf>
    <xf numFmtId="0" fontId="44" fillId="54" borderId="0" applyNumberFormat="0" applyBorder="0" applyAlignment="0" applyProtection="0"/>
    <xf numFmtId="0" fontId="26" fillId="7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3" fillId="0" borderId="19" xfId="110" applyFont="1" applyBorder="1" applyAlignment="1">
      <alignment horizontal="center" vertical="center"/>
      <protection/>
    </xf>
    <xf numFmtId="0" fontId="3" fillId="0" borderId="19" xfId="110" applyFont="1" applyBorder="1" applyAlignment="1">
      <alignment vertical="center"/>
      <protection/>
    </xf>
    <xf numFmtId="0" fontId="3" fillId="0" borderId="19" xfId="110" applyFont="1" applyFill="1" applyBorder="1" applyAlignment="1">
      <alignment vertical="center"/>
      <protection/>
    </xf>
    <xf numFmtId="0" fontId="3" fillId="0" borderId="0" xfId="110" applyFont="1" applyFill="1" applyBorder="1" applyAlignment="1">
      <alignment vertical="center"/>
      <protection/>
    </xf>
    <xf numFmtId="38" fontId="3" fillId="0" borderId="0" xfId="83" applyFont="1" applyBorder="1" applyAlignment="1">
      <alignment vertical="center"/>
    </xf>
    <xf numFmtId="38" fontId="3" fillId="0" borderId="0" xfId="110" applyNumberFormat="1" applyFont="1" applyBorder="1" applyAlignment="1">
      <alignment vertical="center"/>
      <protection/>
    </xf>
    <xf numFmtId="38" fontId="3" fillId="0" borderId="0" xfId="83" applyFont="1" applyAlignment="1">
      <alignment vertical="center"/>
    </xf>
    <xf numFmtId="38" fontId="3" fillId="0" borderId="0" xfId="110" applyNumberFormat="1" applyFont="1" applyAlignment="1">
      <alignment vertical="center"/>
      <protection/>
    </xf>
    <xf numFmtId="0" fontId="7" fillId="0" borderId="0" xfId="110" applyAlignment="1">
      <alignment vertical="center"/>
      <protection/>
    </xf>
    <xf numFmtId="38" fontId="3" fillId="0" borderId="19" xfId="83" applyFont="1" applyBorder="1" applyAlignment="1">
      <alignment vertical="center"/>
    </xf>
    <xf numFmtId="38" fontId="3" fillId="0" borderId="19" xfId="83" applyFont="1" applyBorder="1" applyAlignment="1">
      <alignment vertical="center"/>
    </xf>
    <xf numFmtId="38" fontId="3" fillId="0" borderId="19" xfId="83" applyFont="1" applyBorder="1" applyAlignment="1">
      <alignment horizontal="center" vertical="center"/>
    </xf>
    <xf numFmtId="40" fontId="3" fillId="0" borderId="19" xfId="83" applyNumberFormat="1" applyFont="1" applyBorder="1" applyAlignment="1">
      <alignment vertical="center"/>
    </xf>
    <xf numFmtId="40" fontId="3" fillId="0" borderId="19" xfId="83" applyNumberFormat="1" applyFont="1" applyBorder="1" applyAlignment="1">
      <alignment vertical="center"/>
    </xf>
    <xf numFmtId="38" fontId="3" fillId="0" borderId="19" xfId="83" applyFont="1" applyBorder="1" applyAlignment="1">
      <alignment horizontal="right" vertical="center"/>
    </xf>
    <xf numFmtId="179" fontId="3" fillId="0" borderId="19" xfId="83" applyNumberFormat="1" applyFont="1" applyBorder="1" applyAlignment="1">
      <alignment vertical="center"/>
    </xf>
    <xf numFmtId="0" fontId="3" fillId="0" borderId="20" xfId="110" applyFont="1" applyBorder="1" applyAlignment="1">
      <alignment horizontal="right" vertical="center"/>
      <protection/>
    </xf>
    <xf numFmtId="0" fontId="2" fillId="0" borderId="0" xfId="110" applyFont="1" applyAlignment="1">
      <alignment vertical="center"/>
      <protection/>
    </xf>
  </cellXfs>
  <cellStyles count="104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パーセント 2 2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桁区切り 2" xfId="83"/>
    <cellStyle name="桁区切り 2 2" xfId="84"/>
    <cellStyle name="桁区切り 2 2 2" xfId="85"/>
    <cellStyle name="桁区切り 2 3" xfId="86"/>
    <cellStyle name="桁区切り 3" xfId="87"/>
    <cellStyle name="見出し 1" xfId="88"/>
    <cellStyle name="見出し 1 2" xfId="89"/>
    <cellStyle name="見出し 2" xfId="90"/>
    <cellStyle name="見出し 2 2" xfId="91"/>
    <cellStyle name="見出し 3" xfId="92"/>
    <cellStyle name="見出し 3 2" xfId="93"/>
    <cellStyle name="見出し 4" xfId="94"/>
    <cellStyle name="見出し 4 2" xfId="95"/>
    <cellStyle name="集計" xfId="96"/>
    <cellStyle name="集計 2" xfId="97"/>
    <cellStyle name="出力" xfId="98"/>
    <cellStyle name="出力 2" xfId="99"/>
    <cellStyle name="説明文" xfId="100"/>
    <cellStyle name="説明文 2" xfId="101"/>
    <cellStyle name="Currency [0]" xfId="102"/>
    <cellStyle name="Currency" xfId="103"/>
    <cellStyle name="入力" xfId="104"/>
    <cellStyle name="入力 2" xfId="105"/>
    <cellStyle name="標準 2" xfId="106"/>
    <cellStyle name="標準 2 2" xfId="107"/>
    <cellStyle name="標準 2 2 2" xfId="108"/>
    <cellStyle name="標準 2 3" xfId="109"/>
    <cellStyle name="標準 3" xfId="110"/>
    <cellStyle name="標準 4" xfId="111"/>
    <cellStyle name="標準 4 2" xfId="112"/>
    <cellStyle name="標準 5" xfId="113"/>
    <cellStyle name="標準 5 2" xfId="114"/>
    <cellStyle name="標準 6" xfId="115"/>
    <cellStyle name="良い" xfId="116"/>
    <cellStyle name="良い 2" xfId="1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令和５年度　相去太陽光発電所供給電力量</a:t>
            </a:r>
          </a:p>
        </c:rich>
      </c:tx>
      <c:layout>
        <c:manualLayout>
          <c:xMode val="factor"/>
          <c:yMode val="factor"/>
          <c:x val="-0.016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5"/>
          <c:y val="0.1755"/>
          <c:w val="0.9215"/>
          <c:h val="0.7485"/>
        </c:manualLayout>
      </c:layout>
      <c:barChart>
        <c:barDir val="col"/>
        <c:grouping val="clustered"/>
        <c:varyColors val="0"/>
        <c:ser>
          <c:idx val="0"/>
          <c:order val="0"/>
          <c:tx>
            <c:v>目標電力量</c:v>
          </c:tx>
          <c:spPr>
            <a:solidFill>
              <a:srgbClr val="FFCC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'太陽光発電所月別供給電力量'!$B$3:$M$3</c:f>
              <c:strCache/>
            </c:strRef>
          </c:cat>
          <c:val>
            <c:numRef>
              <c:f>'太陽光発電所月別供給電力量'!$B$4:$M$4</c:f>
              <c:numCache/>
            </c:numRef>
          </c:val>
        </c:ser>
        <c:ser>
          <c:idx val="1"/>
          <c:order val="1"/>
          <c:tx>
            <c:v>実績電力量</c:v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'太陽光発電所月別供給電力量'!$B$3:$M$3</c:f>
              <c:strCache/>
            </c:strRef>
          </c:cat>
          <c:val>
            <c:numRef>
              <c:f>'太陽光発電所月別供給電力量'!$B$6:$M$6</c:f>
              <c:numCache/>
            </c:numRef>
          </c:val>
        </c:ser>
        <c:axId val="43094858"/>
        <c:axId val="52309403"/>
      </c:barChart>
      <c:lineChart>
        <c:grouping val="standard"/>
        <c:varyColors val="0"/>
        <c:ser>
          <c:idx val="2"/>
          <c:order val="2"/>
          <c:tx>
            <c:v>目標累計</c:v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'太陽光発電所月別供給電力量'!$B$3:$M$3</c:f>
              <c:strCache/>
            </c:strRef>
          </c:cat>
          <c:val>
            <c:numRef>
              <c:f>'太陽光発電所月別供給電力量'!$B$5:$M$5</c:f>
              <c:numCache/>
            </c:numRef>
          </c:val>
          <c:smooth val="0"/>
        </c:ser>
        <c:ser>
          <c:idx val="3"/>
          <c:order val="3"/>
          <c:tx>
            <c:v>実績累計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'太陽光発電所月別供給電力量'!$B$3:$M$3</c:f>
              <c:strCache/>
            </c:strRef>
          </c:cat>
          <c:val>
            <c:numRef>
              <c:f>'太陽光発電所月別供給電力量'!$B$7:$M$7</c:f>
              <c:numCache/>
            </c:numRef>
          </c:val>
          <c:smooth val="0"/>
        </c:ser>
        <c:axId val="1022580"/>
        <c:axId val="9203221"/>
      </c:lineChart>
      <c:catAx>
        <c:axId val="430948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</a:p>
        </c:txPr>
        <c:crossAx val="52309403"/>
        <c:crosses val="autoZero"/>
        <c:auto val="1"/>
        <c:lblOffset val="100"/>
        <c:tickLblSkip val="1"/>
        <c:noMultiLvlLbl val="0"/>
      </c:catAx>
      <c:valAx>
        <c:axId val="52309403"/>
        <c:scaling>
          <c:orientation val="minMax"/>
          <c:max val="200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rPr>
                  <a:t>電力量（棒グラフ）</a:t>
                </a:r>
              </a:p>
            </c:rich>
          </c:tx>
          <c:layout>
            <c:manualLayout>
              <c:xMode val="factor"/>
              <c:yMode val="factor"/>
              <c:x val="-0.00775"/>
              <c:y val="0.009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</a:p>
        </c:txPr>
        <c:crossAx val="43094858"/>
        <c:crossesAt val="1"/>
        <c:crossBetween val="between"/>
        <c:dispUnits>
          <c:builtInUnit val="thousands"/>
        </c:dispUnits>
        <c:majorUnit val="50000"/>
        <c:minorUnit val="10000"/>
      </c:valAx>
      <c:catAx>
        <c:axId val="1022580"/>
        <c:scaling>
          <c:orientation val="minMax"/>
        </c:scaling>
        <c:axPos val="b"/>
        <c:delete val="1"/>
        <c:majorTickMark val="out"/>
        <c:minorTickMark val="none"/>
        <c:tickLblPos val="nextTo"/>
        <c:crossAx val="9203221"/>
        <c:crosses val="autoZero"/>
        <c:auto val="1"/>
        <c:lblOffset val="100"/>
        <c:tickLblSkip val="1"/>
        <c:noMultiLvlLbl val="0"/>
      </c:catAx>
      <c:valAx>
        <c:axId val="9203221"/>
        <c:scaling>
          <c:orientation val="minMax"/>
          <c:max val="2000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rPr>
                  <a:t>累計電力量（折線グラフ）</a:t>
                </a:r>
              </a:p>
            </c:rich>
          </c:tx>
          <c:layout>
            <c:manualLayout>
              <c:xMode val="factor"/>
              <c:yMode val="factor"/>
              <c:x val="-0.008"/>
              <c:y val="0.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</a:p>
        </c:txPr>
        <c:crossAx val="1022580"/>
        <c:crosses val="max"/>
        <c:crossBetween val="between"/>
        <c:dispUnits>
          <c:builtInUnit val="thousands"/>
        </c:dispUnits>
        <c:majorUnit val="5000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1525"/>
          <c:y val="0.94825"/>
          <c:w val="0.363"/>
          <c:h val="0.04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0.81225</cdr:x>
      <cdr:y>0.179</cdr:y>
    </cdr:from>
    <cdr:to>
      <cdr:x>0.838</cdr:x>
      <cdr:y>0.214</cdr:y>
    </cdr:to>
    <cdr:sp>
      <cdr:nvSpPr>
        <cdr:cNvPr id="1" name="Text Box 1"/>
        <cdr:cNvSpPr txBox="1">
          <a:spLocks noChangeArrowheads="1"/>
        </cdr:cNvSpPr>
      </cdr:nvSpPr>
      <cdr:spPr>
        <a:xfrm>
          <a:off x="12868275" y="1066800"/>
          <a:ext cx="4095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千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kWh</a:t>
          </a:r>
        </a:p>
      </cdr:txBody>
    </cdr:sp>
  </cdr:relSizeAnchor>
  <cdr:relSizeAnchor xmlns:cdr="http://schemas.openxmlformats.org/drawingml/2006/chartDrawing">
    <cdr:from>
      <cdr:x>0.15125</cdr:x>
      <cdr:y>0.179</cdr:y>
    </cdr:from>
    <cdr:to>
      <cdr:x>0.177</cdr:x>
      <cdr:y>0.214</cdr:y>
    </cdr:to>
    <cdr:sp>
      <cdr:nvSpPr>
        <cdr:cNvPr id="2" name="Text Box 1"/>
        <cdr:cNvSpPr txBox="1">
          <a:spLocks noChangeArrowheads="1"/>
        </cdr:cNvSpPr>
      </cdr:nvSpPr>
      <cdr:spPr>
        <a:xfrm>
          <a:off x="2390775" y="1066800"/>
          <a:ext cx="4095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千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kWh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0</xdr:rowOff>
    </xdr:from>
    <xdr:to>
      <xdr:col>14</xdr:col>
      <xdr:colOff>0</xdr:colOff>
      <xdr:row>47</xdr:row>
      <xdr:rowOff>152400</xdr:rowOff>
    </xdr:to>
    <xdr:graphicFrame>
      <xdr:nvGraphicFramePr>
        <xdr:cNvPr id="1" name="グラフ 1"/>
        <xdr:cNvGraphicFramePr/>
      </xdr:nvGraphicFramePr>
      <xdr:xfrm>
        <a:off x="0" y="2914650"/>
        <a:ext cx="15849600" cy="598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8"/>
  <sheetViews>
    <sheetView tabSelected="1" view="pageBreakPreview" zoomScale="75" zoomScaleNormal="75" zoomScaleSheetLayoutView="75" zoomScalePageLayoutView="0" workbookViewId="0" topLeftCell="A1">
      <selection activeCell="M12" sqref="M12"/>
    </sheetView>
  </sheetViews>
  <sheetFormatPr defaultColWidth="9.00390625" defaultRowHeight="12.75"/>
  <cols>
    <col min="1" max="1" width="24.875" style="0" customWidth="1"/>
    <col min="2" max="4" width="13.375" style="0" customWidth="1"/>
    <col min="5" max="5" width="12.875" style="0" customWidth="1"/>
    <col min="6" max="8" width="13.625" style="0" bestFit="1" customWidth="1"/>
    <col min="9" max="14" width="14.875" style="0" bestFit="1" customWidth="1"/>
  </cols>
  <sheetData>
    <row r="1" spans="1:14" ht="18" customHeight="1">
      <c r="A1" s="18" t="s">
        <v>23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ht="18" customHeight="1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ht="18" customHeight="1">
      <c r="A3" s="1"/>
      <c r="B3" s="1" t="s">
        <v>22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</row>
    <row r="4" spans="1:14" ht="18" customHeight="1">
      <c r="A4" s="2" t="s">
        <v>14</v>
      </c>
      <c r="B4" s="11">
        <v>165000</v>
      </c>
      <c r="C4" s="11">
        <v>180000</v>
      </c>
      <c r="D4" s="11">
        <v>180000</v>
      </c>
      <c r="E4" s="11">
        <v>161000</v>
      </c>
      <c r="F4" s="11">
        <v>153000</v>
      </c>
      <c r="G4" s="11">
        <v>141000</v>
      </c>
      <c r="H4" s="11">
        <v>117000</v>
      </c>
      <c r="I4" s="11">
        <v>101000</v>
      </c>
      <c r="J4" s="11">
        <v>62000</v>
      </c>
      <c r="K4" s="15">
        <v>39000</v>
      </c>
      <c r="L4" s="11">
        <v>86000</v>
      </c>
      <c r="M4" s="11">
        <v>147000</v>
      </c>
      <c r="N4" s="11">
        <f>SUM(B4:M4)</f>
        <v>1532000</v>
      </c>
    </row>
    <row r="5" spans="1:14" ht="18" customHeight="1">
      <c r="A5" s="2" t="s">
        <v>15</v>
      </c>
      <c r="B5" s="11">
        <f>B4</f>
        <v>165000</v>
      </c>
      <c r="C5" s="11">
        <f aca="true" t="shared" si="0" ref="C5:M5">B5+C4</f>
        <v>345000</v>
      </c>
      <c r="D5" s="11">
        <f>C5+D4</f>
        <v>525000</v>
      </c>
      <c r="E5" s="11">
        <f t="shared" si="0"/>
        <v>686000</v>
      </c>
      <c r="F5" s="11">
        <f t="shared" si="0"/>
        <v>839000</v>
      </c>
      <c r="G5" s="11">
        <f t="shared" si="0"/>
        <v>980000</v>
      </c>
      <c r="H5" s="11">
        <f t="shared" si="0"/>
        <v>1097000</v>
      </c>
      <c r="I5" s="11">
        <f t="shared" si="0"/>
        <v>1198000</v>
      </c>
      <c r="J5" s="11">
        <f t="shared" si="0"/>
        <v>1260000</v>
      </c>
      <c r="K5" s="11">
        <f t="shared" si="0"/>
        <v>1299000</v>
      </c>
      <c r="L5" s="11">
        <f t="shared" si="0"/>
        <v>1385000</v>
      </c>
      <c r="M5" s="11">
        <f t="shared" si="0"/>
        <v>1532000</v>
      </c>
      <c r="N5" s="12" t="s">
        <v>0</v>
      </c>
    </row>
    <row r="6" spans="1:14" ht="18" customHeight="1">
      <c r="A6" s="2" t="s">
        <v>16</v>
      </c>
      <c r="B6" s="10">
        <v>164881</v>
      </c>
      <c r="C6" s="10">
        <v>185202</v>
      </c>
      <c r="D6" s="10">
        <v>155510</v>
      </c>
      <c r="E6" s="10">
        <v>175309</v>
      </c>
      <c r="F6" s="10">
        <v>190918</v>
      </c>
      <c r="G6" s="10">
        <v>142853</v>
      </c>
      <c r="H6" s="10">
        <v>142262</v>
      </c>
      <c r="I6" s="10">
        <v>55062</v>
      </c>
      <c r="J6" s="10">
        <v>70326</v>
      </c>
      <c r="K6" s="15">
        <v>85619</v>
      </c>
      <c r="L6" s="10">
        <v>125795</v>
      </c>
      <c r="M6" s="10">
        <v>132752</v>
      </c>
      <c r="N6" s="11">
        <f>SUM(B6:M6)</f>
        <v>1626489</v>
      </c>
    </row>
    <row r="7" spans="1:14" ht="18" customHeight="1">
      <c r="A7" s="3" t="s">
        <v>17</v>
      </c>
      <c r="B7" s="11">
        <f>B6</f>
        <v>164881</v>
      </c>
      <c r="C7" s="11">
        <f aca="true" t="shared" si="1" ref="C7:H7">B7+C6</f>
        <v>350083</v>
      </c>
      <c r="D7" s="11">
        <f t="shared" si="1"/>
        <v>505593</v>
      </c>
      <c r="E7" s="11">
        <f t="shared" si="1"/>
        <v>680902</v>
      </c>
      <c r="F7" s="11">
        <f t="shared" si="1"/>
        <v>871820</v>
      </c>
      <c r="G7" s="11">
        <f t="shared" si="1"/>
        <v>1014673</v>
      </c>
      <c r="H7" s="11">
        <f t="shared" si="1"/>
        <v>1156935</v>
      </c>
      <c r="I7" s="11">
        <f>H7+I6</f>
        <v>1211997</v>
      </c>
      <c r="J7" s="11">
        <f>I7+J6</f>
        <v>1282323</v>
      </c>
      <c r="K7" s="11">
        <f>J7+K6</f>
        <v>1367942</v>
      </c>
      <c r="L7" s="11">
        <f>K7+L6</f>
        <v>1493737</v>
      </c>
      <c r="M7" s="11">
        <f>L7+M6</f>
        <v>1626489</v>
      </c>
      <c r="N7" s="12" t="s">
        <v>0</v>
      </c>
    </row>
    <row r="8" spans="1:14" ht="18" customHeight="1">
      <c r="A8" s="3" t="s">
        <v>18</v>
      </c>
      <c r="B8" s="16">
        <f aca="true" t="shared" si="2" ref="B8:L8">B6/B4</f>
        <v>0.9992787878787879</v>
      </c>
      <c r="C8" s="16">
        <f t="shared" si="2"/>
        <v>1.0289</v>
      </c>
      <c r="D8" s="16">
        <f>D6/D4</f>
        <v>0.8639444444444444</v>
      </c>
      <c r="E8" s="16">
        <f t="shared" si="2"/>
        <v>1.0888757763975154</v>
      </c>
      <c r="F8" s="16">
        <f>F6/F4</f>
        <v>1.2478300653594772</v>
      </c>
      <c r="G8" s="16">
        <f t="shared" si="2"/>
        <v>1.013141843971631</v>
      </c>
      <c r="H8" s="16">
        <f t="shared" si="2"/>
        <v>1.21591452991453</v>
      </c>
      <c r="I8" s="16">
        <f t="shared" si="2"/>
        <v>0.5451683168316832</v>
      </c>
      <c r="J8" s="16">
        <f t="shared" si="2"/>
        <v>1.134290322580645</v>
      </c>
      <c r="K8" s="16">
        <f t="shared" si="2"/>
        <v>2.1953589743589745</v>
      </c>
      <c r="L8" s="16">
        <f t="shared" si="2"/>
        <v>1.462732558139535</v>
      </c>
      <c r="M8" s="16">
        <f>M6/M4</f>
        <v>0.9030748299319727</v>
      </c>
      <c r="N8" s="16">
        <f>N6/N4</f>
        <v>1.0616768929503917</v>
      </c>
    </row>
    <row r="9" spans="1:14" ht="18" customHeight="1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6"/>
    </row>
    <row r="10" spans="1:14" ht="18" customHeight="1">
      <c r="A10" s="4" t="s">
        <v>19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8"/>
    </row>
    <row r="11" spans="1:14" ht="18" customHeight="1">
      <c r="A11" s="2" t="s">
        <v>20</v>
      </c>
      <c r="B11" s="13">
        <v>4.54</v>
      </c>
      <c r="C11" s="13">
        <v>4.93</v>
      </c>
      <c r="D11" s="13">
        <v>4.57</v>
      </c>
      <c r="E11" s="13">
        <v>4</v>
      </c>
      <c r="F11" s="13">
        <v>4.08</v>
      </c>
      <c r="G11" s="13">
        <v>3.8</v>
      </c>
      <c r="H11" s="13">
        <v>3.31</v>
      </c>
      <c r="I11" s="13">
        <v>2.65</v>
      </c>
      <c r="J11" s="13">
        <v>2.13</v>
      </c>
      <c r="K11" s="13">
        <v>2.45</v>
      </c>
      <c r="L11" s="13">
        <v>3.34</v>
      </c>
      <c r="M11" s="13">
        <v>4.18</v>
      </c>
      <c r="N11" s="14">
        <f>AVERAGE(B11:M11)</f>
        <v>3.6649999999999996</v>
      </c>
    </row>
    <row r="12" spans="1:14" ht="18" customHeight="1">
      <c r="A12" s="2" t="s">
        <v>21</v>
      </c>
      <c r="B12" s="13">
        <v>5.08</v>
      </c>
      <c r="C12" s="13">
        <v>5.08</v>
      </c>
      <c r="D12" s="13">
        <v>4.2</v>
      </c>
      <c r="E12" s="13">
        <v>4.57</v>
      </c>
      <c r="F12" s="13">
        <v>5.25</v>
      </c>
      <c r="G12" s="13">
        <v>3.9</v>
      </c>
      <c r="H12" s="13">
        <v>3.82</v>
      </c>
      <c r="I12" s="13">
        <v>2.15</v>
      </c>
      <c r="J12" s="13">
        <v>1.88</v>
      </c>
      <c r="K12" s="13">
        <v>2.4330376344086027</v>
      </c>
      <c r="L12" s="13">
        <v>3.43</v>
      </c>
      <c r="M12" s="13">
        <v>3.884919354838709</v>
      </c>
      <c r="N12" s="14">
        <f>AVERAGE(B12:M12)</f>
        <v>3.8064964157706087</v>
      </c>
    </row>
    <row r="13" spans="1:14" ht="13.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t="13.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t="13.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</row>
    <row r="16" spans="1:14" ht="13.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</row>
    <row r="17" spans="1:14" ht="13.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</row>
    <row r="18" spans="1:14" ht="13.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</row>
    <row r="19" spans="1:14" ht="13.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</row>
    <row r="20" spans="1:14" ht="13.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</row>
    <row r="21" spans="1:14" ht="13.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</row>
    <row r="22" spans="1:14" ht="13.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</row>
    <row r="23" spans="1:14" ht="13.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</row>
    <row r="24" spans="1:14" ht="13.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</row>
    <row r="25" spans="1:14" ht="13.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</row>
    <row r="26" spans="1:14" ht="13.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</row>
    <row r="27" spans="1:14" ht="13.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</row>
    <row r="28" spans="1:14" ht="13.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</row>
    <row r="29" spans="1:14" ht="13.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</row>
    <row r="30" spans="1:14" ht="13.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</row>
    <row r="31" spans="1:14" ht="13.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</row>
    <row r="32" spans="1:14" ht="13.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</row>
    <row r="33" spans="1:14" ht="13.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</row>
    <row r="34" spans="1:14" ht="13.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</row>
    <row r="35" spans="1:14" ht="13.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</row>
    <row r="36" spans="1:14" ht="13.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</row>
    <row r="37" spans="1:14" ht="13.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</row>
    <row r="38" spans="1:14" ht="13.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</row>
    <row r="39" spans="1:14" ht="13.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</row>
    <row r="40" spans="1:14" ht="13.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</row>
    <row r="41" spans="1:14" ht="13.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</row>
    <row r="42" spans="1:14" ht="13.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</row>
    <row r="43" spans="1:14" ht="13.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</row>
    <row r="44" spans="1:14" ht="13.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</row>
    <row r="45" spans="1:14" ht="13.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</row>
    <row r="46" spans="1:14" ht="13.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</row>
    <row r="47" spans="1:14" ht="13.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</row>
    <row r="48" spans="1:14" ht="13.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</row>
  </sheetData>
  <sheetProtection/>
  <mergeCells count="2">
    <mergeCell ref="A2:N2"/>
    <mergeCell ref="A1:N1"/>
  </mergeCells>
  <printOptions horizontalCentered="1"/>
  <pageMargins left="0.5905511811023623" right="0.5905511811023623" top="0.984251968503937" bottom="0.5905511811023623" header="0.5118110236220472" footer="0.5118110236220472"/>
  <pageSetup fitToHeight="1" fitToWidth="1" horizontalDpi="600" verticalDpi="600" orientation="landscape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岩手県企業局</dc:creator>
  <cp:keywords/>
  <dc:description/>
  <cp:lastModifiedBy>盛合恵那</cp:lastModifiedBy>
  <cp:lastPrinted>2021-12-09T10:20:35Z</cp:lastPrinted>
  <dcterms:created xsi:type="dcterms:W3CDTF">2006-04-18T06:54:49Z</dcterms:created>
  <dcterms:modified xsi:type="dcterms:W3CDTF">2024-04-10T07:51:40Z</dcterms:modified>
  <cp:category/>
  <cp:version/>
  <cp:contentType/>
  <cp:contentStatus/>
</cp:coreProperties>
</file>