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120.64\share\02生活衛生担当\02 水道\16　照会・依頼・案内・周知■\照会・回答■\R4\02下半期\20230228〆：課内：【作業依頼】いわての水道概況★作業中\"/>
    </mc:Choice>
  </mc:AlternateContent>
  <bookViews>
    <workbookView xWindow="0" yWindow="0" windowWidth="17952" windowHeight="8328"/>
  </bookViews>
  <sheets>
    <sheet name="★上水・簡水 R3" sheetId="23" r:id="rId1"/>
    <sheet name="★交付金 R3" sheetId="25" r:id="rId2"/>
    <sheet name="★水道施設災害 (東日本大震災) R3" sheetId="22" r:id="rId3"/>
    <sheet name="★水道施設災害 (通常災) R3" sheetId="24" r:id="rId4"/>
  </sheets>
  <definedNames>
    <definedName name="_xlnm.Print_Area" localSheetId="1">'★交付金 R3'!$A$1:$J$34</definedName>
    <definedName name="_xlnm.Print_Area" localSheetId="0">'★上水・簡水 R3'!$A$1:$K$16</definedName>
    <definedName name="_xlnm.Print_Area" localSheetId="3">'★水道施設災害 (通常災) R3'!$A$1:$K$14</definedName>
    <definedName name="_xlnm.Print_Area" localSheetId="2">'★水道施設災害 (東日本大震災) R3'!$A$1:$K$28</definedName>
  </definedNames>
  <calcPr calcId="162913"/>
</workbook>
</file>

<file path=xl/calcChain.xml><?xml version="1.0" encoding="utf-8"?>
<calcChain xmlns="http://schemas.openxmlformats.org/spreadsheetml/2006/main">
  <c r="B24" i="22" l="1"/>
  <c r="J24" i="22"/>
  <c r="H24" i="22"/>
  <c r="G24" i="22"/>
  <c r="F31" i="25" l="1"/>
  <c r="J10" i="24"/>
  <c r="H10" i="24"/>
  <c r="G10" i="24"/>
  <c r="B10" i="24"/>
  <c r="I31" i="25" l="1"/>
  <c r="G31" i="25"/>
  <c r="B31" i="25"/>
  <c r="B6" i="23" l="1"/>
  <c r="J6" i="23"/>
  <c r="H6" i="23"/>
  <c r="G6" i="23"/>
  <c r="H12" i="23" l="1"/>
  <c r="G12" i="23"/>
  <c r="C12" i="23"/>
  <c r="J11" i="23"/>
  <c r="J12" i="23" s="1"/>
</calcChain>
</file>

<file path=xl/sharedStrings.xml><?xml version="1.0" encoding="utf-8"?>
<sst xmlns="http://schemas.openxmlformats.org/spreadsheetml/2006/main" count="318" uniqueCount="102">
  <si>
    <t>備考</t>
    <rPh sb="0" eb="2">
      <t>ビコウ</t>
    </rPh>
    <phoneticPr fontId="2"/>
  </si>
  <si>
    <t>合計</t>
    <rPh sb="0" eb="2">
      <t>ゴウケイ</t>
    </rPh>
    <phoneticPr fontId="2"/>
  </si>
  <si>
    <t>市町村名</t>
  </si>
  <si>
    <t>地区名</t>
  </si>
  <si>
    <t>事業内訳</t>
  </si>
  <si>
    <t>補助率</t>
    <rPh sb="0" eb="3">
      <t>ホジョリツ</t>
    </rPh>
    <phoneticPr fontId="4"/>
  </si>
  <si>
    <t>工期</t>
    <rPh sb="0" eb="2">
      <t>コウキ</t>
    </rPh>
    <phoneticPr fontId="4"/>
  </si>
  <si>
    <t>事業種別</t>
    <rPh sb="0" eb="2">
      <t>ジギョウ</t>
    </rPh>
    <rPh sb="2" eb="4">
      <t>シュベツ</t>
    </rPh>
    <phoneticPr fontId="2"/>
  </si>
  <si>
    <t>被害原因</t>
    <rPh sb="0" eb="2">
      <t>ヒガイ</t>
    </rPh>
    <rPh sb="2" eb="4">
      <t>ゲンイン</t>
    </rPh>
    <phoneticPr fontId="2"/>
  </si>
  <si>
    <t>盛岡市</t>
    <rPh sb="0" eb="3">
      <t>モリオカシ</t>
    </rPh>
    <phoneticPr fontId="2"/>
  </si>
  <si>
    <t>一関市</t>
    <rPh sb="0" eb="3">
      <t>イチノセキシ</t>
    </rPh>
    <phoneticPr fontId="2"/>
  </si>
  <si>
    <t>H23.3.11
東日本大震災</t>
    <rPh sb="9" eb="10">
      <t>ヒガシ</t>
    </rPh>
    <rPh sb="10" eb="12">
      <t>ニホン</t>
    </rPh>
    <rPh sb="12" eb="15">
      <t>ダイシンサイ</t>
    </rPh>
    <phoneticPr fontId="2"/>
  </si>
  <si>
    <t>～</t>
    <phoneticPr fontId="2"/>
  </si>
  <si>
    <t>国庫補助額</t>
    <rPh sb="4" eb="5">
      <t>ガク</t>
    </rPh>
    <phoneticPr fontId="4"/>
  </si>
  <si>
    <t>山田町</t>
    <rPh sb="0" eb="3">
      <t>ヤマダマチ</t>
    </rPh>
    <phoneticPr fontId="2"/>
  </si>
  <si>
    <t>陸前高田市</t>
    <rPh sb="0" eb="5">
      <t>リクゼンタカタシ</t>
    </rPh>
    <phoneticPr fontId="2"/>
  </si>
  <si>
    <t>大船渡市</t>
    <rPh sb="0" eb="3">
      <t>オオフナト</t>
    </rPh>
    <rPh sb="3" eb="4">
      <t>シ</t>
    </rPh>
    <phoneticPr fontId="2"/>
  </si>
  <si>
    <t>22　補助事業</t>
    <rPh sb="3" eb="5">
      <t>ホジョ</t>
    </rPh>
    <rPh sb="5" eb="7">
      <t>ジギョウ</t>
    </rPh>
    <phoneticPr fontId="2"/>
  </si>
  <si>
    <t>釜石市</t>
    <rPh sb="0" eb="3">
      <t>カマイシシ</t>
    </rPh>
    <phoneticPr fontId="2"/>
  </si>
  <si>
    <t>総事業費</t>
    <phoneticPr fontId="2"/>
  </si>
  <si>
    <t>補助基本額</t>
    <phoneticPr fontId="2"/>
  </si>
  <si>
    <t>※実績ベースで記載。</t>
    <rPh sb="1" eb="3">
      <t>ジッセキ</t>
    </rPh>
    <rPh sb="7" eb="9">
      <t>キサイ</t>
    </rPh>
    <phoneticPr fontId="2"/>
  </si>
  <si>
    <t>※地区名に記載がないもの及び（上）と記載されているものは上水道事業である。</t>
    <rPh sb="1" eb="4">
      <t>チクメイ</t>
    </rPh>
    <rPh sb="5" eb="7">
      <t>キサイ</t>
    </rPh>
    <rPh sb="12" eb="13">
      <t>オヨ</t>
    </rPh>
    <rPh sb="15" eb="16">
      <t>ウエ</t>
    </rPh>
    <rPh sb="18" eb="20">
      <t>キサイ</t>
    </rPh>
    <rPh sb="28" eb="31">
      <t>ジョウスイドウ</t>
    </rPh>
    <rPh sb="31" eb="33">
      <t>ジギョウ</t>
    </rPh>
    <phoneticPr fontId="2"/>
  </si>
  <si>
    <t>※交付額確定報告から転記のこと。</t>
    <rPh sb="1" eb="3">
      <t>コウフ</t>
    </rPh>
    <rPh sb="3" eb="4">
      <t>ガク</t>
    </rPh>
    <rPh sb="4" eb="6">
      <t>カクテイ</t>
    </rPh>
    <rPh sb="6" eb="8">
      <t>ホウコク</t>
    </rPh>
    <rPh sb="10" eb="12">
      <t>テンキ</t>
    </rPh>
    <phoneticPr fontId="2"/>
  </si>
  <si>
    <t>～</t>
  </si>
  <si>
    <t>旧 田河津</t>
    <rPh sb="0" eb="1">
      <t>キュウ</t>
    </rPh>
    <rPh sb="2" eb="4">
      <t>タガワ</t>
    </rPh>
    <rPh sb="4" eb="5">
      <t>ツ</t>
    </rPh>
    <phoneticPr fontId="2"/>
  </si>
  <si>
    <t>二戸市</t>
    <rPh sb="0" eb="3">
      <t>ニノヘシ</t>
    </rPh>
    <phoneticPr fontId="2"/>
  </si>
  <si>
    <t>R1</t>
    <phoneticPr fontId="2"/>
  </si>
  <si>
    <t>生活基盤近代化事業</t>
    <rPh sb="0" eb="2">
      <t>セイカツ</t>
    </rPh>
    <rPh sb="2" eb="4">
      <t>キバン</t>
    </rPh>
    <rPh sb="4" eb="7">
      <t>キンダイカ</t>
    </rPh>
    <rPh sb="7" eb="9">
      <t>ジギョウ</t>
    </rPh>
    <phoneticPr fontId="2"/>
  </si>
  <si>
    <t>遠野市</t>
    <rPh sb="0" eb="3">
      <t>トオノシ</t>
    </rPh>
    <phoneticPr fontId="2"/>
  </si>
  <si>
    <t>令和２年度</t>
    <rPh sb="0" eb="2">
      <t>レイワ</t>
    </rPh>
    <rPh sb="3" eb="5">
      <t>ネンド</t>
    </rPh>
    <rPh sb="4" eb="5">
      <t>ド</t>
    </rPh>
    <phoneticPr fontId="2"/>
  </si>
  <si>
    <t>R2</t>
  </si>
  <si>
    <t>88.3/100
1/2</t>
  </si>
  <si>
    <t>88.7/100
1/2</t>
  </si>
  <si>
    <t>89.5/100
1/2</t>
  </si>
  <si>
    <t>（1）上水道</t>
    <rPh sb="3" eb="6">
      <t>ジョウスイドウ</t>
    </rPh>
    <rPh sb="5" eb="6">
      <t>カンスイ</t>
    </rPh>
    <phoneticPr fontId="2"/>
  </si>
  <si>
    <t>宮古市</t>
    <rPh sb="0" eb="3">
      <t>ミヤコシ</t>
    </rPh>
    <phoneticPr fontId="2"/>
  </si>
  <si>
    <t>R元.10.13
台風19号</t>
    <rPh sb="1" eb="2">
      <t>ガン</t>
    </rPh>
    <rPh sb="9" eb="11">
      <t>タイフウ</t>
    </rPh>
    <rPh sb="13" eb="14">
      <t>ゴウ</t>
    </rPh>
    <phoneticPr fontId="2"/>
  </si>
  <si>
    <t>生活基盤近代化事業（増補改良）</t>
  </si>
  <si>
    <t>盛岡市</t>
  </si>
  <si>
    <t>緊急時給水拠点確保等事業費（重要給水施設配水管）</t>
  </si>
  <si>
    <t>水道管路耐震化等推進事業費（老朽管更新事業）</t>
  </si>
  <si>
    <t>水道管路耐震化等推進事業費（水道管路緊急改善事業）</t>
  </si>
  <si>
    <t>奥州市</t>
  </si>
  <si>
    <t>水道広域化施設整備費（広域化促進地域上水道施設整備費）</t>
  </si>
  <si>
    <t>岩手中部</t>
    <phoneticPr fontId="2"/>
  </si>
  <si>
    <t>水道広域化施設整備費（水道広域化促進事業費）</t>
  </si>
  <si>
    <t>生活基盤近代化事業（基幹改良）</t>
  </si>
  <si>
    <t>田野畑村</t>
  </si>
  <si>
    <t>緊急時給水拠点確保等事業費（配水池）</t>
  </si>
  <si>
    <t>岩手町</t>
    <rPh sb="0" eb="2">
      <t>イワテ</t>
    </rPh>
    <rPh sb="2" eb="3">
      <t>マチ</t>
    </rPh>
    <phoneticPr fontId="2"/>
  </si>
  <si>
    <t>大槌町</t>
    <rPh sb="0" eb="2">
      <t>オオツチ</t>
    </rPh>
    <rPh sb="2" eb="3">
      <t>マチ</t>
    </rPh>
    <phoneticPr fontId="2"/>
  </si>
  <si>
    <t>軽米町</t>
    <rPh sb="0" eb="3">
      <t>カルマイマチ</t>
    </rPh>
    <phoneticPr fontId="2"/>
  </si>
  <si>
    <t>※R3実施事業のうち、R3に完了したもののみ計上。（R4に繰り越したものは記載しない）</t>
    <rPh sb="3" eb="5">
      <t>ジッシ</t>
    </rPh>
    <rPh sb="5" eb="7">
      <t>ジギョウ</t>
    </rPh>
    <rPh sb="14" eb="16">
      <t>カンリョウ</t>
    </rPh>
    <rPh sb="22" eb="24">
      <t>ケイジョウ</t>
    </rPh>
    <rPh sb="29" eb="30">
      <t>ク</t>
    </rPh>
    <rPh sb="31" eb="32">
      <t>コ</t>
    </rPh>
    <rPh sb="37" eb="39">
      <t>キサイ</t>
    </rPh>
    <phoneticPr fontId="2"/>
  </si>
  <si>
    <t>令和３年度</t>
    <rPh sb="0" eb="2">
      <t>レイワ</t>
    </rPh>
    <rPh sb="3" eb="5">
      <t>ネンド</t>
    </rPh>
    <rPh sb="4" eb="5">
      <t>ド</t>
    </rPh>
    <phoneticPr fontId="2"/>
  </si>
  <si>
    <t>（1）簡易水道</t>
    <rPh sb="3" eb="5">
      <t>カンイ</t>
    </rPh>
    <rPh sb="5" eb="7">
      <t>スイドウ</t>
    </rPh>
    <phoneticPr fontId="2"/>
  </si>
  <si>
    <t>R3</t>
    <phoneticPr fontId="2"/>
  </si>
  <si>
    <t>（2）交付金事業</t>
    <rPh sb="3" eb="6">
      <t>コウフキン</t>
    </rPh>
    <rPh sb="6" eb="8">
      <t>ジギョウ</t>
    </rPh>
    <phoneticPr fontId="2"/>
  </si>
  <si>
    <t>（3）　水道施設災害復旧（東日本大震災）</t>
    <rPh sb="4" eb="6">
      <t>スイドウ</t>
    </rPh>
    <rPh sb="6" eb="8">
      <t>シセツ</t>
    </rPh>
    <rPh sb="8" eb="10">
      <t>サイガイ</t>
    </rPh>
    <rPh sb="10" eb="12">
      <t>フッキュウ</t>
    </rPh>
    <rPh sb="13" eb="14">
      <t>ヒガシ</t>
    </rPh>
    <rPh sb="14" eb="15">
      <t>ヒ</t>
    </rPh>
    <rPh sb="15" eb="16">
      <t>ホン</t>
    </rPh>
    <rPh sb="16" eb="19">
      <t>ダイシンサイ</t>
    </rPh>
    <phoneticPr fontId="2"/>
  </si>
  <si>
    <t>（4）　水道施設災害復旧（令和元年台風第19号）</t>
    <rPh sb="4" eb="6">
      <t>スイドウ</t>
    </rPh>
    <rPh sb="6" eb="8">
      <t>シセツ</t>
    </rPh>
    <rPh sb="8" eb="10">
      <t>サイガイ</t>
    </rPh>
    <rPh sb="10" eb="12">
      <t>フッキュウ</t>
    </rPh>
    <rPh sb="13" eb="15">
      <t>レイワ</t>
    </rPh>
    <rPh sb="15" eb="17">
      <t>ガンネン</t>
    </rPh>
    <rPh sb="17" eb="19">
      <t>タイフウ</t>
    </rPh>
    <rPh sb="19" eb="20">
      <t>ダイ</t>
    </rPh>
    <rPh sb="22" eb="23">
      <t>ゴウ</t>
    </rPh>
    <phoneticPr fontId="2"/>
  </si>
  <si>
    <t>宮古市上水道事業</t>
    <rPh sb="0" eb="8">
      <t>ミヤコシジョウスイドウジギョウ</t>
    </rPh>
    <phoneticPr fontId="2"/>
  </si>
  <si>
    <t>田老簡易水道事業</t>
    <rPh sb="0" eb="2">
      <t>タロウ</t>
    </rPh>
    <rPh sb="2" eb="8">
      <t>カンイスイドウジギョウ</t>
    </rPh>
    <phoneticPr fontId="2"/>
  </si>
  <si>
    <t>重茂北部簡易水道事業</t>
    <rPh sb="0" eb="4">
      <t>オモエホクブ</t>
    </rPh>
    <rPh sb="4" eb="10">
      <t>カンイスイドウジギョウ</t>
    </rPh>
    <phoneticPr fontId="2"/>
  </si>
  <si>
    <t>重茂南部簡易水道事業</t>
    <rPh sb="0" eb="1">
      <t>シゲ</t>
    </rPh>
    <rPh sb="1" eb="2">
      <t>シゲル</t>
    </rPh>
    <rPh sb="2" eb="4">
      <t>ナンブ</t>
    </rPh>
    <rPh sb="4" eb="10">
      <t>カンイスイドウジギョウ</t>
    </rPh>
    <phoneticPr fontId="2"/>
  </si>
  <si>
    <t>山田町上水道事業</t>
    <rPh sb="0" eb="2">
      <t>ヤマダ</t>
    </rPh>
    <rPh sb="2" eb="3">
      <t>マチ</t>
    </rPh>
    <rPh sb="3" eb="8">
      <t>ジョウスイドウジギョウ</t>
    </rPh>
    <phoneticPr fontId="2"/>
  </si>
  <si>
    <t>R3</t>
  </si>
  <si>
    <t>2/3
1/2</t>
    <phoneticPr fontId="2"/>
  </si>
  <si>
    <t>緊急時給水拠点確保等事業費（配水池）</t>
    <rPh sb="14" eb="17">
      <t>ハイスイチ</t>
    </rPh>
    <phoneticPr fontId="2"/>
  </si>
  <si>
    <t>R3</t>
    <phoneticPr fontId="2"/>
  </si>
  <si>
    <t>R2</t>
    <phoneticPr fontId="2"/>
  </si>
  <si>
    <t>久慈市</t>
    <rPh sb="0" eb="3">
      <t>クジシ</t>
    </rPh>
    <phoneticPr fontId="2"/>
  </si>
  <si>
    <t>奥州市</t>
    <rPh sb="0" eb="3">
      <t>オウシュウシ</t>
    </rPh>
    <phoneticPr fontId="2"/>
  </si>
  <si>
    <t>岩手中部</t>
  </si>
  <si>
    <t>水道広域化施設整備費（広域化促進地域上水道施設整備費）</t>
    <rPh sb="11" eb="16">
      <t>コウイキカソクシン</t>
    </rPh>
    <rPh sb="16" eb="18">
      <t>チイキ</t>
    </rPh>
    <rPh sb="18" eb="20">
      <t>ジョウスイ</t>
    </rPh>
    <rPh sb="20" eb="21">
      <t>ミチ</t>
    </rPh>
    <rPh sb="21" eb="26">
      <t>シセツセイビヒ</t>
    </rPh>
    <phoneticPr fontId="2"/>
  </si>
  <si>
    <t>一戸町</t>
    <rPh sb="0" eb="3">
      <t>イチノヘマチ</t>
    </rPh>
    <phoneticPr fontId="2"/>
  </si>
  <si>
    <t>矢巾町</t>
    <rPh sb="0" eb="3">
      <t>ヤハバチョウ</t>
    </rPh>
    <phoneticPr fontId="2"/>
  </si>
  <si>
    <t>87.8/100</t>
  </si>
  <si>
    <t>R2</t>
    <phoneticPr fontId="2"/>
  </si>
  <si>
    <t>R3</t>
    <phoneticPr fontId="2"/>
  </si>
  <si>
    <t>宮古市上水道事業
（2回目）その5</t>
    <rPh sb="0" eb="3">
      <t>ミヤコシ</t>
    </rPh>
    <rPh sb="3" eb="6">
      <t>ジョウスイドウ</t>
    </rPh>
    <rPh sb="6" eb="8">
      <t>ジギョウ</t>
    </rPh>
    <rPh sb="11" eb="12">
      <t>カイ</t>
    </rPh>
    <rPh sb="12" eb="13">
      <t>メ</t>
    </rPh>
    <phoneticPr fontId="2"/>
  </si>
  <si>
    <t>宮古市上水道事業
（2回目）その6</t>
    <rPh sb="0" eb="3">
      <t>ミヤコシ</t>
    </rPh>
    <rPh sb="3" eb="6">
      <t>ジョウスイドウ</t>
    </rPh>
    <rPh sb="6" eb="8">
      <t>ジギョウ</t>
    </rPh>
    <rPh sb="11" eb="12">
      <t>カイ</t>
    </rPh>
    <rPh sb="12" eb="13">
      <t>メ</t>
    </rPh>
    <phoneticPr fontId="2"/>
  </si>
  <si>
    <t>87.8/100
1/2</t>
    <phoneticPr fontId="2"/>
  </si>
  <si>
    <t>宮古市上水道事業
（2回目）その13</t>
    <rPh sb="0" eb="3">
      <t>ミヤコシ</t>
    </rPh>
    <rPh sb="3" eb="6">
      <t>ジョウスイドウ</t>
    </rPh>
    <rPh sb="6" eb="8">
      <t>ジギョウ</t>
    </rPh>
    <rPh sb="11" eb="12">
      <t>カイ</t>
    </rPh>
    <rPh sb="12" eb="13">
      <t>メ</t>
    </rPh>
    <phoneticPr fontId="2"/>
  </si>
  <si>
    <t>R1</t>
  </si>
  <si>
    <t>R1</t>
    <phoneticPr fontId="2"/>
  </si>
  <si>
    <t>大槌町</t>
    <rPh sb="0" eb="3">
      <t>オオツチチョウ</t>
    </rPh>
    <phoneticPr fontId="2"/>
  </si>
  <si>
    <t>大槌町上水道事業
（4回目）その20</t>
    <rPh sb="0" eb="3">
      <t>オオツチチョウ</t>
    </rPh>
    <rPh sb="3" eb="6">
      <t>ジョウスイドウ</t>
    </rPh>
    <rPh sb="6" eb="8">
      <t>ジギョウ</t>
    </rPh>
    <rPh sb="11" eb="12">
      <t>カイ</t>
    </rPh>
    <rPh sb="12" eb="13">
      <t>メ</t>
    </rPh>
    <phoneticPr fontId="2"/>
  </si>
  <si>
    <t>89.3/100
1/2</t>
    <phoneticPr fontId="2"/>
  </si>
  <si>
    <t>大船渡市上水道事業
（5回目）その24</t>
    <rPh sb="0" eb="4">
      <t>オオフナトシ</t>
    </rPh>
    <rPh sb="4" eb="6">
      <t>ジョウスイ</t>
    </rPh>
    <rPh sb="6" eb="7">
      <t>ドウ</t>
    </rPh>
    <rPh sb="7" eb="9">
      <t>ジギョウ</t>
    </rPh>
    <rPh sb="12" eb="13">
      <t>カイ</t>
    </rPh>
    <rPh sb="13" eb="14">
      <t>メ</t>
    </rPh>
    <phoneticPr fontId="2"/>
  </si>
  <si>
    <t>大船渡市上水道事業
（5回目）その27</t>
    <rPh sb="0" eb="4">
      <t>オオフナトシ</t>
    </rPh>
    <rPh sb="4" eb="6">
      <t>ジョウスイ</t>
    </rPh>
    <rPh sb="6" eb="7">
      <t>ドウ</t>
    </rPh>
    <rPh sb="7" eb="9">
      <t>ジギョウ</t>
    </rPh>
    <rPh sb="12" eb="13">
      <t>カイ</t>
    </rPh>
    <rPh sb="13" eb="14">
      <t>メ</t>
    </rPh>
    <phoneticPr fontId="2"/>
  </si>
  <si>
    <t>大船渡市上水道事業
（5回目）その29</t>
    <rPh sb="0" eb="4">
      <t>オオフナトシ</t>
    </rPh>
    <rPh sb="4" eb="6">
      <t>ジョウスイ</t>
    </rPh>
    <rPh sb="6" eb="7">
      <t>ドウ</t>
    </rPh>
    <rPh sb="7" eb="9">
      <t>ジギョウ</t>
    </rPh>
    <rPh sb="12" eb="13">
      <t>カイ</t>
    </rPh>
    <rPh sb="13" eb="14">
      <t>メ</t>
    </rPh>
    <phoneticPr fontId="2"/>
  </si>
  <si>
    <t>大船渡市上水道事業
（5回目）その30</t>
    <rPh sb="0" eb="4">
      <t>オオフナトシ</t>
    </rPh>
    <rPh sb="4" eb="6">
      <t>ジョウスイ</t>
    </rPh>
    <rPh sb="6" eb="7">
      <t>ドウ</t>
    </rPh>
    <rPh sb="7" eb="9">
      <t>ジギョウ</t>
    </rPh>
    <rPh sb="12" eb="13">
      <t>カイ</t>
    </rPh>
    <rPh sb="13" eb="14">
      <t>メ</t>
    </rPh>
    <phoneticPr fontId="2"/>
  </si>
  <si>
    <t>大船渡市上水道事業
（5回目）その32</t>
    <rPh sb="0" eb="4">
      <t>オオフナトシ</t>
    </rPh>
    <rPh sb="4" eb="6">
      <t>ジョウスイ</t>
    </rPh>
    <rPh sb="6" eb="7">
      <t>ドウ</t>
    </rPh>
    <rPh sb="7" eb="9">
      <t>ジギョウ</t>
    </rPh>
    <rPh sb="12" eb="13">
      <t>カイ</t>
    </rPh>
    <rPh sb="13" eb="14">
      <t>メ</t>
    </rPh>
    <phoneticPr fontId="2"/>
  </si>
  <si>
    <t>大船渡市上水道事業
（5回目）その33</t>
    <rPh sb="0" eb="4">
      <t>オオフナトシ</t>
    </rPh>
    <rPh sb="4" eb="6">
      <t>ジョウスイ</t>
    </rPh>
    <rPh sb="6" eb="7">
      <t>ドウ</t>
    </rPh>
    <rPh sb="7" eb="9">
      <t>ジギョウ</t>
    </rPh>
    <rPh sb="12" eb="13">
      <t>カイ</t>
    </rPh>
    <rPh sb="13" eb="14">
      <t>メ</t>
    </rPh>
    <phoneticPr fontId="2"/>
  </si>
  <si>
    <t>陸前高田市上水道事業
（5回目）その37</t>
    <rPh sb="0" eb="4">
      <t>リクゼンタカタ</t>
    </rPh>
    <rPh sb="4" eb="5">
      <t>シ</t>
    </rPh>
    <rPh sb="5" eb="7">
      <t>ジョウスイ</t>
    </rPh>
    <rPh sb="7" eb="8">
      <t>ドウ</t>
    </rPh>
    <rPh sb="8" eb="10">
      <t>ジギョウ</t>
    </rPh>
    <rPh sb="13" eb="14">
      <t>カイ</t>
    </rPh>
    <rPh sb="14" eb="15">
      <t>メ</t>
    </rPh>
    <phoneticPr fontId="2"/>
  </si>
  <si>
    <t>陸前高田市上水道事業
（5回目）その39</t>
    <rPh sb="0" eb="4">
      <t>リクゼンタカタ</t>
    </rPh>
    <rPh sb="4" eb="5">
      <t>シ</t>
    </rPh>
    <rPh sb="5" eb="7">
      <t>ジョウスイ</t>
    </rPh>
    <rPh sb="7" eb="8">
      <t>ドウ</t>
    </rPh>
    <rPh sb="8" eb="10">
      <t>ジギョウ</t>
    </rPh>
    <rPh sb="13" eb="14">
      <t>カイ</t>
    </rPh>
    <rPh sb="14" eb="15">
      <t>メ</t>
    </rPh>
    <phoneticPr fontId="2"/>
  </si>
  <si>
    <t>陸前高田市上水道事業
（5回目）その42</t>
    <rPh sb="0" eb="4">
      <t>リクゼンタカタ</t>
    </rPh>
    <rPh sb="4" eb="5">
      <t>シ</t>
    </rPh>
    <rPh sb="5" eb="7">
      <t>ジョウスイ</t>
    </rPh>
    <rPh sb="7" eb="8">
      <t>ドウ</t>
    </rPh>
    <rPh sb="8" eb="10">
      <t>ジギョウ</t>
    </rPh>
    <rPh sb="13" eb="14">
      <t>カイ</t>
    </rPh>
    <rPh sb="14" eb="15">
      <t>メ</t>
    </rPh>
    <phoneticPr fontId="2"/>
  </si>
  <si>
    <t>陸前高田市上水道事業
（5回目）その44</t>
    <rPh sb="0" eb="4">
      <t>リクゼンタカタ</t>
    </rPh>
    <rPh sb="4" eb="5">
      <t>シ</t>
    </rPh>
    <rPh sb="5" eb="7">
      <t>ジョウスイ</t>
    </rPh>
    <rPh sb="7" eb="8">
      <t>ドウ</t>
    </rPh>
    <rPh sb="8" eb="10">
      <t>ジギョウ</t>
    </rPh>
    <rPh sb="13" eb="14">
      <t>カイ</t>
    </rPh>
    <rPh sb="14" eb="15">
      <t>メ</t>
    </rPh>
    <phoneticPr fontId="2"/>
  </si>
  <si>
    <t>釜石市上水道事業
（4回目）その18</t>
    <rPh sb="0" eb="3">
      <t>カマイシシ</t>
    </rPh>
    <rPh sb="3" eb="5">
      <t>ジョウスイ</t>
    </rPh>
    <rPh sb="5" eb="6">
      <t>ドウ</t>
    </rPh>
    <rPh sb="6" eb="8">
      <t>ジギョウ</t>
    </rPh>
    <rPh sb="11" eb="12">
      <t>カイ</t>
    </rPh>
    <rPh sb="12" eb="13">
      <t>メ</t>
    </rPh>
    <phoneticPr fontId="2"/>
  </si>
  <si>
    <t>釜石市上水道事業
（4回目）その4</t>
    <rPh sb="0" eb="3">
      <t>カマイシシ</t>
    </rPh>
    <rPh sb="3" eb="5">
      <t>ジョウスイ</t>
    </rPh>
    <rPh sb="5" eb="6">
      <t>ドウ</t>
    </rPh>
    <rPh sb="6" eb="8">
      <t>ジギョウ</t>
    </rPh>
    <rPh sb="11" eb="12">
      <t>カイ</t>
    </rPh>
    <rPh sb="12" eb="13">
      <t>メ</t>
    </rPh>
    <phoneticPr fontId="2"/>
  </si>
  <si>
    <t>釜石市上水道事業
（4回目）その20</t>
    <rPh sb="0" eb="3">
      <t>カマイシシ</t>
    </rPh>
    <rPh sb="3" eb="5">
      <t>ジョウスイ</t>
    </rPh>
    <rPh sb="5" eb="6">
      <t>ドウ</t>
    </rPh>
    <rPh sb="6" eb="8">
      <t>ジギョウ</t>
    </rPh>
    <rPh sb="11" eb="12">
      <t>カイ</t>
    </rPh>
    <rPh sb="12" eb="13">
      <t>メ</t>
    </rPh>
    <phoneticPr fontId="2"/>
  </si>
  <si>
    <t>88.3/100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</si>
</sst>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&quot;件&quot;&quot;数&quot;\ \ #,##0&quot;件&quot;"/>
    <numFmt numFmtId="177" formatCode="#,##0&quot;市町村&quot;"/>
    <numFmt numFmtId="178" formatCode="#,##0&quot;事業&quot;"/>
    <numFmt numFmtId="179" formatCode="#,##0_ "/>
    <numFmt numFmtId="180" formatCode="#\ ?/100"/>
    <numFmt numFmtId="181" formatCode="#\ ?/10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明朝"/>
      <family val="3"/>
      <charset val="128"/>
    </font>
    <font>
      <sz val="11"/>
      <name val="明朝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2.05"/>
      <color indexed="8"/>
      <name val="ＭＳ Ｐゴシック"/>
      <family val="3"/>
      <charset val="128"/>
    </font>
    <font>
      <sz val="26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5" fillId="0" borderId="0"/>
    <xf numFmtId="0" fontId="8" fillId="0" borderId="0"/>
    <xf numFmtId="0" fontId="5" fillId="0" borderId="0"/>
    <xf numFmtId="0" fontId="5" fillId="0" borderId="0"/>
    <xf numFmtId="38" fontId="1" fillId="0" borderId="0" applyFont="0" applyFill="0" applyBorder="0" applyAlignment="0" applyProtection="0"/>
  </cellStyleXfs>
  <cellXfs count="188">
    <xf numFmtId="0" fontId="0" fillId="0" borderId="0" xfId="0"/>
    <xf numFmtId="0" fontId="3" fillId="0" borderId="0" xfId="0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38" fontId="3" fillId="0" borderId="0" xfId="1" applyFont="1" applyFill="1" applyBorder="1" applyAlignment="1" applyProtection="1">
      <alignment vertical="center" wrapText="1"/>
      <protection locked="0"/>
    </xf>
    <xf numFmtId="0" fontId="3" fillId="0" borderId="0" xfId="6" applyFont="1" applyFill="1" applyBorder="1" applyAlignment="1" applyProtection="1">
      <alignment vertical="center"/>
      <protection locked="0"/>
    </xf>
    <xf numFmtId="0" fontId="3" fillId="0" borderId="0" xfId="6" applyFont="1" applyFill="1" applyBorder="1" applyAlignment="1" applyProtection="1">
      <alignment vertical="center" wrapText="1"/>
      <protection locked="0"/>
    </xf>
    <xf numFmtId="38" fontId="3" fillId="0" borderId="0" xfId="1" applyFont="1" applyFill="1" applyBorder="1" applyAlignment="1" applyProtection="1">
      <alignment vertical="center" wrapText="1"/>
    </xf>
    <xf numFmtId="38" fontId="3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0" xfId="6" applyFont="1" applyFill="1" applyBorder="1" applyAlignment="1" applyProtection="1">
      <alignment horizontal="center" vertical="center"/>
      <protection locked="0"/>
    </xf>
    <xf numFmtId="0" fontId="3" fillId="0" borderId="0" xfId="6" applyFont="1" applyFill="1" applyBorder="1" applyAlignment="1" applyProtection="1">
      <alignment horizontal="center" vertical="center" wrapText="1"/>
      <protection locked="0"/>
    </xf>
    <xf numFmtId="38" fontId="3" fillId="0" borderId="0" xfId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3" fontId="6" fillId="0" borderId="0" xfId="0" applyNumberFormat="1" applyFont="1" applyFill="1" applyBorder="1" applyAlignment="1" applyProtection="1">
      <alignment vertical="center"/>
    </xf>
    <xf numFmtId="0" fontId="9" fillId="0" borderId="0" xfId="0" applyFont="1" applyBorder="1"/>
    <xf numFmtId="38" fontId="3" fillId="0" borderId="0" xfId="2" applyFont="1" applyFill="1" applyBorder="1" applyAlignment="1" applyProtection="1">
      <alignment vertical="center" wrapText="1"/>
      <protection locked="0"/>
    </xf>
    <xf numFmtId="38" fontId="3" fillId="0" borderId="0" xfId="2" applyFont="1" applyFill="1" applyBorder="1" applyAlignment="1" applyProtection="1">
      <alignment horizontal="center" vertical="center" wrapText="1"/>
      <protection locked="0"/>
    </xf>
    <xf numFmtId="38" fontId="6" fillId="0" borderId="0" xfId="2" applyFont="1" applyFill="1" applyBorder="1" applyAlignment="1" applyProtection="1">
      <alignment vertical="center" wrapText="1"/>
      <protection locked="0"/>
    </xf>
    <xf numFmtId="38" fontId="6" fillId="0" borderId="0" xfId="2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0" fontId="9" fillId="0" borderId="0" xfId="0" applyFont="1" applyFill="1"/>
    <xf numFmtId="0" fontId="3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0" xfId="6" applyFont="1" applyFill="1" applyBorder="1" applyAlignment="1" applyProtection="1">
      <alignment vertical="center"/>
      <protection locked="0"/>
    </xf>
    <xf numFmtId="0" fontId="10" fillId="0" borderId="0" xfId="6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vertical="center"/>
    </xf>
    <xf numFmtId="49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vertical="center"/>
    </xf>
    <xf numFmtId="38" fontId="11" fillId="0" borderId="0" xfId="2" applyFont="1" applyFill="1" applyBorder="1" applyAlignment="1" applyProtection="1">
      <alignment vertical="center" wrapText="1"/>
    </xf>
    <xf numFmtId="38" fontId="11" fillId="0" borderId="0" xfId="2" applyFont="1" applyFill="1" applyBorder="1" applyAlignment="1" applyProtection="1">
      <alignment horizontal="center" vertical="center" wrapText="1"/>
    </xf>
    <xf numFmtId="38" fontId="11" fillId="0" borderId="0" xfId="2" applyFont="1" applyFill="1" applyBorder="1" applyAlignment="1" applyProtection="1">
      <alignment vertical="center" wrapText="1"/>
      <protection locked="0"/>
    </xf>
    <xf numFmtId="38" fontId="11" fillId="0" borderId="0" xfId="2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3" fillId="0" borderId="1" xfId="0" applyFont="1" applyFill="1" applyBorder="1" applyAlignment="1" applyProtection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/>
    </xf>
    <xf numFmtId="178" fontId="3" fillId="0" borderId="2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vertical="center"/>
    </xf>
    <xf numFmtId="179" fontId="16" fillId="0" borderId="2" xfId="0" applyNumberFormat="1" applyFont="1" applyFill="1" applyBorder="1" applyAlignment="1" applyProtection="1">
      <alignment vertical="center"/>
    </xf>
    <xf numFmtId="179" fontId="6" fillId="0" borderId="2" xfId="0" applyNumberFormat="1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0" fontId="15" fillId="0" borderId="10" xfId="6" applyFont="1" applyFill="1" applyBorder="1" applyAlignment="1" applyProtection="1">
      <alignment horizontal="center" vertical="center" shrinkToFit="1"/>
      <protection locked="0"/>
    </xf>
    <xf numFmtId="0" fontId="6" fillId="0" borderId="4" xfId="0" applyFont="1" applyFill="1" applyBorder="1" applyAlignment="1" applyProtection="1">
      <alignment vertical="center" shrinkToFit="1"/>
    </xf>
    <xf numFmtId="0" fontId="6" fillId="0" borderId="6" xfId="0" applyFont="1" applyFill="1" applyBorder="1" applyAlignment="1" applyProtection="1">
      <alignment vertical="center" shrinkToFit="1"/>
    </xf>
    <xf numFmtId="0" fontId="6" fillId="0" borderId="5" xfId="0" applyFont="1" applyFill="1" applyBorder="1" applyAlignment="1" applyProtection="1">
      <alignment vertical="center" shrinkToFit="1"/>
    </xf>
    <xf numFmtId="0" fontId="3" fillId="0" borderId="24" xfId="0" applyFont="1" applyFill="1" applyBorder="1" applyAlignment="1">
      <alignment horizontal="center" vertical="center" wrapText="1"/>
    </xf>
    <xf numFmtId="0" fontId="6" fillId="0" borderId="9" xfId="5" applyFont="1" applyFill="1" applyBorder="1" applyAlignment="1" applyProtection="1">
      <alignment horizontal="left" vertical="center" wrapText="1"/>
    </xf>
    <xf numFmtId="0" fontId="3" fillId="0" borderId="16" xfId="6" applyFont="1" applyFill="1" applyBorder="1" applyAlignment="1" applyProtection="1">
      <alignment horizontal="center" vertical="center" shrinkToFit="1"/>
      <protection locked="0"/>
    </xf>
    <xf numFmtId="0" fontId="3" fillId="0" borderId="17" xfId="6" applyFont="1" applyFill="1" applyBorder="1" applyAlignment="1" applyProtection="1">
      <alignment horizontal="center" vertical="center" shrinkToFit="1"/>
      <protection locked="0"/>
    </xf>
    <xf numFmtId="38" fontId="16" fillId="0" borderId="9" xfId="0" applyNumberFormat="1" applyFont="1" applyFill="1" applyBorder="1" applyAlignment="1" applyProtection="1">
      <alignment vertical="center"/>
      <protection locked="0"/>
    </xf>
    <xf numFmtId="38" fontId="16" fillId="0" borderId="9" xfId="0" applyNumberFormat="1" applyFont="1" applyFill="1" applyBorder="1" applyAlignment="1" applyProtection="1">
      <alignment vertical="center"/>
    </xf>
    <xf numFmtId="181" fontId="3" fillId="0" borderId="9" xfId="0" applyNumberFormat="1" applyFont="1" applyFill="1" applyBorder="1" applyAlignment="1" applyProtection="1">
      <alignment horizontal="center" vertical="center"/>
      <protection locked="0"/>
    </xf>
    <xf numFmtId="38" fontId="16" fillId="0" borderId="9" xfId="1" applyFont="1" applyFill="1" applyBorder="1" applyAlignment="1">
      <alignment vertical="center"/>
    </xf>
    <xf numFmtId="0" fontId="17" fillId="0" borderId="8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center" wrapText="1" shrinkToFit="1"/>
    </xf>
    <xf numFmtId="0" fontId="6" fillId="0" borderId="11" xfId="5" applyFont="1" applyFill="1" applyBorder="1" applyAlignment="1" applyProtection="1">
      <alignment horizontal="left" vertical="center" wrapText="1"/>
    </xf>
    <xf numFmtId="0" fontId="3" fillId="0" borderId="36" xfId="6" applyFont="1" applyFill="1" applyBorder="1" applyAlignment="1" applyProtection="1">
      <alignment horizontal="center" vertical="center" shrinkToFit="1"/>
      <protection locked="0"/>
    </xf>
    <xf numFmtId="0" fontId="15" fillId="0" borderId="18" xfId="6" applyFont="1" applyFill="1" applyBorder="1" applyAlignment="1" applyProtection="1">
      <alignment horizontal="center" vertical="center" shrinkToFit="1"/>
      <protection locked="0"/>
    </xf>
    <xf numFmtId="0" fontId="3" fillId="0" borderId="19" xfId="6" applyFont="1" applyFill="1" applyBorder="1" applyAlignment="1" applyProtection="1">
      <alignment horizontal="center" vertical="center" shrinkToFit="1"/>
      <protection locked="0"/>
    </xf>
    <xf numFmtId="38" fontId="16" fillId="0" borderId="11" xfId="0" applyNumberFormat="1" applyFont="1" applyFill="1" applyBorder="1" applyAlignment="1" applyProtection="1">
      <alignment vertical="center"/>
      <protection locked="0"/>
    </xf>
    <xf numFmtId="181" fontId="3" fillId="0" borderId="1" xfId="0" applyNumberFormat="1" applyFont="1" applyFill="1" applyBorder="1" applyAlignment="1" applyProtection="1">
      <alignment horizontal="center" vertical="center"/>
      <protection locked="0"/>
    </xf>
    <xf numFmtId="38" fontId="16" fillId="0" borderId="11" xfId="1" applyFont="1" applyFill="1" applyBorder="1" applyAlignment="1">
      <alignment vertical="center"/>
    </xf>
    <xf numFmtId="0" fontId="17" fillId="0" borderId="2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</xf>
    <xf numFmtId="38" fontId="3" fillId="0" borderId="16" xfId="2" applyFont="1" applyFill="1" applyBorder="1" applyAlignment="1" applyProtection="1">
      <alignment horizontal="center" vertical="center" shrinkToFit="1"/>
    </xf>
    <xf numFmtId="38" fontId="3" fillId="0" borderId="17" xfId="2" applyFont="1" applyFill="1" applyBorder="1" applyAlignment="1" applyProtection="1">
      <alignment horizontal="center" vertical="center" shrinkToFit="1"/>
    </xf>
    <xf numFmtId="179" fontId="16" fillId="0" borderId="9" xfId="0" applyNumberFormat="1" applyFont="1" applyFill="1" applyBorder="1" applyAlignment="1" applyProtection="1">
      <alignment vertical="center"/>
      <protection locked="0"/>
    </xf>
    <xf numFmtId="12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8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 wrapText="1"/>
    </xf>
    <xf numFmtId="180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8" xfId="0" applyFont="1" applyFill="1" applyBorder="1" applyAlignment="1" applyProtection="1">
      <alignment horizontal="center" vertical="center" wrapText="1"/>
    </xf>
    <xf numFmtId="180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179" fontId="16" fillId="0" borderId="11" xfId="0" applyNumberFormat="1" applyFont="1" applyFill="1" applyBorder="1" applyAlignment="1" applyProtection="1">
      <alignment vertical="center"/>
      <protection locked="0"/>
    </xf>
    <xf numFmtId="12" fontId="3" fillId="0" borderId="11" xfId="0" quotePrefix="1" applyNumberFormat="1" applyFont="1" applyFill="1" applyBorder="1" applyAlignment="1" applyProtection="1">
      <alignment horizontal="center" vertical="center" wrapText="1"/>
      <protection locked="0"/>
    </xf>
    <xf numFmtId="0" fontId="17" fillId="0" borderId="20" xfId="0" applyFont="1" applyFill="1" applyBorder="1" applyAlignment="1" applyProtection="1">
      <alignment horizontal="center" vertical="center"/>
    </xf>
    <xf numFmtId="177" fontId="3" fillId="0" borderId="7" xfId="0" applyNumberFormat="1" applyFont="1" applyFill="1" applyBorder="1" applyAlignment="1" applyProtection="1">
      <alignment horizontal="center" vertical="center"/>
    </xf>
    <xf numFmtId="176" fontId="3" fillId="0" borderId="2" xfId="0" applyNumberFormat="1" applyFont="1" applyFill="1" applyBorder="1" applyAlignment="1" applyProtection="1">
      <alignment horizontal="center" vertical="center"/>
    </xf>
    <xf numFmtId="0" fontId="3" fillId="0" borderId="4" xfId="6" applyFont="1" applyFill="1" applyBorder="1" applyAlignment="1" applyProtection="1">
      <alignment vertical="center" shrinkToFit="1"/>
      <protection locked="0"/>
    </xf>
    <xf numFmtId="0" fontId="3" fillId="0" borderId="6" xfId="6" applyFont="1" applyFill="1" applyBorder="1" applyAlignment="1" applyProtection="1">
      <alignment horizontal="center" vertical="center" shrinkToFit="1"/>
      <protection locked="0"/>
    </xf>
    <xf numFmtId="0" fontId="3" fillId="0" borderId="5" xfId="6" applyFont="1" applyFill="1" applyBorder="1" applyAlignment="1" applyProtection="1">
      <alignment vertical="center" shrinkToFit="1"/>
      <protection locked="0"/>
    </xf>
    <xf numFmtId="38" fontId="16" fillId="0" borderId="2" xfId="0" applyNumberFormat="1" applyFont="1" applyFill="1" applyBorder="1" applyAlignment="1" applyProtection="1">
      <alignment vertical="center"/>
    </xf>
    <xf numFmtId="38" fontId="16" fillId="0" borderId="2" xfId="0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32" xfId="0" applyFont="1" applyFill="1" applyBorder="1" applyAlignment="1" applyProtection="1">
      <alignment horizontal="center" vertical="center" wrapText="1"/>
      <protection locked="0"/>
    </xf>
    <xf numFmtId="0" fontId="3" fillId="0" borderId="3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6" fillId="0" borderId="14" xfId="5" applyFont="1" applyFill="1" applyBorder="1" applyAlignment="1" applyProtection="1">
      <alignment horizontal="left" vertical="center" wrapText="1"/>
    </xf>
    <xf numFmtId="0" fontId="3" fillId="0" borderId="37" xfId="6" applyFont="1" applyFill="1" applyBorder="1" applyAlignment="1" applyProtection="1">
      <alignment horizontal="center" vertical="center" shrinkToFit="1"/>
      <protection locked="0"/>
    </xf>
    <xf numFmtId="0" fontId="15" fillId="0" borderId="38" xfId="6" applyFont="1" applyFill="1" applyBorder="1" applyAlignment="1" applyProtection="1">
      <alignment horizontal="center" vertical="center" shrinkToFit="1"/>
      <protection locked="0"/>
    </xf>
    <xf numFmtId="0" fontId="3" fillId="0" borderId="39" xfId="6" applyFont="1" applyFill="1" applyBorder="1" applyAlignment="1" applyProtection="1">
      <alignment horizontal="center" vertical="center" shrinkToFit="1"/>
      <protection locked="0"/>
    </xf>
    <xf numFmtId="38" fontId="16" fillId="0" borderId="14" xfId="0" applyNumberFormat="1" applyFont="1" applyFill="1" applyBorder="1" applyAlignment="1" applyProtection="1">
      <alignment vertical="center"/>
      <protection locked="0"/>
    </xf>
    <xf numFmtId="38" fontId="16" fillId="0" borderId="14" xfId="0" applyNumberFormat="1" applyFont="1" applyFill="1" applyBorder="1" applyAlignment="1" applyProtection="1">
      <alignment vertical="center"/>
    </xf>
    <xf numFmtId="12" fontId="3" fillId="0" borderId="14" xfId="0" applyNumberFormat="1" applyFont="1" applyFill="1" applyBorder="1" applyAlignment="1" applyProtection="1">
      <alignment horizontal="center" vertical="center"/>
      <protection locked="0"/>
    </xf>
    <xf numFmtId="38" fontId="16" fillId="0" borderId="14" xfId="1" applyFont="1" applyFill="1" applyBorder="1" applyAlignment="1">
      <alignment vertical="center"/>
    </xf>
    <xf numFmtId="0" fontId="17" fillId="0" borderId="25" xfId="0" applyFont="1" applyFill="1" applyBorder="1" applyAlignment="1">
      <alignment horizontal="center" vertical="center" wrapText="1"/>
    </xf>
    <xf numFmtId="38" fontId="16" fillId="0" borderId="13" xfId="0" applyNumberFormat="1" applyFont="1" applyFill="1" applyBorder="1" applyAlignment="1" applyProtection="1">
      <alignment vertical="center"/>
      <protection locked="0"/>
    </xf>
    <xf numFmtId="38" fontId="16" fillId="0" borderId="13" xfId="0" applyNumberFormat="1" applyFont="1" applyFill="1" applyBorder="1" applyAlignment="1" applyProtection="1">
      <alignment vertical="center"/>
    </xf>
    <xf numFmtId="12" fontId="3" fillId="0" borderId="13" xfId="0" applyNumberFormat="1" applyFont="1" applyFill="1" applyBorder="1" applyAlignment="1" applyProtection="1">
      <alignment horizontal="center" vertical="center"/>
      <protection locked="0"/>
    </xf>
    <xf numFmtId="38" fontId="16" fillId="0" borderId="13" xfId="1" applyFont="1" applyFill="1" applyBorder="1" applyAlignment="1">
      <alignment vertical="center"/>
    </xf>
    <xf numFmtId="0" fontId="17" fillId="0" borderId="15" xfId="0" applyFont="1" applyFill="1" applyBorder="1" applyAlignment="1">
      <alignment horizontal="center" vertical="center" wrapText="1"/>
    </xf>
    <xf numFmtId="12" fontId="3" fillId="0" borderId="9" xfId="0" applyNumberFormat="1" applyFont="1" applyFill="1" applyBorder="1" applyAlignment="1" applyProtection="1">
      <alignment horizontal="center" vertical="center"/>
      <protection locked="0"/>
    </xf>
    <xf numFmtId="38" fontId="16" fillId="0" borderId="11" xfId="0" applyNumberFormat="1" applyFont="1" applyFill="1" applyBorder="1" applyAlignment="1" applyProtection="1">
      <alignment vertical="center"/>
    </xf>
    <xf numFmtId="12" fontId="3" fillId="0" borderId="11" xfId="0" applyNumberFormat="1" applyFont="1" applyFill="1" applyBorder="1" applyAlignment="1" applyProtection="1">
      <alignment horizontal="center" vertical="center"/>
      <protection locked="0"/>
    </xf>
    <xf numFmtId="0" fontId="3" fillId="0" borderId="4" xfId="6" applyFont="1" applyFill="1" applyBorder="1" applyAlignment="1" applyProtection="1">
      <alignment vertical="center"/>
      <protection locked="0"/>
    </xf>
    <xf numFmtId="0" fontId="3" fillId="0" borderId="6" xfId="6" applyFont="1" applyFill="1" applyBorder="1" applyAlignment="1" applyProtection="1">
      <alignment horizontal="center" vertical="center"/>
      <protection locked="0"/>
    </xf>
    <xf numFmtId="0" fontId="3" fillId="0" borderId="5" xfId="6" applyFont="1" applyFill="1" applyBorder="1" applyAlignment="1" applyProtection="1">
      <alignment vertical="center"/>
      <protection locked="0"/>
    </xf>
    <xf numFmtId="38" fontId="3" fillId="0" borderId="2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Fill="1" applyBorder="1" applyAlignment="1" applyProtection="1">
      <alignment horizontal="center" vertical="center" wrapText="1"/>
    </xf>
    <xf numFmtId="38" fontId="3" fillId="0" borderId="37" xfId="2" applyFont="1" applyFill="1" applyBorder="1" applyAlignment="1" applyProtection="1">
      <alignment horizontal="center" vertical="center" shrinkToFit="1"/>
    </xf>
    <xf numFmtId="38" fontId="3" fillId="0" borderId="39" xfId="2" applyFont="1" applyFill="1" applyBorder="1" applyAlignment="1" applyProtection="1">
      <alignment horizontal="center" vertical="center" shrinkToFit="1"/>
    </xf>
    <xf numFmtId="179" fontId="16" fillId="0" borderId="14" xfId="0" applyNumberFormat="1" applyFont="1" applyFill="1" applyBorder="1" applyAlignment="1" applyProtection="1">
      <alignment vertical="center"/>
      <protection locked="0"/>
    </xf>
    <xf numFmtId="12" fontId="3" fillId="0" borderId="14" xfId="0" quotePrefix="1" applyNumberFormat="1" applyFont="1" applyFill="1" applyBorder="1" applyAlignment="1" applyProtection="1">
      <alignment horizontal="center" vertical="center" wrapText="1"/>
      <protection locked="0"/>
    </xf>
    <xf numFmtId="0" fontId="17" fillId="0" borderId="25" xfId="0" applyFont="1" applyFill="1" applyBorder="1" applyAlignment="1" applyProtection="1">
      <alignment horizontal="center" vertical="center"/>
    </xf>
    <xf numFmtId="0" fontId="3" fillId="0" borderId="24" xfId="0" applyFont="1" applyFill="1" applyBorder="1" applyAlignment="1" applyProtection="1">
      <alignment horizontal="center" vertical="center" wrapText="1"/>
      <protection locked="0"/>
    </xf>
    <xf numFmtId="12" fontId="3" fillId="0" borderId="9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</xf>
    <xf numFmtId="38" fontId="3" fillId="0" borderId="40" xfId="2" applyFont="1" applyFill="1" applyBorder="1" applyAlignment="1" applyProtection="1">
      <alignment horizontal="center" vertical="center" shrinkToFit="1"/>
    </xf>
    <xf numFmtId="0" fontId="15" fillId="0" borderId="41" xfId="6" applyFont="1" applyFill="1" applyBorder="1" applyAlignment="1" applyProtection="1">
      <alignment horizontal="center" vertical="center" shrinkToFit="1"/>
      <protection locked="0"/>
    </xf>
    <xf numFmtId="38" fontId="3" fillId="0" borderId="42" xfId="2" applyFont="1" applyFill="1" applyBorder="1" applyAlignment="1" applyProtection="1">
      <alignment horizontal="center" vertical="center" shrinkToFit="1"/>
    </xf>
    <xf numFmtId="179" fontId="16" fillId="0" borderId="1" xfId="0" applyNumberFormat="1" applyFont="1" applyFill="1" applyBorder="1" applyAlignment="1" applyProtection="1">
      <alignment vertical="center"/>
      <protection locked="0"/>
    </xf>
    <xf numFmtId="12" fontId="3" fillId="0" borderId="1" xfId="0" quotePrefix="1" applyNumberFormat="1" applyFont="1" applyFill="1" applyBorder="1" applyAlignment="1" applyProtection="1">
      <alignment horizontal="center" vertical="center" wrapText="1"/>
      <protection locked="0"/>
    </xf>
    <xf numFmtId="0" fontId="17" fillId="0" borderId="26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13" fillId="0" borderId="31" xfId="0" applyFont="1" applyFill="1" applyBorder="1" applyAlignment="1" applyProtection="1">
      <alignment horizontal="center" vertical="center" wrapText="1"/>
    </xf>
    <xf numFmtId="0" fontId="13" fillId="0" borderId="32" xfId="0" applyFont="1" applyFill="1" applyBorder="1" applyAlignment="1" applyProtection="1">
      <alignment horizontal="center" vertical="center" wrapText="1"/>
    </xf>
    <xf numFmtId="38" fontId="13" fillId="0" borderId="22" xfId="1" applyFont="1" applyFill="1" applyBorder="1" applyAlignment="1" applyProtection="1">
      <alignment horizontal="center" vertical="center" wrapText="1"/>
    </xf>
    <xf numFmtId="38" fontId="13" fillId="0" borderId="27" xfId="1" applyFont="1" applyFill="1" applyBorder="1" applyAlignment="1" applyProtection="1">
      <alignment horizontal="center" vertical="center" wrapText="1"/>
    </xf>
    <xf numFmtId="38" fontId="13" fillId="0" borderId="23" xfId="1" applyFont="1" applyFill="1" applyBorder="1" applyAlignment="1" applyProtection="1">
      <alignment horizontal="center" vertical="center" wrapText="1"/>
    </xf>
    <xf numFmtId="38" fontId="13" fillId="0" borderId="28" xfId="1" applyFont="1" applyFill="1" applyBorder="1" applyAlignment="1" applyProtection="1">
      <alignment horizontal="center" vertical="center" wrapText="1"/>
    </xf>
    <xf numFmtId="38" fontId="13" fillId="0" borderId="29" xfId="1" applyFont="1" applyFill="1" applyBorder="1" applyAlignment="1" applyProtection="1">
      <alignment horizontal="center" vertical="center" wrapText="1"/>
    </xf>
    <xf numFmtId="38" fontId="13" fillId="0" borderId="30" xfId="1" applyFont="1" applyFill="1" applyBorder="1" applyAlignment="1" applyProtection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 applyProtection="1">
      <alignment horizontal="center" vertical="center"/>
    </xf>
    <xf numFmtId="0" fontId="13" fillId="0" borderId="34" xfId="0" applyFont="1" applyFill="1" applyBorder="1" applyAlignment="1" applyProtection="1">
      <alignment horizontal="center" vertical="center"/>
    </xf>
    <xf numFmtId="0" fontId="13" fillId="0" borderId="22" xfId="0" applyFont="1" applyFill="1" applyBorder="1" applyAlignment="1" applyProtection="1">
      <alignment horizontal="center" vertical="center" wrapText="1"/>
    </xf>
    <xf numFmtId="0" fontId="13" fillId="0" borderId="23" xfId="0" applyFont="1" applyFill="1" applyBorder="1" applyAlignment="1" applyProtection="1">
      <alignment horizontal="center" vertical="center" wrapText="1"/>
    </xf>
    <xf numFmtId="0" fontId="13" fillId="0" borderId="28" xfId="0" applyFont="1" applyFill="1" applyBorder="1" applyAlignment="1" applyProtection="1">
      <alignment horizontal="center" vertical="center" wrapText="1"/>
    </xf>
    <xf numFmtId="0" fontId="13" fillId="0" borderId="30" xfId="0" applyFont="1" applyFill="1" applyBorder="1" applyAlignment="1" applyProtection="1">
      <alignment horizontal="center" vertical="center" wrapText="1"/>
    </xf>
    <xf numFmtId="0" fontId="6" fillId="0" borderId="4" xfId="5" applyFont="1" applyFill="1" applyBorder="1" applyAlignment="1" applyProtection="1">
      <alignment horizontal="center" vertical="center" wrapText="1"/>
    </xf>
    <xf numFmtId="0" fontId="6" fillId="0" borderId="5" xfId="5" applyFont="1" applyFill="1" applyBorder="1" applyAlignment="1" applyProtection="1">
      <alignment horizontal="center" vertical="center" wrapText="1"/>
    </xf>
    <xf numFmtId="178" fontId="3" fillId="0" borderId="4" xfId="0" applyNumberFormat="1" applyFont="1" applyFill="1" applyBorder="1" applyAlignment="1" applyProtection="1">
      <alignment horizontal="center" vertical="center"/>
    </xf>
    <xf numFmtId="178" fontId="3" fillId="0" borderId="5" xfId="0" applyNumberFormat="1" applyFont="1" applyFill="1" applyBorder="1" applyAlignment="1" applyProtection="1">
      <alignment horizontal="center" vertical="center"/>
    </xf>
    <xf numFmtId="0" fontId="13" fillId="0" borderId="14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3" fillId="0" borderId="33" xfId="0" applyFont="1" applyFill="1" applyBorder="1" applyAlignment="1" applyProtection="1">
      <alignment horizontal="center" vertical="center"/>
    </xf>
    <xf numFmtId="0" fontId="3" fillId="0" borderId="34" xfId="0" applyFont="1" applyFill="1" applyBorder="1" applyAlignment="1" applyProtection="1">
      <alignment horizontal="center" vertical="center"/>
    </xf>
    <xf numFmtId="0" fontId="3" fillId="0" borderId="31" xfId="0" applyFont="1" applyFill="1" applyBorder="1" applyAlignment="1" applyProtection="1">
      <alignment horizontal="center" vertical="center" wrapText="1"/>
    </xf>
    <xf numFmtId="0" fontId="3" fillId="0" borderId="32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38" fontId="3" fillId="0" borderId="22" xfId="1" applyFont="1" applyFill="1" applyBorder="1" applyAlignment="1" applyProtection="1">
      <alignment horizontal="center" vertical="center" wrapText="1"/>
    </xf>
    <xf numFmtId="38" fontId="3" fillId="0" borderId="27" xfId="1" applyFont="1" applyFill="1" applyBorder="1" applyAlignment="1" applyProtection="1">
      <alignment horizontal="center" vertical="center" wrapText="1"/>
    </xf>
    <xf numFmtId="38" fontId="3" fillId="0" borderId="23" xfId="1" applyFont="1" applyFill="1" applyBorder="1" applyAlignment="1" applyProtection="1">
      <alignment horizontal="center" vertical="center" wrapText="1"/>
    </xf>
    <xf numFmtId="38" fontId="3" fillId="0" borderId="28" xfId="1" applyFont="1" applyFill="1" applyBorder="1" applyAlignment="1" applyProtection="1">
      <alignment horizontal="center" vertical="center" wrapText="1"/>
    </xf>
    <xf numFmtId="38" fontId="3" fillId="0" borderId="29" xfId="1" applyFont="1" applyFill="1" applyBorder="1" applyAlignment="1" applyProtection="1">
      <alignment horizontal="center" vertical="center" wrapText="1"/>
    </xf>
    <xf numFmtId="38" fontId="3" fillId="0" borderId="30" xfId="1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38" fontId="13" fillId="0" borderId="14" xfId="2" applyFont="1" applyFill="1" applyBorder="1" applyAlignment="1" applyProtection="1">
      <alignment horizontal="center" vertical="center" wrapText="1"/>
    </xf>
    <xf numFmtId="38" fontId="13" fillId="0" borderId="1" xfId="2" applyFont="1" applyFill="1" applyBorder="1" applyAlignment="1" applyProtection="1">
      <alignment horizontal="center" vertical="center" wrapText="1"/>
    </xf>
    <xf numFmtId="0" fontId="13" fillId="0" borderId="14" xfId="0" applyFont="1" applyFill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13" fillId="0" borderId="25" xfId="0" applyFont="1" applyFill="1" applyBorder="1" applyAlignment="1" applyProtection="1">
      <alignment horizontal="center" vertical="center"/>
    </xf>
    <xf numFmtId="0" fontId="13" fillId="0" borderId="26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 wrapText="1"/>
      <protection locked="0"/>
    </xf>
    <xf numFmtId="0" fontId="3" fillId="0" borderId="35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13" fillId="0" borderId="21" xfId="0" applyFont="1" applyFill="1" applyBorder="1" applyAlignment="1" applyProtection="1">
      <alignment horizontal="center" vertical="center" wrapText="1"/>
    </xf>
  </cellXfs>
  <cellStyles count="8">
    <cellStyle name="桁区切り" xfId="1" builtinId="6"/>
    <cellStyle name="桁区切り 2" xfId="2"/>
    <cellStyle name="桁区切り 2 2" xfId="7"/>
    <cellStyle name="標準" xfId="0" builtinId="0"/>
    <cellStyle name="標準 2" xfId="3"/>
    <cellStyle name="標準 3" xfId="4"/>
    <cellStyle name="標準_３次まで" xfId="5"/>
    <cellStyle name="標準_調査表（簡水）改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view="pageBreakPreview" zoomScale="80" zoomScaleNormal="80" zoomScaleSheetLayoutView="80" workbookViewId="0">
      <selection activeCell="C24" sqref="C24"/>
    </sheetView>
  </sheetViews>
  <sheetFormatPr defaultColWidth="9" defaultRowHeight="14.4"/>
  <cols>
    <col min="1" max="1" width="9.6640625" style="1" customWidth="1"/>
    <col min="2" max="2" width="12.44140625" style="1" customWidth="1"/>
    <col min="3" max="3" width="21.44140625" style="1" customWidth="1"/>
    <col min="4" max="4" width="4.44140625" style="4" bestFit="1" customWidth="1"/>
    <col min="5" max="5" width="2.33203125" style="8" customWidth="1"/>
    <col min="6" max="6" width="4.44140625" style="4" bestFit="1" customWidth="1"/>
    <col min="7" max="8" width="15.109375" style="1" customWidth="1"/>
    <col min="9" max="9" width="8" style="2" customWidth="1"/>
    <col min="10" max="10" width="15.109375" style="1" customWidth="1"/>
    <col min="11" max="11" width="20.44140625" style="70" bestFit="1" customWidth="1"/>
    <col min="12" max="12" width="4.44140625" style="1" customWidth="1"/>
    <col min="13" max="13" width="9" style="12"/>
    <col min="14" max="16384" width="9" style="1"/>
  </cols>
  <sheetData>
    <row r="1" spans="1:13" ht="39.9" customHeight="1">
      <c r="A1" s="23" t="s">
        <v>17</v>
      </c>
      <c r="H1" s="141"/>
      <c r="I1" s="141"/>
    </row>
    <row r="2" spans="1:13" ht="24" hidden="1" customHeight="1" thickBot="1">
      <c r="A2" s="1" t="s">
        <v>35</v>
      </c>
      <c r="D2" s="1"/>
      <c r="E2" s="70"/>
      <c r="F2" s="1"/>
    </row>
    <row r="3" spans="1:13" s="70" customFormat="1" ht="33" hidden="1" customHeight="1">
      <c r="A3" s="142" t="s">
        <v>2</v>
      </c>
      <c r="B3" s="153" t="s">
        <v>4</v>
      </c>
      <c r="C3" s="154"/>
      <c r="D3" s="144" t="s">
        <v>6</v>
      </c>
      <c r="E3" s="145"/>
      <c r="F3" s="146"/>
      <c r="G3" s="150" t="s">
        <v>54</v>
      </c>
      <c r="H3" s="150"/>
      <c r="I3" s="150"/>
      <c r="J3" s="150"/>
      <c r="K3" s="151" t="s">
        <v>0</v>
      </c>
      <c r="M3" s="12"/>
    </row>
    <row r="4" spans="1:13" s="3" customFormat="1" ht="37.5" hidden="1" customHeight="1" thickBot="1">
      <c r="A4" s="143"/>
      <c r="B4" s="155"/>
      <c r="C4" s="156"/>
      <c r="D4" s="147"/>
      <c r="E4" s="148"/>
      <c r="F4" s="149"/>
      <c r="G4" s="71" t="s">
        <v>19</v>
      </c>
      <c r="H4" s="71" t="s">
        <v>20</v>
      </c>
      <c r="I4" s="40" t="s">
        <v>5</v>
      </c>
      <c r="J4" s="71" t="s">
        <v>13</v>
      </c>
      <c r="K4" s="152"/>
      <c r="M4" s="22"/>
    </row>
    <row r="5" spans="1:13" ht="35.25" hidden="1" customHeight="1" thickBot="1">
      <c r="A5" s="51"/>
      <c r="B5" s="157"/>
      <c r="C5" s="158"/>
      <c r="D5" s="53"/>
      <c r="E5" s="47"/>
      <c r="F5" s="54"/>
      <c r="G5" s="55"/>
      <c r="H5" s="56"/>
      <c r="I5" s="57"/>
      <c r="J5" s="58"/>
      <c r="K5" s="59"/>
    </row>
    <row r="6" spans="1:13" ht="35.25" hidden="1" customHeight="1" thickBot="1">
      <c r="A6" s="87" t="s">
        <v>1</v>
      </c>
      <c r="B6" s="159">
        <f>COUNTA(B5:B5)</f>
        <v>0</v>
      </c>
      <c r="C6" s="160"/>
      <c r="D6" s="89"/>
      <c r="E6" s="90"/>
      <c r="F6" s="91"/>
      <c r="G6" s="92">
        <f>SUM(G5:G5)</f>
        <v>0</v>
      </c>
      <c r="H6" s="92">
        <f>SUM(H5:H5)</f>
        <v>0</v>
      </c>
      <c r="I6" s="93"/>
      <c r="J6" s="92">
        <f>SUM(J5:J5)</f>
        <v>0</v>
      </c>
      <c r="K6" s="94"/>
    </row>
    <row r="7" spans="1:13" ht="19.2" hidden="1" customHeight="1">
      <c r="A7" s="25"/>
      <c r="B7" s="26"/>
      <c r="C7" s="26"/>
      <c r="D7" s="27"/>
      <c r="E7" s="28"/>
      <c r="F7" s="27"/>
      <c r="G7" s="29"/>
      <c r="H7" s="29"/>
      <c r="I7" s="30"/>
      <c r="J7" s="29"/>
      <c r="K7" s="26"/>
    </row>
    <row r="8" spans="1:13" ht="24" customHeight="1" thickBot="1">
      <c r="A8" s="1" t="s">
        <v>55</v>
      </c>
      <c r="D8" s="1"/>
      <c r="E8" s="70"/>
      <c r="F8" s="1"/>
    </row>
    <row r="9" spans="1:13" s="70" customFormat="1" ht="33" customHeight="1">
      <c r="A9" s="142" t="s">
        <v>2</v>
      </c>
      <c r="B9" s="161" t="s">
        <v>3</v>
      </c>
      <c r="C9" s="161" t="s">
        <v>4</v>
      </c>
      <c r="D9" s="144" t="s">
        <v>6</v>
      </c>
      <c r="E9" s="145"/>
      <c r="F9" s="146"/>
      <c r="G9" s="150" t="s">
        <v>54</v>
      </c>
      <c r="H9" s="150"/>
      <c r="I9" s="150"/>
      <c r="J9" s="150"/>
      <c r="K9" s="151" t="s">
        <v>0</v>
      </c>
      <c r="M9" s="12"/>
    </row>
    <row r="10" spans="1:13" s="3" customFormat="1" ht="37.5" customHeight="1" thickBot="1">
      <c r="A10" s="143"/>
      <c r="B10" s="162"/>
      <c r="C10" s="162"/>
      <c r="D10" s="147"/>
      <c r="E10" s="148"/>
      <c r="F10" s="149"/>
      <c r="G10" s="71" t="s">
        <v>19</v>
      </c>
      <c r="H10" s="71" t="s">
        <v>20</v>
      </c>
      <c r="I10" s="40" t="s">
        <v>5</v>
      </c>
      <c r="J10" s="71" t="s">
        <v>13</v>
      </c>
      <c r="K10" s="152"/>
      <c r="M10" s="22"/>
    </row>
    <row r="11" spans="1:13" ht="35.25" customHeight="1" thickBot="1">
      <c r="A11" s="60" t="s">
        <v>10</v>
      </c>
      <c r="B11" s="61" t="s">
        <v>25</v>
      </c>
      <c r="C11" s="62" t="s">
        <v>28</v>
      </c>
      <c r="D11" s="63" t="s">
        <v>56</v>
      </c>
      <c r="E11" s="64"/>
      <c r="F11" s="65"/>
      <c r="G11" s="66">
        <v>44744700</v>
      </c>
      <c r="H11" s="66">
        <v>40000000</v>
      </c>
      <c r="I11" s="67">
        <v>0.4</v>
      </c>
      <c r="J11" s="68">
        <f t="shared" ref="J11" si="0">ROUNDDOWN(I11*H11,-3)</f>
        <v>16000000</v>
      </c>
      <c r="K11" s="69"/>
    </row>
    <row r="12" spans="1:13" ht="35.25" customHeight="1" thickBot="1">
      <c r="A12" s="87" t="s">
        <v>1</v>
      </c>
      <c r="B12" s="88"/>
      <c r="C12" s="42">
        <f>COUNTA(C11:C11)</f>
        <v>1</v>
      </c>
      <c r="D12" s="89"/>
      <c r="E12" s="90"/>
      <c r="F12" s="91"/>
      <c r="G12" s="92">
        <f>SUM(G11:G11)</f>
        <v>44744700</v>
      </c>
      <c r="H12" s="92">
        <f>SUM(H11:H11)</f>
        <v>40000000</v>
      </c>
      <c r="I12" s="93"/>
      <c r="J12" s="92">
        <f>SUM(J11:J11)</f>
        <v>16000000</v>
      </c>
      <c r="K12" s="94"/>
    </row>
    <row r="13" spans="1:13" ht="19.5" customHeight="1">
      <c r="A13" s="25"/>
      <c r="B13" s="26"/>
      <c r="C13" s="26"/>
      <c r="D13" s="27"/>
      <c r="E13" s="28"/>
      <c r="F13" s="27"/>
      <c r="G13" s="29"/>
      <c r="H13" s="29"/>
      <c r="I13" s="30"/>
      <c r="J13" s="29"/>
      <c r="K13" s="26"/>
    </row>
    <row r="14" spans="1:13">
      <c r="A14" s="36" t="s">
        <v>53</v>
      </c>
      <c r="B14" s="37"/>
      <c r="C14" s="37"/>
      <c r="D14" s="27"/>
      <c r="E14" s="28"/>
      <c r="F14" s="27"/>
      <c r="G14" s="29"/>
      <c r="H14" s="29"/>
      <c r="I14" s="30"/>
      <c r="J14" s="29"/>
      <c r="K14" s="26"/>
    </row>
    <row r="15" spans="1:13">
      <c r="A15" s="36" t="s">
        <v>21</v>
      </c>
      <c r="B15" s="37"/>
      <c r="C15" s="37"/>
      <c r="D15" s="27"/>
      <c r="E15" s="28"/>
      <c r="F15" s="27"/>
      <c r="G15" s="29"/>
      <c r="H15" s="29"/>
      <c r="I15" s="30"/>
      <c r="J15" s="29"/>
      <c r="K15" s="26"/>
    </row>
    <row r="16" spans="1:13">
      <c r="A16" s="36" t="s">
        <v>23</v>
      </c>
      <c r="B16" s="37"/>
      <c r="C16" s="37"/>
      <c r="D16" s="27"/>
      <c r="E16" s="28"/>
      <c r="F16" s="27"/>
      <c r="G16" s="29"/>
      <c r="H16" s="29"/>
      <c r="I16" s="30"/>
      <c r="J16" s="29"/>
      <c r="K16" s="26"/>
    </row>
    <row r="17" spans="4:6">
      <c r="D17" s="5"/>
      <c r="E17" s="9"/>
      <c r="F17" s="5"/>
    </row>
    <row r="18" spans="4:6">
      <c r="D18" s="5"/>
      <c r="E18" s="9"/>
      <c r="F18" s="5"/>
    </row>
    <row r="19" spans="4:6">
      <c r="D19" s="5"/>
      <c r="E19" s="9"/>
      <c r="F19" s="5"/>
    </row>
    <row r="20" spans="4:6">
      <c r="D20" s="5"/>
      <c r="E20" s="9"/>
      <c r="F20" s="5"/>
    </row>
    <row r="21" spans="4:6">
      <c r="D21" s="6"/>
      <c r="E21" s="10"/>
      <c r="F21" s="6"/>
    </row>
    <row r="23" spans="4:6">
      <c r="D23" s="7"/>
      <c r="E23" s="11"/>
      <c r="F23" s="7"/>
    </row>
    <row r="24" spans="4:6">
      <c r="D24" s="7"/>
      <c r="E24" s="11"/>
      <c r="F24" s="7"/>
    </row>
    <row r="25" spans="4:6">
      <c r="D25" s="7"/>
      <c r="E25" s="11"/>
      <c r="F25" s="7"/>
    </row>
    <row r="26" spans="4:6">
      <c r="D26" s="7"/>
      <c r="E26" s="11"/>
      <c r="F26" s="7"/>
    </row>
    <row r="27" spans="4:6">
      <c r="D27" s="7"/>
      <c r="E27" s="11"/>
      <c r="F27" s="7"/>
    </row>
    <row r="28" spans="4:6">
      <c r="D28" s="7"/>
      <c r="E28" s="11"/>
      <c r="F28" s="7"/>
    </row>
    <row r="29" spans="4:6">
      <c r="D29" s="7"/>
      <c r="E29" s="11"/>
      <c r="F29" s="7"/>
    </row>
    <row r="30" spans="4:6">
      <c r="D30" s="7"/>
      <c r="E30" s="11"/>
      <c r="F30" s="7"/>
    </row>
    <row r="31" spans="4:6">
      <c r="D31" s="7"/>
      <c r="E31" s="11"/>
      <c r="F31" s="7"/>
    </row>
    <row r="32" spans="4:6">
      <c r="D32" s="7"/>
      <c r="E32" s="11"/>
      <c r="F32" s="7"/>
    </row>
    <row r="33" spans="4:6">
      <c r="D33" s="7"/>
      <c r="E33" s="11"/>
      <c r="F33" s="7"/>
    </row>
    <row r="34" spans="4:6">
      <c r="D34" s="7"/>
      <c r="E34" s="11"/>
      <c r="F34" s="7"/>
    </row>
    <row r="35" spans="4:6">
      <c r="D35" s="7"/>
      <c r="E35" s="11"/>
      <c r="F35" s="7"/>
    </row>
    <row r="36" spans="4:6">
      <c r="D36" s="7"/>
      <c r="E36" s="11"/>
      <c r="F36" s="7"/>
    </row>
    <row r="37" spans="4:6">
      <c r="D37" s="7"/>
      <c r="E37" s="11"/>
      <c r="F37" s="7"/>
    </row>
    <row r="38" spans="4:6">
      <c r="D38" s="7"/>
      <c r="E38" s="11"/>
      <c r="F38" s="7"/>
    </row>
    <row r="39" spans="4:6">
      <c r="D39" s="7"/>
      <c r="E39" s="11"/>
      <c r="F39" s="7"/>
    </row>
  </sheetData>
  <mergeCells count="14">
    <mergeCell ref="K9:K10"/>
    <mergeCell ref="B3:C4"/>
    <mergeCell ref="B5:C5"/>
    <mergeCell ref="B6:C6"/>
    <mergeCell ref="A9:A10"/>
    <mergeCell ref="B9:B10"/>
    <mergeCell ref="C9:C10"/>
    <mergeCell ref="D9:F10"/>
    <mergeCell ref="G9:J9"/>
    <mergeCell ref="H1:I1"/>
    <mergeCell ref="A3:A4"/>
    <mergeCell ref="D3:F4"/>
    <mergeCell ref="G3:J3"/>
    <mergeCell ref="K3:K4"/>
  </mergeCells>
  <phoneticPr fontId="2"/>
  <printOptions horizontalCentered="1"/>
  <pageMargins left="0.78740157480314965" right="0.78740157480314965" top="0.59055118110236227" bottom="0.78740157480314965" header="0.31496062992125984" footer="0.31496062992125984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8"/>
  <sheetViews>
    <sheetView view="pageBreakPreview" zoomScale="80" zoomScaleNormal="80" zoomScaleSheetLayoutView="80" workbookViewId="0">
      <selection activeCell="K5" sqref="K5"/>
    </sheetView>
  </sheetViews>
  <sheetFormatPr defaultColWidth="9" defaultRowHeight="14.4"/>
  <cols>
    <col min="1" max="1" width="9.6640625" style="1" customWidth="1"/>
    <col min="2" max="2" width="29.33203125" style="1" customWidth="1"/>
    <col min="3" max="3" width="4.44140625" style="4" bestFit="1" customWidth="1"/>
    <col min="4" max="4" width="2" style="8" customWidth="1"/>
    <col min="5" max="5" width="4.44140625" style="4" bestFit="1" customWidth="1"/>
    <col min="6" max="7" width="15.109375" style="1" customWidth="1"/>
    <col min="8" max="8" width="8" style="2" customWidth="1"/>
    <col min="9" max="9" width="15.109375" style="1" customWidth="1"/>
    <col min="10" max="10" width="11.44140625" style="72" customWidth="1"/>
    <col min="11" max="11" width="9" style="1"/>
    <col min="12" max="12" width="9" style="12"/>
    <col min="13" max="16384" width="9" style="1"/>
  </cols>
  <sheetData>
    <row r="1" spans="1:13" ht="39.9" customHeight="1">
      <c r="A1" s="23" t="s">
        <v>17</v>
      </c>
      <c r="G1" s="141"/>
      <c r="H1" s="141"/>
    </row>
    <row r="2" spans="1:13" ht="24" customHeight="1" thickBot="1">
      <c r="A2" s="1" t="s">
        <v>57</v>
      </c>
      <c r="C2" s="1"/>
      <c r="D2" s="72"/>
      <c r="E2" s="1"/>
    </row>
    <row r="3" spans="1:13" s="72" customFormat="1" ht="33" customHeight="1">
      <c r="A3" s="165" t="s">
        <v>2</v>
      </c>
      <c r="B3" s="167" t="s">
        <v>4</v>
      </c>
      <c r="C3" s="169" t="s">
        <v>6</v>
      </c>
      <c r="D3" s="170"/>
      <c r="E3" s="171"/>
      <c r="F3" s="175" t="s">
        <v>54</v>
      </c>
      <c r="G3" s="175"/>
      <c r="H3" s="175"/>
      <c r="I3" s="175"/>
      <c r="J3" s="163" t="s">
        <v>0</v>
      </c>
      <c r="L3" s="12"/>
    </row>
    <row r="4" spans="1:13" s="3" customFormat="1" ht="37.5" customHeight="1" thickBot="1">
      <c r="A4" s="166"/>
      <c r="B4" s="168"/>
      <c r="C4" s="172"/>
      <c r="D4" s="173"/>
      <c r="E4" s="174"/>
      <c r="F4" s="97" t="s">
        <v>19</v>
      </c>
      <c r="G4" s="97" t="s">
        <v>20</v>
      </c>
      <c r="H4" s="98" t="s">
        <v>5</v>
      </c>
      <c r="I4" s="97" t="s">
        <v>13</v>
      </c>
      <c r="J4" s="164"/>
      <c r="L4" s="22"/>
    </row>
    <row r="5" spans="1:13" s="3" customFormat="1" ht="37.5" customHeight="1">
      <c r="A5" s="123" t="s">
        <v>39</v>
      </c>
      <c r="B5" s="99" t="s">
        <v>67</v>
      </c>
      <c r="C5" s="100" t="s">
        <v>27</v>
      </c>
      <c r="D5" s="101" t="s">
        <v>24</v>
      </c>
      <c r="E5" s="102" t="s">
        <v>68</v>
      </c>
      <c r="F5" s="103">
        <v>150000400</v>
      </c>
      <c r="G5" s="104">
        <v>81000000</v>
      </c>
      <c r="H5" s="105">
        <v>0.25</v>
      </c>
      <c r="I5" s="106">
        <v>20250000</v>
      </c>
      <c r="J5" s="107"/>
      <c r="L5" s="12"/>
      <c r="M5" s="22"/>
    </row>
    <row r="6" spans="1:13" s="3" customFormat="1" ht="37.5" customHeight="1">
      <c r="A6" s="51" t="s">
        <v>39</v>
      </c>
      <c r="B6" s="52" t="s">
        <v>67</v>
      </c>
      <c r="C6" s="53" t="s">
        <v>31</v>
      </c>
      <c r="D6" s="47" t="s">
        <v>24</v>
      </c>
      <c r="E6" s="54" t="s">
        <v>65</v>
      </c>
      <c r="F6" s="55">
        <v>50000500</v>
      </c>
      <c r="G6" s="56">
        <v>27000000</v>
      </c>
      <c r="H6" s="113">
        <v>0.25</v>
      </c>
      <c r="I6" s="58">
        <v>6750000</v>
      </c>
      <c r="J6" s="59"/>
      <c r="L6" s="12"/>
      <c r="M6" s="12"/>
    </row>
    <row r="7" spans="1:13" s="3" customFormat="1" ht="37.5" customHeight="1">
      <c r="A7" s="51" t="s">
        <v>9</v>
      </c>
      <c r="B7" s="52" t="s">
        <v>40</v>
      </c>
      <c r="C7" s="53" t="s">
        <v>69</v>
      </c>
      <c r="D7" s="47" t="s">
        <v>24</v>
      </c>
      <c r="E7" s="54" t="s">
        <v>65</v>
      </c>
      <c r="F7" s="108">
        <v>302930100</v>
      </c>
      <c r="G7" s="109">
        <v>194900000</v>
      </c>
      <c r="H7" s="110">
        <v>0.33333333333333331</v>
      </c>
      <c r="I7" s="111">
        <v>64966000</v>
      </c>
      <c r="J7" s="112"/>
      <c r="L7" s="12"/>
      <c r="M7" s="12"/>
    </row>
    <row r="8" spans="1:13" s="3" customFormat="1" ht="37.5" customHeight="1">
      <c r="A8" s="51" t="s">
        <v>9</v>
      </c>
      <c r="B8" s="52" t="s">
        <v>41</v>
      </c>
      <c r="C8" s="53" t="s">
        <v>31</v>
      </c>
      <c r="D8" s="47" t="s">
        <v>24</v>
      </c>
      <c r="E8" s="54" t="s">
        <v>65</v>
      </c>
      <c r="F8" s="55">
        <v>212254900</v>
      </c>
      <c r="G8" s="56">
        <v>80000800</v>
      </c>
      <c r="H8" s="113">
        <v>0.25</v>
      </c>
      <c r="I8" s="58">
        <v>20000000</v>
      </c>
      <c r="J8" s="59"/>
      <c r="L8" s="12"/>
      <c r="M8" s="12"/>
    </row>
    <row r="9" spans="1:13" s="3" customFormat="1" ht="37.5" customHeight="1">
      <c r="A9" s="51" t="s">
        <v>36</v>
      </c>
      <c r="B9" s="52" t="s">
        <v>47</v>
      </c>
      <c r="C9" s="53" t="s">
        <v>31</v>
      </c>
      <c r="D9" s="47" t="s">
        <v>24</v>
      </c>
      <c r="E9" s="54" t="s">
        <v>65</v>
      </c>
      <c r="F9" s="55">
        <v>356210800</v>
      </c>
      <c r="G9" s="56">
        <v>356210800</v>
      </c>
      <c r="H9" s="113">
        <v>0.25</v>
      </c>
      <c r="I9" s="58">
        <v>89052000</v>
      </c>
      <c r="J9" s="59"/>
      <c r="L9" s="12"/>
      <c r="M9" s="12"/>
    </row>
    <row r="10" spans="1:13" s="3" customFormat="1" ht="37.5" customHeight="1">
      <c r="A10" s="51" t="s">
        <v>36</v>
      </c>
      <c r="B10" s="52" t="s">
        <v>38</v>
      </c>
      <c r="C10" s="53" t="s">
        <v>31</v>
      </c>
      <c r="D10" s="47" t="s">
        <v>24</v>
      </c>
      <c r="E10" s="54" t="s">
        <v>65</v>
      </c>
      <c r="F10" s="55">
        <v>41751600</v>
      </c>
      <c r="G10" s="56">
        <v>41751600</v>
      </c>
      <c r="H10" s="113">
        <v>0.25</v>
      </c>
      <c r="I10" s="58">
        <v>10437000</v>
      </c>
      <c r="J10" s="59"/>
      <c r="L10" s="12"/>
      <c r="M10" s="12"/>
    </row>
    <row r="11" spans="1:13" s="3" customFormat="1" ht="37.5" customHeight="1">
      <c r="A11" s="51" t="s">
        <v>70</v>
      </c>
      <c r="B11" s="52" t="s">
        <v>38</v>
      </c>
      <c r="C11" s="53" t="s">
        <v>31</v>
      </c>
      <c r="D11" s="47" t="s">
        <v>24</v>
      </c>
      <c r="E11" s="54" t="s">
        <v>65</v>
      </c>
      <c r="F11" s="55">
        <v>194902833</v>
      </c>
      <c r="G11" s="56">
        <v>182954633</v>
      </c>
      <c r="H11" s="113">
        <v>0.33333333333333331</v>
      </c>
      <c r="I11" s="58">
        <v>60984000</v>
      </c>
      <c r="J11" s="59"/>
      <c r="L11" s="12"/>
      <c r="M11" s="12"/>
    </row>
    <row r="12" spans="1:13" s="3" customFormat="1" ht="37.5" customHeight="1">
      <c r="A12" s="51" t="s">
        <v>71</v>
      </c>
      <c r="B12" s="52" t="s">
        <v>73</v>
      </c>
      <c r="C12" s="53" t="s">
        <v>31</v>
      </c>
      <c r="D12" s="47" t="s">
        <v>24</v>
      </c>
      <c r="E12" s="54" t="s">
        <v>65</v>
      </c>
      <c r="F12" s="55">
        <v>260850700</v>
      </c>
      <c r="G12" s="56">
        <v>146400000</v>
      </c>
      <c r="H12" s="113">
        <v>0.33333333333333331</v>
      </c>
      <c r="I12" s="58">
        <v>48800000</v>
      </c>
      <c r="J12" s="59"/>
      <c r="L12" s="12"/>
      <c r="M12" s="12"/>
    </row>
    <row r="13" spans="1:13" s="3" customFormat="1" ht="37.5" customHeight="1">
      <c r="A13" s="51" t="s">
        <v>72</v>
      </c>
      <c r="B13" s="52" t="s">
        <v>46</v>
      </c>
      <c r="C13" s="53" t="s">
        <v>31</v>
      </c>
      <c r="D13" s="47" t="s">
        <v>24</v>
      </c>
      <c r="E13" s="54" t="s">
        <v>65</v>
      </c>
      <c r="F13" s="55">
        <v>3662937300</v>
      </c>
      <c r="G13" s="56">
        <v>2828883600</v>
      </c>
      <c r="H13" s="113">
        <v>0.33333333333333331</v>
      </c>
      <c r="I13" s="58">
        <v>942959000</v>
      </c>
      <c r="J13" s="59"/>
      <c r="L13" s="12"/>
      <c r="M13" s="12"/>
    </row>
    <row r="14" spans="1:13" s="3" customFormat="1" ht="37.5" customHeight="1">
      <c r="A14" s="51" t="s">
        <v>39</v>
      </c>
      <c r="B14" s="52" t="s">
        <v>67</v>
      </c>
      <c r="C14" s="53" t="s">
        <v>68</v>
      </c>
      <c r="D14" s="47"/>
      <c r="E14" s="54"/>
      <c r="F14" s="55">
        <v>103202000</v>
      </c>
      <c r="G14" s="56">
        <v>53748090</v>
      </c>
      <c r="H14" s="113">
        <v>0.25</v>
      </c>
      <c r="I14" s="58">
        <v>13437000</v>
      </c>
      <c r="J14" s="59"/>
      <c r="L14" s="12"/>
      <c r="M14" s="12"/>
    </row>
    <row r="15" spans="1:13" s="3" customFormat="1" ht="37.5" customHeight="1">
      <c r="A15" s="121" t="s">
        <v>39</v>
      </c>
      <c r="B15" s="62" t="s">
        <v>40</v>
      </c>
      <c r="C15" s="53" t="s">
        <v>68</v>
      </c>
      <c r="D15" s="64"/>
      <c r="E15" s="65"/>
      <c r="F15" s="66">
        <v>139857300</v>
      </c>
      <c r="G15" s="114">
        <v>84573500</v>
      </c>
      <c r="H15" s="115">
        <v>0.33333333333333331</v>
      </c>
      <c r="I15" s="68">
        <v>28191000</v>
      </c>
      <c r="J15" s="69"/>
      <c r="L15" s="12"/>
      <c r="M15" s="12"/>
    </row>
    <row r="16" spans="1:13" s="3" customFormat="1" ht="37.5" customHeight="1">
      <c r="A16" s="51" t="s">
        <v>9</v>
      </c>
      <c r="B16" s="52" t="s">
        <v>41</v>
      </c>
      <c r="C16" s="53" t="s">
        <v>68</v>
      </c>
      <c r="D16" s="47"/>
      <c r="E16" s="54"/>
      <c r="F16" s="55">
        <v>215620900</v>
      </c>
      <c r="G16" s="56">
        <v>80000800</v>
      </c>
      <c r="H16" s="113">
        <v>0.25</v>
      </c>
      <c r="I16" s="58">
        <v>20000000</v>
      </c>
      <c r="J16" s="59"/>
      <c r="L16" s="12"/>
      <c r="M16" s="22"/>
    </row>
    <row r="17" spans="1:13" s="3" customFormat="1" ht="37.5" customHeight="1">
      <c r="A17" s="51" t="s">
        <v>9</v>
      </c>
      <c r="B17" s="52" t="s">
        <v>42</v>
      </c>
      <c r="C17" s="53" t="s">
        <v>68</v>
      </c>
      <c r="D17" s="47"/>
      <c r="E17" s="54"/>
      <c r="F17" s="55">
        <v>23570800</v>
      </c>
      <c r="G17" s="56">
        <v>23187000</v>
      </c>
      <c r="H17" s="113">
        <v>0.33333333333333331</v>
      </c>
      <c r="I17" s="58">
        <v>7729000</v>
      </c>
      <c r="J17" s="59"/>
      <c r="L17" s="12"/>
      <c r="M17" s="12"/>
    </row>
    <row r="18" spans="1:13" s="3" customFormat="1" ht="37.5" customHeight="1">
      <c r="A18" s="51" t="s">
        <v>36</v>
      </c>
      <c r="B18" s="52" t="s">
        <v>47</v>
      </c>
      <c r="C18" s="53" t="s">
        <v>65</v>
      </c>
      <c r="D18" s="47"/>
      <c r="E18" s="54"/>
      <c r="F18" s="55">
        <v>60137000</v>
      </c>
      <c r="G18" s="56">
        <v>60100000</v>
      </c>
      <c r="H18" s="113">
        <v>0.25</v>
      </c>
      <c r="I18" s="58">
        <v>15025000</v>
      </c>
      <c r="J18" s="59"/>
      <c r="L18" s="12"/>
      <c r="M18" s="22"/>
    </row>
    <row r="19" spans="1:13" s="3" customFormat="1" ht="37.5" customHeight="1">
      <c r="A19" s="51" t="s">
        <v>29</v>
      </c>
      <c r="B19" s="52" t="s">
        <v>49</v>
      </c>
      <c r="C19" s="53" t="s">
        <v>65</v>
      </c>
      <c r="D19" s="47"/>
      <c r="E19" s="54"/>
      <c r="F19" s="55">
        <v>390049000</v>
      </c>
      <c r="G19" s="56">
        <v>383275400</v>
      </c>
      <c r="H19" s="113">
        <v>0.25</v>
      </c>
      <c r="I19" s="58">
        <v>95818000</v>
      </c>
      <c r="J19" s="59"/>
      <c r="L19" s="12"/>
      <c r="M19" s="22"/>
    </row>
    <row r="20" spans="1:13" s="3" customFormat="1" ht="37.5" customHeight="1">
      <c r="A20" s="51" t="s">
        <v>29</v>
      </c>
      <c r="B20" s="52" t="s">
        <v>42</v>
      </c>
      <c r="C20" s="53" t="s">
        <v>65</v>
      </c>
      <c r="D20" s="47"/>
      <c r="E20" s="54"/>
      <c r="F20" s="55">
        <v>171355800</v>
      </c>
      <c r="G20" s="56">
        <v>168190000</v>
      </c>
      <c r="H20" s="113">
        <v>0.33333333333333331</v>
      </c>
      <c r="I20" s="58">
        <v>56063000</v>
      </c>
      <c r="J20" s="59"/>
      <c r="L20" s="12"/>
      <c r="M20" s="22"/>
    </row>
    <row r="21" spans="1:13" s="3" customFormat="1" ht="37.5" customHeight="1">
      <c r="A21" s="51" t="s">
        <v>10</v>
      </c>
      <c r="B21" s="52" t="s">
        <v>40</v>
      </c>
      <c r="C21" s="53" t="s">
        <v>65</v>
      </c>
      <c r="D21" s="47"/>
      <c r="E21" s="54"/>
      <c r="F21" s="55">
        <v>85891800</v>
      </c>
      <c r="G21" s="56">
        <v>50000000</v>
      </c>
      <c r="H21" s="113">
        <v>0.25</v>
      </c>
      <c r="I21" s="58">
        <v>12500000</v>
      </c>
      <c r="J21" s="59"/>
      <c r="L21" s="12"/>
      <c r="M21" s="22"/>
    </row>
    <row r="22" spans="1:13" s="3" customFormat="1" ht="37.5" customHeight="1">
      <c r="A22" s="51" t="s">
        <v>26</v>
      </c>
      <c r="B22" s="52" t="s">
        <v>41</v>
      </c>
      <c r="C22" s="53" t="s">
        <v>65</v>
      </c>
      <c r="D22" s="47"/>
      <c r="E22" s="54"/>
      <c r="F22" s="55">
        <v>61421113</v>
      </c>
      <c r="G22" s="56">
        <v>42330000</v>
      </c>
      <c r="H22" s="113">
        <v>0.5</v>
      </c>
      <c r="I22" s="58">
        <v>21165000</v>
      </c>
      <c r="J22" s="59"/>
      <c r="L22" s="12"/>
      <c r="M22" s="22"/>
    </row>
    <row r="23" spans="1:13" s="3" customFormat="1" ht="37.5" customHeight="1">
      <c r="A23" s="122" t="s">
        <v>43</v>
      </c>
      <c r="B23" s="52" t="s">
        <v>44</v>
      </c>
      <c r="C23" s="53" t="s">
        <v>65</v>
      </c>
      <c r="D23" s="47"/>
      <c r="E23" s="54"/>
      <c r="F23" s="55">
        <v>97173153</v>
      </c>
      <c r="G23" s="56">
        <v>74404253</v>
      </c>
      <c r="H23" s="113">
        <v>0.33333333333333331</v>
      </c>
      <c r="I23" s="58">
        <v>24598000</v>
      </c>
      <c r="J23" s="59"/>
      <c r="L23" s="12"/>
      <c r="M23" s="12"/>
    </row>
    <row r="24" spans="1:13" s="3" customFormat="1" ht="37.5" customHeight="1">
      <c r="A24" s="51" t="s">
        <v>50</v>
      </c>
      <c r="B24" s="52" t="s">
        <v>41</v>
      </c>
      <c r="C24" s="53" t="s">
        <v>65</v>
      </c>
      <c r="D24" s="47"/>
      <c r="E24" s="54"/>
      <c r="F24" s="55">
        <v>40588900</v>
      </c>
      <c r="G24" s="56">
        <v>36686100</v>
      </c>
      <c r="H24" s="113">
        <v>0.5</v>
      </c>
      <c r="I24" s="58">
        <v>18343000</v>
      </c>
      <c r="J24" s="59"/>
      <c r="L24" s="12"/>
      <c r="M24" s="22"/>
    </row>
    <row r="25" spans="1:13" s="3" customFormat="1" ht="37.5" customHeight="1">
      <c r="A25" s="51" t="s">
        <v>51</v>
      </c>
      <c r="B25" s="52" t="s">
        <v>42</v>
      </c>
      <c r="C25" s="53" t="s">
        <v>65</v>
      </c>
      <c r="D25" s="47"/>
      <c r="E25" s="54"/>
      <c r="F25" s="55">
        <v>15070000</v>
      </c>
      <c r="G25" s="56">
        <v>13299000</v>
      </c>
      <c r="H25" s="113">
        <v>0.33333333333333331</v>
      </c>
      <c r="I25" s="58">
        <v>4433000</v>
      </c>
      <c r="J25" s="59"/>
      <c r="L25" s="12"/>
      <c r="M25" s="22"/>
    </row>
    <row r="26" spans="1:13" ht="35.25" customHeight="1">
      <c r="A26" s="51" t="s">
        <v>48</v>
      </c>
      <c r="B26" s="62" t="s">
        <v>47</v>
      </c>
      <c r="C26" s="53" t="s">
        <v>65</v>
      </c>
      <c r="D26" s="47"/>
      <c r="E26" s="54"/>
      <c r="F26" s="55">
        <v>84106000</v>
      </c>
      <c r="G26" s="56">
        <v>76219000</v>
      </c>
      <c r="H26" s="57">
        <v>0.4</v>
      </c>
      <c r="I26" s="111">
        <v>30487000</v>
      </c>
      <c r="J26" s="59"/>
      <c r="M26" s="12"/>
    </row>
    <row r="27" spans="1:13" s="3" customFormat="1" ht="37.5" customHeight="1">
      <c r="A27" s="51" t="s">
        <v>52</v>
      </c>
      <c r="B27" s="52" t="s">
        <v>42</v>
      </c>
      <c r="C27" s="53" t="s">
        <v>65</v>
      </c>
      <c r="D27" s="47"/>
      <c r="E27" s="54"/>
      <c r="F27" s="108">
        <v>96346800</v>
      </c>
      <c r="G27" s="109">
        <v>69000000</v>
      </c>
      <c r="H27" s="113">
        <v>0.33333333333333331</v>
      </c>
      <c r="I27" s="58">
        <v>23000000</v>
      </c>
      <c r="J27" s="112"/>
      <c r="L27" s="22"/>
      <c r="M27" s="22"/>
    </row>
    <row r="28" spans="1:13" s="3" customFormat="1" ht="37.5" customHeight="1">
      <c r="A28" s="51" t="s">
        <v>74</v>
      </c>
      <c r="B28" s="52" t="s">
        <v>40</v>
      </c>
      <c r="C28" s="53" t="s">
        <v>65</v>
      </c>
      <c r="D28" s="47"/>
      <c r="E28" s="54"/>
      <c r="F28" s="55">
        <v>108207000</v>
      </c>
      <c r="G28" s="56">
        <v>103823500</v>
      </c>
      <c r="H28" s="113">
        <v>0.25</v>
      </c>
      <c r="I28" s="58">
        <v>25539000</v>
      </c>
      <c r="J28" s="59"/>
      <c r="L28" s="12"/>
      <c r="M28" s="22"/>
    </row>
    <row r="29" spans="1:13" s="3" customFormat="1" ht="37.200000000000003" customHeight="1">
      <c r="A29" s="51" t="s">
        <v>75</v>
      </c>
      <c r="B29" s="52" t="s">
        <v>42</v>
      </c>
      <c r="C29" s="53" t="s">
        <v>65</v>
      </c>
      <c r="D29" s="47"/>
      <c r="E29" s="54"/>
      <c r="F29" s="55">
        <v>28018100</v>
      </c>
      <c r="G29" s="56">
        <v>20000000</v>
      </c>
      <c r="H29" s="113">
        <v>0.33333333333333331</v>
      </c>
      <c r="I29" s="58">
        <v>6666000</v>
      </c>
      <c r="J29" s="59"/>
      <c r="L29" s="12"/>
      <c r="M29" s="22"/>
    </row>
    <row r="30" spans="1:13" ht="37.799999999999997" customHeight="1" thickBot="1">
      <c r="A30" s="51" t="s">
        <v>45</v>
      </c>
      <c r="B30" s="52" t="s">
        <v>46</v>
      </c>
      <c r="C30" s="53" t="s">
        <v>65</v>
      </c>
      <c r="D30" s="47"/>
      <c r="E30" s="54"/>
      <c r="F30" s="108">
        <v>1115373600</v>
      </c>
      <c r="G30" s="109">
        <v>949702300</v>
      </c>
      <c r="H30" s="110">
        <v>0.33333333333333331</v>
      </c>
      <c r="I30" s="111">
        <v>316566000</v>
      </c>
      <c r="J30" s="112"/>
      <c r="M30" s="12"/>
    </row>
    <row r="31" spans="1:13" ht="35.25" customHeight="1" thickBot="1">
      <c r="A31" s="87" t="s">
        <v>1</v>
      </c>
      <c r="B31" s="42">
        <f>COUNTA(B5:B30)</f>
        <v>26</v>
      </c>
      <c r="C31" s="116"/>
      <c r="D31" s="117"/>
      <c r="E31" s="118"/>
      <c r="F31" s="92">
        <f>SUM(F5:F30)</f>
        <v>8067828399</v>
      </c>
      <c r="G31" s="92">
        <f>SUM(G5:G30)</f>
        <v>6227640376</v>
      </c>
      <c r="H31" s="119"/>
      <c r="I31" s="92">
        <f>SUM(I5:I30)</f>
        <v>1983758000</v>
      </c>
      <c r="J31" s="94"/>
    </row>
    <row r="32" spans="1:13" ht="19.5" customHeight="1">
      <c r="A32" s="120" t="s">
        <v>22</v>
      </c>
      <c r="B32" s="72"/>
      <c r="C32" s="5"/>
      <c r="D32" s="9"/>
      <c r="E32" s="5"/>
    </row>
    <row r="33" spans="1:5">
      <c r="A33" s="13" t="s">
        <v>53</v>
      </c>
      <c r="C33" s="5"/>
      <c r="D33" s="9"/>
      <c r="E33" s="5"/>
    </row>
    <row r="34" spans="1:5">
      <c r="A34" s="13" t="s">
        <v>21</v>
      </c>
      <c r="C34" s="5"/>
      <c r="D34" s="9"/>
      <c r="E34" s="5"/>
    </row>
    <row r="35" spans="1:5">
      <c r="A35" s="13"/>
      <c r="C35" s="5"/>
      <c r="D35" s="9"/>
      <c r="E35" s="5"/>
    </row>
    <row r="36" spans="1:5">
      <c r="C36" s="5"/>
      <c r="D36" s="9"/>
      <c r="E36" s="5"/>
    </row>
    <row r="37" spans="1:5">
      <c r="C37" s="5"/>
      <c r="D37" s="9"/>
      <c r="E37" s="5"/>
    </row>
    <row r="38" spans="1:5">
      <c r="C38" s="5"/>
      <c r="D38" s="9"/>
      <c r="E38" s="5"/>
    </row>
    <row r="39" spans="1:5">
      <c r="C39" s="5"/>
      <c r="D39" s="9"/>
      <c r="E39" s="5"/>
    </row>
    <row r="40" spans="1:5">
      <c r="C40" s="6"/>
      <c r="D40" s="10"/>
      <c r="E40" s="6"/>
    </row>
    <row r="42" spans="1:5">
      <c r="C42" s="7"/>
      <c r="D42" s="11"/>
      <c r="E42" s="7"/>
    </row>
    <row r="43" spans="1:5">
      <c r="C43" s="7"/>
      <c r="D43" s="11"/>
      <c r="E43" s="7"/>
    </row>
    <row r="44" spans="1:5">
      <c r="C44" s="7"/>
      <c r="D44" s="11"/>
      <c r="E44" s="7"/>
    </row>
    <row r="45" spans="1:5">
      <c r="C45" s="7"/>
      <c r="D45" s="11"/>
      <c r="E45" s="7"/>
    </row>
    <row r="46" spans="1:5">
      <c r="C46" s="7"/>
      <c r="D46" s="11"/>
      <c r="E46" s="7"/>
    </row>
    <row r="47" spans="1:5">
      <c r="C47" s="7"/>
      <c r="D47" s="11"/>
      <c r="E47" s="7"/>
    </row>
    <row r="48" spans="1:5">
      <c r="C48" s="7"/>
      <c r="D48" s="11"/>
      <c r="E48" s="7"/>
    </row>
    <row r="49" spans="3:5">
      <c r="C49" s="7"/>
      <c r="D49" s="11"/>
      <c r="E49" s="7"/>
    </row>
    <row r="50" spans="3:5">
      <c r="C50" s="7"/>
      <c r="D50" s="11"/>
      <c r="E50" s="7"/>
    </row>
    <row r="51" spans="3:5">
      <c r="C51" s="7"/>
      <c r="D51" s="11"/>
      <c r="E51" s="7"/>
    </row>
    <row r="52" spans="3:5">
      <c r="C52" s="7"/>
      <c r="D52" s="11"/>
      <c r="E52" s="7"/>
    </row>
    <row r="53" spans="3:5">
      <c r="C53" s="7"/>
      <c r="D53" s="11"/>
      <c r="E53" s="7"/>
    </row>
    <row r="54" spans="3:5">
      <c r="C54" s="7"/>
      <c r="D54" s="11"/>
      <c r="E54" s="7"/>
    </row>
    <row r="55" spans="3:5">
      <c r="C55" s="7"/>
      <c r="D55" s="11"/>
      <c r="E55" s="7"/>
    </row>
    <row r="56" spans="3:5">
      <c r="C56" s="7"/>
      <c r="D56" s="11"/>
      <c r="E56" s="7"/>
    </row>
    <row r="57" spans="3:5">
      <c r="C57" s="7"/>
      <c r="D57" s="11"/>
      <c r="E57" s="7"/>
    </row>
    <row r="58" spans="3:5">
      <c r="C58" s="7"/>
      <c r="D58" s="11"/>
      <c r="E58" s="7"/>
    </row>
  </sheetData>
  <mergeCells count="6">
    <mergeCell ref="J3:J4"/>
    <mergeCell ref="G1:H1"/>
    <mergeCell ref="A3:A4"/>
    <mergeCell ref="B3:B4"/>
    <mergeCell ref="C3:E4"/>
    <mergeCell ref="F3:I3"/>
  </mergeCells>
  <phoneticPr fontId="2"/>
  <printOptions horizontalCentered="1"/>
  <pageMargins left="0.78740157480314965" right="0.78740157480314965" top="0.59055118110236227" bottom="0.78740157480314965" header="0.31496062992125984" footer="0.31496062992125984"/>
  <pageSetup paperSize="9" scale="6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view="pageBreakPreview" zoomScale="80" zoomScaleNormal="100" zoomScaleSheetLayoutView="80" workbookViewId="0">
      <selection activeCell="G2" sqref="G2"/>
    </sheetView>
  </sheetViews>
  <sheetFormatPr defaultColWidth="9" defaultRowHeight="14.4"/>
  <cols>
    <col min="1" max="1" width="9.6640625" style="1" customWidth="1"/>
    <col min="2" max="2" width="20.77734375" style="1" customWidth="1"/>
    <col min="3" max="3" width="14.109375" style="1" customWidth="1"/>
    <col min="4" max="4" width="4.44140625" style="18" bestFit="1" customWidth="1"/>
    <col min="5" max="5" width="1.88671875" style="19" customWidth="1"/>
    <col min="6" max="6" width="4.44140625" style="18" bestFit="1" customWidth="1"/>
    <col min="7" max="8" width="17" style="1" customWidth="1"/>
    <col min="9" max="9" width="11.6640625" style="2" customWidth="1"/>
    <col min="10" max="10" width="17.109375" style="1" customWidth="1"/>
    <col min="11" max="11" width="18.33203125" style="24" bestFit="1" customWidth="1"/>
    <col min="12" max="12" width="9" style="1"/>
    <col min="13" max="13" width="10.21875" style="1" bestFit="1" customWidth="1"/>
    <col min="14" max="16384" width="9" style="1"/>
  </cols>
  <sheetData>
    <row r="1" spans="1:13" ht="39.9" customHeight="1">
      <c r="A1" s="17" t="s">
        <v>17</v>
      </c>
      <c r="H1" s="141"/>
      <c r="I1" s="141"/>
    </row>
    <row r="2" spans="1:13" ht="24" customHeight="1" thickBot="1">
      <c r="A2" s="1" t="s">
        <v>58</v>
      </c>
      <c r="D2" s="1"/>
      <c r="E2" s="24"/>
      <c r="F2" s="1"/>
    </row>
    <row r="3" spans="1:13" s="24" customFormat="1" ht="33" customHeight="1">
      <c r="A3" s="142" t="s">
        <v>2</v>
      </c>
      <c r="B3" s="161" t="s">
        <v>7</v>
      </c>
      <c r="C3" s="161" t="s">
        <v>8</v>
      </c>
      <c r="D3" s="176" t="s">
        <v>6</v>
      </c>
      <c r="E3" s="176"/>
      <c r="F3" s="176"/>
      <c r="G3" s="178" t="s">
        <v>54</v>
      </c>
      <c r="H3" s="178"/>
      <c r="I3" s="178"/>
      <c r="J3" s="178"/>
      <c r="K3" s="181" t="s">
        <v>0</v>
      </c>
    </row>
    <row r="4" spans="1:13" s="3" customFormat="1" ht="33" customHeight="1" thickBot="1">
      <c r="A4" s="143"/>
      <c r="B4" s="162"/>
      <c r="C4" s="162"/>
      <c r="D4" s="177"/>
      <c r="E4" s="177"/>
      <c r="F4" s="177"/>
      <c r="G4" s="39" t="s">
        <v>19</v>
      </c>
      <c r="H4" s="39" t="s">
        <v>20</v>
      </c>
      <c r="I4" s="40" t="s">
        <v>5</v>
      </c>
      <c r="J4" s="39" t="s">
        <v>13</v>
      </c>
      <c r="K4" s="182"/>
    </row>
    <row r="5" spans="1:13" s="13" customFormat="1" ht="33" customHeight="1">
      <c r="A5" s="179" t="s">
        <v>36</v>
      </c>
      <c r="B5" s="73" t="s">
        <v>79</v>
      </c>
      <c r="C5" s="74" t="s">
        <v>11</v>
      </c>
      <c r="D5" s="75" t="s">
        <v>77</v>
      </c>
      <c r="E5" s="47" t="s">
        <v>24</v>
      </c>
      <c r="F5" s="76" t="s">
        <v>78</v>
      </c>
      <c r="G5" s="77">
        <v>4851000</v>
      </c>
      <c r="H5" s="77">
        <v>3685000</v>
      </c>
      <c r="I5" s="78" t="s">
        <v>76</v>
      </c>
      <c r="J5" s="77">
        <v>3235000</v>
      </c>
      <c r="K5" s="79"/>
      <c r="L5" s="13">
        <v>1</v>
      </c>
    </row>
    <row r="6" spans="1:13" s="13" customFormat="1" ht="33" customHeight="1">
      <c r="A6" s="180"/>
      <c r="B6" s="73" t="s">
        <v>80</v>
      </c>
      <c r="C6" s="74" t="s">
        <v>11</v>
      </c>
      <c r="D6" s="75" t="s">
        <v>31</v>
      </c>
      <c r="E6" s="47" t="s">
        <v>24</v>
      </c>
      <c r="F6" s="76" t="s">
        <v>65</v>
      </c>
      <c r="G6" s="77">
        <v>36091000</v>
      </c>
      <c r="H6" s="77">
        <v>36091000</v>
      </c>
      <c r="I6" s="78" t="s">
        <v>81</v>
      </c>
      <c r="J6" s="77">
        <v>30750000</v>
      </c>
      <c r="K6" s="79"/>
      <c r="L6" s="13">
        <v>2</v>
      </c>
    </row>
    <row r="7" spans="1:13" s="13" customFormat="1" ht="33" customHeight="1">
      <c r="A7" s="180"/>
      <c r="B7" s="73" t="s">
        <v>82</v>
      </c>
      <c r="C7" s="74" t="s">
        <v>11</v>
      </c>
      <c r="D7" s="75" t="s">
        <v>31</v>
      </c>
      <c r="E7" s="47" t="s">
        <v>24</v>
      </c>
      <c r="F7" s="76" t="s">
        <v>65</v>
      </c>
      <c r="G7" s="77">
        <v>16104000</v>
      </c>
      <c r="H7" s="77">
        <v>1540000</v>
      </c>
      <c r="I7" s="78" t="s">
        <v>81</v>
      </c>
      <c r="J7" s="77">
        <v>13158000</v>
      </c>
      <c r="K7" s="79"/>
      <c r="L7" s="13">
        <v>3</v>
      </c>
    </row>
    <row r="8" spans="1:13" s="13" customFormat="1" ht="33" customHeight="1">
      <c r="A8" s="180"/>
      <c r="B8" s="73" t="s">
        <v>79</v>
      </c>
      <c r="C8" s="74" t="s">
        <v>11</v>
      </c>
      <c r="D8" s="75" t="s">
        <v>78</v>
      </c>
      <c r="E8" s="47"/>
      <c r="F8" s="76"/>
      <c r="G8" s="77">
        <v>9603000</v>
      </c>
      <c r="H8" s="77">
        <v>2596000</v>
      </c>
      <c r="I8" s="78" t="s">
        <v>76</v>
      </c>
      <c r="J8" s="77">
        <v>2279000</v>
      </c>
      <c r="K8" s="79"/>
      <c r="L8" s="13">
        <v>4</v>
      </c>
    </row>
    <row r="9" spans="1:13" s="13" customFormat="1" ht="33" customHeight="1">
      <c r="A9" s="179" t="s">
        <v>16</v>
      </c>
      <c r="B9" s="73" t="s">
        <v>88</v>
      </c>
      <c r="C9" s="80" t="s">
        <v>11</v>
      </c>
      <c r="D9" s="75" t="s">
        <v>84</v>
      </c>
      <c r="E9" s="47" t="s">
        <v>24</v>
      </c>
      <c r="F9" s="76" t="s">
        <v>65</v>
      </c>
      <c r="G9" s="77">
        <v>104336100</v>
      </c>
      <c r="H9" s="77">
        <v>96083600</v>
      </c>
      <c r="I9" s="83" t="s">
        <v>33</v>
      </c>
      <c r="J9" s="77">
        <v>82123000</v>
      </c>
      <c r="K9" s="82"/>
      <c r="L9" s="13">
        <v>5</v>
      </c>
    </row>
    <row r="10" spans="1:13" s="13" customFormat="1" ht="33" customHeight="1">
      <c r="A10" s="180"/>
      <c r="B10" s="73" t="s">
        <v>89</v>
      </c>
      <c r="C10" s="80" t="s">
        <v>11</v>
      </c>
      <c r="D10" s="75" t="s">
        <v>31</v>
      </c>
      <c r="E10" s="47" t="s">
        <v>24</v>
      </c>
      <c r="F10" s="76" t="s">
        <v>65</v>
      </c>
      <c r="G10" s="77">
        <v>51865000</v>
      </c>
      <c r="H10" s="77">
        <v>48562800</v>
      </c>
      <c r="I10" s="83" t="s">
        <v>33</v>
      </c>
      <c r="J10" s="77">
        <v>41241000</v>
      </c>
      <c r="K10" s="82"/>
      <c r="L10" s="13">
        <v>6</v>
      </c>
    </row>
    <row r="11" spans="1:13" s="13" customFormat="1" ht="33" customHeight="1">
      <c r="A11" s="180"/>
      <c r="B11" s="73" t="s">
        <v>90</v>
      </c>
      <c r="C11" s="80" t="s">
        <v>11</v>
      </c>
      <c r="D11" s="75" t="s">
        <v>31</v>
      </c>
      <c r="E11" s="47" t="s">
        <v>24</v>
      </c>
      <c r="F11" s="76" t="s">
        <v>65</v>
      </c>
      <c r="G11" s="77">
        <v>60865200</v>
      </c>
      <c r="H11" s="77">
        <v>58630000</v>
      </c>
      <c r="I11" s="83" t="s">
        <v>33</v>
      </c>
      <c r="J11" s="77">
        <v>51627000</v>
      </c>
      <c r="K11" s="82"/>
      <c r="L11" s="13">
        <v>7</v>
      </c>
    </row>
    <row r="12" spans="1:13" s="13" customFormat="1" ht="33" customHeight="1">
      <c r="A12" s="180"/>
      <c r="B12" s="73" t="s">
        <v>91</v>
      </c>
      <c r="C12" s="80" t="s">
        <v>11</v>
      </c>
      <c r="D12" s="75" t="s">
        <v>31</v>
      </c>
      <c r="E12" s="47" t="s">
        <v>24</v>
      </c>
      <c r="F12" s="76" t="s">
        <v>65</v>
      </c>
      <c r="G12" s="77">
        <v>24726900</v>
      </c>
      <c r="H12" s="77">
        <v>21329000</v>
      </c>
      <c r="I12" s="83" t="s">
        <v>33</v>
      </c>
      <c r="J12" s="77">
        <v>18652000</v>
      </c>
      <c r="K12" s="82"/>
      <c r="L12" s="13">
        <v>8</v>
      </c>
      <c r="M12" s="16"/>
    </row>
    <row r="13" spans="1:13" s="13" customFormat="1" ht="33" customHeight="1">
      <c r="A13" s="180"/>
      <c r="B13" s="73" t="s">
        <v>92</v>
      </c>
      <c r="C13" s="80" t="s">
        <v>11</v>
      </c>
      <c r="D13" s="75" t="s">
        <v>65</v>
      </c>
      <c r="E13" s="47"/>
      <c r="F13" s="76"/>
      <c r="G13" s="77">
        <v>7602100</v>
      </c>
      <c r="H13" s="77">
        <v>5104000</v>
      </c>
      <c r="I13" s="83" t="s">
        <v>33</v>
      </c>
      <c r="J13" s="77">
        <v>4297000</v>
      </c>
      <c r="K13" s="82"/>
      <c r="L13" s="13">
        <v>9</v>
      </c>
    </row>
    <row r="14" spans="1:13" s="13" customFormat="1" ht="33" customHeight="1">
      <c r="A14" s="186"/>
      <c r="B14" s="73" t="s">
        <v>93</v>
      </c>
      <c r="C14" s="80" t="s">
        <v>11</v>
      </c>
      <c r="D14" s="75" t="s">
        <v>65</v>
      </c>
      <c r="E14" s="47"/>
      <c r="F14" s="76"/>
      <c r="G14" s="77">
        <v>32256400</v>
      </c>
      <c r="H14" s="77">
        <v>29118100</v>
      </c>
      <c r="I14" s="83" t="s">
        <v>33</v>
      </c>
      <c r="J14" s="77">
        <v>24894000</v>
      </c>
      <c r="K14" s="82"/>
      <c r="L14" s="13">
        <v>10</v>
      </c>
    </row>
    <row r="15" spans="1:13" s="13" customFormat="1" ht="33" customHeight="1">
      <c r="A15" s="179" t="s">
        <v>15</v>
      </c>
      <c r="B15" s="73" t="s">
        <v>94</v>
      </c>
      <c r="C15" s="80" t="s">
        <v>11</v>
      </c>
      <c r="D15" s="75" t="s">
        <v>83</v>
      </c>
      <c r="E15" s="47" t="s">
        <v>24</v>
      </c>
      <c r="F15" s="76" t="s">
        <v>65</v>
      </c>
      <c r="G15" s="84">
        <v>52658100</v>
      </c>
      <c r="H15" s="84">
        <v>52341960</v>
      </c>
      <c r="I15" s="85" t="s">
        <v>34</v>
      </c>
      <c r="J15" s="84">
        <v>46625000</v>
      </c>
      <c r="K15" s="86"/>
      <c r="L15" s="13">
        <v>11</v>
      </c>
      <c r="M15" s="16"/>
    </row>
    <row r="16" spans="1:13" s="13" customFormat="1" ht="33" customHeight="1">
      <c r="A16" s="180"/>
      <c r="B16" s="73" t="s">
        <v>95</v>
      </c>
      <c r="C16" s="80" t="s">
        <v>11</v>
      </c>
      <c r="D16" s="75" t="s">
        <v>83</v>
      </c>
      <c r="E16" s="47" t="s">
        <v>24</v>
      </c>
      <c r="F16" s="76" t="s">
        <v>65</v>
      </c>
      <c r="G16" s="84">
        <v>171937700</v>
      </c>
      <c r="H16" s="84">
        <v>150689000</v>
      </c>
      <c r="I16" s="85" t="s">
        <v>34</v>
      </c>
      <c r="J16" s="84">
        <v>133959000</v>
      </c>
      <c r="K16" s="86"/>
      <c r="L16" s="13">
        <v>12</v>
      </c>
      <c r="M16" s="16"/>
    </row>
    <row r="17" spans="1:13" s="13" customFormat="1" ht="33" customHeight="1">
      <c r="A17" s="180"/>
      <c r="B17" s="73" t="s">
        <v>96</v>
      </c>
      <c r="C17" s="80" t="s">
        <v>11</v>
      </c>
      <c r="D17" s="75" t="s">
        <v>31</v>
      </c>
      <c r="E17" s="47" t="s">
        <v>24</v>
      </c>
      <c r="F17" s="76" t="s">
        <v>65</v>
      </c>
      <c r="G17" s="84">
        <v>111384900</v>
      </c>
      <c r="H17" s="84">
        <v>104321800</v>
      </c>
      <c r="I17" s="85" t="s">
        <v>34</v>
      </c>
      <c r="J17" s="84">
        <v>92644000</v>
      </c>
      <c r="K17" s="86"/>
      <c r="L17" s="13">
        <v>13</v>
      </c>
      <c r="M17" s="16"/>
    </row>
    <row r="18" spans="1:13" s="13" customFormat="1" ht="33" customHeight="1">
      <c r="A18" s="180"/>
      <c r="B18" s="73" t="s">
        <v>97</v>
      </c>
      <c r="C18" s="80" t="s">
        <v>11</v>
      </c>
      <c r="D18" s="75" t="s">
        <v>31</v>
      </c>
      <c r="E18" s="47" t="s">
        <v>24</v>
      </c>
      <c r="F18" s="76" t="s">
        <v>65</v>
      </c>
      <c r="G18" s="84">
        <v>13898500</v>
      </c>
      <c r="H18" s="84">
        <v>13898500</v>
      </c>
      <c r="I18" s="85" t="s">
        <v>34</v>
      </c>
      <c r="J18" s="84">
        <v>12439000</v>
      </c>
      <c r="K18" s="86"/>
      <c r="L18" s="13">
        <v>14</v>
      </c>
      <c r="M18" s="16"/>
    </row>
    <row r="19" spans="1:13" s="13" customFormat="1" ht="33" customHeight="1">
      <c r="A19" s="183" t="s">
        <v>18</v>
      </c>
      <c r="B19" s="73" t="s">
        <v>98</v>
      </c>
      <c r="C19" s="80" t="s">
        <v>11</v>
      </c>
      <c r="D19" s="75" t="s">
        <v>83</v>
      </c>
      <c r="E19" s="47" t="s">
        <v>24</v>
      </c>
      <c r="F19" s="76" t="s">
        <v>65</v>
      </c>
      <c r="G19" s="77">
        <v>88303600</v>
      </c>
      <c r="H19" s="77">
        <v>85083900</v>
      </c>
      <c r="I19" s="81" t="s">
        <v>101</v>
      </c>
      <c r="J19" s="77">
        <v>75129000</v>
      </c>
      <c r="K19" s="82"/>
      <c r="L19" s="13">
        <v>15</v>
      </c>
    </row>
    <row r="20" spans="1:13" s="13" customFormat="1" ht="33" customHeight="1">
      <c r="A20" s="184"/>
      <c r="B20" s="73" t="s">
        <v>99</v>
      </c>
      <c r="C20" s="80" t="s">
        <v>11</v>
      </c>
      <c r="D20" s="75" t="s">
        <v>31</v>
      </c>
      <c r="E20" s="47" t="s">
        <v>24</v>
      </c>
      <c r="F20" s="76" t="s">
        <v>65</v>
      </c>
      <c r="G20" s="77">
        <v>15059000</v>
      </c>
      <c r="H20" s="77">
        <v>14216400</v>
      </c>
      <c r="I20" s="81" t="s">
        <v>32</v>
      </c>
      <c r="J20" s="77">
        <v>12166000</v>
      </c>
      <c r="K20" s="82"/>
      <c r="L20" s="13">
        <v>16</v>
      </c>
    </row>
    <row r="21" spans="1:13" s="13" customFormat="1" ht="33" customHeight="1">
      <c r="A21" s="184"/>
      <c r="B21" s="73" t="s">
        <v>98</v>
      </c>
      <c r="C21" s="80" t="s">
        <v>11</v>
      </c>
      <c r="D21" s="75" t="s">
        <v>31</v>
      </c>
      <c r="E21" s="47" t="s">
        <v>24</v>
      </c>
      <c r="F21" s="76" t="s">
        <v>65</v>
      </c>
      <c r="G21" s="77">
        <v>108099200</v>
      </c>
      <c r="H21" s="77">
        <v>108099200</v>
      </c>
      <c r="I21" s="81" t="s">
        <v>101</v>
      </c>
      <c r="J21" s="77">
        <v>95451000</v>
      </c>
      <c r="K21" s="82"/>
      <c r="L21" s="13">
        <v>17</v>
      </c>
    </row>
    <row r="22" spans="1:13" s="13" customFormat="1" ht="33" customHeight="1">
      <c r="A22" s="185"/>
      <c r="B22" s="73" t="s">
        <v>100</v>
      </c>
      <c r="C22" s="80" t="s">
        <v>11</v>
      </c>
      <c r="D22" s="75" t="s">
        <v>31</v>
      </c>
      <c r="E22" s="47" t="s">
        <v>24</v>
      </c>
      <c r="F22" s="76" t="s">
        <v>65</v>
      </c>
      <c r="G22" s="77">
        <v>56441000</v>
      </c>
      <c r="H22" s="77">
        <v>54788800</v>
      </c>
      <c r="I22" s="81" t="s">
        <v>101</v>
      </c>
      <c r="J22" s="77">
        <v>48378000</v>
      </c>
      <c r="K22" s="82"/>
      <c r="L22" s="13">
        <v>18</v>
      </c>
    </row>
    <row r="23" spans="1:13" s="13" customFormat="1" ht="33" customHeight="1" thickBot="1">
      <c r="A23" s="187" t="s">
        <v>85</v>
      </c>
      <c r="B23" s="73" t="s">
        <v>86</v>
      </c>
      <c r="C23" s="74" t="s">
        <v>11</v>
      </c>
      <c r="D23" s="75" t="s">
        <v>31</v>
      </c>
      <c r="E23" s="47" t="s">
        <v>24</v>
      </c>
      <c r="F23" s="76" t="s">
        <v>65</v>
      </c>
      <c r="G23" s="77">
        <v>11847000</v>
      </c>
      <c r="H23" s="77">
        <v>9506200</v>
      </c>
      <c r="I23" s="78" t="s">
        <v>87</v>
      </c>
      <c r="J23" s="77">
        <v>8458000</v>
      </c>
      <c r="K23" s="79"/>
      <c r="L23" s="13">
        <v>19</v>
      </c>
    </row>
    <row r="24" spans="1:13" s="13" customFormat="1" ht="33" customHeight="1" thickBot="1">
      <c r="A24" s="41" t="s">
        <v>1</v>
      </c>
      <c r="B24" s="42">
        <f>COUNTA(B5:B23)</f>
        <v>19</v>
      </c>
      <c r="C24" s="43"/>
      <c r="D24" s="48"/>
      <c r="E24" s="49"/>
      <c r="F24" s="50"/>
      <c r="G24" s="44">
        <f>SUM(G5:G23)</f>
        <v>977929700</v>
      </c>
      <c r="H24" s="44">
        <f>SUM(H5:H23)</f>
        <v>895685260</v>
      </c>
      <c r="I24" s="45"/>
      <c r="J24" s="44">
        <f>SUM(J5:J23)</f>
        <v>797505000</v>
      </c>
      <c r="K24" s="46"/>
    </row>
    <row r="25" spans="1:13" s="13" customFormat="1" ht="12">
      <c r="A25" s="31"/>
      <c r="B25" s="31"/>
      <c r="C25" s="31"/>
      <c r="D25" s="32"/>
      <c r="E25" s="33"/>
      <c r="F25" s="32"/>
      <c r="G25" s="31"/>
      <c r="H25" s="31"/>
      <c r="I25" s="15"/>
      <c r="K25" s="14"/>
    </row>
    <row r="26" spans="1:13" s="13" customFormat="1" ht="16.5" customHeight="1">
      <c r="A26" s="38" t="s">
        <v>53</v>
      </c>
      <c r="B26" s="36"/>
      <c r="C26" s="31"/>
      <c r="D26" s="32"/>
      <c r="E26" s="33"/>
      <c r="F26" s="32"/>
      <c r="G26" s="31"/>
      <c r="H26" s="31"/>
      <c r="I26" s="15"/>
      <c r="K26" s="14"/>
    </row>
    <row r="27" spans="1:13" s="13" customFormat="1" ht="13.2">
      <c r="A27" s="38" t="s">
        <v>21</v>
      </c>
      <c r="B27" s="36"/>
      <c r="C27" s="31"/>
      <c r="D27" s="32"/>
      <c r="E27" s="33"/>
      <c r="F27" s="32"/>
      <c r="G27" s="31"/>
      <c r="H27" s="31"/>
      <c r="I27" s="15"/>
      <c r="K27" s="14"/>
    </row>
    <row r="28" spans="1:13" s="13" customFormat="1" ht="13.2">
      <c r="A28" s="38" t="s">
        <v>23</v>
      </c>
      <c r="B28" s="36"/>
      <c r="C28" s="31"/>
      <c r="D28" s="34"/>
      <c r="E28" s="35"/>
      <c r="F28" s="34"/>
      <c r="G28" s="31"/>
      <c r="H28" s="31"/>
      <c r="I28" s="15"/>
      <c r="K28" s="14"/>
    </row>
    <row r="29" spans="1:13" s="13" customFormat="1" ht="12">
      <c r="D29" s="20"/>
      <c r="E29" s="21"/>
      <c r="F29" s="20"/>
      <c r="I29" s="15"/>
      <c r="K29" s="14"/>
    </row>
    <row r="30" spans="1:13" s="13" customFormat="1" ht="12">
      <c r="D30" s="20"/>
      <c r="E30" s="21"/>
      <c r="F30" s="20"/>
      <c r="I30" s="15"/>
      <c r="K30" s="14"/>
    </row>
    <row r="31" spans="1:13" s="13" customFormat="1" ht="12">
      <c r="D31" s="20"/>
      <c r="E31" s="21"/>
      <c r="F31" s="20"/>
      <c r="I31" s="15"/>
      <c r="K31" s="14"/>
    </row>
    <row r="32" spans="1:13" s="13" customFormat="1" ht="12">
      <c r="D32" s="20"/>
      <c r="E32" s="21"/>
      <c r="F32" s="20"/>
      <c r="I32" s="15"/>
      <c r="K32" s="14"/>
    </row>
    <row r="33" spans="4:11" s="13" customFormat="1" ht="12">
      <c r="D33" s="20"/>
      <c r="E33" s="21"/>
      <c r="F33" s="20"/>
      <c r="I33" s="15"/>
      <c r="K33" s="14"/>
    </row>
    <row r="34" spans="4:11" s="13" customFormat="1" ht="12">
      <c r="D34" s="20"/>
      <c r="E34" s="21"/>
      <c r="F34" s="20"/>
      <c r="I34" s="15"/>
      <c r="K34" s="14"/>
    </row>
    <row r="35" spans="4:11" s="13" customFormat="1" ht="12">
      <c r="D35" s="20"/>
      <c r="E35" s="21"/>
      <c r="F35" s="20"/>
      <c r="I35" s="15"/>
      <c r="K35" s="14"/>
    </row>
    <row r="36" spans="4:11" s="13" customFormat="1" ht="12">
      <c r="D36" s="20"/>
      <c r="E36" s="21"/>
      <c r="F36" s="20"/>
      <c r="I36" s="15"/>
      <c r="K36" s="14"/>
    </row>
    <row r="37" spans="4:11" s="13" customFormat="1" ht="12">
      <c r="D37" s="20"/>
      <c r="E37" s="21"/>
      <c r="F37" s="20"/>
      <c r="I37" s="15"/>
      <c r="K37" s="14"/>
    </row>
    <row r="38" spans="4:11" s="13" customFormat="1" ht="12">
      <c r="D38" s="20"/>
      <c r="E38" s="21"/>
      <c r="F38" s="20"/>
      <c r="I38" s="15"/>
      <c r="K38" s="14"/>
    </row>
    <row r="39" spans="4:11" s="13" customFormat="1" ht="12">
      <c r="D39" s="20"/>
      <c r="E39" s="21"/>
      <c r="F39" s="20"/>
      <c r="I39" s="15"/>
      <c r="K39" s="14"/>
    </row>
  </sheetData>
  <mergeCells count="11">
    <mergeCell ref="A15:A18"/>
    <mergeCell ref="K3:K4"/>
    <mergeCell ref="A5:A8"/>
    <mergeCell ref="A19:A22"/>
    <mergeCell ref="A9:A14"/>
    <mergeCell ref="H1:I1"/>
    <mergeCell ref="A3:A4"/>
    <mergeCell ref="B3:B4"/>
    <mergeCell ref="C3:C4"/>
    <mergeCell ref="D3:F4"/>
    <mergeCell ref="G3:J3"/>
  </mergeCells>
  <phoneticPr fontId="2"/>
  <printOptions horizontalCentered="1"/>
  <pageMargins left="0.53" right="0.43" top="0.42" bottom="0.38" header="0.31496062992125984" footer="0.31496062992125984"/>
  <pageSetup paperSize="9" scale="6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view="pageBreakPreview" zoomScale="80" zoomScaleNormal="100" zoomScaleSheetLayoutView="80" workbookViewId="0">
      <selection activeCell="D18" sqref="D18"/>
    </sheetView>
  </sheetViews>
  <sheetFormatPr defaultColWidth="9" defaultRowHeight="14.4"/>
  <cols>
    <col min="1" max="1" width="9.6640625" style="1" customWidth="1"/>
    <col min="2" max="2" width="20.77734375" style="1" customWidth="1"/>
    <col min="3" max="3" width="14.109375" style="1" customWidth="1"/>
    <col min="4" max="4" width="4.44140625" style="18" bestFit="1" customWidth="1"/>
    <col min="5" max="5" width="1.88671875" style="19" customWidth="1"/>
    <col min="6" max="6" width="4.44140625" style="18" bestFit="1" customWidth="1"/>
    <col min="7" max="8" width="17" style="1" customWidth="1"/>
    <col min="9" max="9" width="11.6640625" style="2" customWidth="1"/>
    <col min="10" max="10" width="17.109375" style="1" customWidth="1"/>
    <col min="11" max="11" width="18.33203125" style="70" bestFit="1" customWidth="1"/>
    <col min="12" max="12" width="9" style="1"/>
    <col min="13" max="13" width="10.21875" style="1" bestFit="1" customWidth="1"/>
    <col min="14" max="16384" width="9" style="1"/>
  </cols>
  <sheetData>
    <row r="1" spans="1:13" ht="39.9" customHeight="1">
      <c r="A1" s="17" t="s">
        <v>17</v>
      </c>
      <c r="H1" s="141"/>
      <c r="I1" s="141"/>
    </row>
    <row r="2" spans="1:13" ht="24" customHeight="1" thickBot="1">
      <c r="A2" s="1" t="s">
        <v>59</v>
      </c>
      <c r="D2" s="1"/>
      <c r="E2" s="70"/>
      <c r="F2" s="1"/>
    </row>
    <row r="3" spans="1:13" s="70" customFormat="1" ht="33" customHeight="1">
      <c r="A3" s="142" t="s">
        <v>2</v>
      </c>
      <c r="B3" s="161" t="s">
        <v>7</v>
      </c>
      <c r="C3" s="161" t="s">
        <v>8</v>
      </c>
      <c r="D3" s="176" t="s">
        <v>6</v>
      </c>
      <c r="E3" s="176"/>
      <c r="F3" s="176"/>
      <c r="G3" s="178" t="s">
        <v>30</v>
      </c>
      <c r="H3" s="178"/>
      <c r="I3" s="178"/>
      <c r="J3" s="178"/>
      <c r="K3" s="181" t="s">
        <v>0</v>
      </c>
    </row>
    <row r="4" spans="1:13" s="3" customFormat="1" ht="33" customHeight="1" thickBot="1">
      <c r="A4" s="143"/>
      <c r="B4" s="162"/>
      <c r="C4" s="162"/>
      <c r="D4" s="177"/>
      <c r="E4" s="177"/>
      <c r="F4" s="177"/>
      <c r="G4" s="71" t="s">
        <v>19</v>
      </c>
      <c r="H4" s="71" t="s">
        <v>20</v>
      </c>
      <c r="I4" s="40" t="s">
        <v>5</v>
      </c>
      <c r="J4" s="71" t="s">
        <v>13</v>
      </c>
      <c r="K4" s="182"/>
    </row>
    <row r="5" spans="1:13" s="13" customFormat="1" ht="33" customHeight="1">
      <c r="A5" s="96" t="s">
        <v>36</v>
      </c>
      <c r="B5" s="124" t="s">
        <v>60</v>
      </c>
      <c r="C5" s="125" t="s">
        <v>37</v>
      </c>
      <c r="D5" s="126" t="s">
        <v>27</v>
      </c>
      <c r="E5" s="101" t="s">
        <v>12</v>
      </c>
      <c r="F5" s="127" t="s">
        <v>56</v>
      </c>
      <c r="G5" s="128">
        <v>8689260</v>
      </c>
      <c r="H5" s="128">
        <v>8189992</v>
      </c>
      <c r="I5" s="129">
        <v>0.5</v>
      </c>
      <c r="J5" s="128">
        <v>4094000</v>
      </c>
      <c r="K5" s="130"/>
      <c r="M5" s="16"/>
    </row>
    <row r="6" spans="1:13" s="13" customFormat="1" ht="33" customHeight="1">
      <c r="A6" s="131" t="s">
        <v>36</v>
      </c>
      <c r="B6" s="73" t="s">
        <v>61</v>
      </c>
      <c r="C6" s="74" t="s">
        <v>37</v>
      </c>
      <c r="D6" s="75" t="s">
        <v>27</v>
      </c>
      <c r="E6" s="47" t="s">
        <v>12</v>
      </c>
      <c r="F6" s="76" t="s">
        <v>65</v>
      </c>
      <c r="G6" s="77">
        <v>37207319</v>
      </c>
      <c r="H6" s="77">
        <v>34125500</v>
      </c>
      <c r="I6" s="132">
        <v>0.66666666666666663</v>
      </c>
      <c r="J6" s="77">
        <v>22750000</v>
      </c>
      <c r="K6" s="79"/>
      <c r="M6" s="16"/>
    </row>
    <row r="7" spans="1:13" s="13" customFormat="1" ht="33" customHeight="1">
      <c r="A7" s="131" t="s">
        <v>36</v>
      </c>
      <c r="B7" s="73" t="s">
        <v>62</v>
      </c>
      <c r="C7" s="74" t="s">
        <v>37</v>
      </c>
      <c r="D7" s="75" t="s">
        <v>27</v>
      </c>
      <c r="E7" s="47" t="s">
        <v>12</v>
      </c>
      <c r="F7" s="76" t="s">
        <v>65</v>
      </c>
      <c r="G7" s="77">
        <v>58244518</v>
      </c>
      <c r="H7" s="77">
        <v>53682784</v>
      </c>
      <c r="I7" s="132">
        <v>0.66666666666666663</v>
      </c>
      <c r="J7" s="77">
        <v>35788000</v>
      </c>
      <c r="K7" s="79"/>
      <c r="M7" s="16"/>
    </row>
    <row r="8" spans="1:13" s="13" customFormat="1" ht="33" customHeight="1">
      <c r="A8" s="131" t="s">
        <v>36</v>
      </c>
      <c r="B8" s="73" t="s">
        <v>63</v>
      </c>
      <c r="C8" s="74" t="s">
        <v>37</v>
      </c>
      <c r="D8" s="75" t="s">
        <v>27</v>
      </c>
      <c r="E8" s="47" t="s">
        <v>12</v>
      </c>
      <c r="F8" s="76" t="s">
        <v>65</v>
      </c>
      <c r="G8" s="77">
        <v>11782552</v>
      </c>
      <c r="H8" s="77">
        <v>9130213</v>
      </c>
      <c r="I8" s="132" t="s">
        <v>66</v>
      </c>
      <c r="J8" s="77">
        <v>6058000</v>
      </c>
      <c r="K8" s="79"/>
      <c r="M8" s="16"/>
    </row>
    <row r="9" spans="1:13" s="13" customFormat="1" ht="33" customHeight="1" thickBot="1">
      <c r="A9" s="95" t="s">
        <v>14</v>
      </c>
      <c r="B9" s="133" t="s">
        <v>64</v>
      </c>
      <c r="C9" s="134" t="s">
        <v>37</v>
      </c>
      <c r="D9" s="135" t="s">
        <v>27</v>
      </c>
      <c r="E9" s="136" t="s">
        <v>12</v>
      </c>
      <c r="F9" s="137" t="s">
        <v>65</v>
      </c>
      <c r="G9" s="138">
        <v>7174552</v>
      </c>
      <c r="H9" s="138">
        <v>5734652</v>
      </c>
      <c r="I9" s="139">
        <v>0.5</v>
      </c>
      <c r="J9" s="138">
        <v>2867000</v>
      </c>
      <c r="K9" s="140"/>
      <c r="M9" s="16"/>
    </row>
    <row r="10" spans="1:13" s="13" customFormat="1" ht="33" customHeight="1" thickBot="1">
      <c r="A10" s="41" t="s">
        <v>1</v>
      </c>
      <c r="B10" s="42">
        <f>COUNTA(B5:B9)</f>
        <v>5</v>
      </c>
      <c r="C10" s="43"/>
      <c r="D10" s="48"/>
      <c r="E10" s="49"/>
      <c r="F10" s="50"/>
      <c r="G10" s="44">
        <f>SUM(G5:G9)</f>
        <v>123098201</v>
      </c>
      <c r="H10" s="44">
        <f>SUM(H5:H9)</f>
        <v>110863141</v>
      </c>
      <c r="I10" s="45"/>
      <c r="J10" s="44">
        <f>SUM(J5:J9)</f>
        <v>71557000</v>
      </c>
      <c r="K10" s="46"/>
    </row>
    <row r="11" spans="1:13" s="13" customFormat="1" ht="12">
      <c r="A11" s="31"/>
      <c r="B11" s="31"/>
      <c r="C11" s="31"/>
      <c r="D11" s="32"/>
      <c r="E11" s="33"/>
      <c r="F11" s="32"/>
      <c r="G11" s="31"/>
      <c r="H11" s="31"/>
      <c r="I11" s="15"/>
      <c r="K11" s="14"/>
    </row>
    <row r="12" spans="1:13" s="13" customFormat="1" ht="16.5" customHeight="1">
      <c r="A12" s="38" t="s">
        <v>53</v>
      </c>
      <c r="B12" s="36"/>
      <c r="C12" s="31"/>
      <c r="D12" s="32"/>
      <c r="E12" s="33"/>
      <c r="F12" s="32"/>
      <c r="G12" s="31"/>
      <c r="H12" s="31"/>
      <c r="I12" s="15"/>
      <c r="K12" s="14"/>
    </row>
    <row r="13" spans="1:13" s="13" customFormat="1" ht="13.2">
      <c r="A13" s="38" t="s">
        <v>21</v>
      </c>
      <c r="B13" s="36"/>
      <c r="C13" s="31"/>
      <c r="D13" s="32"/>
      <c r="E13" s="33"/>
      <c r="F13" s="32"/>
      <c r="G13" s="31"/>
      <c r="H13" s="31"/>
      <c r="I13" s="15"/>
      <c r="K13" s="14"/>
    </row>
    <row r="14" spans="1:13" s="13" customFormat="1" ht="13.2">
      <c r="A14" s="38" t="s">
        <v>23</v>
      </c>
      <c r="B14" s="36"/>
      <c r="C14" s="31"/>
      <c r="D14" s="34"/>
      <c r="E14" s="35"/>
      <c r="F14" s="34"/>
      <c r="G14" s="31"/>
      <c r="H14" s="31"/>
      <c r="I14" s="15"/>
      <c r="K14" s="14"/>
    </row>
    <row r="15" spans="1:13" s="13" customFormat="1" ht="12">
      <c r="D15" s="20"/>
      <c r="E15" s="21"/>
      <c r="F15" s="20"/>
      <c r="I15" s="15"/>
      <c r="K15" s="14"/>
    </row>
    <row r="16" spans="1:13" s="13" customFormat="1" ht="12">
      <c r="D16" s="20"/>
      <c r="E16" s="21"/>
      <c r="F16" s="20"/>
      <c r="I16" s="15"/>
      <c r="K16" s="14"/>
    </row>
    <row r="17" spans="4:11" s="13" customFormat="1" ht="12">
      <c r="D17" s="20"/>
      <c r="E17" s="21"/>
      <c r="F17" s="20"/>
      <c r="I17" s="15"/>
      <c r="K17" s="14"/>
    </row>
    <row r="18" spans="4:11" s="13" customFormat="1" ht="12">
      <c r="D18" s="20"/>
      <c r="E18" s="21"/>
      <c r="F18" s="20"/>
      <c r="I18" s="15"/>
      <c r="K18" s="14"/>
    </row>
    <row r="19" spans="4:11" s="13" customFormat="1" ht="12">
      <c r="D19" s="20"/>
      <c r="E19" s="21"/>
      <c r="F19" s="20"/>
      <c r="I19" s="15"/>
      <c r="K19" s="14"/>
    </row>
    <row r="20" spans="4:11" s="13" customFormat="1" ht="12">
      <c r="D20" s="20"/>
      <c r="E20" s="21"/>
      <c r="F20" s="20"/>
      <c r="I20" s="15"/>
      <c r="K20" s="14"/>
    </row>
    <row r="21" spans="4:11" s="13" customFormat="1" ht="12">
      <c r="D21" s="20"/>
      <c r="E21" s="21"/>
      <c r="F21" s="20"/>
      <c r="I21" s="15"/>
      <c r="K21" s="14"/>
    </row>
    <row r="22" spans="4:11" s="13" customFormat="1" ht="12">
      <c r="D22" s="20"/>
      <c r="E22" s="21"/>
      <c r="F22" s="20"/>
      <c r="I22" s="15"/>
      <c r="K22" s="14"/>
    </row>
    <row r="23" spans="4:11" s="13" customFormat="1" ht="12">
      <c r="D23" s="20"/>
      <c r="E23" s="21"/>
      <c r="F23" s="20"/>
      <c r="I23" s="15"/>
      <c r="K23" s="14"/>
    </row>
    <row r="24" spans="4:11" s="13" customFormat="1" ht="12">
      <c r="D24" s="20"/>
      <c r="E24" s="21"/>
      <c r="F24" s="20"/>
      <c r="I24" s="15"/>
      <c r="K24" s="14"/>
    </row>
    <row r="25" spans="4:11" s="13" customFormat="1" ht="12">
      <c r="D25" s="20"/>
      <c r="E25" s="21"/>
      <c r="F25" s="20"/>
      <c r="I25" s="15"/>
      <c r="K25" s="14"/>
    </row>
  </sheetData>
  <mergeCells count="7">
    <mergeCell ref="K3:K4"/>
    <mergeCell ref="H1:I1"/>
    <mergeCell ref="A3:A4"/>
    <mergeCell ref="B3:B4"/>
    <mergeCell ref="C3:C4"/>
    <mergeCell ref="D3:F4"/>
    <mergeCell ref="G3:J3"/>
  </mergeCells>
  <phoneticPr fontId="2"/>
  <printOptions horizontalCentered="1"/>
  <pageMargins left="0.53" right="0.43" top="0.42" bottom="0.38" header="0.31496062992125984" footer="0.31496062992125984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★上水・簡水 R3</vt:lpstr>
      <vt:lpstr>★交付金 R3</vt:lpstr>
      <vt:lpstr>★水道施設災害 (東日本大震災) R3</vt:lpstr>
      <vt:lpstr>★水道施設災害 (通常災) R3</vt:lpstr>
      <vt:lpstr>'★交付金 R3'!Print_Area</vt:lpstr>
      <vt:lpstr>'★上水・簡水 R3'!Print_Area</vt:lpstr>
      <vt:lpstr>'★水道施設災害 (通常災) R3'!Print_Area</vt:lpstr>
      <vt:lpstr>'★水道施設災害 (東日本大震災) R3'!Print_Area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県民くらしの安全課</dc:creator>
  <cp:lastModifiedBy>宮古農林振興センター髙井澤(内274)</cp:lastModifiedBy>
  <cp:lastPrinted>2022-07-11T08:40:05Z</cp:lastPrinted>
  <dcterms:created xsi:type="dcterms:W3CDTF">1997-01-08T22:48:59Z</dcterms:created>
  <dcterms:modified xsi:type="dcterms:W3CDTF">2023-02-28T09:31:43Z</dcterms:modified>
</cp:coreProperties>
</file>