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11" windowWidth="11385" windowHeight="11640" activeTab="0"/>
  </bookViews>
  <sheets>
    <sheet name="22（上水のみ）" sheetId="1" r:id="rId1"/>
    <sheet name="22（簡易のみ）" sheetId="2" r:id="rId2"/>
  </sheets>
  <externalReferences>
    <externalReference r:id="rId5"/>
    <externalReference r:id="rId6"/>
    <externalReference r:id="rId7"/>
  </externalReferences>
  <definedNames>
    <definedName name="_xlnm.Print_Area" localSheetId="1">'22（簡易のみ）'!$A$1:$E$38</definedName>
    <definedName name="_xlnm.Print_Area" localSheetId="0">'22（上水のみ）'!$A$1:$E$38</definedName>
    <definedName name="外部項目CD" localSheetId="1">#REF!</definedName>
    <definedName name="外部項目CD">#REF!</definedName>
    <definedName name="整理番号" localSheetId="1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<sst xmlns="http://schemas.openxmlformats.org/spreadsheetml/2006/main" count="101" uniqueCount="82">
  <si>
    <t>22　石綿セメント管の布設状況</t>
  </si>
  <si>
    <t>（1）　上水道</t>
  </si>
  <si>
    <t>事業体名</t>
  </si>
  <si>
    <t>管路総延長
Ａ（ｍ）</t>
  </si>
  <si>
    <t>石綿セメント管
Ｂ（ｍ）</t>
  </si>
  <si>
    <t>布設割合
Ｂ／Ａ（％）</t>
  </si>
  <si>
    <t>盛岡市</t>
  </si>
  <si>
    <t>一関市</t>
  </si>
  <si>
    <t>花巻市</t>
  </si>
  <si>
    <t>山田町</t>
  </si>
  <si>
    <t>宮古市</t>
  </si>
  <si>
    <t>大船渡市</t>
  </si>
  <si>
    <t>釜石市</t>
  </si>
  <si>
    <t>奥州市</t>
  </si>
  <si>
    <t>久慈市</t>
  </si>
  <si>
    <t>北上市</t>
  </si>
  <si>
    <t>陸前高田市</t>
  </si>
  <si>
    <t>大槌町</t>
  </si>
  <si>
    <t>紫波町</t>
  </si>
  <si>
    <t>雫石町</t>
  </si>
  <si>
    <t>一戸町（一戸）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</si>
  <si>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</si>
  <si>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</si>
  <si>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</si>
  <si>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</si>
  <si>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</si>
  <si>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</si>
  <si>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</si>
  <si>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八幡平市</t>
  </si>
  <si>
    <t>洋野町</t>
  </si>
  <si>
    <t>一関市（藤沢）</t>
  </si>
  <si>
    <t>軽米町</t>
  </si>
  <si>
    <t>一戸町（奥中山）</t>
  </si>
  <si>
    <t>←左表欄に下表の数値を入力してください。</t>
  </si>
  <si>
    <t>平成25年度末計</t>
  </si>
  <si>
    <t>平成24年度末計</t>
  </si>
  <si>
    <t>平成23年度末計</t>
  </si>
  <si>
    <t>平成22年度末計</t>
  </si>
  <si>
    <t>平成21年度末計</t>
  </si>
  <si>
    <t>平成20年度末計</t>
  </si>
  <si>
    <t>平成19年度末計</t>
  </si>
  <si>
    <t>平成18年度末計</t>
  </si>
  <si>
    <t>平成17年度末計</t>
  </si>
  <si>
    <t>平成16年度末計</t>
  </si>
  <si>
    <t>平成14年度末計</t>
  </si>
  <si>
    <t>平成15年度末計</t>
  </si>
  <si>
    <t>滝沢市</t>
  </si>
  <si>
    <t>22　石綿セメント管の布設状況</t>
  </si>
  <si>
    <t>（2）　簡易水道</t>
  </si>
  <si>
    <t>市町村名</t>
  </si>
  <si>
    <t>箇所数</t>
  </si>
  <si>
    <t>総管路延長
Ａ（ｍ）</t>
  </si>
  <si>
    <t>石綿セメント管
Ｂ（ｍ）</t>
  </si>
  <si>
    <t>布設割合
Ｂ／Ａ（％）</t>
  </si>
  <si>
    <t>0.0</t>
  </si>
  <si>
    <t>花巻市</t>
  </si>
  <si>
    <t>一関市</t>
  </si>
  <si>
    <t>釜石市</t>
  </si>
  <si>
    <t>八幡平市</t>
  </si>
  <si>
    <t>奥州市</t>
  </si>
  <si>
    <t>葛巻町</t>
  </si>
  <si>
    <t>西和賀町</t>
  </si>
  <si>
    <t>金ケ崎町</t>
  </si>
  <si>
    <t>藤沢町</t>
  </si>
  <si>
    <t>住田町</t>
  </si>
  <si>
    <t>岩泉町</t>
  </si>
  <si>
    <t>田野畑村</t>
  </si>
  <si>
    <t>普代村</t>
  </si>
  <si>
    <t>軽米町</t>
  </si>
  <si>
    <t>野田村</t>
  </si>
  <si>
    <t>洋野町</t>
  </si>
  <si>
    <t>←左表欄に下表の数値を入力してください。</t>
  </si>
  <si>
    <t>平成25年度末計</t>
  </si>
  <si>
    <t>平成24年度末計</t>
  </si>
  <si>
    <t>平成23年度末計</t>
  </si>
  <si>
    <t>平成22年度末計</t>
  </si>
  <si>
    <t>平成21年度末計</t>
  </si>
  <si>
    <t>平成20年度末計</t>
  </si>
  <si>
    <t>平成19年度末計</t>
  </si>
  <si>
    <t>平成16年度末計</t>
  </si>
  <si>
    <t>平成14年度末計</t>
  </si>
  <si>
    <t>平成15年度末計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</si>
</sst>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-* #,##0_-;\-* #,##0_-;_-* &quot;-&quot;_-;_-@_-"/>
    <numFmt numFmtId="178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102" applyNumberFormat="1" applyFont="1">
      <alignment/>
      <protection/>
    </xf>
    <xf numFmtId="0" fontId="4" fillId="0" borderId="0" xfId="102" applyFont="1">
      <alignment/>
      <protection/>
    </xf>
    <xf numFmtId="49" fontId="4" fillId="0" borderId="0" xfId="102" applyNumberFormat="1" applyFont="1" applyAlignment="1">
      <alignment vertical="center"/>
      <protection/>
    </xf>
    <xf numFmtId="0" fontId="4" fillId="0" borderId="0" xfId="102" applyFont="1" applyAlignment="1">
      <alignment vertical="center"/>
      <protection/>
    </xf>
    <xf numFmtId="49" fontId="4" fillId="0" borderId="10" xfId="102" applyNumberFormat="1" applyFont="1" applyBorder="1" applyAlignment="1">
      <alignment horizontal="center" vertical="center"/>
      <protection/>
    </xf>
    <xf numFmtId="38" fontId="4" fillId="0" borderId="11" xfId="80" applyFont="1" applyBorder="1" applyAlignment="1">
      <alignment horizontal="center" vertical="center" wrapText="1"/>
    </xf>
    <xf numFmtId="38" fontId="4" fillId="0" borderId="12" xfId="80" applyFont="1" applyBorder="1" applyAlignment="1">
      <alignment horizontal="center" vertical="center" wrapText="1"/>
    </xf>
    <xf numFmtId="0" fontId="4" fillId="0" borderId="13" xfId="102" applyFont="1" applyBorder="1" applyAlignment="1">
      <alignment horizontal="center" vertical="center"/>
      <protection/>
    </xf>
    <xf numFmtId="38" fontId="4" fillId="0" borderId="14" xfId="102" applyNumberFormat="1" applyFont="1" applyBorder="1" applyAlignment="1">
      <alignment vertical="center"/>
      <protection/>
    </xf>
    <xf numFmtId="38" fontId="4" fillId="0" borderId="15" xfId="102" applyNumberFormat="1" applyFont="1" applyBorder="1" applyAlignment="1">
      <alignment vertical="center"/>
      <protection/>
    </xf>
    <xf numFmtId="176" fontId="4" fillId="0" borderId="16" xfId="80" applyNumberFormat="1" applyFont="1" applyBorder="1" applyAlignment="1">
      <alignment vertical="center"/>
    </xf>
    <xf numFmtId="0" fontId="4" fillId="0" borderId="17" xfId="102" applyFont="1" applyBorder="1" applyAlignment="1">
      <alignment horizontal="center" vertical="center"/>
      <protection/>
    </xf>
    <xf numFmtId="38" fontId="4" fillId="0" borderId="18" xfId="102" applyNumberFormat="1" applyFont="1" applyBorder="1" applyAlignment="1">
      <alignment vertical="center"/>
      <protection/>
    </xf>
    <xf numFmtId="38" fontId="4" fillId="0" borderId="19" xfId="102" applyNumberFormat="1" applyFont="1" applyBorder="1" applyAlignment="1">
      <alignment vertical="center"/>
      <protection/>
    </xf>
    <xf numFmtId="176" fontId="4" fillId="0" borderId="20" xfId="8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0" fontId="4" fillId="0" borderId="21" xfId="102" applyFont="1" applyBorder="1" applyAlignment="1">
      <alignment horizontal="center" vertical="center"/>
      <protection/>
    </xf>
    <xf numFmtId="38" fontId="4" fillId="0" borderId="22" xfId="80" applyFont="1" applyBorder="1" applyAlignment="1">
      <alignment vertical="center"/>
    </xf>
    <xf numFmtId="176" fontId="4" fillId="0" borderId="23" xfId="80" applyNumberFormat="1" applyFont="1" applyBorder="1" applyAlignment="1">
      <alignment vertical="center"/>
    </xf>
    <xf numFmtId="38" fontId="4" fillId="0" borderId="21" xfId="80" applyFont="1" applyBorder="1" applyAlignment="1">
      <alignment vertical="center"/>
    </xf>
    <xf numFmtId="38" fontId="4" fillId="0" borderId="0" xfId="102" applyNumberFormat="1" applyFont="1" applyAlignment="1">
      <alignment vertical="center"/>
      <protection/>
    </xf>
    <xf numFmtId="0" fontId="4" fillId="0" borderId="24" xfId="102" applyFont="1" applyBorder="1" applyAlignment="1">
      <alignment horizontal="center" vertical="center"/>
      <protection/>
    </xf>
    <xf numFmtId="38" fontId="4" fillId="0" borderId="25" xfId="80" applyFont="1" applyBorder="1" applyAlignment="1">
      <alignment vertical="center"/>
    </xf>
    <xf numFmtId="176" fontId="4" fillId="0" borderId="26" xfId="80" applyNumberFormat="1" applyFont="1" applyBorder="1" applyAlignment="1">
      <alignment vertical="center"/>
    </xf>
    <xf numFmtId="49" fontId="6" fillId="0" borderId="0" xfId="102" applyNumberFormat="1" applyFont="1">
      <alignment/>
      <protection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15" xfId="80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38" fontId="4" fillId="0" borderId="28" xfId="80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4" fillId="0" borderId="19" xfId="80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38" fontId="4" fillId="0" borderId="31" xfId="80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上水資料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13110232\Desktop\&#27010;&#27841;&#20316;&#26989;\&#27700;&#36947;&#27010;&#27841;&#65288;auto&#65289;2ve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&#12288;&#30707;&#32191;&#12475;&#12513;&#12531;&#12488;&#31649;&#12398;&#24067;&#35373;&#29366;&#27841;&#65288;&#31777;&#2770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13110232\Desktop\&#27010;&#27841;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30">
        <row r="3">
          <cell r="AC3">
            <v>0</v>
          </cell>
          <cell r="AE3">
            <v>1554404</v>
          </cell>
        </row>
        <row r="4">
          <cell r="AC4">
            <v>3882</v>
          </cell>
          <cell r="AE4">
            <v>822150</v>
          </cell>
        </row>
        <row r="5">
          <cell r="AC5">
            <v>5708</v>
          </cell>
          <cell r="AE5">
            <v>1353468</v>
          </cell>
        </row>
        <row r="6">
          <cell r="AC6">
            <v>100</v>
          </cell>
          <cell r="AE6">
            <v>102001</v>
          </cell>
        </row>
        <row r="7">
          <cell r="AC7">
            <v>715</v>
          </cell>
          <cell r="AE7">
            <v>312107</v>
          </cell>
        </row>
        <row r="8">
          <cell r="AC8">
            <v>1764</v>
          </cell>
          <cell r="AE8">
            <v>263191</v>
          </cell>
        </row>
        <row r="9">
          <cell r="AC9">
            <v>0</v>
          </cell>
          <cell r="AE9">
            <v>319441</v>
          </cell>
        </row>
        <row r="10">
          <cell r="AC10">
            <v>22532</v>
          </cell>
          <cell r="AE10">
            <v>1861315</v>
          </cell>
        </row>
        <row r="11">
          <cell r="AC11">
            <v>1184</v>
          </cell>
          <cell r="AE11">
            <v>333322</v>
          </cell>
        </row>
        <row r="12">
          <cell r="AC12">
            <v>4981</v>
          </cell>
          <cell r="AE12">
            <v>935104</v>
          </cell>
        </row>
        <row r="13">
          <cell r="AC13">
            <v>6028</v>
          </cell>
          <cell r="AE13">
            <v>235488</v>
          </cell>
        </row>
        <row r="14">
          <cell r="AC14">
            <v>0</v>
          </cell>
          <cell r="AE14">
            <v>109644</v>
          </cell>
        </row>
        <row r="15">
          <cell r="AC15">
            <v>3100</v>
          </cell>
          <cell r="AE15">
            <v>411780</v>
          </cell>
        </row>
        <row r="16">
          <cell r="AC16">
            <v>1788</v>
          </cell>
          <cell r="AE16">
            <v>137763</v>
          </cell>
        </row>
        <row r="17">
          <cell r="AC17">
            <v>0</v>
          </cell>
          <cell r="AE17">
            <v>84756</v>
          </cell>
        </row>
        <row r="18">
          <cell r="AC18">
            <v>112</v>
          </cell>
          <cell r="AE18">
            <v>379168</v>
          </cell>
        </row>
        <row r="19">
          <cell r="AC19">
            <v>68</v>
          </cell>
          <cell r="AE19">
            <v>198176</v>
          </cell>
        </row>
        <row r="20">
          <cell r="AC20">
            <v>498</v>
          </cell>
          <cell r="AE20">
            <v>243277</v>
          </cell>
        </row>
        <row r="21">
          <cell r="AC21">
            <v>0</v>
          </cell>
          <cell r="AE21">
            <v>239939</v>
          </cell>
        </row>
        <row r="22">
          <cell r="AC22">
            <v>0</v>
          </cell>
          <cell r="AE22">
            <v>98872</v>
          </cell>
        </row>
        <row r="23">
          <cell r="AC23">
            <v>536</v>
          </cell>
          <cell r="AE23">
            <v>70003</v>
          </cell>
        </row>
        <row r="24">
          <cell r="AC24">
            <v>0</v>
          </cell>
          <cell r="AE24">
            <v>92251</v>
          </cell>
        </row>
        <row r="25">
          <cell r="AC25">
            <v>0</v>
          </cell>
          <cell r="AE25">
            <v>343563</v>
          </cell>
        </row>
        <row r="26">
          <cell r="AC26">
            <v>1325</v>
          </cell>
          <cell r="AE26">
            <v>280765</v>
          </cell>
        </row>
        <row r="27">
          <cell r="AC27">
            <v>212</v>
          </cell>
          <cell r="AE27">
            <v>187269</v>
          </cell>
        </row>
        <row r="28">
          <cell r="AC28">
            <v>0</v>
          </cell>
          <cell r="AE28">
            <v>181588</v>
          </cell>
        </row>
        <row r="29">
          <cell r="AC29">
            <v>2187</v>
          </cell>
          <cell r="AE29">
            <v>161016</v>
          </cell>
        </row>
        <row r="30">
          <cell r="AC30">
            <v>0</v>
          </cell>
          <cell r="AE30">
            <v>151617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（簡易のみ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1.375" style="1" customWidth="1"/>
    <col min="2" max="2" width="19.875" style="1" customWidth="1"/>
    <col min="3" max="3" width="19.875" style="2" customWidth="1"/>
    <col min="4" max="4" width="17.125" style="2" customWidth="1"/>
    <col min="5" max="5" width="9.00390625" style="2" customWidth="1"/>
    <col min="6" max="6" width="10.875" style="2" bestFit="1" customWidth="1"/>
    <col min="7" max="7" width="8.625" style="2" bestFit="1" customWidth="1"/>
    <col min="8" max="10" width="13.50390625" style="2" customWidth="1"/>
    <col min="11" max="11" width="9.75390625" style="2" bestFit="1" customWidth="1"/>
    <col min="12" max="13" width="7.625" style="2" bestFit="1" customWidth="1"/>
    <col min="14" max="14" width="7.625" style="2" customWidth="1"/>
    <col min="15" max="15" width="11.625" style="2" bestFit="1" customWidth="1"/>
    <col min="16" max="19" width="7.625" style="2" bestFit="1" customWidth="1"/>
    <col min="20" max="20" width="7.875" style="2" bestFit="1" customWidth="1"/>
    <col min="21" max="23" width="7.625" style="2" bestFit="1" customWidth="1"/>
    <col min="24" max="24" width="9.00390625" style="2" customWidth="1"/>
    <col min="25" max="28" width="7.625" style="2" bestFit="1" customWidth="1"/>
    <col min="29" max="29" width="9.00390625" style="2" customWidth="1"/>
    <col min="30" max="31" width="7.625" style="2" bestFit="1" customWidth="1"/>
    <col min="32" max="32" width="13.50390625" style="2" bestFit="1" customWidth="1"/>
    <col min="33" max="36" width="7.625" style="2" bestFit="1" customWidth="1"/>
    <col min="37" max="37" width="13.50390625" style="2" bestFit="1" customWidth="1"/>
    <col min="38" max="38" width="7.625" style="2" bestFit="1" customWidth="1"/>
    <col min="39" max="39" width="9.375" style="2" bestFit="1" customWidth="1"/>
    <col min="40" max="40" width="17.00390625" style="2" bestFit="1" customWidth="1"/>
    <col min="41" max="41" width="10.375" style="2" bestFit="1" customWidth="1"/>
    <col min="42" max="16384" width="9.00390625" style="2" customWidth="1"/>
  </cols>
  <sheetData>
    <row r="1" ht="24" customHeight="1">
      <c r="A1" s="25" t="s">
        <v>0</v>
      </c>
    </row>
    <row r="2" spans="1:3" s="4" customFormat="1" ht="34.5" customHeight="1" thickBot="1">
      <c r="A2" s="3" t="s">
        <v>1</v>
      </c>
      <c r="B2" s="3"/>
      <c r="C2" s="3"/>
    </row>
    <row r="3" spans="1:4" s="4" customFormat="1" ht="33" customHeight="1" thickBot="1">
      <c r="A3" s="5" t="s">
        <v>2</v>
      </c>
      <c r="B3" s="6" t="s">
        <v>3</v>
      </c>
      <c r="C3" s="6" t="s">
        <v>4</v>
      </c>
      <c r="D3" s="7" t="s">
        <v>5</v>
      </c>
    </row>
    <row r="4" spans="1:5" s="4" customFormat="1" ht="21" customHeight="1">
      <c r="A4" s="8" t="s">
        <v>6</v>
      </c>
      <c r="B4" s="9">
        <f>'[1]DS11'!AE3</f>
        <v>1554404</v>
      </c>
      <c r="C4" s="10">
        <f>'[1]DS11'!AC3</f>
        <v>0</v>
      </c>
      <c r="D4" s="11">
        <f aca="true" t="shared" si="0" ref="D4:D31">C4/B4*100</f>
        <v>0</v>
      </c>
      <c r="E4"/>
    </row>
    <row r="5" spans="1:5" s="4" customFormat="1" ht="21" customHeight="1">
      <c r="A5" s="12" t="s">
        <v>7</v>
      </c>
      <c r="B5" s="13">
        <f>'[1]DS11'!AE4</f>
        <v>822150</v>
      </c>
      <c r="C5" s="14">
        <f>'[1]DS11'!AC4</f>
        <v>3882</v>
      </c>
      <c r="D5" s="15">
        <f t="shared" si="0"/>
        <v>0.4721766101076446</v>
      </c>
      <c r="E5"/>
    </row>
    <row r="6" spans="1:5" s="4" customFormat="1" ht="21" customHeight="1">
      <c r="A6" s="12" t="s">
        <v>8</v>
      </c>
      <c r="B6" s="13">
        <f>'[1]DS11'!AE5</f>
        <v>1353468</v>
      </c>
      <c r="C6" s="14">
        <f>'[1]DS11'!AC5</f>
        <v>5708</v>
      </c>
      <c r="D6" s="15">
        <f t="shared" si="0"/>
        <v>0.42173143362089094</v>
      </c>
      <c r="E6"/>
    </row>
    <row r="7" spans="1:5" s="4" customFormat="1" ht="21" customHeight="1">
      <c r="A7" s="12" t="s">
        <v>9</v>
      </c>
      <c r="B7" s="13">
        <f>'[1]DS11'!AE6</f>
        <v>102001</v>
      </c>
      <c r="C7" s="14">
        <f>'[1]DS11'!AC6</f>
        <v>100</v>
      </c>
      <c r="D7" s="15">
        <f t="shared" si="0"/>
        <v>0.09803825452691639</v>
      </c>
      <c r="E7"/>
    </row>
    <row r="8" spans="1:5" s="4" customFormat="1" ht="21" customHeight="1">
      <c r="A8" s="12" t="s">
        <v>10</v>
      </c>
      <c r="B8" s="13">
        <f>'[1]DS11'!AE7</f>
        <v>312107</v>
      </c>
      <c r="C8" s="14">
        <f>'[1]DS11'!AC7</f>
        <v>715</v>
      </c>
      <c r="D8" s="15">
        <f t="shared" si="0"/>
        <v>0.22908810119606415</v>
      </c>
      <c r="E8"/>
    </row>
    <row r="9" spans="1:5" s="4" customFormat="1" ht="21" customHeight="1">
      <c r="A9" s="12" t="s">
        <v>11</v>
      </c>
      <c r="B9" s="13">
        <f>'[1]DS11'!AE8</f>
        <v>263191</v>
      </c>
      <c r="C9" s="14">
        <f>'[1]DS11'!AC8</f>
        <v>1764</v>
      </c>
      <c r="D9" s="15">
        <f t="shared" si="0"/>
        <v>0.6702356843509086</v>
      </c>
      <c r="E9"/>
    </row>
    <row r="10" spans="1:5" s="4" customFormat="1" ht="21" customHeight="1">
      <c r="A10" s="12" t="s">
        <v>12</v>
      </c>
      <c r="B10" s="13">
        <f>'[1]DS11'!AE9</f>
        <v>319441</v>
      </c>
      <c r="C10" s="14">
        <f>'[1]DS11'!AC9</f>
        <v>0</v>
      </c>
      <c r="D10" s="15">
        <f t="shared" si="0"/>
        <v>0</v>
      </c>
      <c r="E10"/>
    </row>
    <row r="11" spans="1:5" s="4" customFormat="1" ht="21" customHeight="1">
      <c r="A11" s="12" t="s">
        <v>13</v>
      </c>
      <c r="B11" s="13">
        <f>'[1]DS11'!AE10</f>
        <v>1861315</v>
      </c>
      <c r="C11" s="14">
        <f>'[1]DS11'!AC10</f>
        <v>22532</v>
      </c>
      <c r="D11" s="15">
        <f t="shared" si="0"/>
        <v>1.2105420092783865</v>
      </c>
      <c r="E11"/>
    </row>
    <row r="12" spans="1:5" s="4" customFormat="1" ht="21" customHeight="1">
      <c r="A12" s="12" t="s">
        <v>14</v>
      </c>
      <c r="B12" s="13">
        <f>'[1]DS11'!AE11</f>
        <v>333322</v>
      </c>
      <c r="C12" s="14">
        <f>'[1]DS11'!AC11</f>
        <v>1184</v>
      </c>
      <c r="D12" s="15">
        <f t="shared" si="0"/>
        <v>0.35521207721062514</v>
      </c>
      <c r="E12"/>
    </row>
    <row r="13" spans="1:5" s="4" customFormat="1" ht="21" customHeight="1">
      <c r="A13" s="12" t="s">
        <v>15</v>
      </c>
      <c r="B13" s="13">
        <f>'[1]DS11'!AE12</f>
        <v>935104</v>
      </c>
      <c r="C13" s="14">
        <f>'[1]DS11'!AC12</f>
        <v>4981</v>
      </c>
      <c r="D13" s="15">
        <f t="shared" si="0"/>
        <v>0.532668024091438</v>
      </c>
      <c r="E13"/>
    </row>
    <row r="14" spans="1:5" s="4" customFormat="1" ht="21" customHeight="1">
      <c r="A14" s="12" t="s">
        <v>16</v>
      </c>
      <c r="B14" s="13">
        <f>'[1]DS11'!AE13</f>
        <v>235488</v>
      </c>
      <c r="C14" s="14">
        <f>'[1]DS11'!AC13</f>
        <v>6028</v>
      </c>
      <c r="D14" s="15">
        <f t="shared" si="0"/>
        <v>2.5597907324364724</v>
      </c>
      <c r="E14"/>
    </row>
    <row r="15" spans="1:5" s="4" customFormat="1" ht="21" customHeight="1">
      <c r="A15" s="12" t="s">
        <v>17</v>
      </c>
      <c r="B15" s="13">
        <f>'[1]DS11'!AE14</f>
        <v>109644</v>
      </c>
      <c r="C15" s="14">
        <f>'[1]DS11'!AC14</f>
        <v>0</v>
      </c>
      <c r="D15" s="15">
        <f t="shared" si="0"/>
        <v>0</v>
      </c>
      <c r="E15"/>
    </row>
    <row r="16" spans="1:5" s="4" customFormat="1" ht="21" customHeight="1">
      <c r="A16" s="12" t="s">
        <v>18</v>
      </c>
      <c r="B16" s="13">
        <f>'[1]DS11'!AE15</f>
        <v>411780</v>
      </c>
      <c r="C16" s="14">
        <f>'[1]DS11'!AC15</f>
        <v>3100</v>
      </c>
      <c r="D16" s="15">
        <f t="shared" si="0"/>
        <v>0.7528291806304337</v>
      </c>
      <c r="E16"/>
    </row>
    <row r="17" spans="1:5" s="4" customFormat="1" ht="21" customHeight="1">
      <c r="A17" s="12" t="s">
        <v>19</v>
      </c>
      <c r="B17" s="13">
        <f>'[1]DS11'!AE16</f>
        <v>137763</v>
      </c>
      <c r="C17" s="14">
        <f>'[1]DS11'!AC16</f>
        <v>1788</v>
      </c>
      <c r="D17" s="15">
        <f t="shared" si="0"/>
        <v>1.2978811437033166</v>
      </c>
      <c r="E17"/>
    </row>
    <row r="18" spans="1:5" s="4" customFormat="1" ht="21" customHeight="1">
      <c r="A18" s="12" t="s">
        <v>20</v>
      </c>
      <c r="B18" s="13">
        <f>'[1]DS11'!AE17</f>
        <v>84756</v>
      </c>
      <c r="C18" s="14">
        <f>'[1]DS11'!AC17</f>
        <v>0</v>
      </c>
      <c r="D18" s="15">
        <f t="shared" si="0"/>
        <v>0</v>
      </c>
      <c r="E18"/>
    </row>
    <row r="19" spans="1:5" s="4" customFormat="1" ht="21" customHeight="1">
      <c r="A19" s="12" t="s">
        <v>21</v>
      </c>
      <c r="B19" s="13">
        <f>'[1]DS11'!AE18</f>
        <v>379168</v>
      </c>
      <c r="C19" s="14">
        <f>'[1]DS11'!AC18</f>
        <v>112</v>
      </c>
      <c r="D19" s="15">
        <f t="shared" si="0"/>
        <v>0.029538357667313695</v>
      </c>
      <c r="E19"/>
    </row>
    <row r="20" spans="1:5" s="4" customFormat="1" ht="21" customHeight="1">
      <c r="A20" s="12" t="s">
        <v>22</v>
      </c>
      <c r="B20" s="13">
        <f>'[1]DS11'!AE19</f>
        <v>198176</v>
      </c>
      <c r="C20" s="14">
        <f>'[1]DS11'!AC19</f>
        <v>68</v>
      </c>
      <c r="D20" s="15">
        <f t="shared" si="0"/>
        <v>0.03431293395769417</v>
      </c>
      <c r="E20"/>
    </row>
    <row r="21" spans="1:5" s="4" customFormat="1" ht="21" customHeight="1">
      <c r="A21" s="12" t="s">
        <v>23</v>
      </c>
      <c r="B21" s="13">
        <f>'[1]DS11'!AE20</f>
        <v>243277</v>
      </c>
      <c r="C21" s="14">
        <f>'[1]DS11'!AC20</f>
        <v>498</v>
      </c>
      <c r="D21" s="15">
        <f t="shared" si="0"/>
        <v>0.20470492483876404</v>
      </c>
      <c r="E21"/>
    </row>
    <row r="22" spans="1:5" s="4" customFormat="1" ht="21" customHeight="1">
      <c r="A22" s="12" t="s">
        <v>24</v>
      </c>
      <c r="B22" s="13">
        <f>'[1]DS11'!AE21</f>
        <v>239939</v>
      </c>
      <c r="C22" s="14">
        <f>'[1]DS11'!AC21</f>
        <v>0</v>
      </c>
      <c r="D22" s="15">
        <f t="shared" si="0"/>
        <v>0</v>
      </c>
      <c r="E22"/>
    </row>
    <row r="23" spans="1:5" s="4" customFormat="1" ht="21" customHeight="1">
      <c r="A23" s="12" t="s">
        <v>25</v>
      </c>
      <c r="B23" s="13">
        <f>'[1]DS11'!AE22</f>
        <v>98872</v>
      </c>
      <c r="C23" s="14">
        <f>'[1]DS11'!AC22</f>
        <v>0</v>
      </c>
      <c r="D23" s="15">
        <f t="shared" si="0"/>
        <v>0</v>
      </c>
      <c r="E23"/>
    </row>
    <row r="24" spans="1:5" s="4" customFormat="1" ht="21" customHeight="1">
      <c r="A24" s="12" t="s">
        <v>26</v>
      </c>
      <c r="B24" s="13">
        <f>'[1]DS11'!AE23</f>
        <v>70003</v>
      </c>
      <c r="C24" s="14">
        <f>'[1]DS11'!AC23</f>
        <v>536</v>
      </c>
      <c r="D24" s="15">
        <f t="shared" si="0"/>
        <v>0.7656814707941089</v>
      </c>
      <c r="E24"/>
    </row>
    <row r="25" spans="1:5" s="4" customFormat="1" ht="21" customHeight="1">
      <c r="A25" s="12" t="s">
        <v>27</v>
      </c>
      <c r="B25" s="13">
        <f>'[1]DS11'!AE24</f>
        <v>92251</v>
      </c>
      <c r="C25" s="14">
        <f>'[1]DS11'!AC24</f>
        <v>0</v>
      </c>
      <c r="D25" s="15">
        <f t="shared" si="0"/>
        <v>0</v>
      </c>
      <c r="E25"/>
    </row>
    <row r="26" spans="1:5" s="4" customFormat="1" ht="21" customHeight="1">
      <c r="A26" s="12" t="s">
        <v>46</v>
      </c>
      <c r="B26" s="13">
        <f>'[1]DS11'!AE25</f>
        <v>343563</v>
      </c>
      <c r="C26" s="14">
        <f>'[1]DS11'!AC25</f>
        <v>0</v>
      </c>
      <c r="D26" s="15">
        <f t="shared" si="0"/>
        <v>0</v>
      </c>
      <c r="E26"/>
    </row>
    <row r="27" spans="1:5" s="4" customFormat="1" ht="21" customHeight="1">
      <c r="A27" s="12" t="s">
        <v>28</v>
      </c>
      <c r="B27" s="13">
        <f>'[1]DS11'!AE26</f>
        <v>280765</v>
      </c>
      <c r="C27" s="14">
        <f>'[1]DS11'!AC26</f>
        <v>1325</v>
      </c>
      <c r="D27" s="15">
        <f t="shared" si="0"/>
        <v>0.4719249194165939</v>
      </c>
      <c r="E27"/>
    </row>
    <row r="28" spans="1:5" s="4" customFormat="1" ht="21" customHeight="1">
      <c r="A28" s="12" t="s">
        <v>29</v>
      </c>
      <c r="B28" s="13">
        <f>'[1]DS11'!AE27</f>
        <v>187269</v>
      </c>
      <c r="C28" s="14">
        <f>'[1]DS11'!AC27</f>
        <v>212</v>
      </c>
      <c r="D28" s="15">
        <f t="shared" si="0"/>
        <v>0.11320613662699112</v>
      </c>
      <c r="E28"/>
    </row>
    <row r="29" spans="1:5" s="4" customFormat="1" ht="21" customHeight="1">
      <c r="A29" s="12" t="s">
        <v>30</v>
      </c>
      <c r="B29" s="13">
        <f>'[1]DS11'!AE28</f>
        <v>181588</v>
      </c>
      <c r="C29" s="14">
        <f>'[1]DS11'!AC28</f>
        <v>0</v>
      </c>
      <c r="D29" s="15">
        <f t="shared" si="0"/>
        <v>0</v>
      </c>
      <c r="E29"/>
    </row>
    <row r="30" spans="1:5" s="4" customFormat="1" ht="21" customHeight="1">
      <c r="A30" s="12" t="s">
        <v>31</v>
      </c>
      <c r="B30" s="13">
        <f>'[1]DS11'!AE29</f>
        <v>161016</v>
      </c>
      <c r="C30" s="14">
        <f>'[1]DS11'!AC29</f>
        <v>2187</v>
      </c>
      <c r="D30" s="15">
        <f t="shared" si="0"/>
        <v>1.3582501117901327</v>
      </c>
      <c r="E30"/>
    </row>
    <row r="31" spans="1:8" s="4" customFormat="1" ht="21" customHeight="1" thickBot="1">
      <c r="A31" s="12" t="s">
        <v>32</v>
      </c>
      <c r="B31" s="13">
        <f>'[1]DS11'!AE30</f>
        <v>151617</v>
      </c>
      <c r="C31" s="14">
        <f>'[1]DS11'!AC30</f>
        <v>0</v>
      </c>
      <c r="D31" s="15">
        <f t="shared" si="0"/>
        <v>0</v>
      </c>
      <c r="E31"/>
      <c r="H31" s="16" t="s">
        <v>33</v>
      </c>
    </row>
    <row r="32" spans="1:10" s="4" customFormat="1" ht="21" customHeight="1" thickBot="1">
      <c r="A32" s="17" t="s">
        <v>34</v>
      </c>
      <c r="B32" s="18">
        <v>11463438</v>
      </c>
      <c r="C32" s="18">
        <v>56720</v>
      </c>
      <c r="D32" s="19">
        <v>0.49479048083131777</v>
      </c>
      <c r="E32"/>
      <c r="H32" s="20">
        <f>SUM(B4:B31)</f>
        <v>11463438</v>
      </c>
      <c r="I32" s="18">
        <f>SUM(C4:C31)</f>
        <v>56720</v>
      </c>
      <c r="J32" s="19">
        <f>100*I32/H32</f>
        <v>0.49479048083131777</v>
      </c>
    </row>
    <row r="33" spans="1:5" s="4" customFormat="1" ht="21" customHeight="1" thickBot="1">
      <c r="A33" s="17" t="s">
        <v>35</v>
      </c>
      <c r="B33" s="18">
        <v>11447319</v>
      </c>
      <c r="C33" s="18">
        <v>61631</v>
      </c>
      <c r="D33" s="19">
        <v>0.5383880714776971</v>
      </c>
      <c r="E33"/>
    </row>
    <row r="34" spans="1:5" s="4" customFormat="1" ht="21" customHeight="1" thickBot="1">
      <c r="A34" s="17" t="s">
        <v>36</v>
      </c>
      <c r="B34" s="18">
        <v>11108599</v>
      </c>
      <c r="C34" s="18">
        <v>70395</v>
      </c>
      <c r="D34" s="19">
        <v>0.633698272842507</v>
      </c>
      <c r="E34"/>
    </row>
    <row r="35" spans="1:4" s="4" customFormat="1" ht="21" customHeight="1" thickBot="1">
      <c r="A35" s="17" t="s">
        <v>37</v>
      </c>
      <c r="B35" s="18">
        <v>10806061</v>
      </c>
      <c r="C35" s="18">
        <v>85024</v>
      </c>
      <c r="D35" s="19">
        <v>0.7868176942551037</v>
      </c>
    </row>
    <row r="36" spans="1:4" s="4" customFormat="1" ht="21" customHeight="1" thickBot="1">
      <c r="A36" s="17" t="s">
        <v>38</v>
      </c>
      <c r="B36" s="18">
        <v>10850632</v>
      </c>
      <c r="C36" s="18">
        <v>131766</v>
      </c>
      <c r="D36" s="19">
        <v>1.2143624445101446</v>
      </c>
    </row>
    <row r="37" s="4" customFormat="1" ht="21" customHeight="1"/>
    <row r="38" spans="6:7" s="4" customFormat="1" ht="21" customHeight="1">
      <c r="F38" s="21"/>
      <c r="G38" s="21"/>
    </row>
    <row r="39" s="4" customFormat="1" ht="21" customHeight="1"/>
    <row r="40" s="4" customFormat="1" ht="19.5" customHeight="1" thickBot="1"/>
    <row r="41" spans="1:4" ht="19.5" customHeight="1" thickBot="1">
      <c r="A41" s="17" t="s">
        <v>39</v>
      </c>
      <c r="B41" s="18">
        <v>10233783</v>
      </c>
      <c r="C41" s="18">
        <v>136841</v>
      </c>
      <c r="D41" s="19">
        <v>1.337149712867666</v>
      </c>
    </row>
    <row r="42" spans="1:4" ht="19.5" customHeight="1" thickBot="1">
      <c r="A42" s="22" t="s">
        <v>40</v>
      </c>
      <c r="B42" s="23">
        <v>9973825</v>
      </c>
      <c r="C42" s="23">
        <v>167134</v>
      </c>
      <c r="D42" s="24">
        <v>1.694481534314128</v>
      </c>
    </row>
    <row r="43" spans="1:4" ht="19.5" customHeight="1" thickBot="1">
      <c r="A43" s="22" t="s">
        <v>41</v>
      </c>
      <c r="B43" s="23">
        <v>9863430</v>
      </c>
      <c r="C43" s="23">
        <v>154007</v>
      </c>
      <c r="D43" s="24">
        <v>1.561393957274498</v>
      </c>
    </row>
    <row r="44" spans="1:4" ht="19.5" customHeight="1" thickBot="1">
      <c r="A44" s="22" t="s">
        <v>42</v>
      </c>
      <c r="B44" s="23">
        <v>9821347</v>
      </c>
      <c r="C44" s="23">
        <v>183010</v>
      </c>
      <c r="D44" s="24">
        <v>1.8633900217556716</v>
      </c>
    </row>
    <row r="45" spans="1:4" ht="19.5" customHeight="1" thickBot="1">
      <c r="A45" s="17" t="s">
        <v>43</v>
      </c>
      <c r="B45" s="18">
        <v>9720211</v>
      </c>
      <c r="C45" s="18">
        <v>210632</v>
      </c>
      <c r="D45" s="19">
        <f>100*C45/B45</f>
        <v>2.166948845040504</v>
      </c>
    </row>
    <row r="46" spans="1:4" ht="19.5" customHeight="1" thickBot="1">
      <c r="A46" s="17" t="s">
        <v>44</v>
      </c>
      <c r="B46" s="18">
        <v>9176869</v>
      </c>
      <c r="C46" s="18">
        <v>231025</v>
      </c>
      <c r="D46" s="19">
        <f>100*C46/B46</f>
        <v>2.5174708280133453</v>
      </c>
    </row>
    <row r="47" spans="1:4" ht="19.5" customHeight="1" thickBot="1">
      <c r="A47" s="17" t="s">
        <v>45</v>
      </c>
      <c r="B47" s="18">
        <v>9268084</v>
      </c>
      <c r="C47" s="18">
        <v>209454</v>
      </c>
      <c r="D47" s="19">
        <f>100*C47/B47</f>
        <v>2.2599493055954176</v>
      </c>
    </row>
    <row r="48" ht="19.5" customHeight="1"/>
    <row r="49" ht="19.5" customHeight="1"/>
    <row r="50" ht="19.5" customHeight="1"/>
    <row r="51" ht="19.5" customHeight="1"/>
    <row r="52" ht="19.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1.375" style="26" customWidth="1"/>
    <col min="2" max="2" width="7.50390625" style="26" bestFit="1" customWidth="1"/>
    <col min="3" max="4" width="19.875" style="26" customWidth="1"/>
    <col min="5" max="5" width="17.125" style="26" customWidth="1"/>
    <col min="6" max="6" width="7.125" style="26" customWidth="1"/>
    <col min="7" max="9" width="9.00390625" style="26" customWidth="1"/>
    <col min="10" max="10" width="12.50390625" style="26" customWidth="1"/>
    <col min="11" max="16384" width="9.00390625" style="26" customWidth="1"/>
  </cols>
  <sheetData>
    <row r="1" ht="24" customHeight="1">
      <c r="A1" s="25" t="s">
        <v>47</v>
      </c>
    </row>
    <row r="2" ht="34.5" customHeight="1" thickBot="1">
      <c r="A2" s="26" t="s">
        <v>48</v>
      </c>
    </row>
    <row r="3" spans="1:5" ht="33" customHeight="1" thickBot="1">
      <c r="A3" s="27" t="s">
        <v>49</v>
      </c>
      <c r="B3" s="28" t="s">
        <v>50</v>
      </c>
      <c r="C3" s="29" t="s">
        <v>51</v>
      </c>
      <c r="D3" s="29" t="s">
        <v>52</v>
      </c>
      <c r="E3" s="30" t="s">
        <v>53</v>
      </c>
    </row>
    <row r="4" spans="1:5" ht="21" customHeight="1">
      <c r="A4" s="31" t="s">
        <v>6</v>
      </c>
      <c r="B4" s="32">
        <v>0</v>
      </c>
      <c r="C4" s="33">
        <v>0</v>
      </c>
      <c r="D4" s="33">
        <v>0</v>
      </c>
      <c r="E4" s="34" t="s">
        <v>54</v>
      </c>
    </row>
    <row r="5" spans="1:5" ht="21" customHeight="1">
      <c r="A5" s="35" t="s">
        <v>10</v>
      </c>
      <c r="B5" s="36">
        <v>13</v>
      </c>
      <c r="C5" s="37">
        <v>223128</v>
      </c>
      <c r="D5" s="37">
        <v>1050</v>
      </c>
      <c r="E5" s="38">
        <v>0.4705819081424115</v>
      </c>
    </row>
    <row r="6" spans="1:5" ht="21" customHeight="1">
      <c r="A6" s="35" t="s">
        <v>11</v>
      </c>
      <c r="B6" s="36">
        <v>7</v>
      </c>
      <c r="C6" s="37">
        <v>98893</v>
      </c>
      <c r="D6" s="37">
        <v>199</v>
      </c>
      <c r="E6" s="38">
        <v>0.20122758941482208</v>
      </c>
    </row>
    <row r="7" spans="1:5" ht="21" customHeight="1">
      <c r="A7" s="35" t="s">
        <v>55</v>
      </c>
      <c r="B7" s="36">
        <v>0</v>
      </c>
      <c r="C7" s="37">
        <v>0</v>
      </c>
      <c r="D7" s="37">
        <v>0</v>
      </c>
      <c r="E7" s="39" t="s">
        <v>54</v>
      </c>
    </row>
    <row r="8" spans="1:5" ht="21" customHeight="1">
      <c r="A8" s="35" t="s">
        <v>14</v>
      </c>
      <c r="B8" s="36">
        <v>5</v>
      </c>
      <c r="C8" s="37">
        <v>62804</v>
      </c>
      <c r="D8" s="37">
        <v>1312</v>
      </c>
      <c r="E8" s="38">
        <v>2.0890389147188078</v>
      </c>
    </row>
    <row r="9" spans="1:5" ht="21" customHeight="1">
      <c r="A9" s="35" t="s">
        <v>21</v>
      </c>
      <c r="B9" s="36">
        <v>6</v>
      </c>
      <c r="C9" s="37">
        <v>232858</v>
      </c>
      <c r="D9" s="37">
        <v>0</v>
      </c>
      <c r="E9" s="38">
        <v>0</v>
      </c>
    </row>
    <row r="10" spans="1:5" ht="21" customHeight="1">
      <c r="A10" s="35" t="s">
        <v>56</v>
      </c>
      <c r="B10" s="36">
        <v>14</v>
      </c>
      <c r="C10" s="37">
        <v>972590</v>
      </c>
      <c r="D10" s="37">
        <v>584</v>
      </c>
      <c r="E10" s="38">
        <v>0.06004585693868948</v>
      </c>
    </row>
    <row r="11" spans="1:5" ht="21" customHeight="1">
      <c r="A11" s="35" t="s">
        <v>16</v>
      </c>
      <c r="B11" s="36">
        <v>4</v>
      </c>
      <c r="C11" s="37">
        <v>37591</v>
      </c>
      <c r="D11" s="37">
        <v>0</v>
      </c>
      <c r="E11" s="38">
        <v>0</v>
      </c>
    </row>
    <row r="12" spans="1:5" ht="21" customHeight="1">
      <c r="A12" s="35" t="s">
        <v>57</v>
      </c>
      <c r="B12" s="36">
        <v>0</v>
      </c>
      <c r="C12" s="37">
        <v>0</v>
      </c>
      <c r="D12" s="37">
        <v>0</v>
      </c>
      <c r="E12" s="39" t="s">
        <v>54</v>
      </c>
    </row>
    <row r="13" spans="1:5" ht="21" customHeight="1">
      <c r="A13" s="35" t="s">
        <v>22</v>
      </c>
      <c r="B13" s="36">
        <v>4</v>
      </c>
      <c r="C13" s="37">
        <v>46697</v>
      </c>
      <c r="D13" s="37">
        <v>0</v>
      </c>
      <c r="E13" s="38">
        <v>0</v>
      </c>
    </row>
    <row r="14" spans="1:5" ht="21" customHeight="1">
      <c r="A14" s="35" t="s">
        <v>58</v>
      </c>
      <c r="B14" s="36">
        <v>3</v>
      </c>
      <c r="C14" s="37">
        <v>141705</v>
      </c>
      <c r="D14" s="37">
        <v>0</v>
      </c>
      <c r="E14" s="38">
        <v>0</v>
      </c>
    </row>
    <row r="15" spans="1:5" ht="21" customHeight="1">
      <c r="A15" s="35" t="s">
        <v>59</v>
      </c>
      <c r="B15" s="36">
        <v>0</v>
      </c>
      <c r="C15" s="37">
        <v>0</v>
      </c>
      <c r="D15" s="37">
        <v>0</v>
      </c>
      <c r="E15" s="39" t="s">
        <v>54</v>
      </c>
    </row>
    <row r="16" spans="1:5" ht="21" customHeight="1">
      <c r="A16" s="35" t="s">
        <v>19</v>
      </c>
      <c r="B16" s="36">
        <v>4</v>
      </c>
      <c r="C16" s="37">
        <v>131318</v>
      </c>
      <c r="D16" s="37">
        <v>0</v>
      </c>
      <c r="E16" s="38">
        <v>0</v>
      </c>
    </row>
    <row r="17" spans="1:5" ht="21" customHeight="1">
      <c r="A17" s="35" t="s">
        <v>60</v>
      </c>
      <c r="B17" s="36">
        <v>7</v>
      </c>
      <c r="C17" s="37">
        <v>140703</v>
      </c>
      <c r="D17" s="37">
        <v>19459</v>
      </c>
      <c r="E17" s="38">
        <v>13.829840159769159</v>
      </c>
    </row>
    <row r="18" spans="1:5" ht="21" customHeight="1">
      <c r="A18" s="35" t="s">
        <v>46</v>
      </c>
      <c r="B18" s="36">
        <v>1</v>
      </c>
      <c r="C18" s="37">
        <v>17075</v>
      </c>
      <c r="D18" s="37">
        <v>0</v>
      </c>
      <c r="E18" s="38">
        <v>0</v>
      </c>
    </row>
    <row r="19" spans="1:5" ht="21" customHeight="1">
      <c r="A19" s="35" t="s">
        <v>18</v>
      </c>
      <c r="B19" s="36">
        <v>1</v>
      </c>
      <c r="C19" s="37">
        <v>7119</v>
      </c>
      <c r="D19" s="37">
        <v>0</v>
      </c>
      <c r="E19" s="38">
        <v>0</v>
      </c>
    </row>
    <row r="20" spans="1:5" ht="21" customHeight="1">
      <c r="A20" s="35" t="s">
        <v>61</v>
      </c>
      <c r="B20" s="36">
        <v>2</v>
      </c>
      <c r="C20" s="37">
        <v>163872</v>
      </c>
      <c r="D20" s="37">
        <v>1799</v>
      </c>
      <c r="E20" s="38">
        <v>1.0978080453036516</v>
      </c>
    </row>
    <row r="21" spans="1:5" ht="21" customHeight="1">
      <c r="A21" s="35" t="s">
        <v>62</v>
      </c>
      <c r="B21" s="36">
        <v>0</v>
      </c>
      <c r="C21" s="37">
        <v>0</v>
      </c>
      <c r="D21" s="37">
        <v>0</v>
      </c>
      <c r="E21" s="39" t="s">
        <v>54</v>
      </c>
    </row>
    <row r="22" spans="1:5" ht="21" customHeight="1">
      <c r="A22" s="35" t="s">
        <v>26</v>
      </c>
      <c r="B22" s="36">
        <v>2</v>
      </c>
      <c r="C22" s="37">
        <v>79812</v>
      </c>
      <c r="D22" s="37">
        <v>0</v>
      </c>
      <c r="E22" s="38">
        <v>0</v>
      </c>
    </row>
    <row r="23" spans="1:5" ht="21" customHeight="1">
      <c r="A23" s="35" t="s">
        <v>63</v>
      </c>
      <c r="B23" s="36">
        <v>4</v>
      </c>
      <c r="C23" s="37">
        <v>87612</v>
      </c>
      <c r="D23" s="37">
        <v>0</v>
      </c>
      <c r="E23" s="38">
        <v>0</v>
      </c>
    </row>
    <row r="24" spans="1:5" ht="21" customHeight="1">
      <c r="A24" s="35" t="s">
        <v>64</v>
      </c>
      <c r="B24" s="36">
        <v>1</v>
      </c>
      <c r="C24" s="37">
        <v>57798</v>
      </c>
      <c r="D24" s="37">
        <v>0</v>
      </c>
      <c r="E24" s="38">
        <v>0</v>
      </c>
    </row>
    <row r="25" spans="1:5" ht="21" customHeight="1">
      <c r="A25" s="35" t="s">
        <v>17</v>
      </c>
      <c r="B25" s="36">
        <v>1</v>
      </c>
      <c r="C25" s="37">
        <v>8355.3</v>
      </c>
      <c r="D25" s="37">
        <v>0</v>
      </c>
      <c r="E25" s="38">
        <v>0</v>
      </c>
    </row>
    <row r="26" spans="1:5" ht="21" customHeight="1">
      <c r="A26" s="35" t="s">
        <v>9</v>
      </c>
      <c r="B26" s="36">
        <v>3</v>
      </c>
      <c r="C26" s="37">
        <v>43869</v>
      </c>
      <c r="D26" s="37">
        <v>75</v>
      </c>
      <c r="E26" s="38">
        <v>0.17096355057101825</v>
      </c>
    </row>
    <row r="27" spans="1:5" ht="21" customHeight="1">
      <c r="A27" s="35" t="s">
        <v>65</v>
      </c>
      <c r="B27" s="36">
        <v>11</v>
      </c>
      <c r="C27" s="37">
        <v>161431</v>
      </c>
      <c r="D27" s="37">
        <v>356</v>
      </c>
      <c r="E27" s="38">
        <v>0.22052765577862987</v>
      </c>
    </row>
    <row r="28" spans="1:5" ht="21" customHeight="1">
      <c r="A28" s="35" t="s">
        <v>66</v>
      </c>
      <c r="B28" s="36">
        <v>6</v>
      </c>
      <c r="C28" s="37">
        <v>69794</v>
      </c>
      <c r="D28" s="37">
        <v>0</v>
      </c>
      <c r="E28" s="38">
        <v>0</v>
      </c>
    </row>
    <row r="29" spans="1:5" ht="21" customHeight="1">
      <c r="A29" s="35" t="s">
        <v>67</v>
      </c>
      <c r="B29" s="36">
        <v>8</v>
      </c>
      <c r="C29" s="37">
        <v>57500</v>
      </c>
      <c r="D29" s="37">
        <v>3335</v>
      </c>
      <c r="E29" s="38">
        <v>5.8</v>
      </c>
    </row>
    <row r="30" spans="1:5" ht="21" customHeight="1">
      <c r="A30" s="35" t="s">
        <v>68</v>
      </c>
      <c r="B30" s="36">
        <v>2</v>
      </c>
      <c r="C30" s="37">
        <v>24753</v>
      </c>
      <c r="D30" s="37">
        <v>8895</v>
      </c>
      <c r="E30" s="38">
        <v>35.93503817719064</v>
      </c>
    </row>
    <row r="31" spans="1:5" ht="21" customHeight="1">
      <c r="A31" s="40" t="s">
        <v>69</v>
      </c>
      <c r="B31" s="41">
        <v>4</v>
      </c>
      <c r="C31" s="42">
        <v>52409</v>
      </c>
      <c r="D31" s="42">
        <v>0</v>
      </c>
      <c r="E31" s="43">
        <v>0</v>
      </c>
    </row>
    <row r="32" spans="1:9" ht="21" customHeight="1">
      <c r="A32" s="40" t="s">
        <v>70</v>
      </c>
      <c r="B32" s="41">
        <v>5</v>
      </c>
      <c r="C32" s="42">
        <v>140208</v>
      </c>
      <c r="D32" s="42">
        <v>0</v>
      </c>
      <c r="E32" s="43">
        <v>0</v>
      </c>
      <c r="I32" s="16" t="s">
        <v>71</v>
      </c>
    </row>
    <row r="33" spans="1:9" ht="21" customHeight="1" thickBot="1">
      <c r="A33" s="44"/>
      <c r="B33" s="45"/>
      <c r="C33" s="46"/>
      <c r="D33" s="46"/>
      <c r="E33" s="47"/>
      <c r="I33" s="16"/>
    </row>
    <row r="34" spans="1:9" ht="21" customHeight="1" thickBot="1">
      <c r="A34" s="27" t="s">
        <v>72</v>
      </c>
      <c r="B34" s="48">
        <v>118</v>
      </c>
      <c r="C34" s="18">
        <v>3059894.3</v>
      </c>
      <c r="D34" s="18">
        <v>37064</v>
      </c>
      <c r="E34" s="49">
        <v>1.2112836708117662</v>
      </c>
      <c r="I34" s="16"/>
    </row>
    <row r="35" spans="1:9" ht="21" customHeight="1" thickBot="1">
      <c r="A35" s="27" t="s">
        <v>73</v>
      </c>
      <c r="B35" s="48">
        <v>120</v>
      </c>
      <c r="C35" s="18">
        <v>2976679.442</v>
      </c>
      <c r="D35" s="18">
        <v>41374</v>
      </c>
      <c r="E35" s="49">
        <v>1.3899380435872948</v>
      </c>
      <c r="I35" s="16"/>
    </row>
    <row r="36" spans="1:12" ht="21" customHeight="1" thickBot="1">
      <c r="A36" s="27" t="s">
        <v>74</v>
      </c>
      <c r="B36" s="48">
        <v>127</v>
      </c>
      <c r="C36" s="18">
        <v>3232632.1</v>
      </c>
      <c r="D36" s="18">
        <v>43348.5</v>
      </c>
      <c r="E36" s="49">
        <v>1.3409660814789286</v>
      </c>
      <c r="I36" s="50">
        <f>SUM(B4:B32)</f>
        <v>118</v>
      </c>
      <c r="J36" s="18">
        <f>SUM(C4:C32)</f>
        <v>3059894.3</v>
      </c>
      <c r="K36" s="18">
        <f>SUM(D4:D32)</f>
        <v>37064</v>
      </c>
      <c r="L36" s="49">
        <f>100*K36/J36</f>
        <v>1.2112836708117662</v>
      </c>
    </row>
    <row r="37" spans="1:5" ht="21" customHeight="1" thickBot="1">
      <c r="A37" s="44" t="s">
        <v>75</v>
      </c>
      <c r="B37" s="45">
        <v>129</v>
      </c>
      <c r="C37" s="46">
        <v>2940029</v>
      </c>
      <c r="D37" s="46">
        <v>45245</v>
      </c>
      <c r="E37" s="47">
        <v>1.5</v>
      </c>
    </row>
    <row r="38" spans="1:5" ht="21" customHeight="1" thickBot="1">
      <c r="A38" s="27" t="s">
        <v>76</v>
      </c>
      <c r="B38" s="48">
        <v>146</v>
      </c>
      <c r="C38" s="18">
        <v>3318187.8</v>
      </c>
      <c r="D38" s="18">
        <v>55715</v>
      </c>
      <c r="E38" s="19">
        <v>1.6790791648381087</v>
      </c>
    </row>
    <row r="40" ht="18" customHeight="1" thickBot="1"/>
    <row r="41" spans="1:5" ht="18" customHeight="1" thickBot="1">
      <c r="A41" s="27" t="s">
        <v>77</v>
      </c>
      <c r="B41" s="48">
        <v>149</v>
      </c>
      <c r="C41" s="18">
        <v>3420509.4</v>
      </c>
      <c r="D41" s="18">
        <v>67252</v>
      </c>
      <c r="E41" s="19">
        <v>1.96613989717438</v>
      </c>
    </row>
    <row r="42" spans="1:5" ht="18" customHeight="1" thickBot="1">
      <c r="A42" s="27" t="s">
        <v>78</v>
      </c>
      <c r="B42" s="48">
        <v>174</v>
      </c>
      <c r="C42" s="18">
        <v>3804322</v>
      </c>
      <c r="D42" s="18">
        <v>86582</v>
      </c>
      <c r="E42" s="49">
        <v>2.2758851642947153</v>
      </c>
    </row>
    <row r="43" spans="1:5" ht="18" customHeight="1" thickBot="1">
      <c r="A43" s="27" t="s">
        <v>41</v>
      </c>
      <c r="B43" s="48">
        <v>179</v>
      </c>
      <c r="C43" s="18">
        <v>3743633</v>
      </c>
      <c r="D43" s="18">
        <v>88173</v>
      </c>
      <c r="E43" s="49">
        <v>2.3552789496192603</v>
      </c>
    </row>
    <row r="44" spans="1:5" ht="18" customHeight="1" thickBot="1">
      <c r="A44" s="27" t="s">
        <v>42</v>
      </c>
      <c r="B44" s="48">
        <v>180</v>
      </c>
      <c r="C44" s="18">
        <v>3499384</v>
      </c>
      <c r="D44" s="18">
        <v>86118</v>
      </c>
      <c r="E44" s="49">
        <v>2.5</v>
      </c>
    </row>
    <row r="45" spans="1:5" ht="18" customHeight="1" thickBot="1">
      <c r="A45" s="27" t="s">
        <v>79</v>
      </c>
      <c r="B45" s="48">
        <v>178</v>
      </c>
      <c r="C45" s="18">
        <v>3542094.8</v>
      </c>
      <c r="D45" s="18">
        <v>107692</v>
      </c>
      <c r="E45" s="49">
        <v>3.0403477625725888</v>
      </c>
    </row>
    <row r="46" spans="1:5" ht="18" customHeight="1" thickBot="1">
      <c r="A46" s="27" t="s">
        <v>80</v>
      </c>
      <c r="B46" s="48">
        <v>188</v>
      </c>
      <c r="C46" s="18">
        <v>3703784</v>
      </c>
      <c r="D46" s="18">
        <v>156344</v>
      </c>
      <c r="E46" s="49">
        <f>100*D46/C46</f>
        <v>4.221196484460217</v>
      </c>
    </row>
    <row r="47" spans="1:5" ht="18" customHeight="1" thickBot="1">
      <c r="A47" s="27" t="s">
        <v>81</v>
      </c>
      <c r="B47" s="48">
        <v>186</v>
      </c>
      <c r="C47" s="18">
        <v>3819299</v>
      </c>
      <c r="D47" s="18">
        <v>136148</v>
      </c>
      <c r="E47" s="49">
        <f>100*D47/C47</f>
        <v>3.5647379270384434</v>
      </c>
    </row>
    <row r="48" spans="1:5" ht="18" customHeight="1">
      <c r="A48"/>
      <c r="B48"/>
      <c r="C48"/>
      <c r="D48"/>
      <c r="E48"/>
    </row>
    <row r="49" spans="1:5" ht="18" customHeight="1">
      <c r="A49"/>
      <c r="B49"/>
      <c r="C49"/>
      <c r="D49"/>
      <c r="E49"/>
    </row>
    <row r="50" spans="1:5" ht="18" customHeight="1">
      <c r="A50"/>
      <c r="B50"/>
      <c r="C50"/>
      <c r="D50"/>
      <c r="E50"/>
    </row>
    <row r="51" spans="1:5" ht="18" customHeight="1">
      <c r="A51"/>
      <c r="B51"/>
      <c r="C51"/>
      <c r="D51"/>
      <c r="E51"/>
    </row>
    <row r="52" spans="1:5" ht="18" customHeight="1">
      <c r="A52"/>
      <c r="B52"/>
      <c r="C52"/>
      <c r="D52"/>
      <c r="E52"/>
    </row>
    <row r="53" spans="1:5" ht="18" customHeight="1">
      <c r="A53"/>
      <c r="B53"/>
      <c r="C53"/>
      <c r="D53"/>
      <c r="E53"/>
    </row>
    <row r="54" spans="1:5" ht="18" customHeight="1">
      <c r="A54"/>
      <c r="B54"/>
      <c r="C54"/>
      <c r="D54"/>
      <c r="E54"/>
    </row>
    <row r="55" spans="1:5" ht="18" customHeight="1">
      <c r="A55"/>
      <c r="B55"/>
      <c r="C55"/>
      <c r="D55"/>
      <c r="E55"/>
    </row>
    <row r="56" spans="1:5" ht="18" customHeight="1">
      <c r="A56"/>
      <c r="B56"/>
      <c r="C56"/>
      <c r="D56"/>
      <c r="E56"/>
    </row>
    <row r="57" spans="1:5" ht="18" customHeight="1">
      <c r="A57"/>
      <c r="B57"/>
      <c r="C57"/>
      <c r="D57"/>
      <c r="E57"/>
    </row>
    <row r="58" spans="1:6" ht="18" customHeight="1">
      <c r="A58"/>
      <c r="B58"/>
      <c r="C58"/>
      <c r="D58"/>
      <c r="E58"/>
      <c r="F58"/>
    </row>
    <row r="59" spans="1:6" ht="18" customHeight="1">
      <c r="A59"/>
      <c r="B59"/>
      <c r="C59"/>
      <c r="D59"/>
      <c r="E59"/>
      <c r="F59"/>
    </row>
    <row r="60" spans="1:5" ht="14.25">
      <c r="A60"/>
      <c r="B60"/>
      <c r="C60"/>
      <c r="D60"/>
      <c r="E60"/>
    </row>
    <row r="61" spans="1:5" ht="14.25">
      <c r="A61"/>
      <c r="B61"/>
      <c r="C61"/>
      <c r="D61"/>
      <c r="E6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齊藤　里美（内線5360）</cp:lastModifiedBy>
  <cp:lastPrinted>2014-12-26T02:20:39Z</cp:lastPrinted>
  <dcterms:created xsi:type="dcterms:W3CDTF">2014-12-26T02:19:44Z</dcterms:created>
  <dcterms:modified xsi:type="dcterms:W3CDTF">2015-03-31T02:15:37Z</dcterms:modified>
  <cp:category/>
  <cp:version/>
  <cp:contentType/>
  <cp:contentStatus/>
</cp:coreProperties>
</file>