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2EAA71B7-B476-42BA-B282-0541D368A37D}" xr6:coauthVersionLast="47" xr6:coauthVersionMax="47" xr10:uidLastSave="{00000000-0000-0000-0000-000000000000}"/>
  <bookViews>
    <workbookView xWindow="-120" yWindow="-120" windowWidth="29040" windowHeight="15720" xr2:uid="{1C02F318-51F1-4C9D-AB34-F32AFCC68621}"/>
  </bookViews>
  <sheets>
    <sheet name="太陽光発電所月別供給電力量" sheetId="2" r:id="rId1"/>
    <sheet name="Sheet1" sheetId="3" r:id="rId2"/>
  </sheets>
  <externalReferences>
    <externalReference r:id="rId3"/>
  </externalReference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N12" i="2" s="1"/>
  <c r="J8" i="2"/>
  <c r="N6" i="2"/>
  <c r="N8" i="2" s="1"/>
  <c r="F8" i="2"/>
  <c r="E8" i="2"/>
  <c r="D8" i="2"/>
  <c r="B7" i="2"/>
  <c r="C7" i="2"/>
  <c r="D7" i="2"/>
  <c r="E7" i="2"/>
  <c r="F7" i="2"/>
  <c r="N11" i="2"/>
  <c r="B8" i="2"/>
  <c r="B5" i="2"/>
  <c r="C5" i="2"/>
  <c r="D5" i="2"/>
  <c r="E5" i="2"/>
  <c r="F5" i="2"/>
  <c r="G5" i="2"/>
  <c r="H5" i="2"/>
  <c r="I5" i="2"/>
  <c r="J5" i="2"/>
  <c r="K5" i="2"/>
  <c r="L5" i="2"/>
  <c r="M5" i="2"/>
  <c r="M8" i="2"/>
  <c r="C8" i="2"/>
  <c r="H8" i="2"/>
  <c r="L8" i="2"/>
  <c r="K8" i="2"/>
  <c r="N4" i="2"/>
  <c r="I8" i="2"/>
  <c r="G8" i="2"/>
  <c r="G7" i="2"/>
  <c r="H7" i="2"/>
  <c r="I7" i="2" s="1"/>
  <c r="J7" i="2" l="1"/>
  <c r="K7" i="2" s="1"/>
  <c r="L7" i="2" s="1"/>
  <c r="M7" i="2" s="1"/>
</calcChain>
</file>

<file path=xl/sharedStrings.xml><?xml version="1.0" encoding="utf-8"?>
<sst xmlns="http://schemas.openxmlformats.org/spreadsheetml/2006/main" count="39" uniqueCount="38">
  <si>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</si>
  <si>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</si>
  <si>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</si>
  <si>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</si>
  <si>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</si>
  <si>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</si>
  <si>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</si>
  <si>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</si>
  <si>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</si>
  <si>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</si>
  <si>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</si>
  <si>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</si>
  <si>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</si>
  <si>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</si>
  <si>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</si>
  <si>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</si>
  <si>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</si>
  <si>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</si>
  <si>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</si>
  <si>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</si>
  <si>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</si>
  <si>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</si>
  <si>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</si>
  <si>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令和７年度　相去太陽光発電所月別供給電力量</t>
    <rPh sb="0" eb="1">
      <t>レイ</t>
    </rPh>
    <rPh sb="1" eb="2">
      <t>カズ</t>
    </rPh>
    <rPh sb="3" eb="5">
      <t>ネンド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</si>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</sst>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0" xfId="51" applyFont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Alignment="1">
      <alignment vertical="center"/>
    </xf>
    <xf numFmtId="38" fontId="4" fillId="0" borderId="0" xfId="34" applyFo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6" fontId="4" fillId="0" borderId="10" xfId="34" applyNumberFormat="1" applyFont="1" applyBorder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38" fontId="0" fillId="0" borderId="10" xfId="34" applyFont="1" applyBorder="1">
      <alignment vertical="center"/>
    </xf>
    <xf numFmtId="40" fontId="0" fillId="0" borderId="10" xfId="34" applyNumberFormat="1" applyFont="1" applyBorder="1">
      <alignment vertical="center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令和７年度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178000</c:v>
                </c:pt>
                <c:pt idx="2">
                  <c:v>178000</c:v>
                </c:pt>
                <c:pt idx="3">
                  <c:v>160000</c:v>
                </c:pt>
                <c:pt idx="4">
                  <c:v>151000</c:v>
                </c:pt>
                <c:pt idx="5">
                  <c:v>139000</c:v>
                </c:pt>
                <c:pt idx="6">
                  <c:v>116000</c:v>
                </c:pt>
                <c:pt idx="7">
                  <c:v>100000</c:v>
                </c:pt>
                <c:pt idx="8">
                  <c:v>61000</c:v>
                </c:pt>
                <c:pt idx="9">
                  <c:v>38000</c:v>
                </c:pt>
                <c:pt idx="10">
                  <c:v>85000</c:v>
                </c:pt>
                <c:pt idx="11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132070</c:v>
                </c:pt>
                <c:pt idx="2">
                  <c:v>163274</c:v>
                </c:pt>
                <c:pt idx="3">
                  <c:v>199745</c:v>
                </c:pt>
                <c:pt idx="4">
                  <c:v>178970</c:v>
                </c:pt>
                <c:pt idx="5">
                  <c:v>144530</c:v>
                </c:pt>
                <c:pt idx="6">
                  <c:v>127310</c:v>
                </c:pt>
                <c:pt idx="7">
                  <c:v>107510</c:v>
                </c:pt>
                <c:pt idx="8">
                  <c:v>74127</c:v>
                </c:pt>
                <c:pt idx="9">
                  <c:v>20984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341000</c:v>
                </c:pt>
                <c:pt idx="2">
                  <c:v>519000</c:v>
                </c:pt>
                <c:pt idx="3">
                  <c:v>679000</c:v>
                </c:pt>
                <c:pt idx="4">
                  <c:v>830000</c:v>
                </c:pt>
                <c:pt idx="5">
                  <c:v>969000</c:v>
                </c:pt>
                <c:pt idx="6">
                  <c:v>1085000</c:v>
                </c:pt>
                <c:pt idx="7">
                  <c:v>1185000</c:v>
                </c:pt>
                <c:pt idx="8">
                  <c:v>1246000</c:v>
                </c:pt>
                <c:pt idx="9">
                  <c:v>1284000</c:v>
                </c:pt>
                <c:pt idx="10">
                  <c:v>1369000</c:v>
                </c:pt>
                <c:pt idx="11">
                  <c:v>1514000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232009</c:v>
                </c:pt>
                <c:pt idx="2">
                  <c:v>395283</c:v>
                </c:pt>
                <c:pt idx="3">
                  <c:v>595028</c:v>
                </c:pt>
                <c:pt idx="4">
                  <c:v>773998</c:v>
                </c:pt>
                <c:pt idx="5">
                  <c:v>918528</c:v>
                </c:pt>
                <c:pt idx="6">
                  <c:v>1045838</c:v>
                </c:pt>
                <c:pt idx="7">
                  <c:v>1153348</c:v>
                </c:pt>
                <c:pt idx="8">
                  <c:v>1227475</c:v>
                </c:pt>
                <c:pt idx="9">
                  <c:v>1248459</c:v>
                </c:pt>
                <c:pt idx="10">
                  <c:v>1248459</c:v>
                </c:pt>
                <c:pt idx="11">
                  <c:v>1248459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133350</xdr:rowOff>
    </xdr:from>
    <xdr:to>
      <xdr:col>13</xdr:col>
      <xdr:colOff>971550</xdr:colOff>
      <xdr:row>47</xdr:row>
      <xdr:rowOff>133350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.3.137\&#26989;&#21209;&#35506;&#12469;&#12540;&#12496;\03%20&#38651;&#27671;&#12464;&#12523;&#12540;&#12503;\21%20&#20196;&#21644;07&#24180;&#24230;\1003%20&#35506;&#38263;&#20250;&#35696;&#36039;&#26009;\&#12295;R7ver&#21508;&#31278;&#36039;&#26009;&#65288;2026.0105&#26178;&#28857;&#65289;.xlsx" TargetMode="External"/><Relationship Id="rId1" Type="http://schemas.openxmlformats.org/officeDocument/2006/relationships/externalLinkPath" Target="/03%20&#38651;&#27671;&#12464;&#12523;&#12540;&#12503;/21%20&#20196;&#21644;07&#24180;&#24230;/1003%20&#35506;&#38263;&#20250;&#35696;&#36039;&#26009;/&#12295;R7ver&#21508;&#31278;&#36039;&#26009;&#65288;2026.0105&#26178;&#288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B(水)"/>
      <sheetName val="DB(風)"/>
      <sheetName val="DB(太)"/>
      <sheetName val="課会（水）"/>
      <sheetName val="課会（風）"/>
      <sheetName val="課会(高森)"/>
      <sheetName val="課会(太)"/>
      <sheetName val="発受月報"/>
      <sheetName val="入力"/>
      <sheetName val="出水率"/>
      <sheetName val="降水量"/>
      <sheetName val="累年降水量"/>
      <sheetName val="課会_本局資料"/>
      <sheetName val="給電運用会議"/>
      <sheetName val="決算資料"/>
      <sheetName val="県勢便覧"/>
      <sheetName val="発電電力量一覧"/>
      <sheetName val="エネルギー使用量・温室効果ガス調査"/>
      <sheetName val="2月議会資料(バックデータ)"/>
      <sheetName val="決算統計"/>
      <sheetName val="現金出納検査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90">
          <cell r="L390">
            <v>1.989247311827957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zoomScaleNormal="75" zoomScaleSheetLayoutView="100" workbookViewId="0">
      <selection activeCell="Q15" sqref="Q15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9">
        <v>163000</v>
      </c>
      <c r="C4" s="9">
        <v>178000</v>
      </c>
      <c r="D4" s="9">
        <v>178000</v>
      </c>
      <c r="E4" s="9">
        <v>160000</v>
      </c>
      <c r="F4" s="9">
        <v>151000</v>
      </c>
      <c r="G4" s="9">
        <v>139000</v>
      </c>
      <c r="H4" s="9">
        <v>116000</v>
      </c>
      <c r="I4" s="9">
        <v>100000</v>
      </c>
      <c r="J4" s="9">
        <v>61000</v>
      </c>
      <c r="K4" s="13">
        <v>38000</v>
      </c>
      <c r="L4" s="9">
        <v>85000</v>
      </c>
      <c r="M4" s="9">
        <v>145000</v>
      </c>
      <c r="N4" s="9">
        <f>SUM(B4:M4)</f>
        <v>1514000</v>
      </c>
    </row>
    <row r="5" spans="1:14" ht="18" customHeight="1" x14ac:dyDescent="0.15">
      <c r="A5" s="2" t="s">
        <v>15</v>
      </c>
      <c r="B5" s="9">
        <f>B4</f>
        <v>163000</v>
      </c>
      <c r="C5" s="9">
        <f t="shared" ref="C5:M5" si="0">B5+C4</f>
        <v>341000</v>
      </c>
      <c r="D5" s="9">
        <f>C5+D4</f>
        <v>519000</v>
      </c>
      <c r="E5" s="9">
        <f t="shared" si="0"/>
        <v>679000</v>
      </c>
      <c r="F5" s="9">
        <f t="shared" si="0"/>
        <v>830000</v>
      </c>
      <c r="G5" s="9">
        <f t="shared" si="0"/>
        <v>969000</v>
      </c>
      <c r="H5" s="9">
        <f t="shared" si="0"/>
        <v>1085000</v>
      </c>
      <c r="I5" s="9">
        <f t="shared" si="0"/>
        <v>1185000</v>
      </c>
      <c r="J5" s="9">
        <f t="shared" si="0"/>
        <v>1246000</v>
      </c>
      <c r="K5" s="9">
        <f t="shared" si="0"/>
        <v>1284000</v>
      </c>
      <c r="L5" s="9">
        <f t="shared" si="0"/>
        <v>1369000</v>
      </c>
      <c r="M5" s="9">
        <f t="shared" si="0"/>
        <v>1514000</v>
      </c>
      <c r="N5" s="10" t="s">
        <v>0</v>
      </c>
    </row>
    <row r="6" spans="1:14" ht="18" customHeight="1" x14ac:dyDescent="0.15">
      <c r="A6" s="2" t="s">
        <v>16</v>
      </c>
      <c r="B6" s="8">
        <v>99939</v>
      </c>
      <c r="C6" s="8">
        <v>132070</v>
      </c>
      <c r="D6" s="8">
        <v>163274</v>
      </c>
      <c r="E6" s="8">
        <v>199745</v>
      </c>
      <c r="F6" s="8">
        <v>178970</v>
      </c>
      <c r="G6" s="8">
        <v>144530</v>
      </c>
      <c r="H6" s="8">
        <v>127310</v>
      </c>
      <c r="I6" s="8">
        <v>107510</v>
      </c>
      <c r="J6" s="29">
        <v>74127</v>
      </c>
      <c r="K6" s="13">
        <v>20984</v>
      </c>
      <c r="L6" s="8"/>
      <c r="M6" s="8"/>
      <c r="N6" s="9">
        <f>SUM(B6:M6)</f>
        <v>1248459</v>
      </c>
    </row>
    <row r="7" spans="1:14" ht="18" customHeight="1" x14ac:dyDescent="0.15">
      <c r="A7" s="2" t="s">
        <v>17</v>
      </c>
      <c r="B7" s="9">
        <f>B6</f>
        <v>99939</v>
      </c>
      <c r="C7" s="9">
        <f t="shared" ref="C7:H7" si="1">B7+C6</f>
        <v>232009</v>
      </c>
      <c r="D7" s="9">
        <f t="shared" si="1"/>
        <v>395283</v>
      </c>
      <c r="E7" s="9">
        <f t="shared" si="1"/>
        <v>595028</v>
      </c>
      <c r="F7" s="9">
        <f t="shared" si="1"/>
        <v>773998</v>
      </c>
      <c r="G7" s="9">
        <f t="shared" si="1"/>
        <v>918528</v>
      </c>
      <c r="H7" s="9">
        <f t="shared" si="1"/>
        <v>1045838</v>
      </c>
      <c r="I7" s="9">
        <f>H7+I6</f>
        <v>1153348</v>
      </c>
      <c r="J7" s="9">
        <f>I7+J6</f>
        <v>1227475</v>
      </c>
      <c r="K7" s="9">
        <f>J7+K6</f>
        <v>1248459</v>
      </c>
      <c r="L7" s="9">
        <f>K7+L6</f>
        <v>1248459</v>
      </c>
      <c r="M7" s="9">
        <f>L7+M6</f>
        <v>1248459</v>
      </c>
      <c r="N7" s="10" t="s">
        <v>0</v>
      </c>
    </row>
    <row r="8" spans="1:14" ht="18" customHeight="1" x14ac:dyDescent="0.15">
      <c r="A8" s="2" t="s">
        <v>18</v>
      </c>
      <c r="B8" s="14">
        <f t="shared" ref="B8:L8" si="2">B6/B4</f>
        <v>0.6131226993865031</v>
      </c>
      <c r="C8" s="14">
        <f t="shared" si="2"/>
        <v>0.74196629213483145</v>
      </c>
      <c r="D8" s="14">
        <f>D6/D4</f>
        <v>0.91726966292134826</v>
      </c>
      <c r="E8" s="14">
        <f t="shared" si="2"/>
        <v>1.2484062499999999</v>
      </c>
      <c r="F8" s="14">
        <f>F6/F4</f>
        <v>1.1852317880794703</v>
      </c>
      <c r="G8" s="14">
        <f t="shared" si="2"/>
        <v>1.0397841726618704</v>
      </c>
      <c r="H8" s="14">
        <f t="shared" si="2"/>
        <v>1.0974999999999999</v>
      </c>
      <c r="I8" s="14">
        <f t="shared" si="2"/>
        <v>1.0750999999999999</v>
      </c>
      <c r="J8" s="14">
        <f t="shared" si="2"/>
        <v>1.2151967213114754</v>
      </c>
      <c r="K8" s="14">
        <f t="shared" si="2"/>
        <v>0.55221052631578948</v>
      </c>
      <c r="L8" s="14">
        <f t="shared" si="2"/>
        <v>0</v>
      </c>
      <c r="M8" s="14">
        <f>M6/M4</f>
        <v>0</v>
      </c>
      <c r="N8" s="14">
        <f>N6/N4</f>
        <v>0.82460964332892994</v>
      </c>
    </row>
    <row r="9" spans="1:14" ht="18" customHeight="1" x14ac:dyDescent="0.1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4" ht="18" customHeight="1" x14ac:dyDescent="0.15">
      <c r="A10" s="3" t="s">
        <v>19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5"/>
    </row>
    <row r="11" spans="1:14" ht="18" customHeight="1" x14ac:dyDescent="0.15">
      <c r="A11" s="2" t="s">
        <v>20</v>
      </c>
      <c r="B11" s="11">
        <v>4.6900000000000004</v>
      </c>
      <c r="C11" s="11">
        <v>4.93</v>
      </c>
      <c r="D11" s="11">
        <v>4.5599999999999996</v>
      </c>
      <c r="E11" s="11">
        <v>4.0999999999999996</v>
      </c>
      <c r="F11" s="11">
        <v>3.88</v>
      </c>
      <c r="G11" s="11">
        <v>3.83</v>
      </c>
      <c r="H11" s="11">
        <v>3.29</v>
      </c>
      <c r="I11" s="11">
        <v>2.72</v>
      </c>
      <c r="J11" s="11">
        <v>2.0499999999999998</v>
      </c>
      <c r="K11" s="11">
        <v>2.4500000000000002</v>
      </c>
      <c r="L11" s="11">
        <v>3.37</v>
      </c>
      <c r="M11" s="11">
        <v>4.2</v>
      </c>
      <c r="N11" s="12">
        <f>AVERAGE(B11:M11)</f>
        <v>3.6724999999999999</v>
      </c>
    </row>
    <row r="12" spans="1:14" ht="18" customHeight="1" x14ac:dyDescent="0.15">
      <c r="A12" s="2" t="s">
        <v>21</v>
      </c>
      <c r="B12" s="11">
        <v>3.73</v>
      </c>
      <c r="C12" s="11">
        <v>4.2699999999999996</v>
      </c>
      <c r="D12" s="11">
        <v>4.74</v>
      </c>
      <c r="E12" s="11">
        <v>4.1900000000000004</v>
      </c>
      <c r="F12" s="11">
        <v>4.72</v>
      </c>
      <c r="G12" s="11">
        <v>4.1870277777777778</v>
      </c>
      <c r="H12" s="11">
        <v>3.24</v>
      </c>
      <c r="I12" s="11">
        <v>2.8003888888888895</v>
      </c>
      <c r="J12" s="30">
        <f>IF([1]入力!L390="","",[1]入力!L390)</f>
        <v>1.989247311827957</v>
      </c>
      <c r="K12" s="11">
        <v>2.6356989247311828</v>
      </c>
      <c r="L12" s="11"/>
      <c r="M12" s="11"/>
      <c r="N12" s="12">
        <f>AVERAGE(B12:M12)</f>
        <v>3.6502362903225807</v>
      </c>
    </row>
    <row r="13" spans="1:14" ht="13.5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3.5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3.5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3.5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3.5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3.5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3.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3.5" x14ac:dyDescent="0.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3.5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3.5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13.5" x14ac:dyDescent="0.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13.5" x14ac:dyDescent="0.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3.5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3.5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3.5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3.5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3.5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3.5" x14ac:dyDescent="0.1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3.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3.5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3.5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3.5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3.5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3.5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3.5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5" t="s">
        <v>24</v>
      </c>
      <c r="C1" s="15"/>
      <c r="D1" s="22"/>
      <c r="E1" s="22"/>
      <c r="F1" s="22"/>
    </row>
    <row r="2" spans="2:6" x14ac:dyDescent="0.15">
      <c r="B2" s="15" t="s">
        <v>25</v>
      </c>
      <c r="C2" s="15"/>
      <c r="D2" s="22"/>
      <c r="E2" s="22"/>
      <c r="F2" s="22"/>
    </row>
    <row r="3" spans="2:6" x14ac:dyDescent="0.15">
      <c r="B3" s="16"/>
      <c r="C3" s="16"/>
      <c r="D3" s="23"/>
      <c r="E3" s="23"/>
      <c r="F3" s="23"/>
    </row>
    <row r="4" spans="2:6" ht="36" x14ac:dyDescent="0.15">
      <c r="B4" s="16" t="s">
        <v>26</v>
      </c>
      <c r="C4" s="16"/>
      <c r="D4" s="23"/>
      <c r="E4" s="23"/>
      <c r="F4" s="23"/>
    </row>
    <row r="5" spans="2:6" x14ac:dyDescent="0.15">
      <c r="B5" s="16"/>
      <c r="C5" s="16"/>
      <c r="D5" s="23"/>
      <c r="E5" s="23"/>
      <c r="F5" s="23"/>
    </row>
    <row r="6" spans="2:6" x14ac:dyDescent="0.15">
      <c r="B6" s="15" t="s">
        <v>27</v>
      </c>
      <c r="C6" s="15"/>
      <c r="D6" s="22"/>
      <c r="E6" s="22" t="s">
        <v>28</v>
      </c>
      <c r="F6" s="22" t="s">
        <v>29</v>
      </c>
    </row>
    <row r="7" spans="2:6" ht="12.75" thickBot="1" x14ac:dyDescent="0.2">
      <c r="B7" s="16"/>
      <c r="C7" s="16"/>
      <c r="D7" s="23"/>
      <c r="E7" s="23"/>
      <c r="F7" s="23"/>
    </row>
    <row r="8" spans="2:6" ht="36" x14ac:dyDescent="0.15">
      <c r="B8" s="17" t="s">
        <v>30</v>
      </c>
      <c r="C8" s="18"/>
      <c r="D8" s="24"/>
      <c r="E8" s="24">
        <v>1</v>
      </c>
      <c r="F8" s="25" t="s">
        <v>31</v>
      </c>
    </row>
    <row r="9" spans="2:6" x14ac:dyDescent="0.15">
      <c r="B9" s="19"/>
      <c r="C9" s="16"/>
      <c r="D9" s="23"/>
      <c r="E9" s="23"/>
      <c r="F9" s="26" t="s">
        <v>32</v>
      </c>
    </row>
    <row r="10" spans="2:6" x14ac:dyDescent="0.15">
      <c r="B10" s="19"/>
      <c r="C10" s="16"/>
      <c r="D10" s="23"/>
      <c r="E10" s="23"/>
      <c r="F10" s="26" t="s">
        <v>33</v>
      </c>
    </row>
    <row r="11" spans="2:6" x14ac:dyDescent="0.15">
      <c r="B11" s="19"/>
      <c r="C11" s="16"/>
      <c r="D11" s="23"/>
      <c r="E11" s="23"/>
      <c r="F11" s="26" t="s">
        <v>34</v>
      </c>
    </row>
    <row r="12" spans="2:6" x14ac:dyDescent="0.15">
      <c r="B12" s="19"/>
      <c r="C12" s="16"/>
      <c r="D12" s="23"/>
      <c r="E12" s="23"/>
      <c r="F12" s="26" t="s">
        <v>35</v>
      </c>
    </row>
    <row r="13" spans="2:6" x14ac:dyDescent="0.15">
      <c r="B13" s="19"/>
      <c r="C13" s="16"/>
      <c r="D13" s="23"/>
      <c r="E13" s="23"/>
      <c r="F13" s="26" t="s">
        <v>36</v>
      </c>
    </row>
    <row r="14" spans="2:6" ht="12.75" thickBot="1" x14ac:dyDescent="0.2">
      <c r="B14" s="20"/>
      <c r="C14" s="21"/>
      <c r="D14" s="27"/>
      <c r="E14" s="27"/>
      <c r="F14" s="28" t="s">
        <v>37</v>
      </c>
    </row>
    <row r="15" spans="2:6" x14ac:dyDescent="0.15">
      <c r="B15" s="16"/>
      <c r="C15" s="16"/>
      <c r="D15" s="23"/>
      <c r="E15" s="23"/>
      <c r="F15" s="23"/>
    </row>
    <row r="16" spans="2:6" x14ac:dyDescent="0.15">
      <c r="B16" s="16"/>
      <c r="C16" s="16"/>
      <c r="D16" s="23"/>
      <c r="E16" s="23"/>
      <c r="F16" s="2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2026-02-13T01:22:03Z</dcterms:modified>
</cp:coreProperties>
</file>