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５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'市町村別移動状況'!$B$1:$X$54</definedName>
    <definedName name="_xlnm.Print_Area" localSheetId="3">'市町村別人口'!$A$1:$I$41</definedName>
    <definedName name="_xlnm.Print_Area" localSheetId="0">'人口と世帯数の推移'!$A$1:$U$68</definedName>
    <definedName name="_xlnm.Print_Area" localSheetId="1">'人口の推移（グラフ）'!$A$1:$J$55</definedName>
    <definedName name="_xlnm.Print_Area" localSheetId="2">'人口移動状況（５月中）'!$A$1:$H$27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'人口移動状況（５月中）'!$1:$3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<sst xmlns="http://schemas.openxmlformats.org/spreadsheetml/2006/main" count="313" uniqueCount="223">
  <si>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</si>
  <si>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</si>
  <si>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</si>
  <si>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</si>
  <si>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</si>
  <si>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</si>
  <si>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</si>
  <si>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</si>
  <si>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</si>
  <si>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</si>
  <si>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</si>
  <si>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</si>
  <si>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</si>
  <si>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</si>
  <si>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</si>
  <si>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</si>
  <si>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</si>
  <si>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</si>
  <si>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</si>
  <si>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</si>
  <si>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</si>
  <si>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</si>
  <si>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</si>
  <si>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</si>
  <si>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</si>
  <si>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</si>
  <si>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</si>
  <si>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</si>
  <si>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</si>
  <si>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</si>
  <si>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</si>
  <si>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</si>
  <si>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</si>
  <si>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</si>
  <si>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</si>
  <si>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</si>
  <si>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</si>
  <si>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</si>
  <si>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</si>
  <si>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</si>
  <si>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</si>
  <si>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</si>
  <si>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</si>
  <si>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</si>
  <si>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</si>
  <si>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</si>
  <si>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</si>
  <si>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</si>
  <si>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</si>
  <si>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</si>
  <si>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</si>
  <si>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</si>
  <si>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</si>
  <si>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</si>
  <si>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</si>
  <si>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</si>
  <si>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</si>
  <si>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</si>
  <si>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</si>
  <si>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</si>
  <si>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</si>
  <si>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</si>
  <si>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</si>
  <si>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</si>
  <si>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</si>
  <si>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</si>
  <si>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</si>
  <si>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</si>
  <si>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</si>
  <si>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</si>
  <si>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</si>
  <si>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</si>
  <si>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</si>
  <si>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</si>
  <si>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</si>
  <si>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</si>
  <si>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</si>
  <si>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</si>
  <si>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</si>
  <si>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</si>
  <si>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</si>
  <si>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</si>
  <si>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</si>
  <si>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</si>
  <si>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</si>
  <si>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</si>
  <si>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</si>
  <si>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</si>
  <si>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</si>
  <si>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</si>
  <si>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</si>
  <si>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</si>
  <si>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</si>
  <si>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</si>
  <si>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</si>
  <si>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</si>
  <si>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</si>
  <si>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</si>
  <si>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</si>
  <si>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</si>
  <si>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</si>
  <si>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</si>
  <si>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</si>
  <si>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</si>
  <si>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</si>
  <si>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</si>
  <si>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</si>
  <si>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</si>
  <si>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</si>
  <si>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</si>
  <si>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</si>
  <si>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</si>
  <si>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</si>
  <si>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</si>
  <si>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</si>
  <si>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</si>
  <si>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</si>
  <si>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</si>
  <si>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</si>
  <si>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</si>
  <si>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</si>
  <si>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</si>
  <si>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</si>
  <si>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</si>
  <si>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</si>
  <si>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</si>
  <si>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</si>
  <si>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</si>
  <si>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</si>
  <si>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</si>
  <si>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</si>
  <si>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</si>
  <si>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</si>
  <si>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</si>
  <si>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</si>
  <si>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</si>
  <si>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</si>
  <si>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</si>
  <si>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</si>
  <si>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</si>
  <si>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</si>
  <si>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</si>
  <si>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</si>
  <si>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</si>
  <si>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</si>
  <si>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</si>
  <si>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</si>
  <si>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</si>
  <si>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</si>
  <si>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</si>
  <si>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</si>
  <si>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</si>
  <si>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</si>
  <si>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</si>
  <si>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</si>
  <si>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</si>
  <si>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</si>
  <si>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</si>
  <si>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</si>
  <si>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</si>
  <si>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</si>
  <si>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</si>
  <si>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</si>
  <si>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</si>
  <si>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</si>
  <si>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</si>
  <si>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</si>
  <si>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</si>
  <si>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</si>
  <si>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</si>
  <si>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</si>
  <si>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</si>
  <si>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</si>
  <si>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</si>
  <si>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</si>
  <si>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</si>
  <si>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</si>
  <si>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</si>
  <si>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</si>
  <si>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</si>
  <si>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</si>
  <si>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</si>
  <si>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</si>
  <si>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</si>
  <si>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</si>
  <si>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</si>
  <si>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</si>
  <si>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</si>
  <si>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</si>
  <si>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</si>
  <si>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</si>
  <si>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</si>
  <si>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</si>
  <si>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</si>
  <si>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H 20.   4.  1</t>
  </si>
  <si>
    <t>499,163</t>
  </si>
  <si>
    <t>　　　　　　　　　　　岩手県総合政策部調査統計課　生活統計担当</t>
  </si>
  <si>
    <t>H 20.   5.  1</t>
  </si>
  <si>
    <t>　　　　　　　　　　　TEL　019-629-5303　　FAX　019-629-5309</t>
  </si>
  <si>
    <t>平成20年5月1日現在</t>
  </si>
  <si>
    <t>（平成20年６月1日現在）</t>
  </si>
  <si>
    <t>平成20年6月1日現在の本県の推計人口は、1,354,239人となった。</t>
  </si>
  <si>
    <t>前月と比べると477人の減少となった。</t>
  </si>
  <si>
    <t>前年同月と比べると11,222人の減少となった。</t>
  </si>
  <si>
    <t>5 月中の人口の移動状況</t>
  </si>
  <si>
    <t>329人の減少</t>
  </si>
  <si>
    <t>184人の減少</t>
  </si>
  <si>
    <t>32人の増加</t>
  </si>
  <si>
    <t>4人</t>
  </si>
  <si>
    <t>世帯数は501,481世帯となった。</t>
  </si>
  <si>
    <t>（注記）　　平成20年1月分の二戸市の報告データに次のとおり誤りがあった。</t>
  </si>
  <si>
    <t>　　　　　　外国人増減（誤）女0→（女）1</t>
  </si>
  <si>
    <t>　　　　　　このため、平成20年2月1日現在から平成20年5月1日現在までの岩手県、二戸市の</t>
  </si>
  <si>
    <t>　　　　　人口を1人増加して遡って修正した。</t>
  </si>
  <si>
    <t>H 20.   6.  1</t>
  </si>
  <si>
    <t>501,243</t>
  </si>
  <si>
    <t>501,481</t>
  </si>
  <si>
    <t>５月中の人口の移動状況</t>
  </si>
  <si>
    <t>平成20年6月1日現在</t>
  </si>
  <si>
    <t>市町村別人口  （平成20年6月1日現在）</t>
  </si>
  <si>
    <t>黄色のみ入力</t>
  </si>
  <si>
    <t>県外転入　1,277人には職権記載19人を含む。</t>
  </si>
  <si>
    <t>県外転出　1,472人には職権消除7人を含む。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</si>
</sst>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thick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 style="hair"/>
      <right style="thick"/>
      <top style="dashed"/>
      <bottom style="medium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hair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hair"/>
      <right style="thick"/>
      <top style="dashed"/>
      <bottom style="dashed"/>
    </border>
    <border>
      <left style="thick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hair"/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>
        <color indexed="63"/>
      </right>
      <top style="medium"/>
      <bottom style="dashed"/>
    </border>
    <border>
      <left style="hair"/>
      <right style="thick"/>
      <top style="medium"/>
      <bottom style="dashed"/>
    </border>
    <border>
      <left style="thick"/>
      <right style="hair"/>
      <top style="dashed"/>
      <bottom style="thick"/>
    </border>
    <border>
      <left style="hair"/>
      <right style="hair"/>
      <top style="dashed"/>
      <bottom style="thick"/>
    </border>
    <border>
      <left style="hair"/>
      <right style="medium"/>
      <top style="dashed"/>
      <bottom style="thick"/>
    </border>
    <border>
      <left style="medium"/>
      <right style="hair"/>
      <top style="dashed"/>
      <bottom style="thick"/>
    </border>
    <border>
      <left>
        <color indexed="63"/>
      </left>
      <right style="hair"/>
      <top style="dashed"/>
      <bottom style="thick"/>
    </border>
    <border>
      <left style="hair"/>
      <right>
        <color indexed="63"/>
      </right>
      <top style="dashed"/>
      <bottom style="thick"/>
    </border>
    <border>
      <left style="hair"/>
      <right style="thick"/>
      <top style="dashed"/>
      <bottom style="thick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ck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hair"/>
      <top style="thick"/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ck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7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7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20" fillId="0" borderId="1" xfId="17" applyNumberFormat="1" applyFont="1" applyBorder="1" applyAlignment="1">
      <alignment horizontal="right" vertical="center"/>
    </xf>
    <xf numFmtId="177" fontId="20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20" fillId="0" borderId="1" xfId="17" applyFont="1" applyBorder="1" applyAlignment="1">
      <alignment horizontal="right" vertical="center"/>
    </xf>
    <xf numFmtId="38" fontId="20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7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7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7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7" applyFont="1" applyBorder="1" applyAlignment="1">
      <alignment horizontal="right"/>
    </xf>
    <xf numFmtId="38" fontId="27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7" fillId="0" borderId="9" xfId="0" applyFont="1" applyBorder="1" applyAlignment="1">
      <alignment horizontal="center"/>
    </xf>
    <xf numFmtId="38" fontId="17" fillId="0" borderId="9" xfId="17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7" applyFont="1" applyBorder="1" applyAlignment="1">
      <alignment horizontal="right"/>
    </xf>
    <xf numFmtId="38" fontId="17" fillId="0" borderId="0" xfId="17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7" applyFont="1" applyAlignment="1">
      <alignment horizontal="right"/>
    </xf>
    <xf numFmtId="38" fontId="17" fillId="0" borderId="0" xfId="17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8" fontId="1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horizontal="right" vertical="center"/>
    </xf>
    <xf numFmtId="49" fontId="6" fillId="0" borderId="0" xfId="17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17" fillId="0" borderId="10" xfId="0" applyFont="1" applyBorder="1" applyAlignment="1">
      <alignment horizontal="distributed"/>
    </xf>
    <xf numFmtId="38" fontId="17" fillId="0" borderId="11" xfId="17" applyFont="1" applyBorder="1" applyAlignment="1">
      <alignment/>
    </xf>
    <xf numFmtId="38" fontId="17" fillId="0" borderId="12" xfId="17" applyFont="1" applyBorder="1" applyAlignment="1">
      <alignment/>
    </xf>
    <xf numFmtId="38" fontId="17" fillId="0" borderId="13" xfId="17" applyFont="1" applyBorder="1" applyAlignment="1">
      <alignment horizontal="right"/>
    </xf>
    <xf numFmtId="38" fontId="17" fillId="0" borderId="14" xfId="17" applyFont="1" applyBorder="1" applyAlignment="1">
      <alignment/>
    </xf>
    <xf numFmtId="38" fontId="17" fillId="0" borderId="13" xfId="17" applyFont="1" applyBorder="1" applyAlignment="1">
      <alignment/>
    </xf>
    <xf numFmtId="38" fontId="17" fillId="0" borderId="15" xfId="17" applyFont="1" applyBorder="1" applyAlignment="1">
      <alignment/>
    </xf>
    <xf numFmtId="0" fontId="17" fillId="0" borderId="16" xfId="0" applyFont="1" applyBorder="1" applyAlignment="1">
      <alignment horizontal="distributed"/>
    </xf>
    <xf numFmtId="0" fontId="17" fillId="0" borderId="17" xfId="0" applyFont="1" applyBorder="1" applyAlignment="1">
      <alignment horizontal="center"/>
    </xf>
    <xf numFmtId="38" fontId="17" fillId="0" borderId="18" xfId="17" applyFont="1" applyBorder="1" applyAlignment="1">
      <alignment horizontal="right"/>
    </xf>
    <xf numFmtId="38" fontId="17" fillId="0" borderId="19" xfId="17" applyFont="1" applyBorder="1" applyAlignment="1">
      <alignment/>
    </xf>
    <xf numFmtId="38" fontId="17" fillId="0" borderId="17" xfId="17" applyFont="1" applyBorder="1" applyAlignment="1">
      <alignment/>
    </xf>
    <xf numFmtId="38" fontId="17" fillId="0" borderId="18" xfId="17" applyFont="1" applyBorder="1" applyAlignment="1">
      <alignment/>
    </xf>
    <xf numFmtId="38" fontId="17" fillId="0" borderId="20" xfId="17" applyFont="1" applyBorder="1" applyAlignment="1">
      <alignment/>
    </xf>
    <xf numFmtId="38" fontId="17" fillId="0" borderId="21" xfId="17" applyFont="1" applyBorder="1" applyAlignment="1">
      <alignment/>
    </xf>
    <xf numFmtId="38" fontId="17" fillId="0" borderId="22" xfId="17" applyFont="1" applyBorder="1" applyAlignment="1">
      <alignment/>
    </xf>
    <xf numFmtId="0" fontId="17" fillId="0" borderId="23" xfId="0" applyFont="1" applyBorder="1" applyAlignment="1">
      <alignment horizontal="distributed"/>
    </xf>
    <xf numFmtId="0" fontId="17" fillId="0" borderId="24" xfId="0" applyFont="1" applyBorder="1" applyAlignment="1">
      <alignment horizontal="center"/>
    </xf>
    <xf numFmtId="38" fontId="17" fillId="0" borderId="25" xfId="17" applyFont="1" applyBorder="1" applyAlignment="1">
      <alignment horizontal="right"/>
    </xf>
    <xf numFmtId="38" fontId="17" fillId="0" borderId="26" xfId="17" applyFont="1" applyBorder="1" applyAlignment="1">
      <alignment/>
    </xf>
    <xf numFmtId="38" fontId="17" fillId="0" borderId="24" xfId="17" applyFont="1" applyBorder="1" applyAlignment="1">
      <alignment/>
    </xf>
    <xf numFmtId="38" fontId="17" fillId="0" borderId="25" xfId="17" applyFont="1" applyBorder="1" applyAlignment="1">
      <alignment/>
    </xf>
    <xf numFmtId="38" fontId="17" fillId="0" borderId="27" xfId="17" applyFont="1" applyBorder="1" applyAlignment="1">
      <alignment/>
    </xf>
    <xf numFmtId="38" fontId="17" fillId="0" borderId="28" xfId="17" applyFont="1" applyBorder="1" applyAlignment="1">
      <alignment/>
    </xf>
    <xf numFmtId="38" fontId="17" fillId="0" borderId="29" xfId="17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7" applyFont="1" applyBorder="1" applyAlignment="1">
      <alignment horizontal="right"/>
    </xf>
    <xf numFmtId="38" fontId="17" fillId="0" borderId="33" xfId="17" applyFont="1" applyBorder="1" applyAlignment="1">
      <alignment/>
    </xf>
    <xf numFmtId="38" fontId="17" fillId="0" borderId="31" xfId="17" applyFont="1" applyBorder="1" applyAlignment="1">
      <alignment/>
    </xf>
    <xf numFmtId="38" fontId="17" fillId="0" borderId="32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35" xfId="17" applyFont="1" applyBorder="1" applyAlignment="1">
      <alignment/>
    </xf>
    <xf numFmtId="38" fontId="17" fillId="0" borderId="36" xfId="17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7" applyFont="1" applyBorder="1" applyAlignment="1">
      <alignment horizontal="right"/>
    </xf>
    <xf numFmtId="38" fontId="17" fillId="0" borderId="40" xfId="17" applyFont="1" applyBorder="1" applyAlignment="1">
      <alignment/>
    </xf>
    <xf numFmtId="38" fontId="17" fillId="0" borderId="38" xfId="17" applyFont="1" applyBorder="1" applyAlignment="1">
      <alignment/>
    </xf>
    <xf numFmtId="38" fontId="17" fillId="0" borderId="39" xfId="17" applyFont="1" applyBorder="1" applyAlignment="1">
      <alignment/>
    </xf>
    <xf numFmtId="38" fontId="17" fillId="0" borderId="41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0" fontId="17" fillId="0" borderId="44" xfId="0" applyFont="1" applyBorder="1" applyAlignment="1">
      <alignment horizontal="distributed"/>
    </xf>
    <xf numFmtId="0" fontId="17" fillId="0" borderId="45" xfId="0" applyFont="1" applyBorder="1" applyAlignment="1">
      <alignment horizontal="center"/>
    </xf>
    <xf numFmtId="38" fontId="17" fillId="0" borderId="46" xfId="17" applyFont="1" applyBorder="1" applyAlignment="1">
      <alignment horizontal="right"/>
    </xf>
    <xf numFmtId="38" fontId="17" fillId="0" borderId="47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8" xfId="17" applyFont="1" applyBorder="1" applyAlignment="1">
      <alignment/>
    </xf>
    <xf numFmtId="38" fontId="17" fillId="0" borderId="49" xfId="17" applyFont="1" applyBorder="1" applyAlignment="1">
      <alignment/>
    </xf>
    <xf numFmtId="38" fontId="17" fillId="0" borderId="50" xfId="17" applyFont="1" applyBorder="1" applyAlignment="1">
      <alignment/>
    </xf>
    <xf numFmtId="0" fontId="17" fillId="0" borderId="51" xfId="0" applyFont="1" applyBorder="1" applyAlignment="1">
      <alignment horizontal="distributed"/>
    </xf>
    <xf numFmtId="0" fontId="17" fillId="0" borderId="52" xfId="0" applyFont="1" applyBorder="1" applyAlignment="1">
      <alignment horizontal="center"/>
    </xf>
    <xf numFmtId="38" fontId="17" fillId="0" borderId="53" xfId="17" applyFont="1" applyBorder="1" applyAlignment="1">
      <alignment horizontal="right"/>
    </xf>
    <xf numFmtId="38" fontId="17" fillId="0" borderId="54" xfId="17" applyFont="1" applyBorder="1" applyAlignment="1">
      <alignment/>
    </xf>
    <xf numFmtId="38" fontId="17" fillId="0" borderId="52" xfId="17" applyFont="1" applyBorder="1" applyAlignment="1">
      <alignment/>
    </xf>
    <xf numFmtId="38" fontId="17" fillId="0" borderId="53" xfId="17" applyFont="1" applyBorder="1" applyAlignment="1">
      <alignment/>
    </xf>
    <xf numFmtId="38" fontId="17" fillId="0" borderId="55" xfId="17" applyFont="1" applyBorder="1" applyAlignment="1">
      <alignment/>
    </xf>
    <xf numFmtId="38" fontId="17" fillId="0" borderId="56" xfId="17" applyFont="1" applyBorder="1" applyAlignment="1">
      <alignment/>
    </xf>
    <xf numFmtId="38" fontId="17" fillId="0" borderId="57" xfId="17" applyFont="1" applyBorder="1" applyAlignment="1">
      <alignment/>
    </xf>
    <xf numFmtId="0" fontId="17" fillId="0" borderId="58" xfId="0" applyFont="1" applyBorder="1" applyAlignment="1">
      <alignment horizontal="distributed"/>
    </xf>
    <xf numFmtId="0" fontId="17" fillId="0" borderId="59" xfId="0" applyFont="1" applyBorder="1" applyAlignment="1">
      <alignment horizontal="center"/>
    </xf>
    <xf numFmtId="38" fontId="17" fillId="0" borderId="60" xfId="17" applyFont="1" applyBorder="1" applyAlignment="1">
      <alignment horizontal="right"/>
    </xf>
    <xf numFmtId="38" fontId="17" fillId="0" borderId="61" xfId="17" applyFont="1" applyBorder="1" applyAlignment="1">
      <alignment/>
    </xf>
    <xf numFmtId="38" fontId="17" fillId="0" borderId="59" xfId="17" applyFont="1" applyBorder="1" applyAlignment="1">
      <alignment/>
    </xf>
    <xf numFmtId="38" fontId="17" fillId="0" borderId="60" xfId="17" applyFont="1" applyBorder="1" applyAlignment="1">
      <alignment/>
    </xf>
    <xf numFmtId="38" fontId="17" fillId="0" borderId="62" xfId="17" applyFont="1" applyBorder="1" applyAlignment="1">
      <alignment/>
    </xf>
    <xf numFmtId="38" fontId="17" fillId="0" borderId="63" xfId="17" applyFont="1" applyBorder="1" applyAlignment="1">
      <alignment/>
    </xf>
    <xf numFmtId="38" fontId="17" fillId="0" borderId="64" xfId="17" applyFont="1" applyBorder="1" applyAlignment="1">
      <alignment/>
    </xf>
    <xf numFmtId="38" fontId="17" fillId="0" borderId="65" xfId="17" applyFont="1" applyBorder="1" applyAlignment="1">
      <alignment horizontal="center" vertical="center"/>
    </xf>
    <xf numFmtId="38" fontId="17" fillId="0" borderId="66" xfId="17" applyFont="1" applyBorder="1" applyAlignment="1">
      <alignment horizontal="center" vertical="center"/>
    </xf>
    <xf numFmtId="38" fontId="17" fillId="0" borderId="67" xfId="17" applyFont="1" applyBorder="1" applyAlignment="1">
      <alignment horizontal="center" vertical="center"/>
    </xf>
    <xf numFmtId="38" fontId="17" fillId="0" borderId="68" xfId="17" applyFont="1" applyBorder="1" applyAlignment="1">
      <alignment horizontal="center" vertical="center"/>
    </xf>
    <xf numFmtId="38" fontId="17" fillId="0" borderId="69" xfId="17" applyFont="1" applyBorder="1" applyAlignment="1">
      <alignment horizontal="center" vertical="center"/>
    </xf>
    <xf numFmtId="38" fontId="17" fillId="0" borderId="70" xfId="17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6" fillId="0" borderId="71" xfId="0" applyNumberFormat="1" applyFont="1" applyBorder="1" applyAlignment="1">
      <alignment horizontal="right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12" fillId="0" borderId="73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distributed" vertical="center"/>
    </xf>
    <xf numFmtId="0" fontId="6" fillId="0" borderId="76" xfId="0" applyNumberFormat="1" applyFont="1" applyBorder="1" applyAlignment="1">
      <alignment horizontal="distributed" vertical="center"/>
    </xf>
    <xf numFmtId="0" fontId="6" fillId="0" borderId="77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38" fontId="15" fillId="0" borderId="71" xfId="17" applyFont="1" applyBorder="1" applyAlignment="1">
      <alignment vertical="center"/>
    </xf>
    <xf numFmtId="38" fontId="6" fillId="0" borderId="71" xfId="17" applyFont="1" applyBorder="1" applyAlignment="1">
      <alignment vertical="center"/>
    </xf>
    <xf numFmtId="49" fontId="6" fillId="0" borderId="71" xfId="17" applyNumberFormat="1" applyFont="1" applyBorder="1" applyAlignment="1">
      <alignment horizontal="center" vertical="center"/>
    </xf>
    <xf numFmtId="177" fontId="6" fillId="0" borderId="71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78" xfId="17" applyFont="1" applyBorder="1" applyAlignment="1">
      <alignment horizontal="left" vertical="center" wrapText="1"/>
    </xf>
    <xf numFmtId="38" fontId="5" fillId="0" borderId="79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0" xfId="0" applyFont="1" applyBorder="1" applyAlignment="1">
      <alignment horizontal="center" vertical="center"/>
    </xf>
    <xf numFmtId="38" fontId="17" fillId="0" borderId="80" xfId="17" applyFont="1" applyBorder="1" applyAlignment="1">
      <alignment horizontal="center" vertical="center"/>
    </xf>
    <xf numFmtId="38" fontId="17" fillId="0" borderId="81" xfId="17" applyFont="1" applyBorder="1" applyAlignment="1">
      <alignment horizontal="center" vertical="center"/>
    </xf>
    <xf numFmtId="38" fontId="17" fillId="0" borderId="82" xfId="17" applyFont="1" applyBorder="1" applyAlignment="1">
      <alignment horizontal="center" vertical="center"/>
    </xf>
    <xf numFmtId="38" fontId="17" fillId="0" borderId="83" xfId="17" applyFont="1" applyBorder="1" applyAlignment="1">
      <alignment horizontal="center" vertical="center"/>
    </xf>
    <xf numFmtId="38" fontId="17" fillId="0" borderId="2" xfId="17" applyFont="1" applyBorder="1" applyAlignment="1">
      <alignment horizontal="center" vertical="center"/>
    </xf>
    <xf numFmtId="38" fontId="17" fillId="0" borderId="84" xfId="17" applyFont="1" applyBorder="1" applyAlignment="1">
      <alignment horizontal="center" vertical="center"/>
    </xf>
    <xf numFmtId="38" fontId="17" fillId="0" borderId="85" xfId="17" applyFont="1" applyBorder="1" applyAlignment="1">
      <alignment horizontal="center" vertical="center"/>
    </xf>
    <xf numFmtId="38" fontId="17" fillId="0" borderId="86" xfId="17" applyFont="1" applyBorder="1" applyAlignment="1">
      <alignment horizontal="center" vertical="center"/>
    </xf>
    <xf numFmtId="38" fontId="17" fillId="0" borderId="76" xfId="17" applyFont="1" applyBorder="1" applyAlignment="1">
      <alignment horizontal="center" vertical="center"/>
    </xf>
    <xf numFmtId="38" fontId="17" fillId="0" borderId="87" xfId="17" applyFont="1" applyBorder="1" applyAlignment="1">
      <alignment horizontal="center" vertical="center"/>
    </xf>
    <xf numFmtId="0" fontId="17" fillId="0" borderId="88" xfId="0" applyFont="1" applyBorder="1" applyAlignment="1">
      <alignment horizontal="distributed" vertical="center"/>
    </xf>
    <xf numFmtId="0" fontId="17" fillId="0" borderId="89" xfId="0" applyFont="1" applyBorder="1" applyAlignment="1">
      <alignment horizontal="distributed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38" fontId="17" fillId="0" borderId="92" xfId="17" applyFont="1" applyBorder="1" applyAlignment="1">
      <alignment horizontal="center" vertical="center"/>
    </xf>
    <xf numFmtId="38" fontId="17" fillId="0" borderId="13" xfId="17" applyFont="1" applyBorder="1" applyAlignment="1">
      <alignment horizontal="center" vertical="center"/>
    </xf>
    <xf numFmtId="38" fontId="17" fillId="0" borderId="93" xfId="17" applyFont="1" applyBorder="1" applyAlignment="1">
      <alignment horizontal="center" vertical="center"/>
    </xf>
    <xf numFmtId="38" fontId="17" fillId="0" borderId="94" xfId="17" applyFont="1" applyBorder="1" applyAlignment="1">
      <alignment horizontal="center" vertical="center"/>
    </xf>
    <xf numFmtId="38" fontId="17" fillId="0" borderId="95" xfId="17" applyFont="1" applyBorder="1" applyAlignment="1">
      <alignment horizontal="center" vertical="center"/>
    </xf>
    <xf numFmtId="38" fontId="17" fillId="0" borderId="96" xfId="17" applyFont="1" applyBorder="1" applyAlignment="1">
      <alignment horizontal="center" vertical="center"/>
    </xf>
    <xf numFmtId="38" fontId="17" fillId="0" borderId="97" xfId="17" applyFont="1" applyBorder="1" applyAlignment="1">
      <alignment horizontal="center" vertical="center"/>
    </xf>
    <xf numFmtId="38" fontId="17" fillId="0" borderId="98" xfId="17" applyFont="1" applyBorder="1" applyAlignment="1">
      <alignment horizontal="center" vertical="center"/>
    </xf>
    <xf numFmtId="38" fontId="17" fillId="0" borderId="99" xfId="17" applyFont="1" applyBorder="1" applyAlignment="1">
      <alignment horizontal="center" vertical="center"/>
    </xf>
    <xf numFmtId="38" fontId="17" fillId="0" borderId="100" xfId="17" applyFont="1" applyBorder="1" applyAlignment="1">
      <alignment horizontal="center" vertical="center"/>
    </xf>
    <xf numFmtId="38" fontId="17" fillId="0" borderId="10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</c:numCache>
            </c:numRef>
          </c:val>
          <c:smooth val="0"/>
        </c:ser>
        <c:axId val="21861175"/>
        <c:axId val="62532848"/>
      </c:line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86117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58</xdr:row>
      <xdr:rowOff>0</xdr:rowOff>
    </xdr:from>
    <xdr:to>
      <xdr:col>20</xdr:col>
      <xdr:colOff>276225</xdr:colOff>
      <xdr:row>65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1154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68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210" t="s">
        <v>20</v>
      </c>
      <c r="C1" s="210"/>
      <c r="D1" s="210"/>
      <c r="E1" s="210"/>
      <c r="F1" s="210"/>
      <c r="G1" s="21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2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13" t="s">
        <v>200</v>
      </c>
      <c r="J3" s="213"/>
      <c r="K3" s="213"/>
      <c r="L3" s="213"/>
      <c r="M3" s="213"/>
      <c r="N3" s="213"/>
      <c r="O3" s="5"/>
      <c r="P3" s="5"/>
      <c r="Q3" s="5"/>
      <c r="R3" s="214">
        <v>39636</v>
      </c>
      <c r="S3" s="215"/>
      <c r="T3" s="215"/>
      <c r="U3" s="21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16" t="s">
        <v>193</v>
      </c>
      <c r="S4" s="216"/>
      <c r="T4" s="216"/>
      <c r="U4" s="21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211" t="s">
        <v>23</v>
      </c>
      <c r="D11" s="211"/>
      <c r="E11" s="211"/>
      <c r="F11" s="13"/>
      <c r="G11" s="13" t="s">
        <v>205</v>
      </c>
      <c r="H11" s="5"/>
      <c r="I11" s="5"/>
      <c r="J11" s="5"/>
      <c r="K11" s="5"/>
      <c r="L11" s="207" t="s">
        <v>24</v>
      </c>
      <c r="M11" s="207"/>
      <c r="N11" s="208">
        <v>863</v>
      </c>
      <c r="O11" s="208"/>
      <c r="P11" s="5" t="s">
        <v>25</v>
      </c>
      <c r="Q11" s="209" t="s">
        <v>26</v>
      </c>
      <c r="R11" s="209"/>
      <c r="S11" s="208">
        <v>1192</v>
      </c>
      <c r="T11" s="208"/>
      <c r="U11" s="5" t="s">
        <v>27</v>
      </c>
      <c r="V11" s="10"/>
    </row>
    <row r="12" spans="2:22" s="11" customFormat="1" ht="12.75" customHeight="1">
      <c r="B12" s="4"/>
      <c r="C12" s="211" t="s">
        <v>28</v>
      </c>
      <c r="D12" s="211"/>
      <c r="E12" s="211"/>
      <c r="F12" s="13"/>
      <c r="G12" s="13" t="s">
        <v>206</v>
      </c>
      <c r="H12" s="5"/>
      <c r="I12" s="5"/>
      <c r="J12" s="5"/>
      <c r="K12" s="5"/>
      <c r="L12" s="207" t="s">
        <v>29</v>
      </c>
      <c r="M12" s="207"/>
      <c r="N12" s="208">
        <v>2548</v>
      </c>
      <c r="O12" s="208"/>
      <c r="P12" s="5" t="s">
        <v>25</v>
      </c>
      <c r="Q12" s="209" t="s">
        <v>30</v>
      </c>
      <c r="R12" s="209"/>
      <c r="S12" s="208">
        <v>2732</v>
      </c>
      <c r="T12" s="208"/>
      <c r="U12" s="5" t="s">
        <v>27</v>
      </c>
      <c r="V12" s="10"/>
    </row>
    <row r="13" spans="2:22" s="11" customFormat="1" ht="12.75" customHeight="1">
      <c r="B13" s="4"/>
      <c r="C13" s="211" t="s">
        <v>31</v>
      </c>
      <c r="D13" s="211"/>
      <c r="E13" s="211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211" t="s">
        <v>32</v>
      </c>
      <c r="D14" s="211"/>
      <c r="E14" s="211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183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 t="s">
        <v>210</v>
      </c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 t="s">
        <v>211</v>
      </c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 t="s">
        <v>212</v>
      </c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 t="s">
        <v>213</v>
      </c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1" ht="19.5" customHeight="1">
      <c r="B24" s="195" t="s">
        <v>34</v>
      </c>
      <c r="C24" s="195"/>
      <c r="D24" s="195"/>
      <c r="E24" s="195"/>
      <c r="F24" s="19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06" t="s">
        <v>35</v>
      </c>
      <c r="S24" s="206"/>
      <c r="T24" s="206"/>
      <c r="U24" s="206"/>
    </row>
    <row r="25" spans="2:21" ht="12" customHeight="1">
      <c r="B25" s="217" t="s">
        <v>36</v>
      </c>
      <c r="C25" s="218"/>
      <c r="D25" s="219"/>
      <c r="E25" s="194" t="s">
        <v>37</v>
      </c>
      <c r="F25" s="194"/>
      <c r="G25" s="194"/>
      <c r="H25" s="194"/>
      <c r="I25" s="194"/>
      <c r="J25" s="194"/>
      <c r="K25" s="194"/>
      <c r="L25" s="194"/>
      <c r="M25" s="194"/>
      <c r="N25" s="204" t="s">
        <v>38</v>
      </c>
      <c r="O25" s="204"/>
      <c r="P25" s="204" t="s">
        <v>39</v>
      </c>
      <c r="Q25" s="204"/>
      <c r="R25" s="204"/>
      <c r="S25" s="205" t="s">
        <v>40</v>
      </c>
      <c r="T25" s="205"/>
      <c r="U25" s="205"/>
    </row>
    <row r="26" spans="2:21" ht="12" customHeight="1">
      <c r="B26" s="220"/>
      <c r="C26" s="221"/>
      <c r="D26" s="193"/>
      <c r="E26" s="196" t="s">
        <v>41</v>
      </c>
      <c r="F26" s="196"/>
      <c r="G26" s="196"/>
      <c r="H26" s="205" t="s">
        <v>42</v>
      </c>
      <c r="I26" s="205"/>
      <c r="J26" s="205"/>
      <c r="K26" s="205" t="s">
        <v>43</v>
      </c>
      <c r="L26" s="205"/>
      <c r="M26" s="205"/>
      <c r="N26" s="204"/>
      <c r="O26" s="204"/>
      <c r="P26" s="204"/>
      <c r="Q26" s="204"/>
      <c r="R26" s="204"/>
      <c r="S26" s="205"/>
      <c r="T26" s="205"/>
      <c r="U26" s="205"/>
    </row>
    <row r="27" spans="2:21" ht="12" customHeight="1">
      <c r="B27" s="199" t="s">
        <v>44</v>
      </c>
      <c r="C27" s="199"/>
      <c r="D27" s="199"/>
      <c r="E27" s="200">
        <v>1418207</v>
      </c>
      <c r="F27" s="200"/>
      <c r="G27" s="200"/>
      <c r="H27" s="201">
        <v>681091</v>
      </c>
      <c r="I27" s="201"/>
      <c r="J27" s="201"/>
      <c r="K27" s="201">
        <v>737116</v>
      </c>
      <c r="L27" s="201"/>
      <c r="M27" s="201"/>
      <c r="N27" s="198" t="s">
        <v>74</v>
      </c>
      <c r="O27" s="198"/>
      <c r="P27" s="197">
        <v>-954</v>
      </c>
      <c r="Q27" s="197"/>
      <c r="R27" s="197"/>
      <c r="S27" s="198" t="s">
        <v>45</v>
      </c>
      <c r="T27" s="198"/>
      <c r="U27" s="198"/>
    </row>
    <row r="28" spans="2:21" ht="12" customHeight="1">
      <c r="B28" s="199" t="s">
        <v>46</v>
      </c>
      <c r="C28" s="199"/>
      <c r="D28" s="199"/>
      <c r="E28" s="200">
        <v>1415676</v>
      </c>
      <c r="F28" s="200"/>
      <c r="G28" s="200"/>
      <c r="H28" s="201">
        <v>679388</v>
      </c>
      <c r="I28" s="201"/>
      <c r="J28" s="201"/>
      <c r="K28" s="201">
        <v>736288</v>
      </c>
      <c r="L28" s="201"/>
      <c r="M28" s="201"/>
      <c r="N28" s="198" t="s">
        <v>75</v>
      </c>
      <c r="O28" s="198"/>
      <c r="P28" s="197">
        <v>-2531</v>
      </c>
      <c r="Q28" s="197"/>
      <c r="R28" s="197"/>
      <c r="S28" s="198" t="s">
        <v>47</v>
      </c>
      <c r="T28" s="198"/>
      <c r="U28" s="198"/>
    </row>
    <row r="29" spans="1:21" ht="12" customHeight="1">
      <c r="A29" s="3" t="s">
        <v>48</v>
      </c>
      <c r="B29" s="199" t="s">
        <v>49</v>
      </c>
      <c r="C29" s="199"/>
      <c r="D29" s="199"/>
      <c r="E29" s="200">
        <v>1416180</v>
      </c>
      <c r="F29" s="200"/>
      <c r="G29" s="200"/>
      <c r="H29" s="201">
        <v>681238</v>
      </c>
      <c r="I29" s="201"/>
      <c r="J29" s="201"/>
      <c r="K29" s="201">
        <v>734942</v>
      </c>
      <c r="L29" s="201"/>
      <c r="M29" s="201"/>
      <c r="N29" s="198" t="s">
        <v>75</v>
      </c>
      <c r="O29" s="198"/>
      <c r="P29" s="197">
        <v>504</v>
      </c>
      <c r="Q29" s="197"/>
      <c r="R29" s="197"/>
      <c r="S29" s="198" t="s">
        <v>50</v>
      </c>
      <c r="T29" s="198"/>
      <c r="U29" s="198"/>
    </row>
    <row r="30" spans="2:21" ht="12" customHeight="1">
      <c r="B30" s="199" t="s">
        <v>51</v>
      </c>
      <c r="C30" s="199"/>
      <c r="D30" s="199"/>
      <c r="E30" s="200">
        <v>1413099</v>
      </c>
      <c r="F30" s="200"/>
      <c r="G30" s="200"/>
      <c r="H30" s="201">
        <v>679337</v>
      </c>
      <c r="I30" s="201"/>
      <c r="J30" s="201"/>
      <c r="K30" s="201">
        <v>733762</v>
      </c>
      <c r="L30" s="201"/>
      <c r="M30" s="201"/>
      <c r="N30" s="198" t="s">
        <v>75</v>
      </c>
      <c r="O30" s="198"/>
      <c r="P30" s="197">
        <v>-3081</v>
      </c>
      <c r="Q30" s="197"/>
      <c r="R30" s="197"/>
      <c r="S30" s="198" t="s">
        <v>52</v>
      </c>
      <c r="T30" s="198"/>
      <c r="U30" s="198"/>
    </row>
    <row r="31" spans="2:21" ht="12" customHeight="1">
      <c r="B31" s="199" t="s">
        <v>53</v>
      </c>
      <c r="C31" s="199"/>
      <c r="D31" s="199"/>
      <c r="E31" s="200">
        <v>1408079</v>
      </c>
      <c r="F31" s="200"/>
      <c r="G31" s="200"/>
      <c r="H31" s="201">
        <v>676107</v>
      </c>
      <c r="I31" s="201"/>
      <c r="J31" s="201"/>
      <c r="K31" s="201">
        <v>731972</v>
      </c>
      <c r="L31" s="201"/>
      <c r="M31" s="201"/>
      <c r="N31" s="198" t="s">
        <v>75</v>
      </c>
      <c r="O31" s="198"/>
      <c r="P31" s="197">
        <v>-5020</v>
      </c>
      <c r="Q31" s="197"/>
      <c r="R31" s="197"/>
      <c r="S31" s="198" t="s">
        <v>54</v>
      </c>
      <c r="T31" s="198"/>
      <c r="U31" s="198"/>
    </row>
    <row r="32" spans="2:21" ht="12" customHeight="1">
      <c r="B32" s="199" t="s">
        <v>55</v>
      </c>
      <c r="C32" s="199"/>
      <c r="D32" s="199"/>
      <c r="E32" s="200">
        <v>1401763</v>
      </c>
      <c r="F32" s="200"/>
      <c r="G32" s="200"/>
      <c r="H32" s="201">
        <v>672481</v>
      </c>
      <c r="I32" s="201"/>
      <c r="J32" s="201"/>
      <c r="K32" s="201">
        <v>729282</v>
      </c>
      <c r="L32" s="201"/>
      <c r="M32" s="201"/>
      <c r="N32" s="198" t="s">
        <v>75</v>
      </c>
      <c r="O32" s="198"/>
      <c r="P32" s="197">
        <v>-6316</v>
      </c>
      <c r="Q32" s="197"/>
      <c r="R32" s="197"/>
      <c r="S32" s="198" t="s">
        <v>56</v>
      </c>
      <c r="T32" s="198"/>
      <c r="U32" s="198"/>
    </row>
    <row r="33" spans="2:21" ht="12" customHeight="1">
      <c r="B33" s="199" t="s">
        <v>57</v>
      </c>
      <c r="C33" s="199"/>
      <c r="D33" s="199"/>
      <c r="E33" s="200">
        <v>1394810</v>
      </c>
      <c r="F33" s="200"/>
      <c r="G33" s="200"/>
      <c r="H33" s="201">
        <v>668762</v>
      </c>
      <c r="I33" s="201"/>
      <c r="J33" s="201"/>
      <c r="K33" s="201">
        <v>726048</v>
      </c>
      <c r="L33" s="201"/>
      <c r="M33" s="201"/>
      <c r="N33" s="198" t="s">
        <v>75</v>
      </c>
      <c r="O33" s="198"/>
      <c r="P33" s="197">
        <v>-6953</v>
      </c>
      <c r="Q33" s="197"/>
      <c r="R33" s="197"/>
      <c r="S33" s="198" t="s">
        <v>58</v>
      </c>
      <c r="T33" s="198"/>
      <c r="U33" s="198"/>
    </row>
    <row r="34" spans="1:21" ht="12" customHeight="1">
      <c r="A34" s="3" t="s">
        <v>48</v>
      </c>
      <c r="B34" s="199" t="s">
        <v>59</v>
      </c>
      <c r="C34" s="199"/>
      <c r="D34" s="199"/>
      <c r="E34" s="200">
        <v>1385041</v>
      </c>
      <c r="F34" s="200"/>
      <c r="G34" s="200"/>
      <c r="H34" s="201">
        <v>663580</v>
      </c>
      <c r="I34" s="201"/>
      <c r="J34" s="201"/>
      <c r="K34" s="201">
        <v>721461</v>
      </c>
      <c r="L34" s="201"/>
      <c r="M34" s="201"/>
      <c r="N34" s="198" t="s">
        <v>75</v>
      </c>
      <c r="O34" s="198"/>
      <c r="P34" s="197">
        <v>-9769</v>
      </c>
      <c r="Q34" s="197"/>
      <c r="R34" s="197"/>
      <c r="S34" s="198" t="s">
        <v>60</v>
      </c>
      <c r="T34" s="198"/>
      <c r="U34" s="198"/>
    </row>
    <row r="35" spans="2:21" ht="12" customHeight="1">
      <c r="B35" s="199" t="s">
        <v>61</v>
      </c>
      <c r="C35" s="199"/>
      <c r="D35" s="199"/>
      <c r="E35" s="200">
        <v>1374699</v>
      </c>
      <c r="F35" s="200"/>
      <c r="G35" s="200"/>
      <c r="H35" s="201">
        <v>657910</v>
      </c>
      <c r="I35" s="201"/>
      <c r="J35" s="201"/>
      <c r="K35" s="201">
        <v>716789</v>
      </c>
      <c r="L35" s="201"/>
      <c r="M35" s="201"/>
      <c r="N35" s="198" t="s">
        <v>75</v>
      </c>
      <c r="O35" s="198"/>
      <c r="P35" s="197">
        <v>-10342</v>
      </c>
      <c r="Q35" s="197"/>
      <c r="R35" s="197"/>
      <c r="S35" s="198" t="s">
        <v>62</v>
      </c>
      <c r="T35" s="198"/>
      <c r="U35" s="198"/>
    </row>
    <row r="36" spans="2:21" ht="12" customHeight="1" thickBot="1">
      <c r="B36" s="192" t="s">
        <v>176</v>
      </c>
      <c r="C36" s="192"/>
      <c r="D36" s="192"/>
      <c r="E36" s="222">
        <v>1363702</v>
      </c>
      <c r="F36" s="222"/>
      <c r="G36" s="222"/>
      <c r="H36" s="223">
        <v>651730</v>
      </c>
      <c r="I36" s="223"/>
      <c r="J36" s="223"/>
      <c r="K36" s="223">
        <v>711972</v>
      </c>
      <c r="L36" s="223"/>
      <c r="M36" s="223"/>
      <c r="N36" s="224" t="s">
        <v>75</v>
      </c>
      <c r="O36" s="224"/>
      <c r="P36" s="225">
        <v>-10997</v>
      </c>
      <c r="Q36" s="225"/>
      <c r="R36" s="225"/>
      <c r="S36" s="224" t="s">
        <v>177</v>
      </c>
      <c r="T36" s="224"/>
      <c r="U36" s="224"/>
    </row>
    <row r="37" spans="2:21" ht="12" customHeight="1" thickTop="1">
      <c r="B37" s="199" t="s">
        <v>168</v>
      </c>
      <c r="C37" s="199"/>
      <c r="D37" s="199"/>
      <c r="E37" s="200">
        <v>1365461</v>
      </c>
      <c r="F37" s="200"/>
      <c r="G37" s="200"/>
      <c r="H37" s="201">
        <v>652805</v>
      </c>
      <c r="I37" s="201"/>
      <c r="J37" s="201"/>
      <c r="K37" s="201">
        <v>712656</v>
      </c>
      <c r="L37" s="201"/>
      <c r="M37" s="201"/>
      <c r="N37" s="197">
        <v>-719</v>
      </c>
      <c r="O37" s="197"/>
      <c r="P37" s="197">
        <v>-10559</v>
      </c>
      <c r="Q37" s="197"/>
      <c r="R37" s="197"/>
      <c r="S37" s="198" t="s">
        <v>169</v>
      </c>
      <c r="T37" s="198"/>
      <c r="U37" s="198"/>
    </row>
    <row r="38" spans="2:21" ht="12" customHeight="1">
      <c r="B38" s="199" t="s">
        <v>170</v>
      </c>
      <c r="C38" s="199"/>
      <c r="D38" s="199"/>
      <c r="E38" s="200">
        <v>1365017</v>
      </c>
      <c r="F38" s="200"/>
      <c r="G38" s="200"/>
      <c r="H38" s="201">
        <v>652550</v>
      </c>
      <c r="I38" s="201"/>
      <c r="J38" s="201"/>
      <c r="K38" s="201">
        <v>712467</v>
      </c>
      <c r="L38" s="201"/>
      <c r="M38" s="201"/>
      <c r="N38" s="197">
        <v>-444</v>
      </c>
      <c r="O38" s="197"/>
      <c r="P38" s="197">
        <v>-10569</v>
      </c>
      <c r="Q38" s="197"/>
      <c r="R38" s="197"/>
      <c r="S38" s="198" t="s">
        <v>171</v>
      </c>
      <c r="T38" s="198"/>
      <c r="U38" s="198"/>
    </row>
    <row r="39" spans="2:21" ht="12" customHeight="1">
      <c r="B39" s="199" t="s">
        <v>172</v>
      </c>
      <c r="C39" s="199"/>
      <c r="D39" s="199"/>
      <c r="E39" s="200">
        <v>1364734</v>
      </c>
      <c r="F39" s="200"/>
      <c r="G39" s="200"/>
      <c r="H39" s="201">
        <v>652335</v>
      </c>
      <c r="I39" s="201"/>
      <c r="J39" s="201"/>
      <c r="K39" s="201">
        <v>712399</v>
      </c>
      <c r="L39" s="201"/>
      <c r="M39" s="201"/>
      <c r="N39" s="197">
        <v>-283</v>
      </c>
      <c r="O39" s="197"/>
      <c r="P39" s="197">
        <v>-10512</v>
      </c>
      <c r="Q39" s="197"/>
      <c r="R39" s="197"/>
      <c r="S39" s="198" t="s">
        <v>173</v>
      </c>
      <c r="T39" s="198"/>
      <c r="U39" s="198"/>
    </row>
    <row r="40" spans="2:21" ht="12" customHeight="1">
      <c r="B40" s="199" t="s">
        <v>174</v>
      </c>
      <c r="C40" s="199"/>
      <c r="D40" s="199"/>
      <c r="E40" s="200">
        <v>1364180</v>
      </c>
      <c r="F40" s="200"/>
      <c r="G40" s="200"/>
      <c r="H40" s="201">
        <v>651983</v>
      </c>
      <c r="I40" s="201"/>
      <c r="J40" s="201"/>
      <c r="K40" s="201">
        <v>712197</v>
      </c>
      <c r="L40" s="201"/>
      <c r="M40" s="201"/>
      <c r="N40" s="197">
        <v>-554</v>
      </c>
      <c r="O40" s="197"/>
      <c r="P40" s="197">
        <v>-10946</v>
      </c>
      <c r="Q40" s="197"/>
      <c r="R40" s="197"/>
      <c r="S40" s="198" t="s">
        <v>175</v>
      </c>
      <c r="T40" s="198"/>
      <c r="U40" s="198"/>
    </row>
    <row r="41" spans="2:21" ht="12" customHeight="1">
      <c r="B41" s="199" t="s">
        <v>176</v>
      </c>
      <c r="C41" s="199"/>
      <c r="D41" s="199"/>
      <c r="E41" s="200">
        <v>1363702</v>
      </c>
      <c r="F41" s="200"/>
      <c r="G41" s="200"/>
      <c r="H41" s="201">
        <v>651730</v>
      </c>
      <c r="I41" s="201"/>
      <c r="J41" s="201"/>
      <c r="K41" s="201">
        <v>711972</v>
      </c>
      <c r="L41" s="201"/>
      <c r="M41" s="201"/>
      <c r="N41" s="197">
        <v>-478</v>
      </c>
      <c r="O41" s="197"/>
      <c r="P41" s="197">
        <v>-10997</v>
      </c>
      <c r="Q41" s="197"/>
      <c r="R41" s="197"/>
      <c r="S41" s="198" t="s">
        <v>177</v>
      </c>
      <c r="T41" s="198"/>
      <c r="U41" s="198"/>
    </row>
    <row r="42" spans="2:21" ht="12" customHeight="1">
      <c r="B42" s="199" t="s">
        <v>178</v>
      </c>
      <c r="C42" s="199"/>
      <c r="D42" s="199"/>
      <c r="E42" s="200">
        <v>1363302</v>
      </c>
      <c r="F42" s="200"/>
      <c r="G42" s="200"/>
      <c r="H42" s="201">
        <v>651522</v>
      </c>
      <c r="I42" s="201"/>
      <c r="J42" s="201"/>
      <c r="K42" s="201">
        <v>711780</v>
      </c>
      <c r="L42" s="201"/>
      <c r="M42" s="201"/>
      <c r="N42" s="197">
        <v>-400</v>
      </c>
      <c r="O42" s="197"/>
      <c r="P42" s="197">
        <v>-11228</v>
      </c>
      <c r="Q42" s="197"/>
      <c r="R42" s="197"/>
      <c r="S42" s="198" t="s">
        <v>179</v>
      </c>
      <c r="T42" s="198"/>
      <c r="U42" s="198"/>
    </row>
    <row r="43" spans="2:21" ht="12" customHeight="1">
      <c r="B43" s="199" t="s">
        <v>180</v>
      </c>
      <c r="C43" s="199"/>
      <c r="D43" s="199"/>
      <c r="E43" s="200">
        <v>1362776</v>
      </c>
      <c r="F43" s="200"/>
      <c r="G43" s="200"/>
      <c r="H43" s="201">
        <v>651190</v>
      </c>
      <c r="I43" s="201"/>
      <c r="J43" s="201"/>
      <c r="K43" s="201">
        <v>711586</v>
      </c>
      <c r="L43" s="201"/>
      <c r="M43" s="201"/>
      <c r="N43" s="197">
        <v>-526</v>
      </c>
      <c r="O43" s="197"/>
      <c r="P43" s="197">
        <v>-11357</v>
      </c>
      <c r="Q43" s="197"/>
      <c r="R43" s="197"/>
      <c r="S43" s="198" t="s">
        <v>181</v>
      </c>
      <c r="T43" s="198"/>
      <c r="U43" s="198"/>
    </row>
    <row r="44" spans="2:21" ht="12" customHeight="1">
      <c r="B44" s="199" t="s">
        <v>184</v>
      </c>
      <c r="C44" s="199"/>
      <c r="D44" s="199"/>
      <c r="E44" s="200">
        <v>1362153</v>
      </c>
      <c r="F44" s="200"/>
      <c r="G44" s="200"/>
      <c r="H44" s="201">
        <v>650850</v>
      </c>
      <c r="I44" s="201"/>
      <c r="J44" s="201"/>
      <c r="K44" s="201">
        <v>711303</v>
      </c>
      <c r="L44" s="201"/>
      <c r="M44" s="201"/>
      <c r="N44" s="197">
        <v>-623</v>
      </c>
      <c r="O44" s="197"/>
      <c r="P44" s="197">
        <v>-11433</v>
      </c>
      <c r="Q44" s="197"/>
      <c r="R44" s="197"/>
      <c r="S44" s="198" t="s">
        <v>185</v>
      </c>
      <c r="T44" s="198"/>
      <c r="U44" s="198"/>
    </row>
    <row r="45" spans="2:21" ht="12" customHeight="1">
      <c r="B45" s="199" t="s">
        <v>186</v>
      </c>
      <c r="C45" s="199"/>
      <c r="D45" s="199"/>
      <c r="E45" s="200">
        <v>1361161</v>
      </c>
      <c r="F45" s="200"/>
      <c r="G45" s="200"/>
      <c r="H45" s="201">
        <v>650360</v>
      </c>
      <c r="I45" s="201"/>
      <c r="J45" s="201"/>
      <c r="K45" s="201">
        <v>710801</v>
      </c>
      <c r="L45" s="201"/>
      <c r="M45" s="201"/>
      <c r="N45" s="197">
        <v>-992</v>
      </c>
      <c r="O45" s="197"/>
      <c r="P45" s="197">
        <v>-11591</v>
      </c>
      <c r="Q45" s="197"/>
      <c r="R45" s="197"/>
      <c r="S45" s="198" t="s">
        <v>187</v>
      </c>
      <c r="T45" s="198"/>
      <c r="U45" s="198"/>
    </row>
    <row r="46" spans="2:21" ht="11.25" customHeight="1">
      <c r="B46" s="199" t="s">
        <v>190</v>
      </c>
      <c r="C46" s="199"/>
      <c r="D46" s="199"/>
      <c r="E46" s="200">
        <v>1360345</v>
      </c>
      <c r="F46" s="200"/>
      <c r="G46" s="200"/>
      <c r="H46" s="201">
        <v>649913</v>
      </c>
      <c r="I46" s="201"/>
      <c r="J46" s="201"/>
      <c r="K46" s="201">
        <v>710432</v>
      </c>
      <c r="L46" s="201"/>
      <c r="M46" s="201"/>
      <c r="N46" s="197">
        <v>-816</v>
      </c>
      <c r="O46" s="197"/>
      <c r="P46" s="197">
        <v>-11638</v>
      </c>
      <c r="Q46" s="197"/>
      <c r="R46" s="197"/>
      <c r="S46" s="198" t="s">
        <v>191</v>
      </c>
      <c r="T46" s="198"/>
      <c r="U46" s="198"/>
    </row>
    <row r="47" spans="2:21" ht="11.25" customHeight="1">
      <c r="B47" s="199" t="s">
        <v>194</v>
      </c>
      <c r="C47" s="199"/>
      <c r="D47" s="199"/>
      <c r="E47" s="200">
        <v>1355332</v>
      </c>
      <c r="F47" s="200"/>
      <c r="G47" s="200"/>
      <c r="H47" s="201">
        <v>647283</v>
      </c>
      <c r="I47" s="201"/>
      <c r="J47" s="201"/>
      <c r="K47" s="201">
        <v>708049</v>
      </c>
      <c r="L47" s="201"/>
      <c r="M47" s="201"/>
      <c r="N47" s="197">
        <v>-5013</v>
      </c>
      <c r="O47" s="197"/>
      <c r="P47" s="197">
        <v>-11297</v>
      </c>
      <c r="Q47" s="197"/>
      <c r="R47" s="197"/>
      <c r="S47" s="198" t="s">
        <v>195</v>
      </c>
      <c r="T47" s="198"/>
      <c r="U47" s="198"/>
    </row>
    <row r="48" spans="2:21" ht="11.25" customHeight="1">
      <c r="B48" s="199" t="s">
        <v>197</v>
      </c>
      <c r="C48" s="199"/>
      <c r="D48" s="199"/>
      <c r="E48" s="200">
        <v>1354716</v>
      </c>
      <c r="F48" s="200"/>
      <c r="G48" s="200"/>
      <c r="H48" s="201">
        <v>646955</v>
      </c>
      <c r="I48" s="201"/>
      <c r="J48" s="201"/>
      <c r="K48" s="201">
        <v>707761</v>
      </c>
      <c r="L48" s="201"/>
      <c r="M48" s="201"/>
      <c r="N48" s="197">
        <v>-616</v>
      </c>
      <c r="O48" s="197"/>
      <c r="P48" s="197">
        <v>-11464</v>
      </c>
      <c r="Q48" s="197"/>
      <c r="R48" s="197"/>
      <c r="S48" s="198" t="s">
        <v>215</v>
      </c>
      <c r="T48" s="198"/>
      <c r="U48" s="198"/>
    </row>
    <row r="49" spans="2:21" ht="11.25" customHeight="1">
      <c r="B49" s="199" t="s">
        <v>214</v>
      </c>
      <c r="C49" s="199"/>
      <c r="D49" s="199"/>
      <c r="E49" s="200">
        <v>1354239</v>
      </c>
      <c r="F49" s="200"/>
      <c r="G49" s="200"/>
      <c r="H49" s="201">
        <v>646684</v>
      </c>
      <c r="I49" s="201"/>
      <c r="J49" s="201"/>
      <c r="K49" s="201">
        <v>707555</v>
      </c>
      <c r="L49" s="201"/>
      <c r="M49" s="201"/>
      <c r="N49" s="197">
        <v>-477</v>
      </c>
      <c r="O49" s="197"/>
      <c r="P49" s="197">
        <v>-11222</v>
      </c>
      <c r="Q49" s="197"/>
      <c r="R49" s="197"/>
      <c r="S49" s="198" t="s">
        <v>216</v>
      </c>
      <c r="T49" s="198"/>
      <c r="U49" s="198"/>
    </row>
    <row r="50" spans="2:21" ht="11.25" customHeight="1">
      <c r="B50" s="106"/>
      <c r="C50" s="106"/>
      <c r="D50" s="106"/>
      <c r="E50" s="107"/>
      <c r="F50" s="107"/>
      <c r="G50" s="107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10"/>
      <c r="T50" s="110"/>
      <c r="U50" s="110"/>
    </row>
    <row r="51" spans="2:21" ht="10.5" customHeight="1">
      <c r="B51" s="104">
        <v>1</v>
      </c>
      <c r="C51" s="105" t="s">
        <v>63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2:21" ht="10.5" customHeight="1">
      <c r="B52" s="104"/>
      <c r="C52" s="105" t="s">
        <v>64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2:21" ht="10.5" customHeight="1">
      <c r="B53" s="104">
        <v>2</v>
      </c>
      <c r="C53" s="105" t="s">
        <v>65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2:21" ht="10.5" customHeight="1">
      <c r="B54" s="104"/>
      <c r="C54" s="105" t="s">
        <v>66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2:21" ht="10.5" customHeight="1">
      <c r="B55" s="104"/>
      <c r="C55" s="105" t="s">
        <v>67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2:21" ht="10.5" customHeight="1">
      <c r="B56" s="104">
        <v>3</v>
      </c>
      <c r="C56" s="105" t="s">
        <v>68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7" spans="2:21" ht="10.5" customHeight="1">
      <c r="B57" s="104"/>
      <c r="C57" s="105" t="s">
        <v>192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2:21" ht="6" customHeight="1"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2:21" ht="15" customHeight="1">
      <c r="B59" s="15"/>
      <c r="C59" s="16" t="s">
        <v>167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8"/>
      <c r="C60" s="16" t="s">
        <v>69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8"/>
      <c r="C61" s="16" t="s">
        <v>70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" customHeight="1">
      <c r="B62" s="15"/>
      <c r="C62" s="16" t="s">
        <v>71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ht="15" customHeight="1">
      <c r="B63" s="15"/>
      <c r="C63" s="16" t="s">
        <v>196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" customHeight="1">
      <c r="B64" s="15"/>
      <c r="C64" s="16" t="s">
        <v>198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5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8" spans="2:21" ht="15" customHeight="1">
      <c r="B68" s="202" t="s">
        <v>76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</row>
  </sheetData>
  <mergeCells count="189">
    <mergeCell ref="N48:O48"/>
    <mergeCell ref="P48:R48"/>
    <mergeCell ref="S48:U48"/>
    <mergeCell ref="B48:D48"/>
    <mergeCell ref="E48:G48"/>
    <mergeCell ref="H48:J48"/>
    <mergeCell ref="K48:M48"/>
    <mergeCell ref="N49:O49"/>
    <mergeCell ref="P49:R49"/>
    <mergeCell ref="S49:U49"/>
    <mergeCell ref="B49:D49"/>
    <mergeCell ref="E49:G49"/>
    <mergeCell ref="H49:J49"/>
    <mergeCell ref="K49:M49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4:D44"/>
    <mergeCell ref="E44:G44"/>
    <mergeCell ref="H44:J44"/>
    <mergeCell ref="K44:M44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B37:D37"/>
    <mergeCell ref="E37:G37"/>
    <mergeCell ref="H37:J37"/>
    <mergeCell ref="K37:M37"/>
    <mergeCell ref="N37:O37"/>
    <mergeCell ref="P37:R37"/>
    <mergeCell ref="S37:U37"/>
    <mergeCell ref="N35:O35"/>
    <mergeCell ref="P35:R35"/>
    <mergeCell ref="S35:U35"/>
    <mergeCell ref="N36:O36"/>
    <mergeCell ref="P36:R36"/>
    <mergeCell ref="S36:U36"/>
    <mergeCell ref="B36:D36"/>
    <mergeCell ref="E36:G36"/>
    <mergeCell ref="H36:J36"/>
    <mergeCell ref="K36:M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C13:E13"/>
    <mergeCell ref="B25:D26"/>
    <mergeCell ref="E25:M25"/>
    <mergeCell ref="C14:E14"/>
    <mergeCell ref="B24:F24"/>
    <mergeCell ref="H26:J26"/>
    <mergeCell ref="K26:M26"/>
    <mergeCell ref="E26:G26"/>
    <mergeCell ref="B1:G1"/>
    <mergeCell ref="C11:E11"/>
    <mergeCell ref="C12:E12"/>
    <mergeCell ref="B2:U2"/>
    <mergeCell ref="I3:N3"/>
    <mergeCell ref="R3:U3"/>
    <mergeCell ref="R4:U4"/>
    <mergeCell ref="S11:T11"/>
    <mergeCell ref="S25:U26"/>
    <mergeCell ref="R24:U24"/>
    <mergeCell ref="L12:M12"/>
    <mergeCell ref="N11:O11"/>
    <mergeCell ref="N12:O12"/>
    <mergeCell ref="S12:T12"/>
    <mergeCell ref="L11:M11"/>
    <mergeCell ref="Q11:R11"/>
    <mergeCell ref="Q12:R12"/>
    <mergeCell ref="B68:U68"/>
    <mergeCell ref="S46:U46"/>
    <mergeCell ref="N25:O26"/>
    <mergeCell ref="P25:R26"/>
    <mergeCell ref="B46:D46"/>
    <mergeCell ref="E46:G46"/>
    <mergeCell ref="H46:J46"/>
    <mergeCell ref="K46:M46"/>
    <mergeCell ref="N46:O46"/>
    <mergeCell ref="P46:R46"/>
    <mergeCell ref="N47:O47"/>
    <mergeCell ref="P47:R47"/>
    <mergeCell ref="S47:U47"/>
    <mergeCell ref="B47:D47"/>
    <mergeCell ref="E47:G47"/>
    <mergeCell ref="H47:J47"/>
    <mergeCell ref="K47:M47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26" t="s">
        <v>189</v>
      </c>
      <c r="B1" s="226"/>
      <c r="C1" s="226"/>
      <c r="D1" s="226"/>
      <c r="E1" s="226"/>
      <c r="F1" s="226"/>
      <c r="G1" s="226"/>
      <c r="H1" s="226"/>
      <c r="I1" s="226"/>
      <c r="J1" s="226"/>
    </row>
    <row r="3" spans="8:10" ht="13.5">
      <c r="H3" s="229" t="s">
        <v>0</v>
      </c>
      <c r="I3" s="229"/>
      <c r="J3" s="1"/>
    </row>
    <row r="55" spans="1:10" ht="13.5">
      <c r="A55" s="227" t="s">
        <v>13</v>
      </c>
      <c r="B55" s="228"/>
      <c r="C55" s="228"/>
      <c r="D55" s="228"/>
      <c r="E55" s="228"/>
      <c r="F55" s="228"/>
      <c r="G55" s="228"/>
      <c r="H55" s="228"/>
      <c r="I55" s="228"/>
      <c r="J55" s="228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30" t="s">
        <v>217</v>
      </c>
      <c r="B1" s="230"/>
      <c r="C1" s="230"/>
      <c r="D1" s="230"/>
      <c r="E1" s="230"/>
      <c r="F1" s="230"/>
      <c r="G1" s="230"/>
      <c r="H1" s="230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77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42" t="s">
        <v>78</v>
      </c>
      <c r="B3" s="242"/>
      <c r="C3" s="242"/>
      <c r="D3" s="242"/>
      <c r="E3" s="27" t="s">
        <v>79</v>
      </c>
      <c r="F3" s="27" t="s">
        <v>42</v>
      </c>
      <c r="G3" s="27" t="s">
        <v>43</v>
      </c>
      <c r="H3" s="28" t="s">
        <v>80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43" t="s">
        <v>199</v>
      </c>
      <c r="B4" s="242"/>
      <c r="C4" s="242"/>
      <c r="D4" s="242"/>
      <c r="E4" s="32">
        <f>SUM(F4:G4)</f>
        <v>1354716</v>
      </c>
      <c r="F4" s="32">
        <v>646955</v>
      </c>
      <c r="G4" s="33">
        <v>707761</v>
      </c>
      <c r="H4" s="34"/>
    </row>
    <row r="5" spans="1:8" ht="30" customHeight="1">
      <c r="A5" s="237">
        <v>5</v>
      </c>
      <c r="B5" s="236" t="s">
        <v>81</v>
      </c>
      <c r="C5" s="244" t="s">
        <v>82</v>
      </c>
      <c r="D5" s="244"/>
      <c r="E5" s="32">
        <f>SUM(F5:G5)</f>
        <v>863</v>
      </c>
      <c r="F5" s="32">
        <v>444</v>
      </c>
      <c r="G5" s="33">
        <v>419</v>
      </c>
      <c r="H5" s="36"/>
    </row>
    <row r="6" spans="1:8" ht="30" customHeight="1">
      <c r="A6" s="238"/>
      <c r="B6" s="236"/>
      <c r="C6" s="244" t="s">
        <v>26</v>
      </c>
      <c r="D6" s="244"/>
      <c r="E6" s="32">
        <f>SUM(F6:G6)</f>
        <v>1192</v>
      </c>
      <c r="F6" s="32">
        <v>656</v>
      </c>
      <c r="G6" s="33">
        <v>536</v>
      </c>
      <c r="H6" s="36"/>
    </row>
    <row r="7" spans="1:8" ht="30" customHeight="1">
      <c r="A7" s="238"/>
      <c r="B7" s="236"/>
      <c r="C7" s="234" t="s">
        <v>83</v>
      </c>
      <c r="D7" s="234"/>
      <c r="E7" s="38">
        <f>SUM(F7:G7)</f>
        <v>-329</v>
      </c>
      <c r="F7" s="38">
        <v>-212</v>
      </c>
      <c r="G7" s="39">
        <v>-117</v>
      </c>
      <c r="H7" s="40"/>
    </row>
    <row r="8" spans="1:8" ht="30" customHeight="1">
      <c r="A8" s="239" t="s">
        <v>84</v>
      </c>
      <c r="B8" s="236" t="s">
        <v>85</v>
      </c>
      <c r="C8" s="236" t="s">
        <v>86</v>
      </c>
      <c r="D8" s="27" t="s">
        <v>87</v>
      </c>
      <c r="E8" s="32">
        <f aca="true" t="shared" si="0" ref="E8:E19">SUM(F8:G8)</f>
        <v>1277</v>
      </c>
      <c r="F8" s="32">
        <v>727</v>
      </c>
      <c r="G8" s="33">
        <v>550</v>
      </c>
      <c r="H8" s="36"/>
    </row>
    <row r="9" spans="1:8" ht="30" customHeight="1">
      <c r="A9" s="239"/>
      <c r="B9" s="236"/>
      <c r="C9" s="236"/>
      <c r="D9" s="27" t="s">
        <v>88</v>
      </c>
      <c r="E9" s="32">
        <f t="shared" si="0"/>
        <v>1271</v>
      </c>
      <c r="F9" s="32">
        <v>596</v>
      </c>
      <c r="G9" s="33">
        <v>675</v>
      </c>
      <c r="H9" s="36"/>
    </row>
    <row r="10" spans="1:8" ht="30" customHeight="1">
      <c r="A10" s="239"/>
      <c r="B10" s="236"/>
      <c r="C10" s="236"/>
      <c r="D10" s="37" t="s">
        <v>89</v>
      </c>
      <c r="E10" s="41">
        <f t="shared" si="0"/>
        <v>2548</v>
      </c>
      <c r="F10" s="41">
        <v>1323</v>
      </c>
      <c r="G10" s="42">
        <v>1225</v>
      </c>
      <c r="H10" s="36"/>
    </row>
    <row r="11" spans="1:8" ht="30" customHeight="1">
      <c r="A11" s="239"/>
      <c r="B11" s="236"/>
      <c r="C11" s="236" t="s">
        <v>30</v>
      </c>
      <c r="D11" s="27" t="s">
        <v>90</v>
      </c>
      <c r="E11" s="32">
        <f t="shared" si="0"/>
        <v>1472</v>
      </c>
      <c r="F11" s="32">
        <v>817</v>
      </c>
      <c r="G11" s="33">
        <v>655</v>
      </c>
      <c r="H11" s="36"/>
    </row>
    <row r="12" spans="1:8" ht="30" customHeight="1">
      <c r="A12" s="239"/>
      <c r="B12" s="236"/>
      <c r="C12" s="236"/>
      <c r="D12" s="27" t="s">
        <v>91</v>
      </c>
      <c r="E12" s="32">
        <f t="shared" si="0"/>
        <v>1271</v>
      </c>
      <c r="F12" s="32">
        <v>596</v>
      </c>
      <c r="G12" s="33">
        <v>675</v>
      </c>
      <c r="H12" s="36"/>
    </row>
    <row r="13" spans="1:8" ht="30" customHeight="1">
      <c r="A13" s="239"/>
      <c r="B13" s="236"/>
      <c r="C13" s="236"/>
      <c r="D13" s="27" t="s">
        <v>92</v>
      </c>
      <c r="E13" s="46">
        <f t="shared" si="0"/>
        <v>-11</v>
      </c>
      <c r="F13" s="46">
        <v>-4</v>
      </c>
      <c r="G13" s="47">
        <v>-7</v>
      </c>
      <c r="H13" s="36"/>
    </row>
    <row r="14" spans="1:8" ht="30" customHeight="1">
      <c r="A14" s="239"/>
      <c r="B14" s="236"/>
      <c r="C14" s="236"/>
      <c r="D14" s="37" t="s">
        <v>89</v>
      </c>
      <c r="E14" s="41">
        <f t="shared" si="0"/>
        <v>2732</v>
      </c>
      <c r="F14" s="41">
        <v>1409</v>
      </c>
      <c r="G14" s="42">
        <v>1323</v>
      </c>
      <c r="H14" s="36"/>
    </row>
    <row r="15" spans="1:8" ht="30" customHeight="1">
      <c r="A15" s="239"/>
      <c r="B15" s="236"/>
      <c r="C15" s="234" t="s">
        <v>93</v>
      </c>
      <c r="D15" s="235"/>
      <c r="E15" s="38">
        <f t="shared" si="0"/>
        <v>-184</v>
      </c>
      <c r="F15" s="38">
        <v>-86</v>
      </c>
      <c r="G15" s="39">
        <v>-98</v>
      </c>
      <c r="H15" s="40"/>
    </row>
    <row r="16" spans="1:8" ht="30" customHeight="1">
      <c r="A16" s="239"/>
      <c r="B16" s="234" t="s">
        <v>94</v>
      </c>
      <c r="C16" s="235"/>
      <c r="D16" s="235"/>
      <c r="E16" s="38">
        <f t="shared" si="0"/>
        <v>32</v>
      </c>
      <c r="F16" s="38">
        <v>26</v>
      </c>
      <c r="G16" s="39">
        <v>6</v>
      </c>
      <c r="H16" s="40"/>
    </row>
    <row r="17" spans="1:8" ht="30" customHeight="1">
      <c r="A17" s="239"/>
      <c r="B17" s="234" t="s">
        <v>95</v>
      </c>
      <c r="C17" s="235"/>
      <c r="D17" s="235"/>
      <c r="E17" s="43">
        <f t="shared" si="0"/>
        <v>4</v>
      </c>
      <c r="F17" s="43">
        <v>1</v>
      </c>
      <c r="G17" s="44">
        <v>3</v>
      </c>
      <c r="H17" s="40"/>
    </row>
    <row r="18" spans="1:8" ht="30" customHeight="1">
      <c r="A18" s="45"/>
      <c r="B18" s="231" t="s">
        <v>96</v>
      </c>
      <c r="C18" s="232"/>
      <c r="D18" s="233"/>
      <c r="E18" s="38">
        <f t="shared" si="0"/>
        <v>-477</v>
      </c>
      <c r="F18" s="38">
        <v>-271</v>
      </c>
      <c r="G18" s="39">
        <v>-206</v>
      </c>
      <c r="H18" s="40"/>
    </row>
    <row r="19" spans="1:8" ht="30" customHeight="1">
      <c r="A19" s="243" t="s">
        <v>218</v>
      </c>
      <c r="B19" s="242"/>
      <c r="C19" s="242"/>
      <c r="D19" s="242"/>
      <c r="E19" s="32">
        <f t="shared" si="0"/>
        <v>1354239</v>
      </c>
      <c r="F19" s="32">
        <v>646684</v>
      </c>
      <c r="G19" s="33">
        <v>707555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43" t="s">
        <v>99</v>
      </c>
      <c r="B21" s="242"/>
      <c r="C21" s="242"/>
      <c r="D21" s="242"/>
      <c r="E21" s="32">
        <v>1385041</v>
      </c>
      <c r="F21" s="32">
        <v>663580</v>
      </c>
      <c r="G21" s="32">
        <v>721461</v>
      </c>
      <c r="H21" s="51" t="s">
        <v>97</v>
      </c>
    </row>
    <row r="22" ht="30" customHeight="1"/>
    <row r="23" spans="1:8" ht="30" customHeight="1">
      <c r="A23" s="54"/>
      <c r="B23" s="55" t="s">
        <v>98</v>
      </c>
      <c r="C23" s="55">
        <v>1</v>
      </c>
      <c r="D23" s="56" t="s">
        <v>221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222</v>
      </c>
      <c r="E24" s="55"/>
      <c r="F24" s="55"/>
      <c r="G24" s="55"/>
      <c r="H24" s="56"/>
    </row>
    <row r="27" spans="1:8" ht="15" customHeight="1">
      <c r="A27" s="240" t="s">
        <v>100</v>
      </c>
      <c r="B27" s="241"/>
      <c r="C27" s="241"/>
      <c r="D27" s="241"/>
      <c r="E27" s="241"/>
      <c r="F27" s="241"/>
      <c r="G27" s="241"/>
      <c r="H27" s="241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46" t="s">
        <v>219</v>
      </c>
      <c r="B1" s="246"/>
      <c r="C1" s="246"/>
      <c r="D1" s="246"/>
      <c r="E1" s="246"/>
      <c r="F1" s="246"/>
      <c r="G1" s="246"/>
      <c r="H1" s="246"/>
      <c r="I1" s="246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45" t="s">
        <v>101</v>
      </c>
      <c r="G2" s="245"/>
      <c r="H2" s="245"/>
      <c r="I2" s="245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102</v>
      </c>
      <c r="B3" s="63" t="s">
        <v>22</v>
      </c>
      <c r="C3" s="63" t="s">
        <v>103</v>
      </c>
      <c r="D3" s="63" t="s">
        <v>83</v>
      </c>
      <c r="E3" s="63" t="s">
        <v>93</v>
      </c>
      <c r="F3" s="63" t="s">
        <v>104</v>
      </c>
      <c r="G3" s="63" t="s">
        <v>95</v>
      </c>
      <c r="H3" s="64"/>
      <c r="I3" s="63" t="s">
        <v>105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106</v>
      </c>
      <c r="B4" s="66">
        <v>298954</v>
      </c>
      <c r="C4" s="66">
        <v>-5</v>
      </c>
      <c r="D4" s="67">
        <v>3</v>
      </c>
      <c r="E4" s="67">
        <v>0</v>
      </c>
      <c r="F4" s="67">
        <v>-11</v>
      </c>
      <c r="G4" s="67">
        <v>3</v>
      </c>
      <c r="H4" s="68"/>
      <c r="I4" s="67">
        <v>123640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107</v>
      </c>
      <c r="B5" s="72">
        <v>57756</v>
      </c>
      <c r="C5" s="72">
        <v>-29</v>
      </c>
      <c r="D5" s="73">
        <v>-12</v>
      </c>
      <c r="E5" s="73">
        <v>-15</v>
      </c>
      <c r="F5" s="73">
        <v>-2</v>
      </c>
      <c r="G5" s="73">
        <v>0</v>
      </c>
      <c r="H5" s="73"/>
      <c r="I5" s="73">
        <v>23113</v>
      </c>
    </row>
    <row r="6" spans="1:9" ht="18" customHeight="1">
      <c r="A6" s="71" t="s">
        <v>108</v>
      </c>
      <c r="B6" s="72">
        <v>41663</v>
      </c>
      <c r="C6" s="72">
        <v>-17</v>
      </c>
      <c r="D6" s="73">
        <v>-22</v>
      </c>
      <c r="E6" s="73">
        <v>6</v>
      </c>
      <c r="F6" s="73">
        <v>-1</v>
      </c>
      <c r="G6" s="73">
        <v>0</v>
      </c>
      <c r="H6" s="73"/>
      <c r="I6" s="73">
        <v>14632</v>
      </c>
    </row>
    <row r="7" spans="1:9" ht="18" customHeight="1">
      <c r="A7" s="71" t="s">
        <v>109</v>
      </c>
      <c r="B7" s="72">
        <v>103361</v>
      </c>
      <c r="C7" s="72">
        <v>-23</v>
      </c>
      <c r="D7" s="73">
        <v>-34</v>
      </c>
      <c r="E7" s="73">
        <v>8</v>
      </c>
      <c r="F7" s="73">
        <v>3</v>
      </c>
      <c r="G7" s="73">
        <v>0</v>
      </c>
      <c r="H7" s="73"/>
      <c r="I7" s="73">
        <v>35513</v>
      </c>
    </row>
    <row r="8" spans="1:9" ht="18" customHeight="1">
      <c r="A8" s="71" t="s">
        <v>110</v>
      </c>
      <c r="B8" s="72">
        <v>94800</v>
      </c>
      <c r="C8" s="72">
        <v>28</v>
      </c>
      <c r="D8" s="73">
        <v>30</v>
      </c>
      <c r="E8" s="73">
        <v>-6</v>
      </c>
      <c r="F8" s="73">
        <v>4</v>
      </c>
      <c r="G8" s="73">
        <v>0</v>
      </c>
      <c r="H8" s="73"/>
      <c r="I8" s="73">
        <v>33577</v>
      </c>
    </row>
    <row r="9" spans="1:9" ht="18" customHeight="1">
      <c r="A9" s="71" t="s">
        <v>111</v>
      </c>
      <c r="B9" s="72">
        <v>37513</v>
      </c>
      <c r="C9" s="72">
        <v>-16</v>
      </c>
      <c r="D9" s="73">
        <v>-7</v>
      </c>
      <c r="E9" s="73">
        <v>-9</v>
      </c>
      <c r="F9" s="73">
        <v>0</v>
      </c>
      <c r="G9" s="73">
        <v>0</v>
      </c>
      <c r="H9" s="73"/>
      <c r="I9" s="73">
        <v>15064</v>
      </c>
    </row>
    <row r="10" spans="1:9" ht="18" customHeight="1">
      <c r="A10" s="71" t="s">
        <v>112</v>
      </c>
      <c r="B10" s="72">
        <v>30323</v>
      </c>
      <c r="C10" s="72">
        <v>-39</v>
      </c>
      <c r="D10" s="73">
        <v>-31</v>
      </c>
      <c r="E10" s="73">
        <v>-14</v>
      </c>
      <c r="F10" s="73">
        <v>6</v>
      </c>
      <c r="G10" s="73">
        <v>0</v>
      </c>
      <c r="H10" s="73"/>
      <c r="I10" s="73">
        <v>10753</v>
      </c>
    </row>
    <row r="11" spans="1:9" ht="18" customHeight="1">
      <c r="A11" s="71" t="s">
        <v>113</v>
      </c>
      <c r="B11" s="72">
        <v>122198</v>
      </c>
      <c r="C11" s="72">
        <v>-73</v>
      </c>
      <c r="D11" s="73">
        <v>-35</v>
      </c>
      <c r="E11" s="73">
        <v>-26</v>
      </c>
      <c r="F11" s="73">
        <v>-13</v>
      </c>
      <c r="G11" s="73">
        <v>1</v>
      </c>
      <c r="H11" s="73"/>
      <c r="I11" s="73">
        <v>42227</v>
      </c>
    </row>
    <row r="12" spans="1:9" ht="18" customHeight="1">
      <c r="A12" s="71" t="s">
        <v>114</v>
      </c>
      <c r="B12" s="72">
        <v>23764</v>
      </c>
      <c r="C12" s="72">
        <v>-5</v>
      </c>
      <c r="D12" s="73">
        <v>-9</v>
      </c>
      <c r="E12" s="73">
        <v>11</v>
      </c>
      <c r="F12" s="73">
        <v>-7</v>
      </c>
      <c r="G12" s="73">
        <v>0</v>
      </c>
      <c r="H12" s="73"/>
      <c r="I12" s="73">
        <v>8128</v>
      </c>
    </row>
    <row r="13" spans="1:9" ht="18" customHeight="1">
      <c r="A13" s="71" t="s">
        <v>115</v>
      </c>
      <c r="B13" s="72">
        <v>40867</v>
      </c>
      <c r="C13" s="72">
        <v>-28</v>
      </c>
      <c r="D13" s="73">
        <v>-28</v>
      </c>
      <c r="E13" s="73">
        <v>2</v>
      </c>
      <c r="F13" s="73">
        <v>-2</v>
      </c>
      <c r="G13" s="73">
        <v>0</v>
      </c>
      <c r="H13" s="73"/>
      <c r="I13" s="73">
        <v>17790</v>
      </c>
    </row>
    <row r="14" spans="1:9" ht="18" customHeight="1">
      <c r="A14" s="71" t="s">
        <v>116</v>
      </c>
      <c r="B14" s="72">
        <v>30344</v>
      </c>
      <c r="C14" s="72">
        <v>-9</v>
      </c>
      <c r="D14" s="73">
        <v>-11</v>
      </c>
      <c r="E14" s="73">
        <v>-12</v>
      </c>
      <c r="F14" s="73">
        <v>14</v>
      </c>
      <c r="G14" s="73">
        <v>0</v>
      </c>
      <c r="H14" s="73"/>
      <c r="I14" s="73">
        <v>11652</v>
      </c>
    </row>
    <row r="15" spans="1:9" ht="18" customHeight="1">
      <c r="A15" s="71" t="s">
        <v>117</v>
      </c>
      <c r="B15" s="72">
        <v>29742</v>
      </c>
      <c r="C15" s="72">
        <v>-9</v>
      </c>
      <c r="D15" s="73">
        <v>-12</v>
      </c>
      <c r="E15" s="73">
        <v>-10</v>
      </c>
      <c r="F15" s="73">
        <v>13</v>
      </c>
      <c r="G15" s="73">
        <v>0</v>
      </c>
      <c r="H15" s="73"/>
      <c r="I15" s="73">
        <v>10338</v>
      </c>
    </row>
    <row r="16" spans="1:9" ht="18" customHeight="1">
      <c r="A16" s="71" t="s">
        <v>118</v>
      </c>
      <c r="B16" s="72">
        <v>127737</v>
      </c>
      <c r="C16" s="72">
        <v>-28</v>
      </c>
      <c r="D16" s="73">
        <v>-18</v>
      </c>
      <c r="E16" s="73">
        <v>-18</v>
      </c>
      <c r="F16" s="73">
        <v>8</v>
      </c>
      <c r="G16" s="73">
        <v>0</v>
      </c>
      <c r="H16" s="73"/>
      <c r="I16" s="73">
        <v>43096</v>
      </c>
    </row>
    <row r="17" spans="1:9" ht="18" customHeight="1">
      <c r="A17" s="71" t="s">
        <v>119</v>
      </c>
      <c r="B17" s="72">
        <v>18595</v>
      </c>
      <c r="C17" s="72">
        <v>-6</v>
      </c>
      <c r="D17" s="73">
        <v>-3</v>
      </c>
      <c r="E17" s="73">
        <v>-2</v>
      </c>
      <c r="F17" s="73">
        <v>-1</v>
      </c>
      <c r="G17" s="73">
        <v>0</v>
      </c>
      <c r="H17" s="73"/>
      <c r="I17" s="73">
        <v>6065</v>
      </c>
    </row>
    <row r="18" spans="1:9" ht="18" customHeight="1">
      <c r="A18" s="71" t="s">
        <v>120</v>
      </c>
      <c r="B18" s="72">
        <v>7462</v>
      </c>
      <c r="C18" s="72">
        <v>-26</v>
      </c>
      <c r="D18" s="73">
        <v>-14</v>
      </c>
      <c r="E18" s="73">
        <v>-10</v>
      </c>
      <c r="F18" s="73">
        <v>-2</v>
      </c>
      <c r="G18" s="73">
        <v>0</v>
      </c>
      <c r="H18" s="73"/>
      <c r="I18" s="73">
        <v>2892</v>
      </c>
    </row>
    <row r="19" spans="1:9" ht="18" customHeight="1">
      <c r="A19" s="71" t="s">
        <v>121</v>
      </c>
      <c r="B19" s="72">
        <v>15504</v>
      </c>
      <c r="C19" s="72">
        <v>23</v>
      </c>
      <c r="D19" s="73">
        <v>-6</v>
      </c>
      <c r="E19" s="73">
        <v>-6</v>
      </c>
      <c r="F19" s="73">
        <v>35</v>
      </c>
      <c r="G19" s="73">
        <v>0</v>
      </c>
      <c r="H19" s="73"/>
      <c r="I19" s="73">
        <v>5346</v>
      </c>
    </row>
    <row r="20" spans="1:9" ht="18" customHeight="1">
      <c r="A20" s="71" t="s">
        <v>122</v>
      </c>
      <c r="B20" s="72">
        <v>53563</v>
      </c>
      <c r="C20" s="72">
        <v>19</v>
      </c>
      <c r="D20" s="73">
        <v>-2</v>
      </c>
      <c r="E20" s="73">
        <v>19</v>
      </c>
      <c r="F20" s="73">
        <v>2</v>
      </c>
      <c r="G20" s="73">
        <v>0</v>
      </c>
      <c r="H20" s="73"/>
      <c r="I20" s="73">
        <v>19784</v>
      </c>
    </row>
    <row r="21" spans="1:9" ht="18" customHeight="1">
      <c r="A21" s="71" t="s">
        <v>123</v>
      </c>
      <c r="B21" s="72">
        <v>33444</v>
      </c>
      <c r="C21" s="72">
        <v>-24</v>
      </c>
      <c r="D21" s="73">
        <v>-7</v>
      </c>
      <c r="E21" s="73">
        <v>-16</v>
      </c>
      <c r="F21" s="73">
        <v>-1</v>
      </c>
      <c r="G21" s="73">
        <v>0</v>
      </c>
      <c r="H21" s="73"/>
      <c r="I21" s="73">
        <v>10702</v>
      </c>
    </row>
    <row r="22" spans="1:9" ht="18" customHeight="1">
      <c r="A22" s="71" t="s">
        <v>124</v>
      </c>
      <c r="B22" s="72">
        <v>27049</v>
      </c>
      <c r="C22" s="72">
        <v>8</v>
      </c>
      <c r="D22" s="73">
        <v>2</v>
      </c>
      <c r="E22" s="73">
        <v>6</v>
      </c>
      <c r="F22" s="73">
        <v>0</v>
      </c>
      <c r="G22" s="73">
        <v>0</v>
      </c>
      <c r="H22" s="73"/>
      <c r="I22" s="73">
        <v>9001</v>
      </c>
    </row>
    <row r="23" spans="1:9" ht="18" customHeight="1">
      <c r="A23" s="71" t="s">
        <v>125</v>
      </c>
      <c r="B23" s="72">
        <v>6909</v>
      </c>
      <c r="C23" s="72">
        <v>-12</v>
      </c>
      <c r="D23" s="73">
        <v>-10</v>
      </c>
      <c r="E23" s="73">
        <v>-2</v>
      </c>
      <c r="F23" s="73">
        <v>0</v>
      </c>
      <c r="G23" s="73">
        <v>0</v>
      </c>
      <c r="H23" s="73"/>
      <c r="I23" s="73">
        <v>2513</v>
      </c>
    </row>
    <row r="24" spans="1:9" ht="18" customHeight="1">
      <c r="A24" s="71" t="s">
        <v>126</v>
      </c>
      <c r="B24" s="72">
        <v>16447</v>
      </c>
      <c r="C24" s="72">
        <v>-16</v>
      </c>
      <c r="D24" s="73">
        <v>-10</v>
      </c>
      <c r="E24" s="73">
        <v>-8</v>
      </c>
      <c r="F24" s="73">
        <v>2</v>
      </c>
      <c r="G24" s="73">
        <v>0</v>
      </c>
      <c r="H24" s="73"/>
      <c r="I24" s="73">
        <v>5517</v>
      </c>
    </row>
    <row r="25" spans="1:9" ht="18" customHeight="1">
      <c r="A25" s="71" t="s">
        <v>127</v>
      </c>
      <c r="B25" s="72">
        <v>8562</v>
      </c>
      <c r="C25" s="72">
        <v>-14</v>
      </c>
      <c r="D25" s="73">
        <v>-6</v>
      </c>
      <c r="E25" s="73">
        <v>-6</v>
      </c>
      <c r="F25" s="73">
        <v>-2</v>
      </c>
      <c r="G25" s="73">
        <v>0</v>
      </c>
      <c r="H25" s="73"/>
      <c r="I25" s="73">
        <v>2608</v>
      </c>
    </row>
    <row r="26" spans="1:9" ht="18" customHeight="1">
      <c r="A26" s="71" t="s">
        <v>128</v>
      </c>
      <c r="B26" s="72">
        <v>9454</v>
      </c>
      <c r="C26" s="72">
        <v>-18</v>
      </c>
      <c r="D26" s="73">
        <v>-7</v>
      </c>
      <c r="E26" s="73">
        <v>-9</v>
      </c>
      <c r="F26" s="73">
        <v>-2</v>
      </c>
      <c r="G26" s="73">
        <v>0</v>
      </c>
      <c r="H26" s="73"/>
      <c r="I26" s="73">
        <v>2962</v>
      </c>
    </row>
    <row r="27" spans="1:9" ht="18" customHeight="1">
      <c r="A27" s="71" t="s">
        <v>129</v>
      </c>
      <c r="B27" s="72">
        <v>6458</v>
      </c>
      <c r="C27" s="72">
        <v>-23</v>
      </c>
      <c r="D27" s="73">
        <v>-5</v>
      </c>
      <c r="E27" s="73">
        <v>-12</v>
      </c>
      <c r="F27" s="73">
        <v>-6</v>
      </c>
      <c r="G27" s="73">
        <v>0</v>
      </c>
      <c r="H27" s="73"/>
      <c r="I27" s="73">
        <v>2184</v>
      </c>
    </row>
    <row r="28" spans="1:9" ht="18" customHeight="1">
      <c r="A28" s="71" t="s">
        <v>130</v>
      </c>
      <c r="B28" s="72">
        <v>15728</v>
      </c>
      <c r="C28" s="72">
        <v>-31</v>
      </c>
      <c r="D28" s="73">
        <v>-18</v>
      </c>
      <c r="E28" s="73">
        <v>-13</v>
      </c>
      <c r="F28" s="73">
        <v>0</v>
      </c>
      <c r="G28" s="73">
        <v>0</v>
      </c>
      <c r="H28" s="73"/>
      <c r="I28" s="73">
        <v>6323</v>
      </c>
    </row>
    <row r="29" spans="1:9" ht="18" customHeight="1">
      <c r="A29" s="71" t="s">
        <v>131</v>
      </c>
      <c r="B29" s="72">
        <v>19247</v>
      </c>
      <c r="C29" s="72">
        <v>-17</v>
      </c>
      <c r="D29" s="73">
        <v>-8</v>
      </c>
      <c r="E29" s="73">
        <v>-9</v>
      </c>
      <c r="F29" s="73">
        <v>0</v>
      </c>
      <c r="G29" s="73">
        <v>0</v>
      </c>
      <c r="H29" s="73"/>
      <c r="I29" s="73">
        <v>7224</v>
      </c>
    </row>
    <row r="30" spans="1:9" ht="18" customHeight="1">
      <c r="A30" s="71" t="s">
        <v>132</v>
      </c>
      <c r="B30" s="72">
        <v>11115</v>
      </c>
      <c r="C30" s="72">
        <v>-15</v>
      </c>
      <c r="D30" s="73">
        <v>-12</v>
      </c>
      <c r="E30" s="73">
        <v>-2</v>
      </c>
      <c r="F30" s="73">
        <v>-1</v>
      </c>
      <c r="G30" s="73">
        <v>0</v>
      </c>
      <c r="H30" s="73"/>
      <c r="I30" s="73">
        <v>4751</v>
      </c>
    </row>
    <row r="31" spans="1:9" ht="18" customHeight="1">
      <c r="A31" s="71" t="s">
        <v>133</v>
      </c>
      <c r="B31" s="72">
        <v>4007</v>
      </c>
      <c r="C31" s="72">
        <v>-2</v>
      </c>
      <c r="D31" s="73">
        <v>-2</v>
      </c>
      <c r="E31" s="73">
        <v>0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134</v>
      </c>
      <c r="B32" s="72">
        <v>3189</v>
      </c>
      <c r="C32" s="72">
        <v>-8</v>
      </c>
      <c r="D32" s="73">
        <v>-1</v>
      </c>
      <c r="E32" s="73">
        <v>-7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135</v>
      </c>
      <c r="B33" s="72">
        <v>3097</v>
      </c>
      <c r="C33" s="72">
        <v>-11</v>
      </c>
      <c r="D33" s="73">
        <v>-6</v>
      </c>
      <c r="E33" s="73">
        <v>-7</v>
      </c>
      <c r="F33" s="73">
        <v>2</v>
      </c>
      <c r="G33" s="73">
        <v>0</v>
      </c>
      <c r="H33" s="73"/>
      <c r="I33" s="73">
        <v>1327</v>
      </c>
    </row>
    <row r="34" spans="1:9" ht="18" customHeight="1">
      <c r="A34" s="71" t="s">
        <v>136</v>
      </c>
      <c r="B34" s="72">
        <v>10438</v>
      </c>
      <c r="C34" s="72">
        <v>-7</v>
      </c>
      <c r="D34" s="73">
        <v>-6</v>
      </c>
      <c r="E34" s="73">
        <v>0</v>
      </c>
      <c r="F34" s="73">
        <v>-1</v>
      </c>
      <c r="G34" s="73">
        <v>0</v>
      </c>
      <c r="H34" s="73"/>
      <c r="I34" s="73">
        <v>3756</v>
      </c>
    </row>
    <row r="35" spans="1:9" ht="18" customHeight="1">
      <c r="A35" s="71" t="s">
        <v>137</v>
      </c>
      <c r="B35" s="72">
        <v>4791</v>
      </c>
      <c r="C35" s="72">
        <v>-3</v>
      </c>
      <c r="D35" s="73">
        <v>-2</v>
      </c>
      <c r="E35" s="73">
        <v>-4</v>
      </c>
      <c r="F35" s="73">
        <v>3</v>
      </c>
      <c r="G35" s="73">
        <v>0</v>
      </c>
      <c r="H35" s="73"/>
      <c r="I35" s="73">
        <v>1671</v>
      </c>
    </row>
    <row r="36" spans="1:9" ht="18" customHeight="1">
      <c r="A36" s="71" t="s">
        <v>138</v>
      </c>
      <c r="B36" s="72">
        <v>6682</v>
      </c>
      <c r="C36" s="72">
        <v>-13</v>
      </c>
      <c r="D36" s="73">
        <v>0</v>
      </c>
      <c r="E36" s="73">
        <v>-13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139</v>
      </c>
      <c r="B37" s="72">
        <v>18616</v>
      </c>
      <c r="C37" s="72">
        <v>-8</v>
      </c>
      <c r="D37" s="73">
        <v>-6</v>
      </c>
      <c r="E37" s="73">
        <v>0</v>
      </c>
      <c r="F37" s="73">
        <v>-2</v>
      </c>
      <c r="G37" s="73">
        <v>0</v>
      </c>
      <c r="H37" s="73"/>
      <c r="I37" s="73">
        <v>6748</v>
      </c>
    </row>
    <row r="38" spans="1:9" ht="18" customHeight="1">
      <c r="A38" s="76" t="s">
        <v>140</v>
      </c>
      <c r="B38" s="77">
        <v>14860</v>
      </c>
      <c r="C38" s="77">
        <v>-20</v>
      </c>
      <c r="D38" s="78">
        <v>-14</v>
      </c>
      <c r="E38" s="78">
        <v>0</v>
      </c>
      <c r="F38" s="78">
        <v>-6</v>
      </c>
      <c r="G38" s="78">
        <v>0</v>
      </c>
      <c r="H38" s="78"/>
      <c r="I38" s="78">
        <v>5842</v>
      </c>
    </row>
    <row r="39" spans="1:9" ht="18" customHeight="1">
      <c r="A39" s="79" t="s">
        <v>141</v>
      </c>
      <c r="B39" s="80">
        <f aca="true" t="shared" si="0" ref="B39:G39">SUM(B4:B38)</f>
        <v>1354239</v>
      </c>
      <c r="C39" s="80">
        <f t="shared" si="0"/>
        <v>-477</v>
      </c>
      <c r="D39" s="81">
        <f t="shared" si="0"/>
        <v>-329</v>
      </c>
      <c r="E39" s="81">
        <f t="shared" si="0"/>
        <v>-184</v>
      </c>
      <c r="F39" s="81">
        <f t="shared" si="0"/>
        <v>32</v>
      </c>
      <c r="G39" s="81">
        <f t="shared" si="0"/>
        <v>4</v>
      </c>
      <c r="H39" s="81"/>
      <c r="I39" s="81">
        <f>SUM(I4:I38)</f>
        <v>501481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X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5" customHeight="1"/>
  <cols>
    <col min="1" max="1" width="0" style="90" hidden="1" customWidth="1"/>
    <col min="2" max="2" width="3.625" style="90" customWidth="1"/>
    <col min="3" max="3" width="3.625" style="91" customWidth="1"/>
    <col min="4" max="4" width="9.625" style="101" customWidth="1"/>
    <col min="5" max="5" width="6.00390625" style="91" bestFit="1" customWidth="1"/>
    <col min="6" max="6" width="6.75390625" style="102" bestFit="1" customWidth="1"/>
    <col min="7" max="8" width="6.75390625" style="103" bestFit="1" customWidth="1"/>
    <col min="9" max="9" width="8.25390625" style="103" bestFit="1" customWidth="1"/>
    <col min="10" max="11" width="6.00390625" style="103" customWidth="1"/>
    <col min="12" max="12" width="6.00390625" style="103" bestFit="1" customWidth="1"/>
    <col min="13" max="14" width="4.625" style="103" customWidth="1"/>
    <col min="15" max="15" width="6.00390625" style="103" bestFit="1" customWidth="1"/>
    <col min="16" max="17" width="4.625" style="103" customWidth="1"/>
    <col min="18" max="18" width="6.00390625" style="103" bestFit="1" customWidth="1"/>
    <col min="19" max="20" width="4.625" style="103" customWidth="1"/>
    <col min="21" max="21" width="6.00390625" style="103" bestFit="1" customWidth="1"/>
    <col min="22" max="24" width="8.25390625" style="103" bestFit="1" customWidth="1"/>
    <col min="25" max="16384" width="9.00390625" style="90" customWidth="1"/>
  </cols>
  <sheetData>
    <row r="1" spans="3:24" s="88" customFormat="1" ht="15" customHeight="1" thickBot="1">
      <c r="C1" s="89"/>
      <c r="D1" s="248" t="s">
        <v>182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4:24" ht="15" customHeight="1" thickBot="1" thickTop="1">
      <c r="D2" s="259" t="s">
        <v>102</v>
      </c>
      <c r="E2" s="261" t="s">
        <v>166</v>
      </c>
      <c r="F2" s="263" t="s">
        <v>105</v>
      </c>
      <c r="G2" s="249" t="s">
        <v>218</v>
      </c>
      <c r="H2" s="250"/>
      <c r="I2" s="251"/>
      <c r="J2" s="266" t="s">
        <v>142</v>
      </c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8"/>
      <c r="V2" s="255" t="s">
        <v>199</v>
      </c>
      <c r="W2" s="250"/>
      <c r="X2" s="256"/>
    </row>
    <row r="3" spans="4:24" ht="15" customHeight="1">
      <c r="D3" s="260"/>
      <c r="E3" s="262"/>
      <c r="F3" s="264"/>
      <c r="G3" s="252"/>
      <c r="H3" s="253"/>
      <c r="I3" s="254"/>
      <c r="J3" s="269" t="s">
        <v>143</v>
      </c>
      <c r="K3" s="270"/>
      <c r="L3" s="271"/>
      <c r="M3" s="269" t="s">
        <v>144</v>
      </c>
      <c r="N3" s="270"/>
      <c r="O3" s="272"/>
      <c r="P3" s="273" t="s">
        <v>145</v>
      </c>
      <c r="Q3" s="270"/>
      <c r="R3" s="271"/>
      <c r="S3" s="269" t="s">
        <v>146</v>
      </c>
      <c r="T3" s="270"/>
      <c r="U3" s="272"/>
      <c r="V3" s="257"/>
      <c r="W3" s="253"/>
      <c r="X3" s="258"/>
    </row>
    <row r="4" spans="1:24" ht="15" customHeight="1" thickBot="1">
      <c r="A4" s="191" t="s">
        <v>220</v>
      </c>
      <c r="D4" s="260"/>
      <c r="E4" s="262"/>
      <c r="F4" s="265"/>
      <c r="G4" s="185" t="s">
        <v>42</v>
      </c>
      <c r="H4" s="186" t="s">
        <v>43</v>
      </c>
      <c r="I4" s="187" t="s">
        <v>147</v>
      </c>
      <c r="J4" s="188" t="s">
        <v>42</v>
      </c>
      <c r="K4" s="186" t="s">
        <v>43</v>
      </c>
      <c r="L4" s="189" t="s">
        <v>147</v>
      </c>
      <c r="M4" s="185" t="s">
        <v>42</v>
      </c>
      <c r="N4" s="186" t="s">
        <v>43</v>
      </c>
      <c r="O4" s="187" t="s">
        <v>147</v>
      </c>
      <c r="P4" s="188" t="s">
        <v>42</v>
      </c>
      <c r="Q4" s="186" t="s">
        <v>43</v>
      </c>
      <c r="R4" s="189" t="s">
        <v>147</v>
      </c>
      <c r="S4" s="185" t="s">
        <v>42</v>
      </c>
      <c r="T4" s="186" t="s">
        <v>43</v>
      </c>
      <c r="U4" s="187" t="s">
        <v>147</v>
      </c>
      <c r="V4" s="188" t="s">
        <v>42</v>
      </c>
      <c r="W4" s="186" t="s">
        <v>43</v>
      </c>
      <c r="X4" s="190" t="s">
        <v>147</v>
      </c>
    </row>
    <row r="5" spans="1:24" s="94" customFormat="1" ht="20.25" customHeight="1">
      <c r="A5" s="113"/>
      <c r="B5" s="247" t="s">
        <v>148</v>
      </c>
      <c r="C5" s="93" t="s">
        <v>149</v>
      </c>
      <c r="D5" s="131" t="s">
        <v>150</v>
      </c>
      <c r="E5" s="132">
        <v>101</v>
      </c>
      <c r="F5" s="133">
        <f>F6+F7</f>
        <v>501481</v>
      </c>
      <c r="G5" s="134">
        <f>G6+G7</f>
        <v>646684</v>
      </c>
      <c r="H5" s="135">
        <f aca="true" t="shared" si="0" ref="H5:W5">H6+H7</f>
        <v>707555</v>
      </c>
      <c r="I5" s="136">
        <f>G5+H5</f>
        <v>1354239</v>
      </c>
      <c r="J5" s="137">
        <f t="shared" si="0"/>
        <v>-86</v>
      </c>
      <c r="K5" s="135">
        <f t="shared" si="0"/>
        <v>-98</v>
      </c>
      <c r="L5" s="138">
        <f>J5+K5</f>
        <v>-184</v>
      </c>
      <c r="M5" s="134">
        <f t="shared" si="0"/>
        <v>-212</v>
      </c>
      <c r="N5" s="135">
        <f t="shared" si="0"/>
        <v>-117</v>
      </c>
      <c r="O5" s="136">
        <f>M5+N5</f>
        <v>-329</v>
      </c>
      <c r="P5" s="137">
        <f t="shared" si="0"/>
        <v>26</v>
      </c>
      <c r="Q5" s="135">
        <f t="shared" si="0"/>
        <v>6</v>
      </c>
      <c r="R5" s="138">
        <f>P5+Q5</f>
        <v>32</v>
      </c>
      <c r="S5" s="134">
        <f t="shared" si="0"/>
        <v>1</v>
      </c>
      <c r="T5" s="135">
        <f t="shared" si="0"/>
        <v>3</v>
      </c>
      <c r="U5" s="136">
        <f>S5+T5</f>
        <v>4</v>
      </c>
      <c r="V5" s="137">
        <f t="shared" si="0"/>
        <v>646955</v>
      </c>
      <c r="W5" s="135">
        <f t="shared" si="0"/>
        <v>707761</v>
      </c>
      <c r="X5" s="139">
        <f>V5+W5</f>
        <v>1354716</v>
      </c>
    </row>
    <row r="6" spans="1:24" s="94" customFormat="1" ht="20.25" customHeight="1">
      <c r="A6" s="111"/>
      <c r="B6" s="247"/>
      <c r="C6" s="93"/>
      <c r="D6" s="158" t="s">
        <v>151</v>
      </c>
      <c r="E6" s="159">
        <v>102</v>
      </c>
      <c r="F6" s="160">
        <f>F8</f>
        <v>389523</v>
      </c>
      <c r="G6" s="161">
        <f>G8</f>
        <v>495795</v>
      </c>
      <c r="H6" s="162">
        <f aca="true" t="shared" si="1" ref="H6:W6">H8</f>
        <v>543227</v>
      </c>
      <c r="I6" s="163">
        <f aca="true" t="shared" si="2" ref="I6:I54">G6+H6</f>
        <v>1039022</v>
      </c>
      <c r="J6" s="164">
        <f t="shared" si="1"/>
        <v>-15</v>
      </c>
      <c r="K6" s="162">
        <f t="shared" si="1"/>
        <v>-68</v>
      </c>
      <c r="L6" s="165">
        <f aca="true" t="shared" si="3" ref="L6:L54">J6+K6</f>
        <v>-83</v>
      </c>
      <c r="M6" s="161">
        <f t="shared" si="1"/>
        <v>-123</v>
      </c>
      <c r="N6" s="162">
        <f t="shared" si="1"/>
        <v>-63</v>
      </c>
      <c r="O6" s="163">
        <f aca="true" t="shared" si="4" ref="O6:O54">M6+N6</f>
        <v>-186</v>
      </c>
      <c r="P6" s="164">
        <f t="shared" si="1"/>
        <v>-7</v>
      </c>
      <c r="Q6" s="162">
        <f t="shared" si="1"/>
        <v>19</v>
      </c>
      <c r="R6" s="165">
        <f aca="true" t="shared" si="5" ref="R6:R54">P6+Q6</f>
        <v>12</v>
      </c>
      <c r="S6" s="161">
        <f t="shared" si="1"/>
        <v>1</v>
      </c>
      <c r="T6" s="162">
        <f t="shared" si="1"/>
        <v>3</v>
      </c>
      <c r="U6" s="163">
        <f aca="true" t="shared" si="6" ref="U6:U54">S6+T6</f>
        <v>4</v>
      </c>
      <c r="V6" s="164">
        <f t="shared" si="1"/>
        <v>495939</v>
      </c>
      <c r="W6" s="162">
        <f t="shared" si="1"/>
        <v>543336</v>
      </c>
      <c r="X6" s="166">
        <f aca="true" t="shared" si="7" ref="X6:X54">V6+W6</f>
        <v>1039275</v>
      </c>
    </row>
    <row r="7" spans="1:24" s="94" customFormat="1" ht="20.25" customHeight="1" thickBot="1">
      <c r="A7" s="112"/>
      <c r="B7" s="247"/>
      <c r="C7" s="93"/>
      <c r="D7" s="149" t="s">
        <v>152</v>
      </c>
      <c r="E7" s="150">
        <v>103</v>
      </c>
      <c r="F7" s="151">
        <f>F22+F27+F30+F32+F34+F36+F38+F40+F42+F48+F53</f>
        <v>111958</v>
      </c>
      <c r="G7" s="152">
        <f>G22+G27+G30+G32+G34+G36+G38+G40+G42+G48+G53</f>
        <v>150889</v>
      </c>
      <c r="H7" s="153">
        <f aca="true" t="shared" si="8" ref="H7:W7">H22+H27+H30+H32+H34+H36+H38+H40+H42+H48+H53</f>
        <v>164328</v>
      </c>
      <c r="I7" s="154">
        <f t="shared" si="2"/>
        <v>315217</v>
      </c>
      <c r="J7" s="155">
        <f t="shared" si="8"/>
        <v>-71</v>
      </c>
      <c r="K7" s="153">
        <f t="shared" si="8"/>
        <v>-30</v>
      </c>
      <c r="L7" s="156">
        <f t="shared" si="3"/>
        <v>-101</v>
      </c>
      <c r="M7" s="152">
        <f t="shared" si="8"/>
        <v>-89</v>
      </c>
      <c r="N7" s="153">
        <f t="shared" si="8"/>
        <v>-54</v>
      </c>
      <c r="O7" s="154">
        <f t="shared" si="4"/>
        <v>-143</v>
      </c>
      <c r="P7" s="155">
        <f t="shared" si="8"/>
        <v>33</v>
      </c>
      <c r="Q7" s="153">
        <f t="shared" si="8"/>
        <v>-13</v>
      </c>
      <c r="R7" s="156">
        <f t="shared" si="5"/>
        <v>20</v>
      </c>
      <c r="S7" s="152">
        <f t="shared" si="8"/>
        <v>0</v>
      </c>
      <c r="T7" s="153">
        <f t="shared" si="8"/>
        <v>0</v>
      </c>
      <c r="U7" s="154">
        <f t="shared" si="6"/>
        <v>0</v>
      </c>
      <c r="V7" s="155">
        <f t="shared" si="8"/>
        <v>151016</v>
      </c>
      <c r="W7" s="153">
        <f t="shared" si="8"/>
        <v>164425</v>
      </c>
      <c r="X7" s="157">
        <f t="shared" si="7"/>
        <v>315441</v>
      </c>
    </row>
    <row r="8" spans="1:24" s="94" customFormat="1" ht="20.25" customHeight="1" thickBot="1">
      <c r="A8" s="111"/>
      <c r="B8" s="247"/>
      <c r="C8" s="93" t="s">
        <v>48</v>
      </c>
      <c r="D8" s="122" t="s">
        <v>153</v>
      </c>
      <c r="E8" s="123">
        <v>200</v>
      </c>
      <c r="F8" s="124">
        <f>SUM(F9:F21)</f>
        <v>389523</v>
      </c>
      <c r="G8" s="125">
        <f>SUM(G9:G21)</f>
        <v>495795</v>
      </c>
      <c r="H8" s="126">
        <f aca="true" t="shared" si="9" ref="H8:W8">SUM(H9:H21)</f>
        <v>543227</v>
      </c>
      <c r="I8" s="127">
        <f t="shared" si="2"/>
        <v>1039022</v>
      </c>
      <c r="J8" s="128">
        <f t="shared" si="9"/>
        <v>-15</v>
      </c>
      <c r="K8" s="126">
        <f t="shared" si="9"/>
        <v>-68</v>
      </c>
      <c r="L8" s="129">
        <f t="shared" si="3"/>
        <v>-83</v>
      </c>
      <c r="M8" s="125">
        <f t="shared" si="9"/>
        <v>-123</v>
      </c>
      <c r="N8" s="126">
        <f t="shared" si="9"/>
        <v>-63</v>
      </c>
      <c r="O8" s="127">
        <f t="shared" si="4"/>
        <v>-186</v>
      </c>
      <c r="P8" s="128">
        <f t="shared" si="9"/>
        <v>-7</v>
      </c>
      <c r="Q8" s="126">
        <f t="shared" si="9"/>
        <v>19</v>
      </c>
      <c r="R8" s="129">
        <f t="shared" si="5"/>
        <v>12</v>
      </c>
      <c r="S8" s="125">
        <f t="shared" si="9"/>
        <v>1</v>
      </c>
      <c r="T8" s="126">
        <f t="shared" si="9"/>
        <v>3</v>
      </c>
      <c r="U8" s="127">
        <f t="shared" si="6"/>
        <v>4</v>
      </c>
      <c r="V8" s="128">
        <f t="shared" si="9"/>
        <v>495939</v>
      </c>
      <c r="W8" s="126">
        <f t="shared" si="9"/>
        <v>543336</v>
      </c>
      <c r="X8" s="130">
        <f t="shared" si="7"/>
        <v>1039275</v>
      </c>
    </row>
    <row r="9" spans="1:24" s="94" customFormat="1" ht="20.25" customHeight="1">
      <c r="A9" s="114"/>
      <c r="B9" s="247"/>
      <c r="C9" s="93"/>
      <c r="D9" s="115" t="s">
        <v>106</v>
      </c>
      <c r="E9" s="95">
        <v>201</v>
      </c>
      <c r="F9" s="118">
        <v>123640</v>
      </c>
      <c r="G9" s="119">
        <v>142177</v>
      </c>
      <c r="H9" s="96">
        <v>156777</v>
      </c>
      <c r="I9" s="120">
        <f t="shared" si="2"/>
        <v>298954</v>
      </c>
      <c r="J9" s="117">
        <v>12</v>
      </c>
      <c r="K9" s="96">
        <v>-12</v>
      </c>
      <c r="L9" s="121">
        <f t="shared" si="3"/>
        <v>0</v>
      </c>
      <c r="M9" s="119">
        <v>-10</v>
      </c>
      <c r="N9" s="96">
        <v>13</v>
      </c>
      <c r="O9" s="120">
        <f t="shared" si="4"/>
        <v>3</v>
      </c>
      <c r="P9" s="117">
        <v>-8</v>
      </c>
      <c r="Q9" s="96">
        <v>-3</v>
      </c>
      <c r="R9" s="121">
        <f t="shared" si="5"/>
        <v>-11</v>
      </c>
      <c r="S9" s="119">
        <v>1</v>
      </c>
      <c r="T9" s="96">
        <v>2</v>
      </c>
      <c r="U9" s="120">
        <f t="shared" si="6"/>
        <v>3</v>
      </c>
      <c r="V9" s="117">
        <v>142182</v>
      </c>
      <c r="W9" s="96">
        <v>156777</v>
      </c>
      <c r="X9" s="116">
        <f t="shared" si="7"/>
        <v>298959</v>
      </c>
    </row>
    <row r="10" spans="1:24" s="94" customFormat="1" ht="20.25" customHeight="1">
      <c r="A10" s="114"/>
      <c r="B10" s="247"/>
      <c r="C10" s="93"/>
      <c r="D10" s="158" t="s">
        <v>107</v>
      </c>
      <c r="E10" s="159">
        <v>202</v>
      </c>
      <c r="F10" s="160">
        <v>23113</v>
      </c>
      <c r="G10" s="161">
        <v>27251</v>
      </c>
      <c r="H10" s="162">
        <v>30505</v>
      </c>
      <c r="I10" s="163">
        <f t="shared" si="2"/>
        <v>57756</v>
      </c>
      <c r="J10" s="164">
        <v>-8</v>
      </c>
      <c r="K10" s="162">
        <v>-7</v>
      </c>
      <c r="L10" s="165">
        <f t="shared" si="3"/>
        <v>-15</v>
      </c>
      <c r="M10" s="161">
        <v>-12</v>
      </c>
      <c r="N10" s="162">
        <v>0</v>
      </c>
      <c r="O10" s="163">
        <f t="shared" si="4"/>
        <v>-12</v>
      </c>
      <c r="P10" s="164">
        <v>-2</v>
      </c>
      <c r="Q10" s="162">
        <v>0</v>
      </c>
      <c r="R10" s="165">
        <f t="shared" si="5"/>
        <v>-2</v>
      </c>
      <c r="S10" s="161">
        <v>0</v>
      </c>
      <c r="T10" s="162">
        <v>0</v>
      </c>
      <c r="U10" s="163">
        <f t="shared" si="6"/>
        <v>0</v>
      </c>
      <c r="V10" s="164">
        <v>27273</v>
      </c>
      <c r="W10" s="162">
        <v>30512</v>
      </c>
      <c r="X10" s="166">
        <f t="shared" si="7"/>
        <v>57785</v>
      </c>
    </row>
    <row r="11" spans="1:24" s="94" customFormat="1" ht="20.25" customHeight="1">
      <c r="A11" s="114"/>
      <c r="B11" s="247"/>
      <c r="C11" s="93"/>
      <c r="D11" s="158" t="s">
        <v>108</v>
      </c>
      <c r="E11" s="159">
        <v>203</v>
      </c>
      <c r="F11" s="160">
        <v>14632</v>
      </c>
      <c r="G11" s="161">
        <v>19784</v>
      </c>
      <c r="H11" s="162">
        <v>21879</v>
      </c>
      <c r="I11" s="163">
        <f t="shared" si="2"/>
        <v>41663</v>
      </c>
      <c r="J11" s="164">
        <v>5</v>
      </c>
      <c r="K11" s="162">
        <v>1</v>
      </c>
      <c r="L11" s="165">
        <f t="shared" si="3"/>
        <v>6</v>
      </c>
      <c r="M11" s="161">
        <v>-13</v>
      </c>
      <c r="N11" s="162">
        <v>-9</v>
      </c>
      <c r="O11" s="163">
        <f t="shared" si="4"/>
        <v>-22</v>
      </c>
      <c r="P11" s="164">
        <v>0</v>
      </c>
      <c r="Q11" s="162">
        <v>-1</v>
      </c>
      <c r="R11" s="165">
        <f t="shared" si="5"/>
        <v>-1</v>
      </c>
      <c r="S11" s="161">
        <v>0</v>
      </c>
      <c r="T11" s="162">
        <v>0</v>
      </c>
      <c r="U11" s="163">
        <f t="shared" si="6"/>
        <v>0</v>
      </c>
      <c r="V11" s="164">
        <v>19792</v>
      </c>
      <c r="W11" s="162">
        <v>21888</v>
      </c>
      <c r="X11" s="166">
        <f t="shared" si="7"/>
        <v>41680</v>
      </c>
    </row>
    <row r="12" spans="1:24" s="94" customFormat="1" ht="20.25" customHeight="1">
      <c r="A12" s="114"/>
      <c r="B12" s="247"/>
      <c r="C12" s="93"/>
      <c r="D12" s="158" t="s">
        <v>109</v>
      </c>
      <c r="E12" s="159">
        <v>205</v>
      </c>
      <c r="F12" s="160">
        <v>35513</v>
      </c>
      <c r="G12" s="161">
        <v>49192</v>
      </c>
      <c r="H12" s="162">
        <v>54169</v>
      </c>
      <c r="I12" s="163">
        <f t="shared" si="2"/>
        <v>103361</v>
      </c>
      <c r="J12" s="164">
        <v>11</v>
      </c>
      <c r="K12" s="162">
        <v>-3</v>
      </c>
      <c r="L12" s="165">
        <f t="shared" si="3"/>
        <v>8</v>
      </c>
      <c r="M12" s="161">
        <v>-26</v>
      </c>
      <c r="N12" s="162">
        <v>-8</v>
      </c>
      <c r="O12" s="163">
        <f t="shared" si="4"/>
        <v>-34</v>
      </c>
      <c r="P12" s="164">
        <v>2</v>
      </c>
      <c r="Q12" s="162">
        <v>1</v>
      </c>
      <c r="R12" s="165">
        <f t="shared" si="5"/>
        <v>3</v>
      </c>
      <c r="S12" s="161">
        <v>0</v>
      </c>
      <c r="T12" s="162">
        <v>0</v>
      </c>
      <c r="U12" s="163">
        <f t="shared" si="6"/>
        <v>0</v>
      </c>
      <c r="V12" s="164">
        <v>49205</v>
      </c>
      <c r="W12" s="162">
        <v>54179</v>
      </c>
      <c r="X12" s="166">
        <f t="shared" si="7"/>
        <v>103384</v>
      </c>
    </row>
    <row r="13" spans="1:24" s="94" customFormat="1" ht="20.25" customHeight="1">
      <c r="A13" s="114"/>
      <c r="B13" s="247"/>
      <c r="C13" s="93"/>
      <c r="D13" s="158" t="s">
        <v>110</v>
      </c>
      <c r="E13" s="159">
        <v>206</v>
      </c>
      <c r="F13" s="160">
        <v>33577</v>
      </c>
      <c r="G13" s="161">
        <v>46868</v>
      </c>
      <c r="H13" s="162">
        <v>47932</v>
      </c>
      <c r="I13" s="163">
        <f t="shared" si="2"/>
        <v>94800</v>
      </c>
      <c r="J13" s="164">
        <v>-8</v>
      </c>
      <c r="K13" s="162">
        <v>2</v>
      </c>
      <c r="L13" s="165">
        <f t="shared" si="3"/>
        <v>-6</v>
      </c>
      <c r="M13" s="161">
        <v>20</v>
      </c>
      <c r="N13" s="162">
        <v>10</v>
      </c>
      <c r="O13" s="163">
        <f t="shared" si="4"/>
        <v>30</v>
      </c>
      <c r="P13" s="164">
        <v>4</v>
      </c>
      <c r="Q13" s="162">
        <v>0</v>
      </c>
      <c r="R13" s="165">
        <f t="shared" si="5"/>
        <v>4</v>
      </c>
      <c r="S13" s="161">
        <v>0</v>
      </c>
      <c r="T13" s="162">
        <v>0</v>
      </c>
      <c r="U13" s="163">
        <f t="shared" si="6"/>
        <v>0</v>
      </c>
      <c r="V13" s="164">
        <v>46852</v>
      </c>
      <c r="W13" s="162">
        <v>47920</v>
      </c>
      <c r="X13" s="166">
        <f t="shared" si="7"/>
        <v>94772</v>
      </c>
    </row>
    <row r="14" spans="1:24" s="94" customFormat="1" ht="20.25" customHeight="1">
      <c r="A14" s="114"/>
      <c r="B14" s="247"/>
      <c r="C14" s="93"/>
      <c r="D14" s="158" t="s">
        <v>111</v>
      </c>
      <c r="E14" s="159">
        <v>207</v>
      </c>
      <c r="F14" s="160">
        <v>15064</v>
      </c>
      <c r="G14" s="161">
        <v>17592</v>
      </c>
      <c r="H14" s="162">
        <v>19921</v>
      </c>
      <c r="I14" s="163">
        <f t="shared" si="2"/>
        <v>37513</v>
      </c>
      <c r="J14" s="164">
        <v>-7</v>
      </c>
      <c r="K14" s="162">
        <v>-2</v>
      </c>
      <c r="L14" s="165">
        <f t="shared" si="3"/>
        <v>-9</v>
      </c>
      <c r="M14" s="161">
        <v>-1</v>
      </c>
      <c r="N14" s="162">
        <v>-6</v>
      </c>
      <c r="O14" s="163">
        <f t="shared" si="4"/>
        <v>-7</v>
      </c>
      <c r="P14" s="164">
        <v>0</v>
      </c>
      <c r="Q14" s="162">
        <v>0</v>
      </c>
      <c r="R14" s="165">
        <f t="shared" si="5"/>
        <v>0</v>
      </c>
      <c r="S14" s="161">
        <v>0</v>
      </c>
      <c r="T14" s="162">
        <v>0</v>
      </c>
      <c r="U14" s="163">
        <f t="shared" si="6"/>
        <v>0</v>
      </c>
      <c r="V14" s="164">
        <v>17600</v>
      </c>
      <c r="W14" s="162">
        <v>19929</v>
      </c>
      <c r="X14" s="166">
        <f t="shared" si="7"/>
        <v>37529</v>
      </c>
    </row>
    <row r="15" spans="1:24" s="94" customFormat="1" ht="20.25" customHeight="1">
      <c r="A15" s="114"/>
      <c r="B15" s="247"/>
      <c r="C15" s="93"/>
      <c r="D15" s="158" t="s">
        <v>112</v>
      </c>
      <c r="E15" s="159">
        <v>208</v>
      </c>
      <c r="F15" s="160">
        <v>10753</v>
      </c>
      <c r="G15" s="161">
        <v>14404</v>
      </c>
      <c r="H15" s="162">
        <v>15919</v>
      </c>
      <c r="I15" s="163">
        <f t="shared" si="2"/>
        <v>30323</v>
      </c>
      <c r="J15" s="164">
        <v>4</v>
      </c>
      <c r="K15" s="162">
        <v>-18</v>
      </c>
      <c r="L15" s="165">
        <f t="shared" si="3"/>
        <v>-14</v>
      </c>
      <c r="M15" s="161">
        <v>-12</v>
      </c>
      <c r="N15" s="162">
        <v>-19</v>
      </c>
      <c r="O15" s="163">
        <f t="shared" si="4"/>
        <v>-31</v>
      </c>
      <c r="P15" s="164">
        <v>2</v>
      </c>
      <c r="Q15" s="162">
        <v>4</v>
      </c>
      <c r="R15" s="165">
        <f t="shared" si="5"/>
        <v>6</v>
      </c>
      <c r="S15" s="161">
        <v>0</v>
      </c>
      <c r="T15" s="162">
        <v>0</v>
      </c>
      <c r="U15" s="163">
        <f t="shared" si="6"/>
        <v>0</v>
      </c>
      <c r="V15" s="164">
        <v>14410</v>
      </c>
      <c r="W15" s="162">
        <v>15952</v>
      </c>
      <c r="X15" s="166">
        <f t="shared" si="7"/>
        <v>30362</v>
      </c>
    </row>
    <row r="16" spans="1:24" s="94" customFormat="1" ht="20.25" customHeight="1">
      <c r="A16" s="114"/>
      <c r="B16" s="247"/>
      <c r="C16" s="93"/>
      <c r="D16" s="158" t="s">
        <v>113</v>
      </c>
      <c r="E16" s="159">
        <v>209</v>
      </c>
      <c r="F16" s="160">
        <v>42227</v>
      </c>
      <c r="G16" s="161">
        <v>58786</v>
      </c>
      <c r="H16" s="162">
        <v>63412</v>
      </c>
      <c r="I16" s="163">
        <f t="shared" si="2"/>
        <v>122198</v>
      </c>
      <c r="J16" s="164">
        <v>-18</v>
      </c>
      <c r="K16" s="162">
        <v>-8</v>
      </c>
      <c r="L16" s="165">
        <f t="shared" si="3"/>
        <v>-26</v>
      </c>
      <c r="M16" s="161">
        <v>-29</v>
      </c>
      <c r="N16" s="162">
        <v>-6</v>
      </c>
      <c r="O16" s="163">
        <f t="shared" si="4"/>
        <v>-35</v>
      </c>
      <c r="P16" s="164">
        <v>-3</v>
      </c>
      <c r="Q16" s="162">
        <v>-10</v>
      </c>
      <c r="R16" s="165">
        <f t="shared" si="5"/>
        <v>-13</v>
      </c>
      <c r="S16" s="161">
        <v>0</v>
      </c>
      <c r="T16" s="162">
        <v>1</v>
      </c>
      <c r="U16" s="163">
        <f t="shared" si="6"/>
        <v>1</v>
      </c>
      <c r="V16" s="164">
        <v>58836</v>
      </c>
      <c r="W16" s="162">
        <v>63435</v>
      </c>
      <c r="X16" s="166">
        <f t="shared" si="7"/>
        <v>122271</v>
      </c>
    </row>
    <row r="17" spans="1:24" s="94" customFormat="1" ht="20.25" customHeight="1">
      <c r="A17" s="114"/>
      <c r="B17" s="247"/>
      <c r="C17" s="93"/>
      <c r="D17" s="158" t="s">
        <v>114</v>
      </c>
      <c r="E17" s="159">
        <v>210</v>
      </c>
      <c r="F17" s="160">
        <v>8128</v>
      </c>
      <c r="G17" s="161">
        <v>11048</v>
      </c>
      <c r="H17" s="162">
        <v>12716</v>
      </c>
      <c r="I17" s="163">
        <f t="shared" si="2"/>
        <v>23764</v>
      </c>
      <c r="J17" s="164">
        <v>6</v>
      </c>
      <c r="K17" s="162">
        <v>5</v>
      </c>
      <c r="L17" s="165">
        <f t="shared" si="3"/>
        <v>11</v>
      </c>
      <c r="M17" s="161">
        <v>-4</v>
      </c>
      <c r="N17" s="162">
        <v>-5</v>
      </c>
      <c r="O17" s="163">
        <f t="shared" si="4"/>
        <v>-9</v>
      </c>
      <c r="P17" s="164">
        <v>-2</v>
      </c>
      <c r="Q17" s="162">
        <v>-5</v>
      </c>
      <c r="R17" s="165">
        <f t="shared" si="5"/>
        <v>-7</v>
      </c>
      <c r="S17" s="161">
        <v>0</v>
      </c>
      <c r="T17" s="162">
        <v>0</v>
      </c>
      <c r="U17" s="163">
        <f t="shared" si="6"/>
        <v>0</v>
      </c>
      <c r="V17" s="164">
        <v>11048</v>
      </c>
      <c r="W17" s="162">
        <v>12721</v>
      </c>
      <c r="X17" s="166">
        <f t="shared" si="7"/>
        <v>23769</v>
      </c>
    </row>
    <row r="18" spans="1:24" s="94" customFormat="1" ht="20.25" customHeight="1">
      <c r="A18" s="114"/>
      <c r="B18" s="247"/>
      <c r="C18" s="93"/>
      <c r="D18" s="158" t="s">
        <v>115</v>
      </c>
      <c r="E18" s="159">
        <v>211</v>
      </c>
      <c r="F18" s="160">
        <v>17790</v>
      </c>
      <c r="G18" s="161">
        <v>19062</v>
      </c>
      <c r="H18" s="162">
        <v>21805</v>
      </c>
      <c r="I18" s="163">
        <f t="shared" si="2"/>
        <v>40867</v>
      </c>
      <c r="J18" s="164">
        <v>9</v>
      </c>
      <c r="K18" s="162">
        <v>-7</v>
      </c>
      <c r="L18" s="165">
        <f t="shared" si="3"/>
        <v>2</v>
      </c>
      <c r="M18" s="161">
        <v>-19</v>
      </c>
      <c r="N18" s="162">
        <v>-9</v>
      </c>
      <c r="O18" s="163">
        <f t="shared" si="4"/>
        <v>-28</v>
      </c>
      <c r="P18" s="164">
        <v>-1</v>
      </c>
      <c r="Q18" s="162">
        <v>-1</v>
      </c>
      <c r="R18" s="165">
        <f t="shared" si="5"/>
        <v>-2</v>
      </c>
      <c r="S18" s="161">
        <v>0</v>
      </c>
      <c r="T18" s="162">
        <v>0</v>
      </c>
      <c r="U18" s="163">
        <f t="shared" si="6"/>
        <v>0</v>
      </c>
      <c r="V18" s="164">
        <v>19073</v>
      </c>
      <c r="W18" s="162">
        <v>21822</v>
      </c>
      <c r="X18" s="166">
        <f t="shared" si="7"/>
        <v>40895</v>
      </c>
    </row>
    <row r="19" spans="1:24" s="94" customFormat="1" ht="20.25" customHeight="1">
      <c r="A19" s="114"/>
      <c r="B19" s="247"/>
      <c r="C19" s="93"/>
      <c r="D19" s="158" t="s">
        <v>116</v>
      </c>
      <c r="E19" s="159">
        <v>213</v>
      </c>
      <c r="F19" s="160">
        <v>11652</v>
      </c>
      <c r="G19" s="161">
        <v>14239</v>
      </c>
      <c r="H19" s="162">
        <v>16105</v>
      </c>
      <c r="I19" s="163">
        <f t="shared" si="2"/>
        <v>30344</v>
      </c>
      <c r="J19" s="164">
        <v>-11</v>
      </c>
      <c r="K19" s="162">
        <v>-1</v>
      </c>
      <c r="L19" s="165">
        <f t="shared" si="3"/>
        <v>-12</v>
      </c>
      <c r="M19" s="161">
        <v>-11</v>
      </c>
      <c r="N19" s="162">
        <v>0</v>
      </c>
      <c r="O19" s="163">
        <f t="shared" si="4"/>
        <v>-11</v>
      </c>
      <c r="P19" s="164">
        <v>-2</v>
      </c>
      <c r="Q19" s="162">
        <v>16</v>
      </c>
      <c r="R19" s="165">
        <f t="shared" si="5"/>
        <v>14</v>
      </c>
      <c r="S19" s="161">
        <v>0</v>
      </c>
      <c r="T19" s="162">
        <v>0</v>
      </c>
      <c r="U19" s="163">
        <f t="shared" si="6"/>
        <v>0</v>
      </c>
      <c r="V19" s="164">
        <v>14263</v>
      </c>
      <c r="W19" s="162">
        <v>16090</v>
      </c>
      <c r="X19" s="166">
        <f t="shared" si="7"/>
        <v>30353</v>
      </c>
    </row>
    <row r="20" spans="1:24" s="94" customFormat="1" ht="20.25" customHeight="1">
      <c r="A20" s="114"/>
      <c r="B20" s="247"/>
      <c r="C20" s="93"/>
      <c r="D20" s="158" t="s">
        <v>117</v>
      </c>
      <c r="E20" s="159">
        <v>214</v>
      </c>
      <c r="F20" s="160">
        <v>10338</v>
      </c>
      <c r="G20" s="161">
        <v>14217</v>
      </c>
      <c r="H20" s="162">
        <v>15525</v>
      </c>
      <c r="I20" s="163">
        <f t="shared" si="2"/>
        <v>29742</v>
      </c>
      <c r="J20" s="164">
        <v>-8</v>
      </c>
      <c r="K20" s="162">
        <v>-2</v>
      </c>
      <c r="L20" s="165">
        <f t="shared" si="3"/>
        <v>-10</v>
      </c>
      <c r="M20" s="161">
        <v>-2</v>
      </c>
      <c r="N20" s="162">
        <v>-10</v>
      </c>
      <c r="O20" s="163">
        <f t="shared" si="4"/>
        <v>-12</v>
      </c>
      <c r="P20" s="164">
        <v>0</v>
      </c>
      <c r="Q20" s="162">
        <v>13</v>
      </c>
      <c r="R20" s="165">
        <f t="shared" si="5"/>
        <v>13</v>
      </c>
      <c r="S20" s="161">
        <v>0</v>
      </c>
      <c r="T20" s="162">
        <v>0</v>
      </c>
      <c r="U20" s="163">
        <f t="shared" si="6"/>
        <v>0</v>
      </c>
      <c r="V20" s="164">
        <v>14227</v>
      </c>
      <c r="W20" s="162">
        <v>15524</v>
      </c>
      <c r="X20" s="166">
        <f t="shared" si="7"/>
        <v>29751</v>
      </c>
    </row>
    <row r="21" spans="1:24" s="94" customFormat="1" ht="20.25" customHeight="1" thickBot="1">
      <c r="A21" s="114"/>
      <c r="B21" s="247"/>
      <c r="C21" s="93"/>
      <c r="D21" s="115" t="s">
        <v>118</v>
      </c>
      <c r="E21" s="95">
        <v>215</v>
      </c>
      <c r="F21" s="118">
        <v>43096</v>
      </c>
      <c r="G21" s="119">
        <v>61175</v>
      </c>
      <c r="H21" s="96">
        <v>66562</v>
      </c>
      <c r="I21" s="120">
        <f t="shared" si="2"/>
        <v>127737</v>
      </c>
      <c r="J21" s="117">
        <v>-2</v>
      </c>
      <c r="K21" s="96">
        <v>-16</v>
      </c>
      <c r="L21" s="121">
        <f t="shared" si="3"/>
        <v>-18</v>
      </c>
      <c r="M21" s="119">
        <v>-4</v>
      </c>
      <c r="N21" s="96">
        <v>-14</v>
      </c>
      <c r="O21" s="120">
        <f t="shared" si="4"/>
        <v>-18</v>
      </c>
      <c r="P21" s="117">
        <v>3</v>
      </c>
      <c r="Q21" s="96">
        <v>5</v>
      </c>
      <c r="R21" s="121">
        <f t="shared" si="5"/>
        <v>8</v>
      </c>
      <c r="S21" s="119">
        <v>0</v>
      </c>
      <c r="T21" s="96">
        <v>0</v>
      </c>
      <c r="U21" s="120">
        <f t="shared" si="6"/>
        <v>0</v>
      </c>
      <c r="V21" s="117">
        <v>61178</v>
      </c>
      <c r="W21" s="96">
        <v>66587</v>
      </c>
      <c r="X21" s="116">
        <f t="shared" si="7"/>
        <v>127765</v>
      </c>
    </row>
    <row r="22" spans="1:24" s="94" customFormat="1" ht="20.25" customHeight="1" thickBot="1">
      <c r="A22" s="112"/>
      <c r="B22" s="247"/>
      <c r="C22" s="93" t="s">
        <v>48</v>
      </c>
      <c r="D22" s="122" t="s">
        <v>154</v>
      </c>
      <c r="E22" s="123">
        <v>300</v>
      </c>
      <c r="F22" s="124">
        <f>SUM(F23:F26)</f>
        <v>34087</v>
      </c>
      <c r="G22" s="125">
        <f>SUM(G23:G26)</f>
        <v>46043</v>
      </c>
      <c r="H22" s="126">
        <f aca="true" t="shared" si="10" ref="H22:W22">SUM(H23:H26)</f>
        <v>49081</v>
      </c>
      <c r="I22" s="127">
        <f t="shared" si="2"/>
        <v>95124</v>
      </c>
      <c r="J22" s="128">
        <f t="shared" si="10"/>
        <v>-2</v>
      </c>
      <c r="K22" s="126">
        <f t="shared" si="10"/>
        <v>3</v>
      </c>
      <c r="L22" s="129">
        <f t="shared" si="3"/>
        <v>1</v>
      </c>
      <c r="M22" s="125">
        <f t="shared" si="10"/>
        <v>-24</v>
      </c>
      <c r="N22" s="126">
        <f t="shared" si="10"/>
        <v>-1</v>
      </c>
      <c r="O22" s="127">
        <f t="shared" si="4"/>
        <v>-25</v>
      </c>
      <c r="P22" s="128">
        <f t="shared" si="10"/>
        <v>34</v>
      </c>
      <c r="Q22" s="126">
        <f t="shared" si="10"/>
        <v>0</v>
      </c>
      <c r="R22" s="129">
        <f t="shared" si="5"/>
        <v>34</v>
      </c>
      <c r="S22" s="125">
        <f t="shared" si="10"/>
        <v>0</v>
      </c>
      <c r="T22" s="126">
        <f t="shared" si="10"/>
        <v>0</v>
      </c>
      <c r="U22" s="127">
        <f t="shared" si="6"/>
        <v>0</v>
      </c>
      <c r="V22" s="128">
        <f t="shared" si="10"/>
        <v>46035</v>
      </c>
      <c r="W22" s="126">
        <f t="shared" si="10"/>
        <v>49079</v>
      </c>
      <c r="X22" s="130">
        <f t="shared" si="7"/>
        <v>95114</v>
      </c>
    </row>
    <row r="23" spans="1:24" s="94" customFormat="1" ht="20.25" customHeight="1">
      <c r="A23" s="114"/>
      <c r="B23" s="247"/>
      <c r="C23" s="93"/>
      <c r="D23" s="115" t="s">
        <v>119</v>
      </c>
      <c r="E23" s="95">
        <v>301</v>
      </c>
      <c r="F23" s="118">
        <v>6065</v>
      </c>
      <c r="G23" s="119">
        <v>8876</v>
      </c>
      <c r="H23" s="96">
        <v>9719</v>
      </c>
      <c r="I23" s="120">
        <f t="shared" si="2"/>
        <v>18595</v>
      </c>
      <c r="J23" s="117">
        <v>-1</v>
      </c>
      <c r="K23" s="96">
        <v>-1</v>
      </c>
      <c r="L23" s="121">
        <f t="shared" si="3"/>
        <v>-2</v>
      </c>
      <c r="M23" s="119">
        <v>-5</v>
      </c>
      <c r="N23" s="96">
        <v>2</v>
      </c>
      <c r="O23" s="120">
        <f t="shared" si="4"/>
        <v>-3</v>
      </c>
      <c r="P23" s="117">
        <v>0</v>
      </c>
      <c r="Q23" s="96">
        <v>-1</v>
      </c>
      <c r="R23" s="121">
        <f t="shared" si="5"/>
        <v>-1</v>
      </c>
      <c r="S23" s="119">
        <v>0</v>
      </c>
      <c r="T23" s="96">
        <v>0</v>
      </c>
      <c r="U23" s="120">
        <f t="shared" si="6"/>
        <v>0</v>
      </c>
      <c r="V23" s="117">
        <v>8882</v>
      </c>
      <c r="W23" s="96">
        <v>9719</v>
      </c>
      <c r="X23" s="116">
        <f t="shared" si="7"/>
        <v>18601</v>
      </c>
    </row>
    <row r="24" spans="1:24" s="94" customFormat="1" ht="20.25" customHeight="1">
      <c r="A24" s="114"/>
      <c r="B24" s="247"/>
      <c r="C24" s="93"/>
      <c r="D24" s="158" t="s">
        <v>120</v>
      </c>
      <c r="E24" s="159">
        <v>302</v>
      </c>
      <c r="F24" s="160">
        <v>2892</v>
      </c>
      <c r="G24" s="161">
        <v>3568</v>
      </c>
      <c r="H24" s="162">
        <v>3894</v>
      </c>
      <c r="I24" s="163">
        <f t="shared" si="2"/>
        <v>7462</v>
      </c>
      <c r="J24" s="164">
        <v>0</v>
      </c>
      <c r="K24" s="162">
        <v>-10</v>
      </c>
      <c r="L24" s="165">
        <f t="shared" si="3"/>
        <v>-10</v>
      </c>
      <c r="M24" s="161">
        <v>-9</v>
      </c>
      <c r="N24" s="162">
        <v>-5</v>
      </c>
      <c r="O24" s="163">
        <f t="shared" si="4"/>
        <v>-14</v>
      </c>
      <c r="P24" s="164">
        <v>3</v>
      </c>
      <c r="Q24" s="162">
        <v>-5</v>
      </c>
      <c r="R24" s="165">
        <f t="shared" si="5"/>
        <v>-2</v>
      </c>
      <c r="S24" s="161">
        <v>0</v>
      </c>
      <c r="T24" s="162">
        <v>0</v>
      </c>
      <c r="U24" s="163">
        <f t="shared" si="6"/>
        <v>0</v>
      </c>
      <c r="V24" s="164">
        <v>3574</v>
      </c>
      <c r="W24" s="162">
        <v>3914</v>
      </c>
      <c r="X24" s="166">
        <f t="shared" si="7"/>
        <v>7488</v>
      </c>
    </row>
    <row r="25" spans="1:24" s="94" customFormat="1" ht="20.25" customHeight="1">
      <c r="A25" s="114"/>
      <c r="B25" s="247"/>
      <c r="C25" s="93"/>
      <c r="D25" s="158" t="s">
        <v>121</v>
      </c>
      <c r="E25" s="159">
        <v>303</v>
      </c>
      <c r="F25" s="160">
        <v>5346</v>
      </c>
      <c r="G25" s="161">
        <v>7544</v>
      </c>
      <c r="H25" s="162">
        <v>7960</v>
      </c>
      <c r="I25" s="163">
        <f t="shared" si="2"/>
        <v>15504</v>
      </c>
      <c r="J25" s="164">
        <v>-2</v>
      </c>
      <c r="K25" s="162">
        <v>-4</v>
      </c>
      <c r="L25" s="165">
        <f t="shared" si="3"/>
        <v>-6</v>
      </c>
      <c r="M25" s="161">
        <v>-5</v>
      </c>
      <c r="N25" s="162">
        <v>-1</v>
      </c>
      <c r="O25" s="163">
        <f t="shared" si="4"/>
        <v>-6</v>
      </c>
      <c r="P25" s="164">
        <v>29</v>
      </c>
      <c r="Q25" s="162">
        <v>6</v>
      </c>
      <c r="R25" s="165">
        <f t="shared" si="5"/>
        <v>35</v>
      </c>
      <c r="S25" s="161">
        <v>0</v>
      </c>
      <c r="T25" s="162">
        <v>0</v>
      </c>
      <c r="U25" s="163">
        <f t="shared" si="6"/>
        <v>0</v>
      </c>
      <c r="V25" s="164">
        <v>7522</v>
      </c>
      <c r="W25" s="162">
        <v>7959</v>
      </c>
      <c r="X25" s="166">
        <f t="shared" si="7"/>
        <v>15481</v>
      </c>
    </row>
    <row r="26" spans="1:24" s="94" customFormat="1" ht="20.25" customHeight="1" thickBot="1">
      <c r="A26" s="114"/>
      <c r="B26" s="247"/>
      <c r="C26" s="93"/>
      <c r="D26" s="115" t="s">
        <v>122</v>
      </c>
      <c r="E26" s="95">
        <v>305</v>
      </c>
      <c r="F26" s="118">
        <v>19784</v>
      </c>
      <c r="G26" s="119">
        <v>26055</v>
      </c>
      <c r="H26" s="96">
        <v>27508</v>
      </c>
      <c r="I26" s="120">
        <f t="shared" si="2"/>
        <v>53563</v>
      </c>
      <c r="J26" s="117">
        <v>1</v>
      </c>
      <c r="K26" s="96">
        <v>18</v>
      </c>
      <c r="L26" s="121">
        <f t="shared" si="3"/>
        <v>19</v>
      </c>
      <c r="M26" s="119">
        <v>-5</v>
      </c>
      <c r="N26" s="96">
        <v>3</v>
      </c>
      <c r="O26" s="120">
        <f t="shared" si="4"/>
        <v>-2</v>
      </c>
      <c r="P26" s="117">
        <v>2</v>
      </c>
      <c r="Q26" s="96">
        <v>0</v>
      </c>
      <c r="R26" s="121">
        <f t="shared" si="5"/>
        <v>2</v>
      </c>
      <c r="S26" s="119">
        <v>0</v>
      </c>
      <c r="T26" s="96">
        <v>0</v>
      </c>
      <c r="U26" s="120">
        <f t="shared" si="6"/>
        <v>0</v>
      </c>
      <c r="V26" s="117">
        <v>26057</v>
      </c>
      <c r="W26" s="96">
        <v>27487</v>
      </c>
      <c r="X26" s="116">
        <f t="shared" si="7"/>
        <v>53544</v>
      </c>
    </row>
    <row r="27" spans="1:24" s="94" customFormat="1" ht="20.25" customHeight="1" thickBot="1">
      <c r="A27" s="112"/>
      <c r="B27" s="247"/>
      <c r="C27" s="93" t="s">
        <v>48</v>
      </c>
      <c r="D27" s="122" t="s">
        <v>155</v>
      </c>
      <c r="E27" s="123">
        <v>320</v>
      </c>
      <c r="F27" s="124">
        <f>F28+F29</f>
        <v>19703</v>
      </c>
      <c r="G27" s="125">
        <f>G28+G29</f>
        <v>28734</v>
      </c>
      <c r="H27" s="126">
        <f aca="true" t="shared" si="11" ref="H27:W27">H28+H29</f>
        <v>31759</v>
      </c>
      <c r="I27" s="127">
        <f t="shared" si="2"/>
        <v>60493</v>
      </c>
      <c r="J27" s="128">
        <f t="shared" si="11"/>
        <v>-10</v>
      </c>
      <c r="K27" s="126">
        <f t="shared" si="11"/>
        <v>0</v>
      </c>
      <c r="L27" s="129">
        <f t="shared" si="3"/>
        <v>-10</v>
      </c>
      <c r="M27" s="125">
        <f t="shared" si="11"/>
        <v>0</v>
      </c>
      <c r="N27" s="126">
        <f t="shared" si="11"/>
        <v>-5</v>
      </c>
      <c r="O27" s="127">
        <f t="shared" si="4"/>
        <v>-5</v>
      </c>
      <c r="P27" s="128">
        <f t="shared" si="11"/>
        <v>0</v>
      </c>
      <c r="Q27" s="126">
        <f t="shared" si="11"/>
        <v>-1</v>
      </c>
      <c r="R27" s="129">
        <f t="shared" si="5"/>
        <v>-1</v>
      </c>
      <c r="S27" s="125">
        <f t="shared" si="11"/>
        <v>0</v>
      </c>
      <c r="T27" s="126">
        <f t="shared" si="11"/>
        <v>0</v>
      </c>
      <c r="U27" s="127">
        <f t="shared" si="6"/>
        <v>0</v>
      </c>
      <c r="V27" s="128">
        <f t="shared" si="11"/>
        <v>28744</v>
      </c>
      <c r="W27" s="126">
        <f t="shared" si="11"/>
        <v>31765</v>
      </c>
      <c r="X27" s="130">
        <f t="shared" si="7"/>
        <v>60509</v>
      </c>
    </row>
    <row r="28" spans="1:24" s="94" customFormat="1" ht="20.25" customHeight="1">
      <c r="A28" s="114"/>
      <c r="B28" s="247"/>
      <c r="C28" s="93"/>
      <c r="D28" s="167" t="s">
        <v>123</v>
      </c>
      <c r="E28" s="168">
        <v>321</v>
      </c>
      <c r="F28" s="169">
        <v>10702</v>
      </c>
      <c r="G28" s="170">
        <v>15825</v>
      </c>
      <c r="H28" s="171">
        <v>17619</v>
      </c>
      <c r="I28" s="172">
        <f t="shared" si="2"/>
        <v>33444</v>
      </c>
      <c r="J28" s="173">
        <v>-12</v>
      </c>
      <c r="K28" s="171">
        <v>-4</v>
      </c>
      <c r="L28" s="174">
        <f t="shared" si="3"/>
        <v>-16</v>
      </c>
      <c r="M28" s="170">
        <v>-3</v>
      </c>
      <c r="N28" s="171">
        <v>-4</v>
      </c>
      <c r="O28" s="172">
        <f t="shared" si="4"/>
        <v>-7</v>
      </c>
      <c r="P28" s="173">
        <v>0</v>
      </c>
      <c r="Q28" s="171">
        <v>-1</v>
      </c>
      <c r="R28" s="174">
        <f t="shared" si="5"/>
        <v>-1</v>
      </c>
      <c r="S28" s="170">
        <v>0</v>
      </c>
      <c r="T28" s="171">
        <v>0</v>
      </c>
      <c r="U28" s="172">
        <f t="shared" si="6"/>
        <v>0</v>
      </c>
      <c r="V28" s="173">
        <v>15840</v>
      </c>
      <c r="W28" s="171">
        <v>17628</v>
      </c>
      <c r="X28" s="175">
        <f t="shared" si="7"/>
        <v>33468</v>
      </c>
    </row>
    <row r="29" spans="1:24" s="94" customFormat="1" ht="20.25" customHeight="1" thickBot="1">
      <c r="A29" s="114"/>
      <c r="B29" s="247"/>
      <c r="C29" s="93"/>
      <c r="D29" s="115" t="s">
        <v>124</v>
      </c>
      <c r="E29" s="95">
        <v>322</v>
      </c>
      <c r="F29" s="118">
        <v>9001</v>
      </c>
      <c r="G29" s="119">
        <v>12909</v>
      </c>
      <c r="H29" s="96">
        <v>14140</v>
      </c>
      <c r="I29" s="120">
        <f t="shared" si="2"/>
        <v>27049</v>
      </c>
      <c r="J29" s="117">
        <v>2</v>
      </c>
      <c r="K29" s="96">
        <v>4</v>
      </c>
      <c r="L29" s="121">
        <f t="shared" si="3"/>
        <v>6</v>
      </c>
      <c r="M29" s="119">
        <v>3</v>
      </c>
      <c r="N29" s="96">
        <v>-1</v>
      </c>
      <c r="O29" s="120">
        <f t="shared" si="4"/>
        <v>2</v>
      </c>
      <c r="P29" s="117">
        <v>0</v>
      </c>
      <c r="Q29" s="96">
        <v>0</v>
      </c>
      <c r="R29" s="121">
        <f t="shared" si="5"/>
        <v>0</v>
      </c>
      <c r="S29" s="119">
        <v>0</v>
      </c>
      <c r="T29" s="96">
        <v>0</v>
      </c>
      <c r="U29" s="120">
        <f t="shared" si="6"/>
        <v>0</v>
      </c>
      <c r="V29" s="117">
        <v>12904</v>
      </c>
      <c r="W29" s="96">
        <v>14137</v>
      </c>
      <c r="X29" s="116">
        <f t="shared" si="7"/>
        <v>27041</v>
      </c>
    </row>
    <row r="30" spans="1:24" s="94" customFormat="1" ht="20.25" customHeight="1">
      <c r="A30" s="112"/>
      <c r="B30" s="247" t="s">
        <v>156</v>
      </c>
      <c r="C30" s="93" t="s">
        <v>48</v>
      </c>
      <c r="D30" s="131" t="s">
        <v>157</v>
      </c>
      <c r="E30" s="132">
        <v>360</v>
      </c>
      <c r="F30" s="133">
        <f>F31</f>
        <v>2513</v>
      </c>
      <c r="G30" s="134">
        <f>G31</f>
        <v>3181</v>
      </c>
      <c r="H30" s="135">
        <f aca="true" t="shared" si="12" ref="H30:W30">H31</f>
        <v>3728</v>
      </c>
      <c r="I30" s="136">
        <f t="shared" si="2"/>
        <v>6909</v>
      </c>
      <c r="J30" s="137">
        <f t="shared" si="12"/>
        <v>-2</v>
      </c>
      <c r="K30" s="135">
        <f t="shared" si="12"/>
        <v>0</v>
      </c>
      <c r="L30" s="138">
        <f t="shared" si="3"/>
        <v>-2</v>
      </c>
      <c r="M30" s="134">
        <f t="shared" si="12"/>
        <v>-8</v>
      </c>
      <c r="N30" s="135">
        <f t="shared" si="12"/>
        <v>-2</v>
      </c>
      <c r="O30" s="136">
        <f t="shared" si="4"/>
        <v>-10</v>
      </c>
      <c r="P30" s="137">
        <f t="shared" si="12"/>
        <v>0</v>
      </c>
      <c r="Q30" s="135">
        <f t="shared" si="12"/>
        <v>0</v>
      </c>
      <c r="R30" s="138">
        <f t="shared" si="5"/>
        <v>0</v>
      </c>
      <c r="S30" s="134">
        <f t="shared" si="12"/>
        <v>0</v>
      </c>
      <c r="T30" s="135">
        <f t="shared" si="12"/>
        <v>0</v>
      </c>
      <c r="U30" s="136">
        <f t="shared" si="6"/>
        <v>0</v>
      </c>
      <c r="V30" s="137">
        <f t="shared" si="12"/>
        <v>3191</v>
      </c>
      <c r="W30" s="135">
        <f t="shared" si="12"/>
        <v>3730</v>
      </c>
      <c r="X30" s="139">
        <f t="shared" si="7"/>
        <v>6921</v>
      </c>
    </row>
    <row r="31" spans="1:24" s="94" customFormat="1" ht="20.25" customHeight="1" thickBot="1">
      <c r="A31" s="114"/>
      <c r="B31" s="247"/>
      <c r="C31" s="93"/>
      <c r="D31" s="140" t="s">
        <v>125</v>
      </c>
      <c r="E31" s="141">
        <v>366</v>
      </c>
      <c r="F31" s="142">
        <v>2513</v>
      </c>
      <c r="G31" s="143">
        <v>3181</v>
      </c>
      <c r="H31" s="144">
        <v>3728</v>
      </c>
      <c r="I31" s="145">
        <f t="shared" si="2"/>
        <v>6909</v>
      </c>
      <c r="J31" s="146">
        <v>-2</v>
      </c>
      <c r="K31" s="144">
        <v>0</v>
      </c>
      <c r="L31" s="147">
        <f t="shared" si="3"/>
        <v>-2</v>
      </c>
      <c r="M31" s="143">
        <v>-8</v>
      </c>
      <c r="N31" s="144">
        <v>-2</v>
      </c>
      <c r="O31" s="145">
        <f t="shared" si="4"/>
        <v>-10</v>
      </c>
      <c r="P31" s="146">
        <v>0</v>
      </c>
      <c r="Q31" s="144">
        <v>0</v>
      </c>
      <c r="R31" s="147">
        <f t="shared" si="5"/>
        <v>0</v>
      </c>
      <c r="S31" s="143">
        <v>0</v>
      </c>
      <c r="T31" s="144">
        <v>0</v>
      </c>
      <c r="U31" s="145">
        <f t="shared" si="6"/>
        <v>0</v>
      </c>
      <c r="V31" s="146">
        <v>3191</v>
      </c>
      <c r="W31" s="144">
        <v>3730</v>
      </c>
      <c r="X31" s="148">
        <f t="shared" si="7"/>
        <v>6921</v>
      </c>
    </row>
    <row r="32" spans="1:24" s="94" customFormat="1" ht="20.25" customHeight="1">
      <c r="A32" s="112"/>
      <c r="B32" s="247"/>
      <c r="C32" s="93" t="s">
        <v>48</v>
      </c>
      <c r="D32" s="131" t="s">
        <v>158</v>
      </c>
      <c r="E32" s="132">
        <v>380</v>
      </c>
      <c r="F32" s="133">
        <f>F33</f>
        <v>5517</v>
      </c>
      <c r="G32" s="134">
        <f>G33</f>
        <v>8351</v>
      </c>
      <c r="H32" s="135">
        <f aca="true" t="shared" si="13" ref="H32:W32">H33</f>
        <v>8096</v>
      </c>
      <c r="I32" s="136">
        <f t="shared" si="2"/>
        <v>16447</v>
      </c>
      <c r="J32" s="137">
        <f t="shared" si="13"/>
        <v>-8</v>
      </c>
      <c r="K32" s="135">
        <f t="shared" si="13"/>
        <v>0</v>
      </c>
      <c r="L32" s="138">
        <f t="shared" si="3"/>
        <v>-8</v>
      </c>
      <c r="M32" s="134">
        <f t="shared" si="13"/>
        <v>-7</v>
      </c>
      <c r="N32" s="135">
        <f t="shared" si="13"/>
        <v>-3</v>
      </c>
      <c r="O32" s="136">
        <f t="shared" si="4"/>
        <v>-10</v>
      </c>
      <c r="P32" s="137">
        <f t="shared" si="13"/>
        <v>1</v>
      </c>
      <c r="Q32" s="135">
        <f t="shared" si="13"/>
        <v>1</v>
      </c>
      <c r="R32" s="138">
        <f t="shared" si="5"/>
        <v>2</v>
      </c>
      <c r="S32" s="134">
        <f t="shared" si="13"/>
        <v>0</v>
      </c>
      <c r="T32" s="135">
        <f t="shared" si="13"/>
        <v>0</v>
      </c>
      <c r="U32" s="136">
        <f t="shared" si="6"/>
        <v>0</v>
      </c>
      <c r="V32" s="137">
        <f t="shared" si="13"/>
        <v>8365</v>
      </c>
      <c r="W32" s="135">
        <f t="shared" si="13"/>
        <v>8098</v>
      </c>
      <c r="X32" s="139">
        <f t="shared" si="7"/>
        <v>16463</v>
      </c>
    </row>
    <row r="33" spans="1:24" s="94" customFormat="1" ht="20.25" customHeight="1" thickBot="1">
      <c r="A33" s="114"/>
      <c r="B33" s="247"/>
      <c r="C33" s="93"/>
      <c r="D33" s="140" t="s">
        <v>126</v>
      </c>
      <c r="E33" s="141">
        <v>381</v>
      </c>
      <c r="F33" s="142">
        <v>5517</v>
      </c>
      <c r="G33" s="143">
        <v>8351</v>
      </c>
      <c r="H33" s="144">
        <v>8096</v>
      </c>
      <c r="I33" s="145">
        <f t="shared" si="2"/>
        <v>16447</v>
      </c>
      <c r="J33" s="146">
        <v>-8</v>
      </c>
      <c r="K33" s="144">
        <v>0</v>
      </c>
      <c r="L33" s="147">
        <f t="shared" si="3"/>
        <v>-8</v>
      </c>
      <c r="M33" s="143">
        <v>-7</v>
      </c>
      <c r="N33" s="144">
        <v>-3</v>
      </c>
      <c r="O33" s="145">
        <f t="shared" si="4"/>
        <v>-10</v>
      </c>
      <c r="P33" s="146">
        <v>1</v>
      </c>
      <c r="Q33" s="144">
        <v>1</v>
      </c>
      <c r="R33" s="147">
        <f t="shared" si="5"/>
        <v>2</v>
      </c>
      <c r="S33" s="143">
        <v>0</v>
      </c>
      <c r="T33" s="144">
        <v>0</v>
      </c>
      <c r="U33" s="145">
        <f t="shared" si="6"/>
        <v>0</v>
      </c>
      <c r="V33" s="146">
        <v>8365</v>
      </c>
      <c r="W33" s="144">
        <v>8098</v>
      </c>
      <c r="X33" s="148">
        <f t="shared" si="7"/>
        <v>16463</v>
      </c>
    </row>
    <row r="34" spans="1:24" s="94" customFormat="1" ht="20.25" customHeight="1">
      <c r="A34" s="112"/>
      <c r="B34" s="247"/>
      <c r="C34" s="93" t="s">
        <v>48</v>
      </c>
      <c r="D34" s="131" t="s">
        <v>159</v>
      </c>
      <c r="E34" s="132">
        <v>400</v>
      </c>
      <c r="F34" s="133">
        <f>F35</f>
        <v>2608</v>
      </c>
      <c r="G34" s="134">
        <f>G35</f>
        <v>4094</v>
      </c>
      <c r="H34" s="135">
        <f aca="true" t="shared" si="14" ref="H34:W34">H35</f>
        <v>4468</v>
      </c>
      <c r="I34" s="136">
        <f t="shared" si="2"/>
        <v>8562</v>
      </c>
      <c r="J34" s="137">
        <f t="shared" si="14"/>
        <v>-7</v>
      </c>
      <c r="K34" s="135">
        <f t="shared" si="14"/>
        <v>1</v>
      </c>
      <c r="L34" s="138">
        <f t="shared" si="3"/>
        <v>-6</v>
      </c>
      <c r="M34" s="134">
        <f t="shared" si="14"/>
        <v>-3</v>
      </c>
      <c r="N34" s="135">
        <f t="shared" si="14"/>
        <v>-3</v>
      </c>
      <c r="O34" s="136">
        <f t="shared" si="4"/>
        <v>-6</v>
      </c>
      <c r="P34" s="137">
        <f t="shared" si="14"/>
        <v>0</v>
      </c>
      <c r="Q34" s="135">
        <f t="shared" si="14"/>
        <v>-2</v>
      </c>
      <c r="R34" s="138">
        <f t="shared" si="5"/>
        <v>-2</v>
      </c>
      <c r="S34" s="134">
        <f t="shared" si="14"/>
        <v>0</v>
      </c>
      <c r="T34" s="135">
        <f t="shared" si="14"/>
        <v>0</v>
      </c>
      <c r="U34" s="136">
        <f t="shared" si="6"/>
        <v>0</v>
      </c>
      <c r="V34" s="137">
        <f t="shared" si="14"/>
        <v>4104</v>
      </c>
      <c r="W34" s="135">
        <f t="shared" si="14"/>
        <v>4472</v>
      </c>
      <c r="X34" s="139">
        <f t="shared" si="7"/>
        <v>8576</v>
      </c>
    </row>
    <row r="35" spans="1:24" s="94" customFormat="1" ht="20.25" customHeight="1" thickBot="1">
      <c r="A35" s="114"/>
      <c r="B35" s="247"/>
      <c r="C35" s="93"/>
      <c r="D35" s="140" t="s">
        <v>127</v>
      </c>
      <c r="E35" s="141">
        <v>402</v>
      </c>
      <c r="F35" s="142">
        <v>2608</v>
      </c>
      <c r="G35" s="143">
        <v>4094</v>
      </c>
      <c r="H35" s="144">
        <v>4468</v>
      </c>
      <c r="I35" s="145">
        <f t="shared" si="2"/>
        <v>8562</v>
      </c>
      <c r="J35" s="146">
        <v>-7</v>
      </c>
      <c r="K35" s="144">
        <v>1</v>
      </c>
      <c r="L35" s="147">
        <f t="shared" si="3"/>
        <v>-6</v>
      </c>
      <c r="M35" s="143">
        <v>-3</v>
      </c>
      <c r="N35" s="144">
        <v>-3</v>
      </c>
      <c r="O35" s="145">
        <f t="shared" si="4"/>
        <v>-6</v>
      </c>
      <c r="P35" s="146">
        <v>0</v>
      </c>
      <c r="Q35" s="144">
        <v>-2</v>
      </c>
      <c r="R35" s="147">
        <f t="shared" si="5"/>
        <v>-2</v>
      </c>
      <c r="S35" s="143">
        <v>0</v>
      </c>
      <c r="T35" s="144">
        <v>0</v>
      </c>
      <c r="U35" s="145">
        <f t="shared" si="6"/>
        <v>0</v>
      </c>
      <c r="V35" s="146">
        <v>4104</v>
      </c>
      <c r="W35" s="144">
        <v>4472</v>
      </c>
      <c r="X35" s="148">
        <f t="shared" si="7"/>
        <v>8576</v>
      </c>
    </row>
    <row r="36" spans="1:24" s="94" customFormat="1" ht="20.25" customHeight="1">
      <c r="A36" s="112"/>
      <c r="B36" s="247"/>
      <c r="C36" s="93" t="s">
        <v>48</v>
      </c>
      <c r="D36" s="131" t="s">
        <v>160</v>
      </c>
      <c r="E36" s="132">
        <v>420</v>
      </c>
      <c r="F36" s="133">
        <f>F37</f>
        <v>2962</v>
      </c>
      <c r="G36" s="134">
        <f>G37</f>
        <v>4594</v>
      </c>
      <c r="H36" s="135">
        <f aca="true" t="shared" si="15" ref="H36:W36">H37</f>
        <v>4860</v>
      </c>
      <c r="I36" s="136">
        <f t="shared" si="2"/>
        <v>9454</v>
      </c>
      <c r="J36" s="137">
        <f t="shared" si="15"/>
        <v>-3</v>
      </c>
      <c r="K36" s="135">
        <f t="shared" si="15"/>
        <v>-6</v>
      </c>
      <c r="L36" s="138">
        <f t="shared" si="3"/>
        <v>-9</v>
      </c>
      <c r="M36" s="134">
        <f t="shared" si="15"/>
        <v>-3</v>
      </c>
      <c r="N36" s="135">
        <f t="shared" si="15"/>
        <v>-4</v>
      </c>
      <c r="O36" s="136">
        <f t="shared" si="4"/>
        <v>-7</v>
      </c>
      <c r="P36" s="137">
        <f t="shared" si="15"/>
        <v>0</v>
      </c>
      <c r="Q36" s="135">
        <f t="shared" si="15"/>
        <v>-2</v>
      </c>
      <c r="R36" s="138">
        <f t="shared" si="5"/>
        <v>-2</v>
      </c>
      <c r="S36" s="134">
        <f t="shared" si="15"/>
        <v>0</v>
      </c>
      <c r="T36" s="135">
        <f t="shared" si="15"/>
        <v>0</v>
      </c>
      <c r="U36" s="136">
        <f t="shared" si="6"/>
        <v>0</v>
      </c>
      <c r="V36" s="137">
        <f t="shared" si="15"/>
        <v>4600</v>
      </c>
      <c r="W36" s="135">
        <f t="shared" si="15"/>
        <v>4872</v>
      </c>
      <c r="X36" s="139">
        <f t="shared" si="7"/>
        <v>9472</v>
      </c>
    </row>
    <row r="37" spans="1:24" s="94" customFormat="1" ht="20.25" customHeight="1" thickBot="1">
      <c r="A37" s="114"/>
      <c r="B37" s="247"/>
      <c r="C37" s="93"/>
      <c r="D37" s="140" t="s">
        <v>128</v>
      </c>
      <c r="E37" s="141">
        <v>422</v>
      </c>
      <c r="F37" s="142">
        <v>2962</v>
      </c>
      <c r="G37" s="143">
        <v>4594</v>
      </c>
      <c r="H37" s="144">
        <v>4860</v>
      </c>
      <c r="I37" s="145">
        <f t="shared" si="2"/>
        <v>9454</v>
      </c>
      <c r="J37" s="146">
        <v>-3</v>
      </c>
      <c r="K37" s="144">
        <v>-6</v>
      </c>
      <c r="L37" s="147">
        <f t="shared" si="3"/>
        <v>-9</v>
      </c>
      <c r="M37" s="143">
        <v>-3</v>
      </c>
      <c r="N37" s="144">
        <v>-4</v>
      </c>
      <c r="O37" s="145">
        <f t="shared" si="4"/>
        <v>-7</v>
      </c>
      <c r="P37" s="146">
        <v>0</v>
      </c>
      <c r="Q37" s="144">
        <v>-2</v>
      </c>
      <c r="R37" s="147">
        <f t="shared" si="5"/>
        <v>-2</v>
      </c>
      <c r="S37" s="143">
        <v>0</v>
      </c>
      <c r="T37" s="144">
        <v>0</v>
      </c>
      <c r="U37" s="145">
        <f t="shared" si="6"/>
        <v>0</v>
      </c>
      <c r="V37" s="146">
        <v>4600</v>
      </c>
      <c r="W37" s="144">
        <v>4872</v>
      </c>
      <c r="X37" s="148">
        <f t="shared" si="7"/>
        <v>9472</v>
      </c>
    </row>
    <row r="38" spans="1:24" s="94" customFormat="1" ht="20.25" customHeight="1">
      <c r="A38" s="112"/>
      <c r="B38" s="247"/>
      <c r="C38" s="93" t="s">
        <v>48</v>
      </c>
      <c r="D38" s="131" t="s">
        <v>161</v>
      </c>
      <c r="E38" s="132">
        <v>440</v>
      </c>
      <c r="F38" s="133">
        <f>F39</f>
        <v>2184</v>
      </c>
      <c r="G38" s="134">
        <f>G39</f>
        <v>3093</v>
      </c>
      <c r="H38" s="135">
        <f aca="true" t="shared" si="16" ref="H38:W38">H39</f>
        <v>3365</v>
      </c>
      <c r="I38" s="136">
        <f t="shared" si="2"/>
        <v>6458</v>
      </c>
      <c r="J38" s="137">
        <f t="shared" si="16"/>
        <v>-5</v>
      </c>
      <c r="K38" s="135">
        <f t="shared" si="16"/>
        <v>-7</v>
      </c>
      <c r="L38" s="138">
        <f t="shared" si="3"/>
        <v>-12</v>
      </c>
      <c r="M38" s="134">
        <f t="shared" si="16"/>
        <v>-2</v>
      </c>
      <c r="N38" s="135">
        <f t="shared" si="16"/>
        <v>-3</v>
      </c>
      <c r="O38" s="136">
        <f t="shared" si="4"/>
        <v>-5</v>
      </c>
      <c r="P38" s="137">
        <f t="shared" si="16"/>
        <v>0</v>
      </c>
      <c r="Q38" s="135">
        <f t="shared" si="16"/>
        <v>-6</v>
      </c>
      <c r="R38" s="138">
        <f t="shared" si="5"/>
        <v>-6</v>
      </c>
      <c r="S38" s="134">
        <f t="shared" si="16"/>
        <v>0</v>
      </c>
      <c r="T38" s="135">
        <f t="shared" si="16"/>
        <v>0</v>
      </c>
      <c r="U38" s="136">
        <f t="shared" si="6"/>
        <v>0</v>
      </c>
      <c r="V38" s="137">
        <f t="shared" si="16"/>
        <v>3100</v>
      </c>
      <c r="W38" s="135">
        <f t="shared" si="16"/>
        <v>3381</v>
      </c>
      <c r="X38" s="139">
        <f t="shared" si="7"/>
        <v>6481</v>
      </c>
    </row>
    <row r="39" spans="1:24" s="94" customFormat="1" ht="20.25" customHeight="1" thickBot="1">
      <c r="A39" s="114"/>
      <c r="B39" s="247"/>
      <c r="C39" s="93"/>
      <c r="D39" s="140" t="s">
        <v>129</v>
      </c>
      <c r="E39" s="141">
        <v>441</v>
      </c>
      <c r="F39" s="142">
        <v>2184</v>
      </c>
      <c r="G39" s="143">
        <v>3093</v>
      </c>
      <c r="H39" s="144">
        <v>3365</v>
      </c>
      <c r="I39" s="145">
        <f t="shared" si="2"/>
        <v>6458</v>
      </c>
      <c r="J39" s="146">
        <v>-5</v>
      </c>
      <c r="K39" s="144">
        <v>-7</v>
      </c>
      <c r="L39" s="147">
        <f t="shared" si="3"/>
        <v>-12</v>
      </c>
      <c r="M39" s="143">
        <v>-2</v>
      </c>
      <c r="N39" s="144">
        <v>-3</v>
      </c>
      <c r="O39" s="145">
        <f t="shared" si="4"/>
        <v>-5</v>
      </c>
      <c r="P39" s="146">
        <v>0</v>
      </c>
      <c r="Q39" s="144">
        <v>-6</v>
      </c>
      <c r="R39" s="147">
        <f t="shared" si="5"/>
        <v>-6</v>
      </c>
      <c r="S39" s="143">
        <v>0</v>
      </c>
      <c r="T39" s="144">
        <v>0</v>
      </c>
      <c r="U39" s="145">
        <f t="shared" si="6"/>
        <v>0</v>
      </c>
      <c r="V39" s="146">
        <v>3100</v>
      </c>
      <c r="W39" s="144">
        <v>3381</v>
      </c>
      <c r="X39" s="148">
        <f t="shared" si="7"/>
        <v>6481</v>
      </c>
    </row>
    <row r="40" spans="1:24" s="94" customFormat="1" ht="20.25" customHeight="1">
      <c r="A40" s="112"/>
      <c r="B40" s="247"/>
      <c r="C40" s="93" t="s">
        <v>48</v>
      </c>
      <c r="D40" s="131" t="s">
        <v>162</v>
      </c>
      <c r="E40" s="132">
        <v>460</v>
      </c>
      <c r="F40" s="133">
        <f>F41</f>
        <v>6323</v>
      </c>
      <c r="G40" s="134">
        <f>G41</f>
        <v>7261</v>
      </c>
      <c r="H40" s="135">
        <f aca="true" t="shared" si="17" ref="H40:W40">H41</f>
        <v>8467</v>
      </c>
      <c r="I40" s="136">
        <f t="shared" si="2"/>
        <v>15728</v>
      </c>
      <c r="J40" s="137">
        <f t="shared" si="17"/>
        <v>-11</v>
      </c>
      <c r="K40" s="135">
        <f t="shared" si="17"/>
        <v>-2</v>
      </c>
      <c r="L40" s="138">
        <f t="shared" si="3"/>
        <v>-13</v>
      </c>
      <c r="M40" s="134">
        <f t="shared" si="17"/>
        <v>-7</v>
      </c>
      <c r="N40" s="135">
        <f t="shared" si="17"/>
        <v>-11</v>
      </c>
      <c r="O40" s="136">
        <f t="shared" si="4"/>
        <v>-18</v>
      </c>
      <c r="P40" s="137">
        <f t="shared" si="17"/>
        <v>-1</v>
      </c>
      <c r="Q40" s="135">
        <f t="shared" si="17"/>
        <v>1</v>
      </c>
      <c r="R40" s="138">
        <f t="shared" si="5"/>
        <v>0</v>
      </c>
      <c r="S40" s="134">
        <f t="shared" si="17"/>
        <v>0</v>
      </c>
      <c r="T40" s="135">
        <f t="shared" si="17"/>
        <v>0</v>
      </c>
      <c r="U40" s="136">
        <f t="shared" si="6"/>
        <v>0</v>
      </c>
      <c r="V40" s="137">
        <f t="shared" si="17"/>
        <v>7280</v>
      </c>
      <c r="W40" s="135">
        <f t="shared" si="17"/>
        <v>8479</v>
      </c>
      <c r="X40" s="139">
        <f t="shared" si="7"/>
        <v>15759</v>
      </c>
    </row>
    <row r="41" spans="1:24" s="94" customFormat="1" ht="20.25" customHeight="1" thickBot="1">
      <c r="A41" s="114"/>
      <c r="B41" s="247"/>
      <c r="C41" s="93"/>
      <c r="D41" s="140" t="s">
        <v>130</v>
      </c>
      <c r="E41" s="141">
        <v>461</v>
      </c>
      <c r="F41" s="142">
        <v>6323</v>
      </c>
      <c r="G41" s="143">
        <v>7261</v>
      </c>
      <c r="H41" s="144">
        <v>8467</v>
      </c>
      <c r="I41" s="145">
        <f t="shared" si="2"/>
        <v>15728</v>
      </c>
      <c r="J41" s="146">
        <v>-11</v>
      </c>
      <c r="K41" s="144">
        <v>-2</v>
      </c>
      <c r="L41" s="147">
        <f t="shared" si="3"/>
        <v>-13</v>
      </c>
      <c r="M41" s="143">
        <v>-7</v>
      </c>
      <c r="N41" s="144">
        <v>-11</v>
      </c>
      <c r="O41" s="145">
        <f t="shared" si="4"/>
        <v>-18</v>
      </c>
      <c r="P41" s="146">
        <v>-1</v>
      </c>
      <c r="Q41" s="144">
        <v>1</v>
      </c>
      <c r="R41" s="147">
        <f t="shared" si="5"/>
        <v>0</v>
      </c>
      <c r="S41" s="143">
        <v>0</v>
      </c>
      <c r="T41" s="144">
        <v>0</v>
      </c>
      <c r="U41" s="145">
        <f t="shared" si="6"/>
        <v>0</v>
      </c>
      <c r="V41" s="146">
        <v>7280</v>
      </c>
      <c r="W41" s="144">
        <v>8479</v>
      </c>
      <c r="X41" s="148">
        <f t="shared" si="7"/>
        <v>15759</v>
      </c>
    </row>
    <row r="42" spans="1:24" s="94" customFormat="1" ht="20.25" customHeight="1" thickBot="1">
      <c r="A42" s="112"/>
      <c r="B42" s="247"/>
      <c r="C42" s="93" t="s">
        <v>48</v>
      </c>
      <c r="D42" s="122" t="s">
        <v>163</v>
      </c>
      <c r="E42" s="123">
        <v>480</v>
      </c>
      <c r="F42" s="124">
        <f>SUM(F43:F47)</f>
        <v>15873</v>
      </c>
      <c r="G42" s="125">
        <f>SUM(G43:G47)</f>
        <v>19351</v>
      </c>
      <c r="H42" s="126">
        <f aca="true" t="shared" si="18" ref="H42:W42">SUM(H43:H47)</f>
        <v>21304</v>
      </c>
      <c r="I42" s="127">
        <f t="shared" si="2"/>
        <v>40655</v>
      </c>
      <c r="J42" s="128">
        <f t="shared" si="18"/>
        <v>-19</v>
      </c>
      <c r="K42" s="126">
        <f t="shared" si="18"/>
        <v>-6</v>
      </c>
      <c r="L42" s="129">
        <f t="shared" si="3"/>
        <v>-25</v>
      </c>
      <c r="M42" s="125">
        <f t="shared" si="18"/>
        <v>-22</v>
      </c>
      <c r="N42" s="126">
        <f t="shared" si="18"/>
        <v>-7</v>
      </c>
      <c r="O42" s="127">
        <f t="shared" si="4"/>
        <v>-29</v>
      </c>
      <c r="P42" s="128">
        <f t="shared" si="18"/>
        <v>0</v>
      </c>
      <c r="Q42" s="126">
        <f t="shared" si="18"/>
        <v>1</v>
      </c>
      <c r="R42" s="129">
        <f t="shared" si="5"/>
        <v>1</v>
      </c>
      <c r="S42" s="125">
        <f t="shared" si="18"/>
        <v>0</v>
      </c>
      <c r="T42" s="126">
        <f t="shared" si="18"/>
        <v>0</v>
      </c>
      <c r="U42" s="127">
        <f t="shared" si="6"/>
        <v>0</v>
      </c>
      <c r="V42" s="128">
        <f t="shared" si="18"/>
        <v>19392</v>
      </c>
      <c r="W42" s="126">
        <f t="shared" si="18"/>
        <v>21316</v>
      </c>
      <c r="X42" s="130">
        <f t="shared" si="7"/>
        <v>40708</v>
      </c>
    </row>
    <row r="43" spans="1:24" s="94" customFormat="1" ht="20.25" customHeight="1">
      <c r="A43" s="114"/>
      <c r="B43" s="247"/>
      <c r="C43" s="93"/>
      <c r="D43" s="115" t="s">
        <v>131</v>
      </c>
      <c r="E43" s="95">
        <v>482</v>
      </c>
      <c r="F43" s="118">
        <v>7224</v>
      </c>
      <c r="G43" s="119">
        <v>9040</v>
      </c>
      <c r="H43" s="96">
        <v>10207</v>
      </c>
      <c r="I43" s="120">
        <f t="shared" si="2"/>
        <v>19247</v>
      </c>
      <c r="J43" s="117">
        <v>-13</v>
      </c>
      <c r="K43" s="96">
        <v>4</v>
      </c>
      <c r="L43" s="121">
        <f t="shared" si="3"/>
        <v>-9</v>
      </c>
      <c r="M43" s="119">
        <v>-5</v>
      </c>
      <c r="N43" s="96">
        <v>-3</v>
      </c>
      <c r="O43" s="120">
        <f t="shared" si="4"/>
        <v>-8</v>
      </c>
      <c r="P43" s="117">
        <v>0</v>
      </c>
      <c r="Q43" s="96">
        <v>0</v>
      </c>
      <c r="R43" s="121">
        <f t="shared" si="5"/>
        <v>0</v>
      </c>
      <c r="S43" s="119">
        <v>0</v>
      </c>
      <c r="T43" s="96">
        <v>0</v>
      </c>
      <c r="U43" s="120">
        <f t="shared" si="6"/>
        <v>0</v>
      </c>
      <c r="V43" s="117">
        <v>9058</v>
      </c>
      <c r="W43" s="96">
        <v>10206</v>
      </c>
      <c r="X43" s="116">
        <f t="shared" si="7"/>
        <v>19264</v>
      </c>
    </row>
    <row r="44" spans="1:24" s="94" customFormat="1" ht="20.25" customHeight="1">
      <c r="A44" s="114"/>
      <c r="B44" s="247"/>
      <c r="C44" s="93"/>
      <c r="D44" s="158" t="s">
        <v>132</v>
      </c>
      <c r="E44" s="159">
        <v>483</v>
      </c>
      <c r="F44" s="160">
        <v>4751</v>
      </c>
      <c r="G44" s="161">
        <v>5321</v>
      </c>
      <c r="H44" s="162">
        <v>5794</v>
      </c>
      <c r="I44" s="163">
        <f t="shared" si="2"/>
        <v>11115</v>
      </c>
      <c r="J44" s="164">
        <v>0</v>
      </c>
      <c r="K44" s="162">
        <v>-2</v>
      </c>
      <c r="L44" s="165">
        <f t="shared" si="3"/>
        <v>-2</v>
      </c>
      <c r="M44" s="161">
        <v>-8</v>
      </c>
      <c r="N44" s="162">
        <v>-4</v>
      </c>
      <c r="O44" s="163">
        <f t="shared" si="4"/>
        <v>-12</v>
      </c>
      <c r="P44" s="164">
        <v>-1</v>
      </c>
      <c r="Q44" s="162">
        <v>0</v>
      </c>
      <c r="R44" s="165">
        <f t="shared" si="5"/>
        <v>-1</v>
      </c>
      <c r="S44" s="161">
        <v>0</v>
      </c>
      <c r="T44" s="162">
        <v>0</v>
      </c>
      <c r="U44" s="163">
        <f t="shared" si="6"/>
        <v>0</v>
      </c>
      <c r="V44" s="164">
        <v>5330</v>
      </c>
      <c r="W44" s="162">
        <v>5800</v>
      </c>
      <c r="X44" s="166">
        <f t="shared" si="7"/>
        <v>11130</v>
      </c>
    </row>
    <row r="45" spans="1:24" s="94" customFormat="1" ht="20.25" customHeight="1">
      <c r="A45" s="114"/>
      <c r="B45" s="247"/>
      <c r="C45" s="93"/>
      <c r="D45" s="158" t="s">
        <v>133</v>
      </c>
      <c r="E45" s="159">
        <v>484</v>
      </c>
      <c r="F45" s="160">
        <v>1453</v>
      </c>
      <c r="G45" s="161">
        <v>1964</v>
      </c>
      <c r="H45" s="162">
        <v>2043</v>
      </c>
      <c r="I45" s="163">
        <f t="shared" si="2"/>
        <v>4007</v>
      </c>
      <c r="J45" s="164">
        <v>-1</v>
      </c>
      <c r="K45" s="162">
        <v>1</v>
      </c>
      <c r="L45" s="165">
        <f t="shared" si="3"/>
        <v>0</v>
      </c>
      <c r="M45" s="161">
        <v>-4</v>
      </c>
      <c r="N45" s="162">
        <v>2</v>
      </c>
      <c r="O45" s="163">
        <f t="shared" si="4"/>
        <v>-2</v>
      </c>
      <c r="P45" s="164">
        <v>0</v>
      </c>
      <c r="Q45" s="162">
        <v>0</v>
      </c>
      <c r="R45" s="165">
        <f t="shared" si="5"/>
        <v>0</v>
      </c>
      <c r="S45" s="161">
        <v>0</v>
      </c>
      <c r="T45" s="162">
        <v>0</v>
      </c>
      <c r="U45" s="163">
        <f t="shared" si="6"/>
        <v>0</v>
      </c>
      <c r="V45" s="164">
        <v>1969</v>
      </c>
      <c r="W45" s="162">
        <v>2040</v>
      </c>
      <c r="X45" s="166">
        <f t="shared" si="7"/>
        <v>4009</v>
      </c>
    </row>
    <row r="46" spans="1:24" s="94" customFormat="1" ht="20.25" customHeight="1">
      <c r="A46" s="114"/>
      <c r="B46" s="247"/>
      <c r="C46" s="93"/>
      <c r="D46" s="158" t="s">
        <v>134</v>
      </c>
      <c r="E46" s="159">
        <v>485</v>
      </c>
      <c r="F46" s="160">
        <v>1118</v>
      </c>
      <c r="G46" s="161">
        <v>1549</v>
      </c>
      <c r="H46" s="162">
        <v>1640</v>
      </c>
      <c r="I46" s="163">
        <f t="shared" si="2"/>
        <v>3189</v>
      </c>
      <c r="J46" s="164">
        <v>-2</v>
      </c>
      <c r="K46" s="162">
        <v>-5</v>
      </c>
      <c r="L46" s="165">
        <f t="shared" si="3"/>
        <v>-7</v>
      </c>
      <c r="M46" s="161">
        <v>-1</v>
      </c>
      <c r="N46" s="162">
        <v>0</v>
      </c>
      <c r="O46" s="163">
        <f t="shared" si="4"/>
        <v>-1</v>
      </c>
      <c r="P46" s="164">
        <v>0</v>
      </c>
      <c r="Q46" s="162">
        <v>0</v>
      </c>
      <c r="R46" s="165">
        <f t="shared" si="5"/>
        <v>0</v>
      </c>
      <c r="S46" s="161">
        <v>0</v>
      </c>
      <c r="T46" s="162">
        <v>0</v>
      </c>
      <c r="U46" s="163">
        <f t="shared" si="6"/>
        <v>0</v>
      </c>
      <c r="V46" s="164">
        <v>1552</v>
      </c>
      <c r="W46" s="162">
        <v>1645</v>
      </c>
      <c r="X46" s="166">
        <f t="shared" si="7"/>
        <v>3197</v>
      </c>
    </row>
    <row r="47" spans="1:24" s="94" customFormat="1" ht="20.25" customHeight="1" thickBot="1">
      <c r="A47" s="114"/>
      <c r="B47" s="247"/>
      <c r="C47" s="93"/>
      <c r="D47" s="115" t="s">
        <v>135</v>
      </c>
      <c r="E47" s="95">
        <v>487</v>
      </c>
      <c r="F47" s="118">
        <v>1327</v>
      </c>
      <c r="G47" s="119">
        <v>1477</v>
      </c>
      <c r="H47" s="96">
        <v>1620</v>
      </c>
      <c r="I47" s="120">
        <f t="shared" si="2"/>
        <v>3097</v>
      </c>
      <c r="J47" s="117">
        <v>-3</v>
      </c>
      <c r="K47" s="96">
        <v>-4</v>
      </c>
      <c r="L47" s="121">
        <f t="shared" si="3"/>
        <v>-7</v>
      </c>
      <c r="M47" s="119">
        <v>-4</v>
      </c>
      <c r="N47" s="96">
        <v>-2</v>
      </c>
      <c r="O47" s="120">
        <f t="shared" si="4"/>
        <v>-6</v>
      </c>
      <c r="P47" s="117">
        <v>1</v>
      </c>
      <c r="Q47" s="96">
        <v>1</v>
      </c>
      <c r="R47" s="121">
        <f t="shared" si="5"/>
        <v>2</v>
      </c>
      <c r="S47" s="119">
        <v>0</v>
      </c>
      <c r="T47" s="96">
        <v>0</v>
      </c>
      <c r="U47" s="120">
        <f t="shared" si="6"/>
        <v>0</v>
      </c>
      <c r="V47" s="117">
        <v>1483</v>
      </c>
      <c r="W47" s="96">
        <v>1625</v>
      </c>
      <c r="X47" s="116">
        <f t="shared" si="7"/>
        <v>3108</v>
      </c>
    </row>
    <row r="48" spans="1:24" s="94" customFormat="1" ht="20.25" customHeight="1" thickBot="1">
      <c r="A48" s="112"/>
      <c r="B48" s="247"/>
      <c r="C48" s="93" t="s">
        <v>48</v>
      </c>
      <c r="D48" s="122" t="s">
        <v>164</v>
      </c>
      <c r="E48" s="123">
        <v>500</v>
      </c>
      <c r="F48" s="124">
        <f>SUM(F49:F52)</f>
        <v>14346</v>
      </c>
      <c r="G48" s="125">
        <f>SUM(G49:G52)</f>
        <v>19151</v>
      </c>
      <c r="H48" s="126">
        <f aca="true" t="shared" si="19" ref="H48:W48">SUM(H49:H52)</f>
        <v>21376</v>
      </c>
      <c r="I48" s="127">
        <f t="shared" si="2"/>
        <v>40527</v>
      </c>
      <c r="J48" s="128">
        <f t="shared" si="19"/>
        <v>-6</v>
      </c>
      <c r="K48" s="126">
        <f t="shared" si="19"/>
        <v>-11</v>
      </c>
      <c r="L48" s="129">
        <f t="shared" si="3"/>
        <v>-17</v>
      </c>
      <c r="M48" s="125">
        <f t="shared" si="19"/>
        <v>-5</v>
      </c>
      <c r="N48" s="126">
        <f t="shared" si="19"/>
        <v>-9</v>
      </c>
      <c r="O48" s="127">
        <f t="shared" si="4"/>
        <v>-14</v>
      </c>
      <c r="P48" s="128">
        <f t="shared" si="19"/>
        <v>-1</v>
      </c>
      <c r="Q48" s="126">
        <f t="shared" si="19"/>
        <v>1</v>
      </c>
      <c r="R48" s="129">
        <f t="shared" si="5"/>
        <v>0</v>
      </c>
      <c r="S48" s="125">
        <f t="shared" si="19"/>
        <v>0</v>
      </c>
      <c r="T48" s="126">
        <f t="shared" si="19"/>
        <v>0</v>
      </c>
      <c r="U48" s="127">
        <f t="shared" si="6"/>
        <v>0</v>
      </c>
      <c r="V48" s="128">
        <f t="shared" si="19"/>
        <v>19163</v>
      </c>
      <c r="W48" s="126">
        <f t="shared" si="19"/>
        <v>21395</v>
      </c>
      <c r="X48" s="130">
        <f t="shared" si="7"/>
        <v>40558</v>
      </c>
    </row>
    <row r="49" spans="1:24" s="94" customFormat="1" ht="20.25" customHeight="1">
      <c r="A49" s="114"/>
      <c r="B49" s="247"/>
      <c r="C49" s="93"/>
      <c r="D49" s="115" t="s">
        <v>136</v>
      </c>
      <c r="E49" s="95">
        <v>501</v>
      </c>
      <c r="F49" s="118">
        <v>3756</v>
      </c>
      <c r="G49" s="119">
        <v>4949</v>
      </c>
      <c r="H49" s="96">
        <v>5489</v>
      </c>
      <c r="I49" s="120">
        <f t="shared" si="2"/>
        <v>10438</v>
      </c>
      <c r="J49" s="117">
        <v>2</v>
      </c>
      <c r="K49" s="96">
        <v>-2</v>
      </c>
      <c r="L49" s="121">
        <f t="shared" si="3"/>
        <v>0</v>
      </c>
      <c r="M49" s="119">
        <v>1</v>
      </c>
      <c r="N49" s="96">
        <v>-7</v>
      </c>
      <c r="O49" s="120">
        <f t="shared" si="4"/>
        <v>-6</v>
      </c>
      <c r="P49" s="117">
        <v>-1</v>
      </c>
      <c r="Q49" s="96">
        <v>0</v>
      </c>
      <c r="R49" s="121">
        <f t="shared" si="5"/>
        <v>-1</v>
      </c>
      <c r="S49" s="119">
        <v>0</v>
      </c>
      <c r="T49" s="96">
        <v>0</v>
      </c>
      <c r="U49" s="120">
        <f t="shared" si="6"/>
        <v>0</v>
      </c>
      <c r="V49" s="117">
        <v>4947</v>
      </c>
      <c r="W49" s="96">
        <v>5498</v>
      </c>
      <c r="X49" s="116">
        <f t="shared" si="7"/>
        <v>10445</v>
      </c>
    </row>
    <row r="50" spans="1:24" s="94" customFormat="1" ht="20.25" customHeight="1">
      <c r="A50" s="114"/>
      <c r="B50" s="247"/>
      <c r="C50" s="93"/>
      <c r="D50" s="158" t="s">
        <v>137</v>
      </c>
      <c r="E50" s="159">
        <v>503</v>
      </c>
      <c r="F50" s="160">
        <v>1671</v>
      </c>
      <c r="G50" s="161">
        <v>2317</v>
      </c>
      <c r="H50" s="162">
        <v>2474</v>
      </c>
      <c r="I50" s="163">
        <f t="shared" si="2"/>
        <v>4791</v>
      </c>
      <c r="J50" s="164">
        <v>-1</v>
      </c>
      <c r="K50" s="162">
        <v>-3</v>
      </c>
      <c r="L50" s="165">
        <f t="shared" si="3"/>
        <v>-4</v>
      </c>
      <c r="M50" s="161">
        <v>0</v>
      </c>
      <c r="N50" s="162">
        <v>-2</v>
      </c>
      <c r="O50" s="163">
        <f t="shared" si="4"/>
        <v>-2</v>
      </c>
      <c r="P50" s="164">
        <v>0</v>
      </c>
      <c r="Q50" s="162">
        <v>3</v>
      </c>
      <c r="R50" s="165">
        <f t="shared" si="5"/>
        <v>3</v>
      </c>
      <c r="S50" s="161">
        <v>0</v>
      </c>
      <c r="T50" s="162">
        <v>0</v>
      </c>
      <c r="U50" s="163">
        <f t="shared" si="6"/>
        <v>0</v>
      </c>
      <c r="V50" s="164">
        <v>2318</v>
      </c>
      <c r="W50" s="162">
        <v>2476</v>
      </c>
      <c r="X50" s="166">
        <f t="shared" si="7"/>
        <v>4794</v>
      </c>
    </row>
    <row r="51" spans="1:24" s="94" customFormat="1" ht="20.25" customHeight="1">
      <c r="A51" s="114"/>
      <c r="B51" s="247"/>
      <c r="C51" s="93"/>
      <c r="D51" s="158" t="s">
        <v>138</v>
      </c>
      <c r="E51" s="159">
        <v>506</v>
      </c>
      <c r="F51" s="160">
        <v>2171</v>
      </c>
      <c r="G51" s="161">
        <v>3209</v>
      </c>
      <c r="H51" s="162">
        <v>3473</v>
      </c>
      <c r="I51" s="163">
        <f t="shared" si="2"/>
        <v>6682</v>
      </c>
      <c r="J51" s="164">
        <v>-6</v>
      </c>
      <c r="K51" s="162">
        <v>-7</v>
      </c>
      <c r="L51" s="165">
        <f t="shared" si="3"/>
        <v>-13</v>
      </c>
      <c r="M51" s="161">
        <v>2</v>
      </c>
      <c r="N51" s="162">
        <v>-2</v>
      </c>
      <c r="O51" s="163">
        <f t="shared" si="4"/>
        <v>0</v>
      </c>
      <c r="P51" s="164">
        <v>0</v>
      </c>
      <c r="Q51" s="162">
        <v>0</v>
      </c>
      <c r="R51" s="165">
        <f t="shared" si="5"/>
        <v>0</v>
      </c>
      <c r="S51" s="161">
        <v>0</v>
      </c>
      <c r="T51" s="162">
        <v>0</v>
      </c>
      <c r="U51" s="163">
        <f t="shared" si="6"/>
        <v>0</v>
      </c>
      <c r="V51" s="164">
        <v>3213</v>
      </c>
      <c r="W51" s="162">
        <v>3482</v>
      </c>
      <c r="X51" s="166">
        <f t="shared" si="7"/>
        <v>6695</v>
      </c>
    </row>
    <row r="52" spans="1:24" s="94" customFormat="1" ht="20.25" customHeight="1" thickBot="1">
      <c r="A52" s="114"/>
      <c r="B52" s="247"/>
      <c r="C52" s="93"/>
      <c r="D52" s="115" t="s">
        <v>139</v>
      </c>
      <c r="E52" s="95">
        <v>507</v>
      </c>
      <c r="F52" s="118">
        <v>6748</v>
      </c>
      <c r="G52" s="119">
        <v>8676</v>
      </c>
      <c r="H52" s="96">
        <v>9940</v>
      </c>
      <c r="I52" s="120">
        <f t="shared" si="2"/>
        <v>18616</v>
      </c>
      <c r="J52" s="117">
        <v>-1</v>
      </c>
      <c r="K52" s="96">
        <v>1</v>
      </c>
      <c r="L52" s="121">
        <f t="shared" si="3"/>
        <v>0</v>
      </c>
      <c r="M52" s="119">
        <v>-8</v>
      </c>
      <c r="N52" s="96">
        <v>2</v>
      </c>
      <c r="O52" s="120">
        <f t="shared" si="4"/>
        <v>-6</v>
      </c>
      <c r="P52" s="117">
        <v>0</v>
      </c>
      <c r="Q52" s="96">
        <v>-2</v>
      </c>
      <c r="R52" s="121">
        <f t="shared" si="5"/>
        <v>-2</v>
      </c>
      <c r="S52" s="119">
        <v>0</v>
      </c>
      <c r="T52" s="96">
        <v>0</v>
      </c>
      <c r="U52" s="120">
        <f t="shared" si="6"/>
        <v>0</v>
      </c>
      <c r="V52" s="117">
        <v>8685</v>
      </c>
      <c r="W52" s="96">
        <v>9939</v>
      </c>
      <c r="X52" s="116">
        <f t="shared" si="7"/>
        <v>18624</v>
      </c>
    </row>
    <row r="53" spans="1:24" s="94" customFormat="1" ht="20.25" customHeight="1">
      <c r="A53" s="112"/>
      <c r="B53" s="247"/>
      <c r="C53" s="93" t="s">
        <v>48</v>
      </c>
      <c r="D53" s="131" t="s">
        <v>165</v>
      </c>
      <c r="E53" s="132">
        <v>520</v>
      </c>
      <c r="F53" s="133">
        <f>F54</f>
        <v>5842</v>
      </c>
      <c r="G53" s="134">
        <f>G54</f>
        <v>7036</v>
      </c>
      <c r="H53" s="135">
        <f aca="true" t="shared" si="20" ref="H53:W53">H54</f>
        <v>7824</v>
      </c>
      <c r="I53" s="136">
        <f t="shared" si="2"/>
        <v>14860</v>
      </c>
      <c r="J53" s="137">
        <f t="shared" si="20"/>
        <v>2</v>
      </c>
      <c r="K53" s="135">
        <f t="shared" si="20"/>
        <v>-2</v>
      </c>
      <c r="L53" s="138">
        <f t="shared" si="3"/>
        <v>0</v>
      </c>
      <c r="M53" s="134">
        <f t="shared" si="20"/>
        <v>-8</v>
      </c>
      <c r="N53" s="135">
        <f t="shared" si="20"/>
        <v>-6</v>
      </c>
      <c r="O53" s="136">
        <f t="shared" si="4"/>
        <v>-14</v>
      </c>
      <c r="P53" s="137">
        <f t="shared" si="20"/>
        <v>0</v>
      </c>
      <c r="Q53" s="135">
        <f t="shared" si="20"/>
        <v>-6</v>
      </c>
      <c r="R53" s="138">
        <f t="shared" si="5"/>
        <v>-6</v>
      </c>
      <c r="S53" s="134">
        <f t="shared" si="20"/>
        <v>0</v>
      </c>
      <c r="T53" s="135">
        <f t="shared" si="20"/>
        <v>0</v>
      </c>
      <c r="U53" s="136">
        <f t="shared" si="6"/>
        <v>0</v>
      </c>
      <c r="V53" s="137">
        <f t="shared" si="20"/>
        <v>7042</v>
      </c>
      <c r="W53" s="135">
        <f t="shared" si="20"/>
        <v>7838</v>
      </c>
      <c r="X53" s="139">
        <f t="shared" si="7"/>
        <v>14880</v>
      </c>
    </row>
    <row r="54" spans="1:24" s="94" customFormat="1" ht="20.25" customHeight="1" thickBot="1">
      <c r="A54" s="114"/>
      <c r="B54" s="247"/>
      <c r="C54" s="93"/>
      <c r="D54" s="176" t="s">
        <v>140</v>
      </c>
      <c r="E54" s="177">
        <v>524</v>
      </c>
      <c r="F54" s="178">
        <v>5842</v>
      </c>
      <c r="G54" s="179">
        <v>7036</v>
      </c>
      <c r="H54" s="180">
        <v>7824</v>
      </c>
      <c r="I54" s="181">
        <f t="shared" si="2"/>
        <v>14860</v>
      </c>
      <c r="J54" s="182">
        <v>2</v>
      </c>
      <c r="K54" s="180">
        <v>-2</v>
      </c>
      <c r="L54" s="183">
        <f t="shared" si="3"/>
        <v>0</v>
      </c>
      <c r="M54" s="179">
        <v>-8</v>
      </c>
      <c r="N54" s="180">
        <v>-6</v>
      </c>
      <c r="O54" s="181">
        <f t="shared" si="4"/>
        <v>-14</v>
      </c>
      <c r="P54" s="182">
        <v>0</v>
      </c>
      <c r="Q54" s="180">
        <v>-6</v>
      </c>
      <c r="R54" s="183">
        <f t="shared" si="5"/>
        <v>-6</v>
      </c>
      <c r="S54" s="179">
        <v>0</v>
      </c>
      <c r="T54" s="180">
        <v>0</v>
      </c>
      <c r="U54" s="181">
        <f t="shared" si="6"/>
        <v>0</v>
      </c>
      <c r="V54" s="182">
        <v>7042</v>
      </c>
      <c r="W54" s="180">
        <v>7838</v>
      </c>
      <c r="X54" s="184">
        <f t="shared" si="7"/>
        <v>14880</v>
      </c>
    </row>
    <row r="55" spans="2:24" s="94" customFormat="1" ht="20.25" customHeight="1" thickTop="1">
      <c r="B55" s="92"/>
      <c r="C55" s="93"/>
      <c r="D55" s="97"/>
      <c r="E55" s="93"/>
      <c r="F55" s="98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</row>
    <row r="56" spans="2:24" s="94" customFormat="1" ht="20.25" customHeight="1">
      <c r="B56" s="100"/>
      <c r="C56" s="93"/>
      <c r="D56" s="97"/>
      <c r="E56" s="93"/>
      <c r="F56" s="98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</row>
    <row r="57" spans="2:24" s="94" customFormat="1" ht="20.25" customHeight="1">
      <c r="B57" s="100"/>
      <c r="C57" s="93"/>
      <c r="D57" s="97"/>
      <c r="E57" s="93"/>
      <c r="F57" s="98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2:24" s="94" customFormat="1" ht="20.25" customHeight="1">
      <c r="B58" s="100"/>
      <c r="C58" s="93"/>
      <c r="D58" s="97"/>
      <c r="E58" s="93"/>
      <c r="F58" s="98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</row>
    <row r="59" spans="2:24" s="94" customFormat="1" ht="20.25" customHeight="1">
      <c r="B59" s="100"/>
      <c r="C59" s="93"/>
      <c r="D59" s="97"/>
      <c r="E59" s="93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</row>
    <row r="60" spans="2:24" s="94" customFormat="1" ht="20.25" customHeight="1">
      <c r="B60" s="100"/>
      <c r="C60" s="93"/>
      <c r="D60" s="97"/>
      <c r="E60" s="93"/>
      <c r="F60" s="98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2:24" s="94" customFormat="1" ht="20.25" customHeight="1">
      <c r="B61" s="100"/>
      <c r="C61" s="93"/>
      <c r="D61" s="97"/>
      <c r="E61" s="93"/>
      <c r="F61" s="98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2:24" s="94" customFormat="1" ht="20.25" customHeight="1">
      <c r="B62" s="100"/>
      <c r="C62" s="93"/>
      <c r="D62" s="97"/>
      <c r="E62" s="93"/>
      <c r="F62" s="98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2:24" s="94" customFormat="1" ht="20.25" customHeight="1">
      <c r="B63" s="100"/>
      <c r="C63" s="93"/>
      <c r="D63" s="97"/>
      <c r="E63" s="93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2:24" s="94" customFormat="1" ht="20.25" customHeight="1">
      <c r="B64" s="100"/>
      <c r="C64" s="93"/>
      <c r="D64" s="97"/>
      <c r="E64" s="93"/>
      <c r="F64" s="98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2:24" s="94" customFormat="1" ht="20.25" customHeight="1">
      <c r="B65" s="100"/>
      <c r="C65" s="93"/>
      <c r="D65" s="97"/>
      <c r="E65" s="93"/>
      <c r="F65" s="98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</row>
    <row r="66" spans="2:24" s="94" customFormat="1" ht="20.25" customHeight="1">
      <c r="B66" s="100"/>
      <c r="C66" s="93"/>
      <c r="D66" s="97"/>
      <c r="E66" s="93"/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2:24" s="94" customFormat="1" ht="20.25" customHeight="1">
      <c r="B67" s="100"/>
      <c r="C67" s="93"/>
      <c r="D67" s="97"/>
      <c r="E67" s="93"/>
      <c r="F67" s="98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</row>
    <row r="68" spans="2:24" s="94" customFormat="1" ht="20.25" customHeight="1">
      <c r="B68" s="100"/>
      <c r="C68" s="93"/>
      <c r="D68" s="97"/>
      <c r="E68" s="93"/>
      <c r="F68" s="98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</row>
    <row r="69" spans="2:24" s="94" customFormat="1" ht="20.25" customHeight="1">
      <c r="B69" s="100"/>
      <c r="C69" s="93"/>
      <c r="D69" s="97"/>
      <c r="E69" s="93"/>
      <c r="F69" s="98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</row>
    <row r="70" spans="2:24" s="94" customFormat="1" ht="20.25" customHeight="1">
      <c r="B70" s="100"/>
      <c r="C70" s="93"/>
      <c r="D70" s="97"/>
      <c r="E70" s="93"/>
      <c r="F70" s="98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2:24" s="94" customFormat="1" ht="20.25" customHeight="1">
      <c r="B71" s="100"/>
      <c r="C71" s="93"/>
      <c r="D71" s="97"/>
      <c r="E71" s="93"/>
      <c r="F71" s="98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2:24" s="94" customFormat="1" ht="20.25" customHeight="1">
      <c r="B72" s="100"/>
      <c r="C72" s="93"/>
      <c r="D72" s="97"/>
      <c r="E72" s="93"/>
      <c r="F72" s="98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2:24" s="94" customFormat="1" ht="20.25" customHeight="1">
      <c r="B73" s="100"/>
      <c r="C73" s="93"/>
      <c r="D73" s="97"/>
      <c r="E73" s="93"/>
      <c r="F73" s="98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2:24" s="94" customFormat="1" ht="20.25" customHeight="1">
      <c r="B74" s="100"/>
      <c r="C74" s="93"/>
      <c r="D74" s="97"/>
      <c r="E74" s="93"/>
      <c r="F74" s="98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2:24" s="94" customFormat="1" ht="20.25" customHeight="1">
      <c r="B75" s="100"/>
      <c r="C75" s="93"/>
      <c r="D75" s="97"/>
      <c r="E75" s="93"/>
      <c r="F75" s="9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  <row r="76" spans="2:24" s="94" customFormat="1" ht="20.25" customHeight="1">
      <c r="B76" s="100"/>
      <c r="C76" s="93"/>
      <c r="D76" s="97"/>
      <c r="E76" s="93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</row>
    <row r="77" spans="2:24" s="94" customFormat="1" ht="20.25" customHeight="1">
      <c r="B77" s="100"/>
      <c r="C77" s="93"/>
      <c r="D77" s="97"/>
      <c r="E77" s="93"/>
      <c r="F77" s="98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</row>
    <row r="78" spans="2:24" s="94" customFormat="1" ht="20.25" customHeight="1">
      <c r="B78" s="100"/>
      <c r="C78" s="93"/>
      <c r="D78" s="97"/>
      <c r="E78" s="93"/>
      <c r="F78" s="98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2:24" s="94" customFormat="1" ht="20.25" customHeight="1">
      <c r="B79" s="100"/>
      <c r="C79" s="93"/>
      <c r="D79" s="97"/>
      <c r="E79" s="93"/>
      <c r="F79" s="98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3:24" s="94" customFormat="1" ht="20.25" customHeight="1">
      <c r="C80" s="93"/>
      <c r="D80" s="97"/>
      <c r="E80" s="93"/>
      <c r="F80" s="98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3:24" s="94" customFormat="1" ht="20.25" customHeight="1">
      <c r="C81" s="93"/>
      <c r="D81" s="97"/>
      <c r="E81" s="93"/>
      <c r="F81" s="9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3:24" s="94" customFormat="1" ht="20.25" customHeight="1">
      <c r="C82" s="93"/>
      <c r="D82" s="97"/>
      <c r="E82" s="93"/>
      <c r="F82" s="98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3:24" s="94" customFormat="1" ht="20.25" customHeight="1">
      <c r="C83" s="93"/>
      <c r="D83" s="97"/>
      <c r="E83" s="93"/>
      <c r="F83" s="98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3:24" s="94" customFormat="1" ht="20.25" customHeight="1">
      <c r="C84" s="93"/>
      <c r="D84" s="97"/>
      <c r="E84" s="93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3:24" s="94" customFormat="1" ht="20.25" customHeight="1">
      <c r="C85" s="93"/>
      <c r="D85" s="97"/>
      <c r="E85" s="93"/>
      <c r="F85" s="98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</row>
    <row r="86" spans="3:24" s="94" customFormat="1" ht="20.25" customHeight="1">
      <c r="C86" s="93"/>
      <c r="D86" s="97"/>
      <c r="E86" s="93"/>
      <c r="F86" s="98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3:24" s="94" customFormat="1" ht="20.25" customHeight="1">
      <c r="C87" s="93"/>
      <c r="D87" s="97"/>
      <c r="E87" s="93"/>
      <c r="F87" s="98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3:24" s="94" customFormat="1" ht="20.25" customHeight="1">
      <c r="C88" s="93"/>
      <c r="D88" s="97"/>
      <c r="E88" s="93"/>
      <c r="F88" s="98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3:24" s="94" customFormat="1" ht="20.25" customHeight="1">
      <c r="C89" s="93"/>
      <c r="D89" s="97"/>
      <c r="E89" s="93"/>
      <c r="F89" s="98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3:24" s="94" customFormat="1" ht="20.25" customHeight="1">
      <c r="C90" s="93"/>
      <c r="D90" s="97"/>
      <c r="E90" s="93"/>
      <c r="F90" s="98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3:24" s="94" customFormat="1" ht="20.25" customHeight="1">
      <c r="C91" s="93"/>
      <c r="D91" s="97"/>
      <c r="E91" s="93"/>
      <c r="F91" s="98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3:24" s="94" customFormat="1" ht="20.25" customHeight="1">
      <c r="C92" s="93"/>
      <c r="D92" s="97"/>
      <c r="E92" s="93"/>
      <c r="F92" s="98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3:24" s="94" customFormat="1" ht="20.25" customHeight="1">
      <c r="C93" s="93"/>
      <c r="D93" s="97"/>
      <c r="E93" s="93"/>
      <c r="F93" s="98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3:24" s="94" customFormat="1" ht="20.25" customHeight="1">
      <c r="C94" s="93"/>
      <c r="D94" s="97"/>
      <c r="E94" s="93"/>
      <c r="F94" s="98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3:24" s="94" customFormat="1" ht="20.25" customHeight="1">
      <c r="C95" s="93"/>
      <c r="D95" s="97"/>
      <c r="E95" s="93"/>
      <c r="F95" s="98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3:24" s="94" customFormat="1" ht="20.25" customHeight="1">
      <c r="C96" s="93"/>
      <c r="D96" s="97"/>
      <c r="E96" s="93"/>
      <c r="F96" s="98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3:24" s="94" customFormat="1" ht="20.25" customHeight="1">
      <c r="C97" s="93"/>
      <c r="D97" s="97"/>
      <c r="E97" s="93"/>
      <c r="F97" s="98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3:24" s="94" customFormat="1" ht="20.25" customHeight="1">
      <c r="C98" s="93"/>
      <c r="D98" s="97"/>
      <c r="E98" s="93"/>
      <c r="F98" s="98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3:24" s="94" customFormat="1" ht="20.25" customHeight="1">
      <c r="C99" s="93"/>
      <c r="D99" s="97"/>
      <c r="E99" s="93"/>
      <c r="F99" s="98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3:24" s="94" customFormat="1" ht="20.25" customHeight="1">
      <c r="C100" s="93"/>
      <c r="D100" s="97"/>
      <c r="E100" s="93"/>
      <c r="F100" s="98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3:24" s="94" customFormat="1" ht="15" customHeight="1">
      <c r="C101" s="93"/>
      <c r="D101" s="97"/>
      <c r="E101" s="93"/>
      <c r="F101" s="98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3:24" s="94" customFormat="1" ht="15" customHeight="1">
      <c r="C102" s="93"/>
      <c r="D102" s="97"/>
      <c r="E102" s="93"/>
      <c r="F102" s="98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3:24" s="94" customFormat="1" ht="15" customHeight="1">
      <c r="C103" s="93"/>
      <c r="D103" s="97"/>
      <c r="E103" s="93"/>
      <c r="F103" s="98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3:24" s="94" customFormat="1" ht="15" customHeight="1">
      <c r="C104" s="93"/>
      <c r="D104" s="97"/>
      <c r="E104" s="93"/>
      <c r="F104" s="98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3:24" s="94" customFormat="1" ht="15" customHeight="1">
      <c r="C105" s="93"/>
      <c r="D105" s="97"/>
      <c r="E105" s="93"/>
      <c r="F105" s="98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3:24" s="94" customFormat="1" ht="15" customHeight="1">
      <c r="C106" s="93"/>
      <c r="D106" s="97"/>
      <c r="E106" s="93"/>
      <c r="F106" s="98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</row>
    <row r="107" spans="3:24" s="94" customFormat="1" ht="15" customHeight="1">
      <c r="C107" s="93"/>
      <c r="D107" s="97"/>
      <c r="E107" s="93"/>
      <c r="F107" s="98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3:24" s="94" customFormat="1" ht="15" customHeight="1">
      <c r="C108" s="93"/>
      <c r="D108" s="97"/>
      <c r="E108" s="93"/>
      <c r="F108" s="98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3:24" s="94" customFormat="1" ht="15" customHeight="1">
      <c r="C109" s="93"/>
      <c r="D109" s="97"/>
      <c r="E109" s="93"/>
      <c r="F109" s="9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3:24" s="94" customFormat="1" ht="15" customHeight="1">
      <c r="C110" s="93"/>
      <c r="D110" s="97"/>
      <c r="E110" s="93"/>
      <c r="F110" s="98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3:24" s="94" customFormat="1" ht="15" customHeight="1">
      <c r="C111" s="93"/>
      <c r="D111" s="97"/>
      <c r="E111" s="93"/>
      <c r="F111" s="98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3:24" s="94" customFormat="1" ht="15" customHeight="1">
      <c r="C112" s="93"/>
      <c r="D112" s="97"/>
      <c r="E112" s="93"/>
      <c r="F112" s="98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3:24" s="94" customFormat="1" ht="15" customHeight="1">
      <c r="C113" s="93"/>
      <c r="D113" s="97"/>
      <c r="E113" s="93"/>
      <c r="F113" s="98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3:24" s="94" customFormat="1" ht="15" customHeight="1">
      <c r="C114" s="93"/>
      <c r="D114" s="97"/>
      <c r="E114" s="93"/>
      <c r="F114" s="9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3:24" s="94" customFormat="1" ht="15" customHeight="1">
      <c r="C115" s="93"/>
      <c r="D115" s="97"/>
      <c r="E115" s="93"/>
      <c r="F115" s="98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3:24" s="94" customFormat="1" ht="15" customHeight="1">
      <c r="C116" s="93"/>
      <c r="D116" s="97"/>
      <c r="E116" s="93"/>
      <c r="F116" s="98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3:24" s="94" customFormat="1" ht="15" customHeight="1">
      <c r="C117" s="93"/>
      <c r="D117" s="97"/>
      <c r="E117" s="93"/>
      <c r="F117" s="98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3:24" s="94" customFormat="1" ht="15" customHeight="1">
      <c r="C118" s="93"/>
      <c r="D118" s="97"/>
      <c r="E118" s="93"/>
      <c r="F118" s="98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3:24" s="94" customFormat="1" ht="15" customHeight="1">
      <c r="C119" s="93"/>
      <c r="D119" s="97"/>
      <c r="E119" s="93"/>
      <c r="F119" s="98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3:24" s="94" customFormat="1" ht="15" customHeight="1">
      <c r="C120" s="93"/>
      <c r="D120" s="97"/>
      <c r="E120" s="93"/>
      <c r="F120" s="98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3:24" s="94" customFormat="1" ht="15" customHeight="1">
      <c r="C121" s="93"/>
      <c r="D121" s="97"/>
      <c r="E121" s="93"/>
      <c r="F121" s="98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3:24" s="94" customFormat="1" ht="15" customHeight="1">
      <c r="C122" s="93"/>
      <c r="D122" s="97"/>
      <c r="E122" s="93"/>
      <c r="F122" s="98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3:24" s="94" customFormat="1" ht="15" customHeight="1">
      <c r="C123" s="93"/>
      <c r="D123" s="97"/>
      <c r="E123" s="93"/>
      <c r="F123" s="98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3:24" s="94" customFormat="1" ht="15" customHeight="1">
      <c r="C124" s="93"/>
      <c r="D124" s="97"/>
      <c r="E124" s="93"/>
      <c r="F124" s="98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3:24" s="94" customFormat="1" ht="15" customHeight="1">
      <c r="C125" s="93"/>
      <c r="D125" s="97"/>
      <c r="E125" s="93"/>
      <c r="F125" s="98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3:24" s="94" customFormat="1" ht="15" customHeight="1">
      <c r="C126" s="93"/>
      <c r="D126" s="97"/>
      <c r="E126" s="93"/>
      <c r="F126" s="98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3:24" s="94" customFormat="1" ht="15" customHeight="1">
      <c r="C127" s="93"/>
      <c r="D127" s="97"/>
      <c r="E127" s="93"/>
      <c r="F127" s="98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3:24" s="94" customFormat="1" ht="15" customHeight="1">
      <c r="C128" s="93"/>
      <c r="D128" s="97"/>
      <c r="E128" s="93"/>
      <c r="F128" s="98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3:24" s="94" customFormat="1" ht="15" customHeight="1">
      <c r="C129" s="93"/>
      <c r="D129" s="97"/>
      <c r="E129" s="93"/>
      <c r="F129" s="98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3:24" s="94" customFormat="1" ht="15" customHeight="1">
      <c r="C130" s="93"/>
      <c r="D130" s="97"/>
      <c r="E130" s="93"/>
      <c r="F130" s="98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3:24" s="94" customFormat="1" ht="15" customHeight="1">
      <c r="C131" s="93"/>
      <c r="D131" s="97"/>
      <c r="E131" s="93"/>
      <c r="F131" s="98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</row>
    <row r="132" spans="3:24" s="94" customFormat="1" ht="15" customHeight="1">
      <c r="C132" s="93"/>
      <c r="D132" s="97"/>
      <c r="E132" s="93"/>
      <c r="F132" s="98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3:24" s="94" customFormat="1" ht="15" customHeight="1">
      <c r="C133" s="93"/>
      <c r="D133" s="97"/>
      <c r="E133" s="93"/>
      <c r="F133" s="98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3:24" s="94" customFormat="1" ht="15" customHeight="1">
      <c r="C134" s="93"/>
      <c r="D134" s="97"/>
      <c r="E134" s="93"/>
      <c r="F134" s="98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3:24" s="94" customFormat="1" ht="15" customHeight="1">
      <c r="C135" s="93"/>
      <c r="D135" s="97"/>
      <c r="E135" s="93"/>
      <c r="F135" s="98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</row>
    <row r="136" spans="3:24" s="94" customFormat="1" ht="15" customHeight="1">
      <c r="C136" s="93"/>
      <c r="D136" s="97"/>
      <c r="E136" s="93"/>
      <c r="F136" s="98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3:24" s="94" customFormat="1" ht="15" customHeight="1">
      <c r="C137" s="93"/>
      <c r="D137" s="97"/>
      <c r="E137" s="93"/>
      <c r="F137" s="98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3:24" s="94" customFormat="1" ht="15" customHeight="1">
      <c r="C138" s="93"/>
      <c r="D138" s="97"/>
      <c r="E138" s="93"/>
      <c r="F138" s="98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</row>
    <row r="139" spans="3:24" s="94" customFormat="1" ht="15" customHeight="1">
      <c r="C139" s="93"/>
      <c r="D139" s="97"/>
      <c r="E139" s="93"/>
      <c r="F139" s="98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3:24" s="94" customFormat="1" ht="15" customHeight="1">
      <c r="C140" s="93"/>
      <c r="D140" s="97"/>
      <c r="E140" s="93"/>
      <c r="F140" s="98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3:24" s="94" customFormat="1" ht="15" customHeight="1">
      <c r="C141" s="93"/>
      <c r="D141" s="97"/>
      <c r="E141" s="93"/>
      <c r="F141" s="98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3:24" s="94" customFormat="1" ht="15" customHeight="1">
      <c r="C142" s="93"/>
      <c r="D142" s="97"/>
      <c r="E142" s="93"/>
      <c r="F142" s="98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3:24" s="94" customFormat="1" ht="15" customHeight="1">
      <c r="C143" s="93"/>
      <c r="D143" s="97"/>
      <c r="E143" s="93"/>
      <c r="F143" s="98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</row>
    <row r="144" spans="3:24" s="94" customFormat="1" ht="15" customHeight="1">
      <c r="C144" s="93"/>
      <c r="D144" s="97"/>
      <c r="E144" s="93"/>
      <c r="F144" s="98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3:24" s="94" customFormat="1" ht="15" customHeight="1">
      <c r="C145" s="93"/>
      <c r="D145" s="97"/>
      <c r="E145" s="93"/>
      <c r="F145" s="98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</row>
    <row r="146" spans="3:24" s="94" customFormat="1" ht="15" customHeight="1">
      <c r="C146" s="93"/>
      <c r="D146" s="97"/>
      <c r="E146" s="93"/>
      <c r="F146" s="98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3:24" s="94" customFormat="1" ht="15" customHeight="1">
      <c r="C147" s="93"/>
      <c r="D147" s="97"/>
      <c r="E147" s="93"/>
      <c r="F147" s="98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3:24" s="94" customFormat="1" ht="15" customHeight="1">
      <c r="C148" s="93"/>
      <c r="D148" s="97"/>
      <c r="E148" s="93"/>
      <c r="F148" s="98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3:24" s="94" customFormat="1" ht="15" customHeight="1">
      <c r="C149" s="93"/>
      <c r="D149" s="97"/>
      <c r="E149" s="93"/>
      <c r="F149" s="98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3:24" s="94" customFormat="1" ht="15" customHeight="1">
      <c r="C150" s="93"/>
      <c r="D150" s="97"/>
      <c r="E150" s="93"/>
      <c r="F150" s="98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3:24" s="94" customFormat="1" ht="15" customHeight="1">
      <c r="C151" s="93"/>
      <c r="D151" s="97"/>
      <c r="E151" s="93"/>
      <c r="F151" s="98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3:24" s="94" customFormat="1" ht="15" customHeight="1">
      <c r="C152" s="93"/>
      <c r="D152" s="97"/>
      <c r="E152" s="93"/>
      <c r="F152" s="98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</row>
    <row r="153" spans="3:24" s="94" customFormat="1" ht="15" customHeight="1">
      <c r="C153" s="93"/>
      <c r="D153" s="97"/>
      <c r="E153" s="93"/>
      <c r="F153" s="98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</row>
    <row r="154" spans="3:24" s="94" customFormat="1" ht="15" customHeight="1">
      <c r="C154" s="93"/>
      <c r="D154" s="97"/>
      <c r="E154" s="93"/>
      <c r="F154" s="98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3:24" s="94" customFormat="1" ht="15" customHeight="1">
      <c r="C155" s="93"/>
      <c r="D155" s="97"/>
      <c r="E155" s="93"/>
      <c r="F155" s="98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3:24" s="94" customFormat="1" ht="15" customHeight="1">
      <c r="C156" s="93"/>
      <c r="D156" s="97"/>
      <c r="E156" s="93"/>
      <c r="F156" s="98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3:24" s="94" customFormat="1" ht="15" customHeight="1">
      <c r="C157" s="93"/>
      <c r="D157" s="97"/>
      <c r="E157" s="93"/>
      <c r="F157" s="98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3:24" s="94" customFormat="1" ht="15" customHeight="1">
      <c r="C158" s="93"/>
      <c r="D158" s="97"/>
      <c r="E158" s="93"/>
      <c r="F158" s="98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</row>
    <row r="159" spans="3:24" s="94" customFormat="1" ht="15" customHeight="1">
      <c r="C159" s="93"/>
      <c r="D159" s="97"/>
      <c r="E159" s="93"/>
      <c r="F159" s="98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</row>
    <row r="160" spans="3:24" s="94" customFormat="1" ht="15" customHeight="1">
      <c r="C160" s="93"/>
      <c r="D160" s="97"/>
      <c r="E160" s="93"/>
      <c r="F160" s="98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</row>
    <row r="161" spans="3:24" s="94" customFormat="1" ht="15" customHeight="1">
      <c r="C161" s="93"/>
      <c r="D161" s="97"/>
      <c r="E161" s="93"/>
      <c r="F161" s="98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</row>
    <row r="162" spans="3:24" s="94" customFormat="1" ht="15" customHeight="1">
      <c r="C162" s="93"/>
      <c r="D162" s="97"/>
      <c r="E162" s="93"/>
      <c r="F162" s="98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3:24" s="94" customFormat="1" ht="15" customHeight="1">
      <c r="C163" s="93"/>
      <c r="D163" s="97"/>
      <c r="E163" s="93"/>
      <c r="F163" s="98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3:24" s="94" customFormat="1" ht="15" customHeight="1">
      <c r="C164" s="93"/>
      <c r="D164" s="97"/>
      <c r="E164" s="93"/>
      <c r="F164" s="98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3:24" s="94" customFormat="1" ht="15" customHeight="1">
      <c r="C165" s="93"/>
      <c r="D165" s="97"/>
      <c r="E165" s="93"/>
      <c r="F165" s="98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</row>
    <row r="166" spans="3:24" s="94" customFormat="1" ht="15" customHeight="1">
      <c r="C166" s="93"/>
      <c r="D166" s="97"/>
      <c r="E166" s="93"/>
      <c r="F166" s="98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3:24" s="94" customFormat="1" ht="15" customHeight="1">
      <c r="C167" s="93"/>
      <c r="D167" s="97"/>
      <c r="E167" s="93"/>
      <c r="F167" s="98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</row>
    <row r="168" spans="3:24" s="94" customFormat="1" ht="15" customHeight="1">
      <c r="C168" s="93"/>
      <c r="D168" s="97"/>
      <c r="E168" s="93"/>
      <c r="F168" s="98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3:24" s="94" customFormat="1" ht="15" customHeight="1">
      <c r="C169" s="93"/>
      <c r="D169" s="97"/>
      <c r="E169" s="93"/>
      <c r="F169" s="98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3:24" s="94" customFormat="1" ht="15" customHeight="1">
      <c r="C170" s="93"/>
      <c r="D170" s="97"/>
      <c r="E170" s="93"/>
      <c r="F170" s="98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</row>
    <row r="171" spans="3:24" s="94" customFormat="1" ht="15" customHeight="1">
      <c r="C171" s="93"/>
      <c r="D171" s="97"/>
      <c r="E171" s="93"/>
      <c r="F171" s="98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3:24" s="94" customFormat="1" ht="15" customHeight="1">
      <c r="C172" s="93"/>
      <c r="D172" s="97"/>
      <c r="E172" s="93"/>
      <c r="F172" s="98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3:24" s="94" customFormat="1" ht="15" customHeight="1">
      <c r="C173" s="93"/>
      <c r="D173" s="97"/>
      <c r="E173" s="93"/>
      <c r="F173" s="98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3:24" s="94" customFormat="1" ht="15" customHeight="1">
      <c r="C174" s="93"/>
      <c r="D174" s="97"/>
      <c r="E174" s="93"/>
      <c r="F174" s="98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</row>
    <row r="175" spans="3:24" s="94" customFormat="1" ht="15" customHeight="1">
      <c r="C175" s="93"/>
      <c r="D175" s="97"/>
      <c r="E175" s="93"/>
      <c r="F175" s="98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</row>
    <row r="176" spans="3:24" s="94" customFormat="1" ht="15" customHeight="1">
      <c r="C176" s="93"/>
      <c r="D176" s="97"/>
      <c r="E176" s="93"/>
      <c r="F176" s="98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3:24" s="94" customFormat="1" ht="15" customHeight="1">
      <c r="C177" s="93"/>
      <c r="D177" s="97"/>
      <c r="E177" s="93"/>
      <c r="F177" s="98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</row>
    <row r="178" spans="3:24" s="94" customFormat="1" ht="15" customHeight="1">
      <c r="C178" s="93"/>
      <c r="D178" s="97"/>
      <c r="E178" s="93"/>
      <c r="F178" s="98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3:24" s="94" customFormat="1" ht="15" customHeight="1">
      <c r="C179" s="93"/>
      <c r="D179" s="97"/>
      <c r="E179" s="93"/>
      <c r="F179" s="98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</row>
    <row r="180" spans="3:24" s="94" customFormat="1" ht="15" customHeight="1">
      <c r="C180" s="93"/>
      <c r="D180" s="97"/>
      <c r="E180" s="93"/>
      <c r="F180" s="98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</row>
    <row r="181" spans="3:24" s="94" customFormat="1" ht="15" customHeight="1">
      <c r="C181" s="93"/>
      <c r="D181" s="97"/>
      <c r="E181" s="93"/>
      <c r="F181" s="98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</row>
    <row r="182" spans="3:24" s="94" customFormat="1" ht="15" customHeight="1">
      <c r="C182" s="93"/>
      <c r="D182" s="97"/>
      <c r="E182" s="93"/>
      <c r="F182" s="98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3:24" s="94" customFormat="1" ht="15" customHeight="1">
      <c r="C183" s="93"/>
      <c r="D183" s="97"/>
      <c r="E183" s="93"/>
      <c r="F183" s="98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3:24" s="94" customFormat="1" ht="15" customHeight="1">
      <c r="C184" s="93"/>
      <c r="D184" s="97"/>
      <c r="E184" s="93"/>
      <c r="F184" s="98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3:24" s="94" customFormat="1" ht="15" customHeight="1">
      <c r="C185" s="93"/>
      <c r="D185" s="97"/>
      <c r="E185" s="93"/>
      <c r="F185" s="98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3:24" s="94" customFormat="1" ht="15" customHeight="1">
      <c r="C186" s="93"/>
      <c r="D186" s="97"/>
      <c r="E186" s="93"/>
      <c r="F186" s="98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3:24" s="94" customFormat="1" ht="15" customHeight="1">
      <c r="C187" s="93"/>
      <c r="D187" s="97"/>
      <c r="E187" s="93"/>
      <c r="F187" s="98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3:24" s="94" customFormat="1" ht="15" customHeight="1">
      <c r="C188" s="93"/>
      <c r="D188" s="97"/>
      <c r="E188" s="93"/>
      <c r="F188" s="98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3:24" s="94" customFormat="1" ht="15" customHeight="1">
      <c r="C189" s="93"/>
      <c r="D189" s="97"/>
      <c r="E189" s="93"/>
      <c r="F189" s="98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3:24" s="94" customFormat="1" ht="15" customHeight="1">
      <c r="C190" s="93"/>
      <c r="D190" s="97"/>
      <c r="E190" s="93"/>
      <c r="F190" s="98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3:24" s="94" customFormat="1" ht="15" customHeight="1">
      <c r="C191" s="93"/>
      <c r="D191" s="97"/>
      <c r="E191" s="93"/>
      <c r="F191" s="98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3:24" s="94" customFormat="1" ht="15" customHeight="1">
      <c r="C192" s="93"/>
      <c r="D192" s="97"/>
      <c r="E192" s="93"/>
      <c r="F192" s="98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3:24" s="94" customFormat="1" ht="15" customHeight="1">
      <c r="C193" s="93"/>
      <c r="D193" s="97"/>
      <c r="E193" s="93"/>
      <c r="F193" s="98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3:24" s="94" customFormat="1" ht="15" customHeight="1">
      <c r="C194" s="93"/>
      <c r="D194" s="97"/>
      <c r="E194" s="93"/>
      <c r="F194" s="98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3:24" s="94" customFormat="1" ht="15" customHeight="1">
      <c r="C195" s="93"/>
      <c r="D195" s="97"/>
      <c r="E195" s="93"/>
      <c r="F195" s="98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</row>
    <row r="196" spans="3:24" s="94" customFormat="1" ht="15" customHeight="1">
      <c r="C196" s="93"/>
      <c r="D196" s="97"/>
      <c r="E196" s="93"/>
      <c r="F196" s="98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3:24" s="94" customFormat="1" ht="15" customHeight="1">
      <c r="C197" s="93"/>
      <c r="D197" s="97"/>
      <c r="E197" s="93"/>
      <c r="F197" s="98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3:24" s="94" customFormat="1" ht="15" customHeight="1">
      <c r="C198" s="93"/>
      <c r="D198" s="97"/>
      <c r="E198" s="93"/>
      <c r="F198" s="98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3:24" s="94" customFormat="1" ht="15" customHeight="1">
      <c r="C199" s="93"/>
      <c r="D199" s="97"/>
      <c r="E199" s="93"/>
      <c r="F199" s="98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  <row r="200" spans="3:24" s="94" customFormat="1" ht="15" customHeight="1">
      <c r="C200" s="93"/>
      <c r="D200" s="97"/>
      <c r="E200" s="93"/>
      <c r="F200" s="98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</row>
    <row r="201" spans="3:24" s="94" customFormat="1" ht="15" customHeight="1">
      <c r="C201" s="93"/>
      <c r="D201" s="97"/>
      <c r="E201" s="93"/>
      <c r="F201" s="98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3:24" s="94" customFormat="1" ht="15" customHeight="1">
      <c r="C202" s="93"/>
      <c r="D202" s="97"/>
      <c r="E202" s="93"/>
      <c r="F202" s="98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3:24" s="94" customFormat="1" ht="15" customHeight="1">
      <c r="C203" s="93"/>
      <c r="D203" s="97"/>
      <c r="E203" s="93"/>
      <c r="F203" s="98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3:24" s="94" customFormat="1" ht="15" customHeight="1">
      <c r="C204" s="93"/>
      <c r="D204" s="97"/>
      <c r="E204" s="93"/>
      <c r="F204" s="98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3:24" s="94" customFormat="1" ht="15" customHeight="1">
      <c r="C205" s="93"/>
      <c r="D205" s="97"/>
      <c r="E205" s="93"/>
      <c r="F205" s="98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</row>
    <row r="206" spans="3:24" s="94" customFormat="1" ht="15" customHeight="1">
      <c r="C206" s="93"/>
      <c r="D206" s="97"/>
      <c r="E206" s="93"/>
      <c r="F206" s="98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3:24" s="94" customFormat="1" ht="15" customHeight="1">
      <c r="C207" s="93"/>
      <c r="D207" s="97"/>
      <c r="E207" s="93"/>
      <c r="F207" s="98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3:24" s="94" customFormat="1" ht="15" customHeight="1">
      <c r="C208" s="93"/>
      <c r="D208" s="97"/>
      <c r="E208" s="93"/>
      <c r="F208" s="98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3:24" s="94" customFormat="1" ht="15" customHeight="1">
      <c r="C209" s="93"/>
      <c r="D209" s="97"/>
      <c r="E209" s="93"/>
      <c r="F209" s="98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</row>
    <row r="210" spans="3:24" s="94" customFormat="1" ht="15" customHeight="1">
      <c r="C210" s="93"/>
      <c r="D210" s="97"/>
      <c r="E210" s="93"/>
      <c r="F210" s="98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</row>
    <row r="211" spans="3:24" s="94" customFormat="1" ht="15" customHeight="1">
      <c r="C211" s="93"/>
      <c r="D211" s="97"/>
      <c r="E211" s="93"/>
      <c r="F211" s="98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</row>
    <row r="212" spans="3:24" s="94" customFormat="1" ht="15" customHeight="1">
      <c r="C212" s="93"/>
      <c r="D212" s="97"/>
      <c r="E212" s="93"/>
      <c r="F212" s="98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3:24" s="94" customFormat="1" ht="15" customHeight="1">
      <c r="C213" s="93"/>
      <c r="D213" s="97"/>
      <c r="E213" s="93"/>
      <c r="F213" s="98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</row>
    <row r="214" spans="3:24" s="94" customFormat="1" ht="15" customHeight="1">
      <c r="C214" s="93"/>
      <c r="D214" s="97"/>
      <c r="E214" s="93"/>
      <c r="F214" s="98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3:24" s="94" customFormat="1" ht="15" customHeight="1">
      <c r="C215" s="93"/>
      <c r="D215" s="97"/>
      <c r="E215" s="93"/>
      <c r="F215" s="98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3:24" s="94" customFormat="1" ht="15" customHeight="1">
      <c r="C216" s="93"/>
      <c r="D216" s="97"/>
      <c r="E216" s="93"/>
      <c r="F216" s="98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3:24" s="94" customFormat="1" ht="15" customHeight="1">
      <c r="C217" s="93"/>
      <c r="D217" s="97"/>
      <c r="E217" s="93"/>
      <c r="F217" s="98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3:24" s="94" customFormat="1" ht="15" customHeight="1">
      <c r="C218" s="93"/>
      <c r="D218" s="97"/>
      <c r="E218" s="93"/>
      <c r="F218" s="98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3:24" s="94" customFormat="1" ht="15" customHeight="1">
      <c r="C219" s="93"/>
      <c r="D219" s="97"/>
      <c r="E219" s="93"/>
      <c r="F219" s="98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3:24" s="94" customFormat="1" ht="15" customHeight="1">
      <c r="C220" s="93"/>
      <c r="D220" s="97"/>
      <c r="E220" s="93"/>
      <c r="F220" s="98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3:24" s="94" customFormat="1" ht="15" customHeight="1">
      <c r="C221" s="93"/>
      <c r="D221" s="97"/>
      <c r="E221" s="93"/>
      <c r="F221" s="98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</row>
    <row r="222" spans="3:24" s="94" customFormat="1" ht="15" customHeight="1">
      <c r="C222" s="93"/>
      <c r="D222" s="97"/>
      <c r="E222" s="93"/>
      <c r="F222" s="98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</row>
    <row r="223" spans="3:24" s="94" customFormat="1" ht="15" customHeight="1">
      <c r="C223" s="93"/>
      <c r="D223" s="97"/>
      <c r="E223" s="93"/>
      <c r="F223" s="98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3:24" s="94" customFormat="1" ht="15" customHeight="1">
      <c r="C224" s="93"/>
      <c r="D224" s="97"/>
      <c r="E224" s="93"/>
      <c r="F224" s="98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3:24" s="94" customFormat="1" ht="15" customHeight="1">
      <c r="C225" s="93"/>
      <c r="D225" s="97"/>
      <c r="E225" s="93"/>
      <c r="F225" s="98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3:24" s="94" customFormat="1" ht="15" customHeight="1">
      <c r="C226" s="93"/>
      <c r="D226" s="97"/>
      <c r="E226" s="93"/>
      <c r="F226" s="98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3:24" s="94" customFormat="1" ht="15" customHeight="1">
      <c r="C227" s="93"/>
      <c r="D227" s="97"/>
      <c r="E227" s="93"/>
      <c r="F227" s="98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</row>
    <row r="228" spans="3:24" s="94" customFormat="1" ht="15" customHeight="1">
      <c r="C228" s="93"/>
      <c r="D228" s="97"/>
      <c r="E228" s="93"/>
      <c r="F228" s="98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3:24" s="94" customFormat="1" ht="15" customHeight="1">
      <c r="C229" s="93"/>
      <c r="D229" s="97"/>
      <c r="E229" s="93"/>
      <c r="F229" s="98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3:24" s="94" customFormat="1" ht="15" customHeight="1">
      <c r="C230" s="93"/>
      <c r="D230" s="97"/>
      <c r="E230" s="93"/>
      <c r="F230" s="98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3:24" s="94" customFormat="1" ht="15" customHeight="1">
      <c r="C231" s="93"/>
      <c r="D231" s="97"/>
      <c r="E231" s="93"/>
      <c r="F231" s="98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3:24" s="94" customFormat="1" ht="15" customHeight="1">
      <c r="C232" s="93"/>
      <c r="D232" s="97"/>
      <c r="E232" s="93"/>
      <c r="F232" s="98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</row>
    <row r="233" spans="3:24" s="94" customFormat="1" ht="15" customHeight="1">
      <c r="C233" s="93"/>
      <c r="D233" s="97"/>
      <c r="E233" s="93"/>
      <c r="F233" s="98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3:24" s="94" customFormat="1" ht="15" customHeight="1">
      <c r="C234" s="93"/>
      <c r="D234" s="97"/>
      <c r="E234" s="93"/>
      <c r="F234" s="98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3:24" s="94" customFormat="1" ht="15" customHeight="1">
      <c r="C235" s="93"/>
      <c r="D235" s="97"/>
      <c r="E235" s="93"/>
      <c r="F235" s="98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3:24" s="94" customFormat="1" ht="15" customHeight="1">
      <c r="C236" s="93"/>
      <c r="D236" s="97"/>
      <c r="E236" s="93"/>
      <c r="F236" s="98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3:24" s="94" customFormat="1" ht="15" customHeight="1">
      <c r="C237" s="93"/>
      <c r="D237" s="97"/>
      <c r="E237" s="93"/>
      <c r="F237" s="98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3:24" s="94" customFormat="1" ht="15" customHeight="1">
      <c r="C238" s="93"/>
      <c r="D238" s="97"/>
      <c r="E238" s="93"/>
      <c r="F238" s="98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3:24" s="94" customFormat="1" ht="15" customHeight="1">
      <c r="C239" s="93"/>
      <c r="D239" s="97"/>
      <c r="E239" s="93"/>
      <c r="F239" s="98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</row>
    <row r="240" spans="3:24" s="94" customFormat="1" ht="15" customHeight="1">
      <c r="C240" s="93"/>
      <c r="D240" s="97"/>
      <c r="E240" s="93"/>
      <c r="F240" s="98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</row>
    <row r="241" spans="3:24" s="94" customFormat="1" ht="15" customHeight="1">
      <c r="C241" s="93"/>
      <c r="D241" s="97"/>
      <c r="E241" s="93"/>
      <c r="F241" s="98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</row>
    <row r="242" spans="3:24" s="94" customFormat="1" ht="15" customHeight="1">
      <c r="C242" s="93"/>
      <c r="D242" s="97"/>
      <c r="E242" s="93"/>
      <c r="F242" s="98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</row>
    <row r="243" spans="3:24" s="94" customFormat="1" ht="15" customHeight="1">
      <c r="C243" s="93"/>
      <c r="D243" s="97"/>
      <c r="E243" s="93"/>
      <c r="F243" s="98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</row>
    <row r="244" spans="3:24" s="94" customFormat="1" ht="15" customHeight="1">
      <c r="C244" s="93"/>
      <c r="D244" s="97"/>
      <c r="E244" s="93"/>
      <c r="F244" s="98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</row>
    <row r="245" spans="3:24" s="94" customFormat="1" ht="15" customHeight="1">
      <c r="C245" s="93"/>
      <c r="D245" s="97"/>
      <c r="E245" s="93"/>
      <c r="F245" s="98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</row>
    <row r="246" spans="3:24" s="94" customFormat="1" ht="15" customHeight="1">
      <c r="C246" s="93"/>
      <c r="D246" s="97"/>
      <c r="E246" s="93"/>
      <c r="F246" s="98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3:24" s="94" customFormat="1" ht="15" customHeight="1">
      <c r="C247" s="93"/>
      <c r="D247" s="97"/>
      <c r="E247" s="93"/>
      <c r="F247" s="98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</row>
    <row r="248" spans="3:24" s="94" customFormat="1" ht="15" customHeight="1">
      <c r="C248" s="93"/>
      <c r="D248" s="97"/>
      <c r="E248" s="93"/>
      <c r="F248" s="98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3:24" s="94" customFormat="1" ht="15" customHeight="1">
      <c r="C249" s="93"/>
      <c r="D249" s="97"/>
      <c r="E249" s="93"/>
      <c r="F249" s="98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3:24" s="94" customFormat="1" ht="15" customHeight="1">
      <c r="C250" s="93"/>
      <c r="D250" s="97"/>
      <c r="E250" s="93"/>
      <c r="F250" s="98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</row>
    <row r="251" spans="3:24" s="94" customFormat="1" ht="15" customHeight="1">
      <c r="C251" s="93"/>
      <c r="D251" s="97"/>
      <c r="E251" s="93"/>
      <c r="F251" s="98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</row>
    <row r="252" spans="3:24" s="94" customFormat="1" ht="15" customHeight="1">
      <c r="C252" s="93"/>
      <c r="D252" s="97"/>
      <c r="E252" s="93"/>
      <c r="F252" s="98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</row>
    <row r="253" spans="3:24" s="94" customFormat="1" ht="15" customHeight="1">
      <c r="C253" s="93"/>
      <c r="D253" s="97"/>
      <c r="E253" s="93"/>
      <c r="F253" s="98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</row>
    <row r="254" spans="3:24" s="94" customFormat="1" ht="15" customHeight="1">
      <c r="C254" s="93"/>
      <c r="D254" s="97"/>
      <c r="E254" s="93"/>
      <c r="F254" s="98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3:24" s="94" customFormat="1" ht="15" customHeight="1">
      <c r="C255" s="93"/>
      <c r="D255" s="97"/>
      <c r="E255" s="93"/>
      <c r="F255" s="98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3:24" s="94" customFormat="1" ht="15" customHeight="1">
      <c r="C256" s="93"/>
      <c r="D256" s="97"/>
      <c r="E256" s="93"/>
      <c r="F256" s="98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3:24" s="94" customFormat="1" ht="15" customHeight="1">
      <c r="C257" s="93"/>
      <c r="D257" s="97"/>
      <c r="E257" s="93"/>
      <c r="F257" s="98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3:24" s="94" customFormat="1" ht="15" customHeight="1">
      <c r="C258" s="93"/>
      <c r="D258" s="97"/>
      <c r="E258" s="93"/>
      <c r="F258" s="98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3:24" s="94" customFormat="1" ht="15" customHeight="1">
      <c r="C259" s="93"/>
      <c r="D259" s="97"/>
      <c r="E259" s="93"/>
      <c r="F259" s="98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3:24" s="94" customFormat="1" ht="15" customHeight="1">
      <c r="C260" s="93"/>
      <c r="D260" s="97"/>
      <c r="E260" s="93"/>
      <c r="F260" s="98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</row>
    <row r="261" spans="3:24" s="94" customFormat="1" ht="15" customHeight="1">
      <c r="C261" s="93"/>
      <c r="D261" s="97"/>
      <c r="E261" s="93"/>
      <c r="F261" s="98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</row>
    <row r="262" spans="3:24" s="94" customFormat="1" ht="15" customHeight="1">
      <c r="C262" s="93"/>
      <c r="D262" s="97"/>
      <c r="E262" s="93"/>
      <c r="F262" s="98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</row>
    <row r="263" spans="3:24" s="94" customFormat="1" ht="15" customHeight="1">
      <c r="C263" s="93"/>
      <c r="D263" s="97"/>
      <c r="E263" s="93"/>
      <c r="F263" s="98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3:24" s="94" customFormat="1" ht="15" customHeight="1">
      <c r="C264" s="93"/>
      <c r="D264" s="97"/>
      <c r="E264" s="93"/>
      <c r="F264" s="98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3:24" s="94" customFormat="1" ht="15" customHeight="1">
      <c r="C265" s="93"/>
      <c r="D265" s="97"/>
      <c r="E265" s="93"/>
      <c r="F265" s="98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3:24" s="94" customFormat="1" ht="15" customHeight="1">
      <c r="C266" s="93"/>
      <c r="D266" s="97"/>
      <c r="E266" s="93"/>
      <c r="F266" s="98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</row>
    <row r="267" spans="3:24" s="94" customFormat="1" ht="15" customHeight="1">
      <c r="C267" s="93"/>
      <c r="D267" s="97"/>
      <c r="E267" s="93"/>
      <c r="F267" s="98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</row>
    <row r="268" spans="3:24" s="94" customFormat="1" ht="15" customHeight="1">
      <c r="C268" s="93"/>
      <c r="D268" s="97"/>
      <c r="E268" s="93"/>
      <c r="F268" s="98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3:24" s="94" customFormat="1" ht="15" customHeight="1">
      <c r="C269" s="93"/>
      <c r="D269" s="97"/>
      <c r="E269" s="93"/>
      <c r="F269" s="98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</row>
    <row r="270" spans="3:24" s="94" customFormat="1" ht="15" customHeight="1">
      <c r="C270" s="93"/>
      <c r="D270" s="97"/>
      <c r="E270" s="93"/>
      <c r="F270" s="98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</row>
    <row r="271" spans="3:24" s="94" customFormat="1" ht="15" customHeight="1">
      <c r="C271" s="93"/>
      <c r="D271" s="97"/>
      <c r="E271" s="93"/>
      <c r="F271" s="98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3:24" s="94" customFormat="1" ht="15" customHeight="1">
      <c r="C272" s="93"/>
      <c r="D272" s="97"/>
      <c r="E272" s="93"/>
      <c r="F272" s="98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</row>
    <row r="273" spans="3:24" s="94" customFormat="1" ht="15" customHeight="1">
      <c r="C273" s="93"/>
      <c r="D273" s="97"/>
      <c r="E273" s="93"/>
      <c r="F273" s="98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</row>
    <row r="274" spans="3:24" s="94" customFormat="1" ht="15" customHeight="1">
      <c r="C274" s="93"/>
      <c r="D274" s="97"/>
      <c r="E274" s="93"/>
      <c r="F274" s="98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</row>
    <row r="275" spans="3:24" s="94" customFormat="1" ht="15" customHeight="1">
      <c r="C275" s="93"/>
      <c r="D275" s="97"/>
      <c r="E275" s="93"/>
      <c r="F275" s="98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</row>
    <row r="276" spans="3:24" s="94" customFormat="1" ht="15" customHeight="1">
      <c r="C276" s="93"/>
      <c r="D276" s="97"/>
      <c r="E276" s="93"/>
      <c r="F276" s="98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</row>
    <row r="277" spans="3:24" s="94" customFormat="1" ht="15" customHeight="1">
      <c r="C277" s="93"/>
      <c r="D277" s="97"/>
      <c r="E277" s="93"/>
      <c r="F277" s="98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3:24" s="94" customFormat="1" ht="15" customHeight="1">
      <c r="C278" s="93"/>
      <c r="D278" s="97"/>
      <c r="E278" s="93"/>
      <c r="F278" s="98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</row>
    <row r="279" spans="3:24" s="94" customFormat="1" ht="15" customHeight="1">
      <c r="C279" s="93"/>
      <c r="D279" s="97"/>
      <c r="E279" s="93"/>
      <c r="F279" s="98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3:24" s="94" customFormat="1" ht="15" customHeight="1">
      <c r="C280" s="93"/>
      <c r="D280" s="97"/>
      <c r="E280" s="93"/>
      <c r="F280" s="98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</row>
    <row r="281" spans="3:24" s="94" customFormat="1" ht="15" customHeight="1">
      <c r="C281" s="93"/>
      <c r="D281" s="97"/>
      <c r="E281" s="93"/>
      <c r="F281" s="98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</row>
    <row r="282" spans="3:24" s="94" customFormat="1" ht="15" customHeight="1">
      <c r="C282" s="93"/>
      <c r="D282" s="97"/>
      <c r="E282" s="93"/>
      <c r="F282" s="98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</row>
    <row r="283" spans="3:24" s="94" customFormat="1" ht="15" customHeight="1">
      <c r="C283" s="93"/>
      <c r="D283" s="97"/>
      <c r="E283" s="93"/>
      <c r="F283" s="98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</row>
    <row r="284" spans="3:24" s="94" customFormat="1" ht="15" customHeight="1">
      <c r="C284" s="93"/>
      <c r="D284" s="97"/>
      <c r="E284" s="93"/>
      <c r="F284" s="98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</row>
    <row r="285" spans="3:24" s="94" customFormat="1" ht="15" customHeight="1">
      <c r="C285" s="93"/>
      <c r="D285" s="97"/>
      <c r="E285" s="93"/>
      <c r="F285" s="98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</row>
    <row r="286" spans="3:24" s="94" customFormat="1" ht="15" customHeight="1">
      <c r="C286" s="93"/>
      <c r="D286" s="97"/>
      <c r="E286" s="93"/>
      <c r="F286" s="98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3:24" s="94" customFormat="1" ht="15" customHeight="1">
      <c r="C287" s="93"/>
      <c r="D287" s="97"/>
      <c r="E287" s="93"/>
      <c r="F287" s="98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3:24" s="94" customFormat="1" ht="15" customHeight="1">
      <c r="C288" s="93"/>
      <c r="D288" s="97"/>
      <c r="E288" s="93"/>
      <c r="F288" s="98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3:24" s="94" customFormat="1" ht="15" customHeight="1">
      <c r="C289" s="93"/>
      <c r="D289" s="97"/>
      <c r="E289" s="93"/>
      <c r="F289" s="98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3:24" s="94" customFormat="1" ht="15" customHeight="1">
      <c r="C290" s="93"/>
      <c r="D290" s="97"/>
      <c r="E290" s="93"/>
      <c r="F290" s="98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</row>
    <row r="291" spans="3:24" s="94" customFormat="1" ht="15" customHeight="1">
      <c r="C291" s="93"/>
      <c r="D291" s="97"/>
      <c r="E291" s="93"/>
      <c r="F291" s="98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3:24" s="94" customFormat="1" ht="15" customHeight="1">
      <c r="C292" s="93"/>
      <c r="D292" s="97"/>
      <c r="E292" s="93"/>
      <c r="F292" s="98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</row>
    <row r="293" spans="3:24" s="94" customFormat="1" ht="15" customHeight="1">
      <c r="C293" s="93"/>
      <c r="D293" s="97"/>
      <c r="E293" s="93"/>
      <c r="F293" s="98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  <row r="294" spans="3:24" s="94" customFormat="1" ht="15" customHeight="1">
      <c r="C294" s="93"/>
      <c r="D294" s="97"/>
      <c r="E294" s="93"/>
      <c r="F294" s="98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</row>
    <row r="295" spans="3:24" s="94" customFormat="1" ht="15" customHeight="1">
      <c r="C295" s="93"/>
      <c r="D295" s="97"/>
      <c r="E295" s="93"/>
      <c r="F295" s="98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</row>
    <row r="296" spans="3:24" s="94" customFormat="1" ht="15" customHeight="1">
      <c r="C296" s="93"/>
      <c r="D296" s="97"/>
      <c r="E296" s="93"/>
      <c r="F296" s="98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3:24" s="94" customFormat="1" ht="15" customHeight="1">
      <c r="C297" s="93"/>
      <c r="D297" s="97"/>
      <c r="E297" s="93"/>
      <c r="F297" s="98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</row>
    <row r="298" spans="3:24" s="94" customFormat="1" ht="15" customHeight="1">
      <c r="C298" s="93"/>
      <c r="D298" s="97"/>
      <c r="E298" s="93"/>
      <c r="F298" s="98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</row>
    <row r="299" spans="3:24" s="94" customFormat="1" ht="15" customHeight="1">
      <c r="C299" s="93"/>
      <c r="D299" s="97"/>
      <c r="E299" s="93"/>
      <c r="F299" s="98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3:24" s="94" customFormat="1" ht="15" customHeight="1">
      <c r="C300" s="93"/>
      <c r="D300" s="97"/>
      <c r="E300" s="93"/>
      <c r="F300" s="98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3:24" s="94" customFormat="1" ht="15" customHeight="1">
      <c r="C301" s="93"/>
      <c r="D301" s="97"/>
      <c r="E301" s="93"/>
      <c r="F301" s="98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</row>
    <row r="302" spans="3:24" s="94" customFormat="1" ht="15" customHeight="1">
      <c r="C302" s="93"/>
      <c r="D302" s="97"/>
      <c r="E302" s="93"/>
      <c r="F302" s="98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3:24" s="94" customFormat="1" ht="15" customHeight="1">
      <c r="C303" s="93"/>
      <c r="D303" s="97"/>
      <c r="E303" s="93"/>
      <c r="F303" s="98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3:24" s="94" customFormat="1" ht="15" customHeight="1">
      <c r="C304" s="93"/>
      <c r="D304" s="97"/>
      <c r="E304" s="93"/>
      <c r="F304" s="98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</row>
    <row r="305" spans="3:24" s="94" customFormat="1" ht="15" customHeight="1">
      <c r="C305" s="93"/>
      <c r="D305" s="97"/>
      <c r="E305" s="93"/>
      <c r="F305" s="98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</row>
    <row r="306" spans="3:24" s="94" customFormat="1" ht="15" customHeight="1">
      <c r="C306" s="93"/>
      <c r="D306" s="97"/>
      <c r="E306" s="93"/>
      <c r="F306" s="98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3:24" s="94" customFormat="1" ht="15" customHeight="1">
      <c r="C307" s="93"/>
      <c r="D307" s="97"/>
      <c r="E307" s="93"/>
      <c r="F307" s="98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3:24" s="94" customFormat="1" ht="15" customHeight="1">
      <c r="C308" s="93"/>
      <c r="D308" s="97"/>
      <c r="E308" s="93"/>
      <c r="F308" s="98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3:24" s="94" customFormat="1" ht="15" customHeight="1">
      <c r="C309" s="93"/>
      <c r="D309" s="97"/>
      <c r="E309" s="93"/>
      <c r="F309" s="98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3:24" s="94" customFormat="1" ht="15" customHeight="1">
      <c r="C310" s="93"/>
      <c r="D310" s="97"/>
      <c r="E310" s="93"/>
      <c r="F310" s="98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3:24" s="94" customFormat="1" ht="15" customHeight="1">
      <c r="C311" s="93"/>
      <c r="D311" s="97"/>
      <c r="E311" s="93"/>
      <c r="F311" s="98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3:24" s="94" customFormat="1" ht="15" customHeight="1">
      <c r="C312" s="93"/>
      <c r="D312" s="97"/>
      <c r="E312" s="93"/>
      <c r="F312" s="98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3:24" s="94" customFormat="1" ht="15" customHeight="1">
      <c r="C313" s="93"/>
      <c r="D313" s="97"/>
      <c r="E313" s="93"/>
      <c r="F313" s="98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3:24" s="94" customFormat="1" ht="15" customHeight="1">
      <c r="C314" s="93"/>
      <c r="D314" s="97"/>
      <c r="E314" s="93"/>
      <c r="F314" s="98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</row>
    <row r="315" spans="3:24" s="94" customFormat="1" ht="15" customHeight="1">
      <c r="C315" s="93"/>
      <c r="D315" s="97"/>
      <c r="E315" s="93"/>
      <c r="F315" s="98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</row>
    <row r="316" spans="3:24" s="94" customFormat="1" ht="15" customHeight="1">
      <c r="C316" s="93"/>
      <c r="D316" s="97"/>
      <c r="E316" s="93"/>
      <c r="F316" s="98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</row>
    <row r="317" spans="3:24" s="94" customFormat="1" ht="15" customHeight="1">
      <c r="C317" s="93"/>
      <c r="D317" s="97"/>
      <c r="E317" s="93"/>
      <c r="F317" s="98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3:24" s="94" customFormat="1" ht="15" customHeight="1">
      <c r="C318" s="93"/>
      <c r="D318" s="97"/>
      <c r="E318" s="93"/>
      <c r="F318" s="98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</row>
    <row r="319" spans="3:24" s="94" customFormat="1" ht="15" customHeight="1">
      <c r="C319" s="93"/>
      <c r="D319" s="97"/>
      <c r="E319" s="93"/>
      <c r="F319" s="98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</row>
    <row r="320" spans="3:24" s="94" customFormat="1" ht="15" customHeight="1">
      <c r="C320" s="93"/>
      <c r="D320" s="97"/>
      <c r="E320" s="93"/>
      <c r="F320" s="98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</row>
    <row r="321" spans="3:24" s="94" customFormat="1" ht="15" customHeight="1">
      <c r="C321" s="93"/>
      <c r="D321" s="97"/>
      <c r="E321" s="93"/>
      <c r="F321" s="98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</row>
    <row r="322" spans="3:24" s="94" customFormat="1" ht="15" customHeight="1">
      <c r="C322" s="93"/>
      <c r="D322" s="97"/>
      <c r="E322" s="93"/>
      <c r="F322" s="98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3:24" s="94" customFormat="1" ht="15" customHeight="1">
      <c r="C323" s="93"/>
      <c r="D323" s="97"/>
      <c r="E323" s="93"/>
      <c r="F323" s="98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3:24" s="94" customFormat="1" ht="15" customHeight="1">
      <c r="C324" s="93"/>
      <c r="D324" s="97"/>
      <c r="E324" s="93"/>
      <c r="F324" s="98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</row>
    <row r="325" spans="3:24" s="94" customFormat="1" ht="15" customHeight="1">
      <c r="C325" s="93"/>
      <c r="D325" s="97"/>
      <c r="E325" s="93"/>
      <c r="F325" s="98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3:24" s="94" customFormat="1" ht="15" customHeight="1">
      <c r="C326" s="93"/>
      <c r="D326" s="97"/>
      <c r="E326" s="93"/>
      <c r="F326" s="98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</row>
    <row r="327" spans="3:24" s="94" customFormat="1" ht="15" customHeight="1">
      <c r="C327" s="93"/>
      <c r="D327" s="97"/>
      <c r="E327" s="93"/>
      <c r="F327" s="98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</row>
    <row r="328" spans="3:24" s="94" customFormat="1" ht="15" customHeight="1">
      <c r="C328" s="93"/>
      <c r="D328" s="97"/>
      <c r="E328" s="93"/>
      <c r="F328" s="98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3:24" s="94" customFormat="1" ht="15" customHeight="1">
      <c r="C329" s="93"/>
      <c r="D329" s="97"/>
      <c r="E329" s="93"/>
      <c r="F329" s="98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</row>
    <row r="330" spans="3:24" s="94" customFormat="1" ht="15" customHeight="1">
      <c r="C330" s="93"/>
      <c r="D330" s="97"/>
      <c r="E330" s="93"/>
      <c r="F330" s="98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</row>
    <row r="331" spans="3:24" s="94" customFormat="1" ht="15" customHeight="1">
      <c r="C331" s="93"/>
      <c r="D331" s="97"/>
      <c r="E331" s="93"/>
      <c r="F331" s="98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3:24" s="94" customFormat="1" ht="15" customHeight="1">
      <c r="C332" s="93"/>
      <c r="D332" s="97"/>
      <c r="E332" s="93"/>
      <c r="F332" s="98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3:24" s="94" customFormat="1" ht="15" customHeight="1">
      <c r="C333" s="93"/>
      <c r="D333" s="97"/>
      <c r="E333" s="93"/>
      <c r="F333" s="98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</row>
    <row r="334" spans="3:24" s="94" customFormat="1" ht="15" customHeight="1">
      <c r="C334" s="93"/>
      <c r="D334" s="97"/>
      <c r="E334" s="93"/>
      <c r="F334" s="98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</row>
    <row r="335" spans="3:24" s="94" customFormat="1" ht="15" customHeight="1">
      <c r="C335" s="93"/>
      <c r="D335" s="97"/>
      <c r="E335" s="93"/>
      <c r="F335" s="98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3:24" s="94" customFormat="1" ht="15" customHeight="1">
      <c r="C336" s="93"/>
      <c r="D336" s="97"/>
      <c r="E336" s="93"/>
      <c r="F336" s="98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3:24" s="94" customFormat="1" ht="15" customHeight="1">
      <c r="C337" s="93"/>
      <c r="D337" s="97"/>
      <c r="E337" s="93"/>
      <c r="F337" s="98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</row>
    <row r="338" spans="3:24" s="94" customFormat="1" ht="15" customHeight="1">
      <c r="C338" s="93"/>
      <c r="D338" s="97"/>
      <c r="E338" s="93"/>
      <c r="F338" s="98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3:24" s="94" customFormat="1" ht="15" customHeight="1">
      <c r="C339" s="93"/>
      <c r="D339" s="97"/>
      <c r="E339" s="93"/>
      <c r="F339" s="98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</row>
    <row r="340" spans="3:24" s="94" customFormat="1" ht="15" customHeight="1">
      <c r="C340" s="93"/>
      <c r="D340" s="97"/>
      <c r="E340" s="93"/>
      <c r="F340" s="98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</row>
    <row r="341" spans="3:24" s="94" customFormat="1" ht="15" customHeight="1">
      <c r="C341" s="93"/>
      <c r="D341" s="97"/>
      <c r="E341" s="93"/>
      <c r="F341" s="98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</row>
    <row r="342" spans="3:24" s="94" customFormat="1" ht="15" customHeight="1">
      <c r="C342" s="93"/>
      <c r="D342" s="97"/>
      <c r="E342" s="93"/>
      <c r="F342" s="98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</row>
    <row r="343" spans="3:24" s="94" customFormat="1" ht="15" customHeight="1">
      <c r="C343" s="93"/>
      <c r="D343" s="97"/>
      <c r="E343" s="93"/>
      <c r="F343" s="98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</row>
    <row r="344" spans="3:24" s="94" customFormat="1" ht="15" customHeight="1">
      <c r="C344" s="93"/>
      <c r="D344" s="97"/>
      <c r="E344" s="93"/>
      <c r="F344" s="98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</row>
    <row r="345" spans="3:24" s="94" customFormat="1" ht="15" customHeight="1">
      <c r="C345" s="93"/>
      <c r="D345" s="97"/>
      <c r="E345" s="93"/>
      <c r="F345" s="98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</row>
    <row r="346" spans="3:24" s="94" customFormat="1" ht="15" customHeight="1">
      <c r="C346" s="93"/>
      <c r="D346" s="97"/>
      <c r="E346" s="93"/>
      <c r="F346" s="98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</row>
    <row r="347" spans="3:24" s="94" customFormat="1" ht="15" customHeight="1">
      <c r="C347" s="93"/>
      <c r="D347" s="97"/>
      <c r="E347" s="93"/>
      <c r="F347" s="98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</row>
    <row r="348" spans="3:24" s="94" customFormat="1" ht="15" customHeight="1">
      <c r="C348" s="93"/>
      <c r="D348" s="97"/>
      <c r="E348" s="93"/>
      <c r="F348" s="98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</row>
    <row r="349" spans="3:24" s="94" customFormat="1" ht="15" customHeight="1">
      <c r="C349" s="93"/>
      <c r="D349" s="97"/>
      <c r="E349" s="93"/>
      <c r="F349" s="98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</row>
    <row r="350" spans="3:24" s="94" customFormat="1" ht="15" customHeight="1">
      <c r="C350" s="93"/>
      <c r="D350" s="97"/>
      <c r="E350" s="93"/>
      <c r="F350" s="98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</row>
    <row r="351" spans="3:24" s="94" customFormat="1" ht="15" customHeight="1">
      <c r="C351" s="93"/>
      <c r="D351" s="97"/>
      <c r="E351" s="93"/>
      <c r="F351" s="98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</row>
    <row r="352" spans="3:24" s="94" customFormat="1" ht="15" customHeight="1">
      <c r="C352" s="93"/>
      <c r="D352" s="97"/>
      <c r="E352" s="93"/>
      <c r="F352" s="98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</row>
    <row r="353" spans="3:24" s="94" customFormat="1" ht="15" customHeight="1">
      <c r="C353" s="93"/>
      <c r="D353" s="97"/>
      <c r="E353" s="93"/>
      <c r="F353" s="98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</row>
    <row r="354" spans="3:24" s="94" customFormat="1" ht="15" customHeight="1">
      <c r="C354" s="93"/>
      <c r="D354" s="97"/>
      <c r="E354" s="93"/>
      <c r="F354" s="98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</row>
    <row r="355" spans="3:24" s="94" customFormat="1" ht="15" customHeight="1">
      <c r="C355" s="93"/>
      <c r="D355" s="97"/>
      <c r="E355" s="93"/>
      <c r="F355" s="98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</row>
    <row r="356" spans="3:24" s="94" customFormat="1" ht="15" customHeight="1">
      <c r="C356" s="93"/>
      <c r="D356" s="97"/>
      <c r="E356" s="93"/>
      <c r="F356" s="98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</row>
    <row r="357" spans="3:24" s="94" customFormat="1" ht="15" customHeight="1">
      <c r="C357" s="93"/>
      <c r="D357" s="97"/>
      <c r="E357" s="93"/>
      <c r="F357" s="98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</row>
    <row r="358" spans="3:24" s="94" customFormat="1" ht="15" customHeight="1">
      <c r="C358" s="93"/>
      <c r="D358" s="97"/>
      <c r="E358" s="93"/>
      <c r="F358" s="98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</row>
    <row r="359" spans="3:24" s="94" customFormat="1" ht="15" customHeight="1">
      <c r="C359" s="93"/>
      <c r="D359" s="97"/>
      <c r="E359" s="93"/>
      <c r="F359" s="98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</row>
    <row r="360" spans="3:24" s="94" customFormat="1" ht="15" customHeight="1">
      <c r="C360" s="93"/>
      <c r="D360" s="97"/>
      <c r="E360" s="93"/>
      <c r="F360" s="98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</row>
    <row r="361" spans="3:24" s="94" customFormat="1" ht="15" customHeight="1">
      <c r="C361" s="93"/>
      <c r="D361" s="97"/>
      <c r="E361" s="93"/>
      <c r="F361" s="98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</row>
    <row r="362" spans="3:24" s="94" customFormat="1" ht="15" customHeight="1">
      <c r="C362" s="93"/>
      <c r="D362" s="97"/>
      <c r="E362" s="93"/>
      <c r="F362" s="98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</row>
    <row r="363" spans="3:24" s="94" customFormat="1" ht="15" customHeight="1">
      <c r="C363" s="93"/>
      <c r="D363" s="97"/>
      <c r="E363" s="93"/>
      <c r="F363" s="98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</row>
    <row r="364" spans="3:24" s="94" customFormat="1" ht="15" customHeight="1">
      <c r="C364" s="93"/>
      <c r="D364" s="97"/>
      <c r="E364" s="93"/>
      <c r="F364" s="98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</row>
    <row r="365" spans="3:24" s="94" customFormat="1" ht="15" customHeight="1">
      <c r="C365" s="93"/>
      <c r="D365" s="97"/>
      <c r="E365" s="93"/>
      <c r="F365" s="98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</row>
    <row r="366" spans="3:24" s="94" customFormat="1" ht="15" customHeight="1">
      <c r="C366" s="93"/>
      <c r="D366" s="97"/>
      <c r="E366" s="93"/>
      <c r="F366" s="98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</row>
    <row r="367" spans="3:24" s="94" customFormat="1" ht="15" customHeight="1">
      <c r="C367" s="93"/>
      <c r="D367" s="97"/>
      <c r="E367" s="93"/>
      <c r="F367" s="98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</row>
    <row r="368" spans="3:24" s="94" customFormat="1" ht="15" customHeight="1">
      <c r="C368" s="93"/>
      <c r="D368" s="97"/>
      <c r="E368" s="93"/>
      <c r="F368" s="98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</row>
    <row r="369" spans="3:24" s="94" customFormat="1" ht="15" customHeight="1">
      <c r="C369" s="93"/>
      <c r="D369" s="97"/>
      <c r="E369" s="93"/>
      <c r="F369" s="98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</row>
    <row r="370" spans="3:24" s="94" customFormat="1" ht="15" customHeight="1">
      <c r="C370" s="93"/>
      <c r="D370" s="97"/>
      <c r="E370" s="93"/>
      <c r="F370" s="98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</row>
    <row r="371" spans="3:24" s="94" customFormat="1" ht="15" customHeight="1">
      <c r="C371" s="93"/>
      <c r="D371" s="97"/>
      <c r="E371" s="93"/>
      <c r="F371" s="98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</row>
    <row r="372" spans="3:24" s="94" customFormat="1" ht="15" customHeight="1">
      <c r="C372" s="93"/>
      <c r="D372" s="97"/>
      <c r="E372" s="93"/>
      <c r="F372" s="98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</row>
    <row r="373" spans="3:24" s="94" customFormat="1" ht="15" customHeight="1">
      <c r="C373" s="93"/>
      <c r="D373" s="97"/>
      <c r="E373" s="93"/>
      <c r="F373" s="98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</row>
    <row r="374" spans="3:24" s="94" customFormat="1" ht="15" customHeight="1">
      <c r="C374" s="93"/>
      <c r="D374" s="97"/>
      <c r="E374" s="93"/>
      <c r="F374" s="98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</row>
    <row r="375" spans="3:24" s="94" customFormat="1" ht="15" customHeight="1">
      <c r="C375" s="93"/>
      <c r="D375" s="97"/>
      <c r="E375" s="93"/>
      <c r="F375" s="98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</row>
    <row r="376" spans="3:24" s="94" customFormat="1" ht="15" customHeight="1">
      <c r="C376" s="93"/>
      <c r="D376" s="97"/>
      <c r="E376" s="93"/>
      <c r="F376" s="98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</row>
    <row r="377" spans="3:24" s="94" customFormat="1" ht="15" customHeight="1">
      <c r="C377" s="93"/>
      <c r="D377" s="97"/>
      <c r="E377" s="93"/>
      <c r="F377" s="98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</row>
    <row r="378" spans="3:24" s="94" customFormat="1" ht="15" customHeight="1">
      <c r="C378" s="93"/>
      <c r="D378" s="97"/>
      <c r="E378" s="93"/>
      <c r="F378" s="98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</row>
    <row r="379" spans="3:24" s="94" customFormat="1" ht="15" customHeight="1">
      <c r="C379" s="93"/>
      <c r="D379" s="97"/>
      <c r="E379" s="93"/>
      <c r="F379" s="98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</row>
    <row r="380" spans="3:24" s="94" customFormat="1" ht="15" customHeight="1">
      <c r="C380" s="93"/>
      <c r="D380" s="97"/>
      <c r="E380" s="93"/>
      <c r="F380" s="98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</row>
    <row r="381" spans="3:24" s="94" customFormat="1" ht="15" customHeight="1">
      <c r="C381" s="93"/>
      <c r="D381" s="97"/>
      <c r="E381" s="93"/>
      <c r="F381" s="98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</row>
    <row r="382" spans="3:24" s="94" customFormat="1" ht="15" customHeight="1">
      <c r="C382" s="93"/>
      <c r="D382" s="97"/>
      <c r="E382" s="93"/>
      <c r="F382" s="98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</row>
    <row r="383" spans="3:24" s="94" customFormat="1" ht="15" customHeight="1">
      <c r="C383" s="93"/>
      <c r="D383" s="97"/>
      <c r="E383" s="93"/>
      <c r="F383" s="98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</row>
    <row r="384" spans="3:24" s="94" customFormat="1" ht="15" customHeight="1">
      <c r="C384" s="93"/>
      <c r="D384" s="97"/>
      <c r="E384" s="93"/>
      <c r="F384" s="98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</row>
    <row r="385" spans="3:24" s="94" customFormat="1" ht="15" customHeight="1">
      <c r="C385" s="93"/>
      <c r="D385" s="97"/>
      <c r="E385" s="93"/>
      <c r="F385" s="98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</row>
    <row r="386" spans="3:24" s="94" customFormat="1" ht="15" customHeight="1">
      <c r="C386" s="93"/>
      <c r="D386" s="97"/>
      <c r="E386" s="93"/>
      <c r="F386" s="98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</row>
    <row r="387" spans="3:24" s="94" customFormat="1" ht="15" customHeight="1">
      <c r="C387" s="93"/>
      <c r="D387" s="97"/>
      <c r="E387" s="93"/>
      <c r="F387" s="98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</row>
    <row r="388" spans="3:24" s="94" customFormat="1" ht="15" customHeight="1">
      <c r="C388" s="93"/>
      <c r="D388" s="97"/>
      <c r="E388" s="93"/>
      <c r="F388" s="98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3:24" s="94" customFormat="1" ht="15" customHeight="1">
      <c r="C389" s="93"/>
      <c r="D389" s="97"/>
      <c r="E389" s="93"/>
      <c r="F389" s="98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3:24" s="94" customFormat="1" ht="15" customHeight="1">
      <c r="C390" s="93"/>
      <c r="D390" s="97"/>
      <c r="E390" s="93"/>
      <c r="F390" s="98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</row>
    <row r="391" spans="3:24" s="94" customFormat="1" ht="15" customHeight="1">
      <c r="C391" s="93"/>
      <c r="D391" s="97"/>
      <c r="E391" s="93"/>
      <c r="F391" s="98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</row>
    <row r="392" spans="3:24" s="94" customFormat="1" ht="15" customHeight="1">
      <c r="C392" s="93"/>
      <c r="D392" s="97"/>
      <c r="E392" s="93"/>
      <c r="F392" s="98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</row>
    <row r="393" spans="3:24" s="94" customFormat="1" ht="15" customHeight="1">
      <c r="C393" s="93"/>
      <c r="D393" s="97"/>
      <c r="E393" s="93"/>
      <c r="F393" s="98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</row>
    <row r="394" spans="3:24" s="94" customFormat="1" ht="15" customHeight="1">
      <c r="C394" s="93"/>
      <c r="D394" s="97"/>
      <c r="E394" s="93"/>
      <c r="F394" s="98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</row>
    <row r="395" spans="3:24" s="94" customFormat="1" ht="15" customHeight="1">
      <c r="C395" s="93"/>
      <c r="D395" s="97"/>
      <c r="E395" s="93"/>
      <c r="F395" s="98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</row>
    <row r="396" spans="3:24" s="94" customFormat="1" ht="15" customHeight="1">
      <c r="C396" s="93"/>
      <c r="D396" s="97"/>
      <c r="E396" s="93"/>
      <c r="F396" s="98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</row>
    <row r="397" spans="3:24" s="94" customFormat="1" ht="15" customHeight="1">
      <c r="C397" s="93"/>
      <c r="D397" s="97"/>
      <c r="E397" s="93"/>
      <c r="F397" s="98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</row>
    <row r="398" spans="3:24" s="94" customFormat="1" ht="15" customHeight="1">
      <c r="C398" s="93"/>
      <c r="D398" s="97"/>
      <c r="E398" s="93"/>
      <c r="F398" s="98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</row>
    <row r="399" spans="3:24" s="94" customFormat="1" ht="15" customHeight="1">
      <c r="C399" s="93"/>
      <c r="D399" s="97"/>
      <c r="E399" s="93"/>
      <c r="F399" s="98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</row>
    <row r="400" spans="3:24" s="94" customFormat="1" ht="15" customHeight="1">
      <c r="C400" s="93"/>
      <c r="D400" s="97"/>
      <c r="E400" s="93"/>
      <c r="F400" s="98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</row>
    <row r="401" spans="3:24" s="94" customFormat="1" ht="15" customHeight="1">
      <c r="C401" s="93"/>
      <c r="D401" s="97"/>
      <c r="E401" s="93"/>
      <c r="F401" s="98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</row>
    <row r="402" spans="3:24" s="94" customFormat="1" ht="15" customHeight="1">
      <c r="C402" s="93"/>
      <c r="D402" s="97"/>
      <c r="E402" s="93"/>
      <c r="F402" s="98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</row>
    <row r="403" spans="3:24" s="94" customFormat="1" ht="15" customHeight="1">
      <c r="C403" s="93"/>
      <c r="D403" s="97"/>
      <c r="E403" s="93"/>
      <c r="F403" s="98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</row>
    <row r="404" spans="3:24" s="94" customFormat="1" ht="15" customHeight="1">
      <c r="C404" s="93"/>
      <c r="D404" s="97"/>
      <c r="E404" s="93"/>
      <c r="F404" s="98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</row>
    <row r="405" spans="3:24" s="94" customFormat="1" ht="15" customHeight="1">
      <c r="C405" s="93"/>
      <c r="D405" s="97"/>
      <c r="E405" s="93"/>
      <c r="F405" s="98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</row>
    <row r="406" spans="3:24" s="94" customFormat="1" ht="15" customHeight="1">
      <c r="C406" s="93"/>
      <c r="D406" s="97"/>
      <c r="E406" s="93"/>
      <c r="F406" s="98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</row>
    <row r="407" spans="3:24" s="94" customFormat="1" ht="15" customHeight="1">
      <c r="C407" s="93"/>
      <c r="D407" s="97"/>
      <c r="E407" s="93"/>
      <c r="F407" s="98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</row>
    <row r="408" spans="3:24" s="94" customFormat="1" ht="15" customHeight="1">
      <c r="C408" s="93"/>
      <c r="D408" s="97"/>
      <c r="E408" s="93"/>
      <c r="F408" s="98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</row>
    <row r="409" spans="3:24" s="94" customFormat="1" ht="15" customHeight="1">
      <c r="C409" s="93"/>
      <c r="D409" s="97"/>
      <c r="E409" s="93"/>
      <c r="F409" s="98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</row>
    <row r="410" spans="3:24" s="94" customFormat="1" ht="15" customHeight="1">
      <c r="C410" s="93"/>
      <c r="D410" s="97"/>
      <c r="E410" s="93"/>
      <c r="F410" s="98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</row>
    <row r="411" spans="3:24" s="94" customFormat="1" ht="15" customHeight="1">
      <c r="C411" s="93"/>
      <c r="D411" s="97"/>
      <c r="E411" s="93"/>
      <c r="F411" s="98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</row>
    <row r="412" spans="3:24" s="94" customFormat="1" ht="15" customHeight="1">
      <c r="C412" s="93"/>
      <c r="D412" s="97"/>
      <c r="E412" s="93"/>
      <c r="F412" s="98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</row>
    <row r="413" spans="3:24" s="94" customFormat="1" ht="15" customHeight="1">
      <c r="C413" s="93"/>
      <c r="D413" s="97"/>
      <c r="E413" s="93"/>
      <c r="F413" s="98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</row>
    <row r="414" spans="3:24" s="94" customFormat="1" ht="15" customHeight="1">
      <c r="C414" s="93"/>
      <c r="D414" s="97"/>
      <c r="E414" s="93"/>
      <c r="F414" s="98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</row>
    <row r="415" spans="3:24" s="94" customFormat="1" ht="15" customHeight="1">
      <c r="C415" s="93"/>
      <c r="D415" s="97"/>
      <c r="E415" s="93"/>
      <c r="F415" s="98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</row>
    <row r="416" spans="3:24" s="94" customFormat="1" ht="15" customHeight="1">
      <c r="C416" s="93"/>
      <c r="D416" s="97"/>
      <c r="E416" s="93"/>
      <c r="F416" s="98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</row>
    <row r="417" spans="3:24" s="94" customFormat="1" ht="15" customHeight="1">
      <c r="C417" s="93"/>
      <c r="D417" s="97"/>
      <c r="E417" s="93"/>
      <c r="F417" s="98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</row>
    <row r="418" spans="3:24" s="94" customFormat="1" ht="15" customHeight="1">
      <c r="C418" s="93"/>
      <c r="D418" s="97"/>
      <c r="E418" s="93"/>
      <c r="F418" s="98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</row>
    <row r="419" spans="3:24" s="94" customFormat="1" ht="15" customHeight="1">
      <c r="C419" s="93"/>
      <c r="D419" s="97"/>
      <c r="E419" s="93"/>
      <c r="F419" s="98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</row>
    <row r="420" spans="3:24" s="94" customFormat="1" ht="15" customHeight="1">
      <c r="C420" s="93"/>
      <c r="D420" s="97"/>
      <c r="E420" s="93"/>
      <c r="F420" s="98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</row>
    <row r="421" spans="3:24" s="94" customFormat="1" ht="15" customHeight="1">
      <c r="C421" s="93"/>
      <c r="D421" s="97"/>
      <c r="E421" s="93"/>
      <c r="F421" s="98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</row>
    <row r="422" spans="3:24" s="94" customFormat="1" ht="15" customHeight="1">
      <c r="C422" s="93"/>
      <c r="D422" s="97"/>
      <c r="E422" s="93"/>
      <c r="F422" s="98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</row>
    <row r="423" spans="3:24" s="94" customFormat="1" ht="15" customHeight="1">
      <c r="C423" s="93"/>
      <c r="D423" s="97"/>
      <c r="E423" s="93"/>
      <c r="F423" s="98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</row>
    <row r="424" spans="3:24" s="94" customFormat="1" ht="15" customHeight="1">
      <c r="C424" s="93"/>
      <c r="D424" s="97"/>
      <c r="E424" s="93"/>
      <c r="F424" s="98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</row>
    <row r="425" spans="3:24" s="94" customFormat="1" ht="15" customHeight="1">
      <c r="C425" s="93"/>
      <c r="D425" s="97"/>
      <c r="E425" s="93"/>
      <c r="F425" s="98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</row>
    <row r="426" spans="3:24" s="94" customFormat="1" ht="15" customHeight="1">
      <c r="C426" s="93"/>
      <c r="D426" s="97"/>
      <c r="E426" s="93"/>
      <c r="F426" s="98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</row>
    <row r="427" spans="3:24" s="94" customFormat="1" ht="15" customHeight="1">
      <c r="C427" s="93"/>
      <c r="D427" s="97"/>
      <c r="E427" s="93"/>
      <c r="F427" s="98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</row>
    <row r="428" spans="3:24" s="94" customFormat="1" ht="15" customHeight="1">
      <c r="C428" s="93"/>
      <c r="D428" s="97"/>
      <c r="E428" s="93"/>
      <c r="F428" s="98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</row>
    <row r="429" spans="3:24" s="94" customFormat="1" ht="15" customHeight="1">
      <c r="C429" s="93"/>
      <c r="D429" s="97"/>
      <c r="E429" s="93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</row>
    <row r="430" spans="3:24" s="94" customFormat="1" ht="15" customHeight="1">
      <c r="C430" s="93"/>
      <c r="D430" s="97"/>
      <c r="E430" s="93"/>
      <c r="F430" s="98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</row>
    <row r="431" spans="3:24" s="94" customFormat="1" ht="15" customHeight="1">
      <c r="C431" s="93"/>
      <c r="D431" s="97"/>
      <c r="E431" s="93"/>
      <c r="F431" s="98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</row>
    <row r="432" spans="3:24" s="94" customFormat="1" ht="15" customHeight="1">
      <c r="C432" s="93"/>
      <c r="D432" s="97"/>
      <c r="E432" s="93"/>
      <c r="F432" s="98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</row>
    <row r="433" spans="3:24" s="94" customFormat="1" ht="15" customHeight="1">
      <c r="C433" s="93"/>
      <c r="D433" s="97"/>
      <c r="E433" s="93"/>
      <c r="F433" s="98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</row>
    <row r="434" spans="3:24" s="94" customFormat="1" ht="15" customHeight="1">
      <c r="C434" s="93"/>
      <c r="D434" s="97"/>
      <c r="E434" s="93"/>
      <c r="F434" s="98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</row>
    <row r="435" spans="3:24" s="94" customFormat="1" ht="15" customHeight="1">
      <c r="C435" s="93"/>
      <c r="D435" s="97"/>
      <c r="E435" s="93"/>
      <c r="F435" s="98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</row>
    <row r="436" spans="3:24" s="94" customFormat="1" ht="15" customHeight="1">
      <c r="C436" s="93"/>
      <c r="D436" s="97"/>
      <c r="E436" s="93"/>
      <c r="F436" s="98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</row>
    <row r="437" spans="3:24" s="94" customFormat="1" ht="15" customHeight="1">
      <c r="C437" s="93"/>
      <c r="D437" s="97"/>
      <c r="E437" s="93"/>
      <c r="F437" s="98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</row>
    <row r="438" spans="3:24" s="94" customFormat="1" ht="15" customHeight="1">
      <c r="C438" s="93"/>
      <c r="D438" s="97"/>
      <c r="E438" s="93"/>
      <c r="F438" s="98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</row>
    <row r="439" spans="3:24" s="94" customFormat="1" ht="15" customHeight="1">
      <c r="C439" s="93"/>
      <c r="D439" s="97"/>
      <c r="E439" s="93"/>
      <c r="F439" s="98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</row>
    <row r="440" spans="3:24" s="94" customFormat="1" ht="15" customHeight="1">
      <c r="C440" s="93"/>
      <c r="D440" s="97"/>
      <c r="E440" s="93"/>
      <c r="F440" s="98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</row>
    <row r="441" spans="3:24" s="94" customFormat="1" ht="15" customHeight="1">
      <c r="C441" s="93"/>
      <c r="D441" s="97"/>
      <c r="E441" s="93"/>
      <c r="F441" s="98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</row>
    <row r="442" spans="3:24" s="94" customFormat="1" ht="15" customHeight="1">
      <c r="C442" s="93"/>
      <c r="D442" s="97"/>
      <c r="E442" s="93"/>
      <c r="F442" s="98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</row>
    <row r="443" spans="3:24" s="94" customFormat="1" ht="15" customHeight="1">
      <c r="C443" s="93"/>
      <c r="D443" s="97"/>
      <c r="E443" s="93"/>
      <c r="F443" s="98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</row>
    <row r="444" spans="3:24" s="94" customFormat="1" ht="15" customHeight="1">
      <c r="C444" s="93"/>
      <c r="D444" s="97"/>
      <c r="E444" s="93"/>
      <c r="F444" s="98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</row>
    <row r="445" spans="3:24" s="94" customFormat="1" ht="15" customHeight="1">
      <c r="C445" s="93"/>
      <c r="D445" s="97"/>
      <c r="E445" s="93"/>
      <c r="F445" s="98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</row>
    <row r="446" spans="3:24" s="94" customFormat="1" ht="15" customHeight="1">
      <c r="C446" s="93"/>
      <c r="D446" s="97"/>
      <c r="E446" s="93"/>
      <c r="F446" s="98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</row>
    <row r="447" spans="3:24" s="94" customFormat="1" ht="15" customHeight="1">
      <c r="C447" s="93"/>
      <c r="D447" s="97"/>
      <c r="E447" s="93"/>
      <c r="F447" s="98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</row>
    <row r="448" spans="3:24" s="94" customFormat="1" ht="15" customHeight="1">
      <c r="C448" s="93"/>
      <c r="D448" s="97"/>
      <c r="E448" s="93"/>
      <c r="F448" s="98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</row>
    <row r="449" spans="3:24" s="94" customFormat="1" ht="15" customHeight="1">
      <c r="C449" s="93"/>
      <c r="D449" s="97"/>
      <c r="E449" s="93"/>
      <c r="F449" s="98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</row>
    <row r="450" spans="3:24" s="94" customFormat="1" ht="15" customHeight="1">
      <c r="C450" s="93"/>
      <c r="D450" s="97"/>
      <c r="E450" s="93"/>
      <c r="F450" s="98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</row>
    <row r="451" spans="3:24" s="94" customFormat="1" ht="15" customHeight="1">
      <c r="C451" s="93"/>
      <c r="D451" s="97"/>
      <c r="E451" s="93"/>
      <c r="F451" s="98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</row>
    <row r="452" spans="3:24" s="94" customFormat="1" ht="15" customHeight="1">
      <c r="C452" s="93"/>
      <c r="D452" s="97"/>
      <c r="E452" s="93"/>
      <c r="F452" s="98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</row>
    <row r="453" spans="3:24" s="94" customFormat="1" ht="15" customHeight="1">
      <c r="C453" s="93"/>
      <c r="D453" s="97"/>
      <c r="E453" s="93"/>
      <c r="F453" s="98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</row>
    <row r="454" spans="3:24" s="94" customFormat="1" ht="15" customHeight="1">
      <c r="C454" s="93"/>
      <c r="D454" s="97"/>
      <c r="E454" s="93"/>
      <c r="F454" s="98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</row>
    <row r="455" spans="3:24" s="94" customFormat="1" ht="15" customHeight="1">
      <c r="C455" s="93"/>
      <c r="D455" s="97"/>
      <c r="E455" s="93"/>
      <c r="F455" s="98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</row>
    <row r="456" spans="3:24" s="94" customFormat="1" ht="15" customHeight="1">
      <c r="C456" s="93"/>
      <c r="D456" s="97"/>
      <c r="E456" s="93"/>
      <c r="F456" s="98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</row>
    <row r="457" spans="3:24" s="94" customFormat="1" ht="15" customHeight="1">
      <c r="C457" s="93"/>
      <c r="D457" s="97"/>
      <c r="E457" s="93"/>
      <c r="F457" s="98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</row>
    <row r="458" spans="3:24" s="94" customFormat="1" ht="15" customHeight="1">
      <c r="C458" s="93"/>
      <c r="D458" s="97"/>
      <c r="E458" s="93"/>
      <c r="F458" s="98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</row>
    <row r="459" spans="3:24" s="94" customFormat="1" ht="15" customHeight="1">
      <c r="C459" s="93"/>
      <c r="D459" s="97"/>
      <c r="E459" s="93"/>
      <c r="F459" s="98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</row>
  </sheetData>
  <mergeCells count="13">
    <mergeCell ref="P3:R3"/>
    <mergeCell ref="S3:U3"/>
    <mergeCell ref="B5:B29"/>
    <mergeCell ref="B30:B54"/>
    <mergeCell ref="D1:X1"/>
    <mergeCell ref="G2:I3"/>
    <mergeCell ref="V2:X3"/>
    <mergeCell ref="D2:D4"/>
    <mergeCell ref="E2:E4"/>
    <mergeCell ref="F2:F4"/>
    <mergeCell ref="J2:U2"/>
    <mergeCell ref="J3:L3"/>
    <mergeCell ref="M3:O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4" sqref="G1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2008-07-07T23:57:10Z</cp:lastPrinted>
  <dcterms:created xsi:type="dcterms:W3CDTF">1997-01-08T22:48:59Z</dcterms:created>
  <dcterms:modified xsi:type="dcterms:W3CDTF">2008-07-08T05:40:30Z</dcterms:modified>
  <cp:category/>
  <cp:version/>
  <cp:contentType/>
  <cp:contentStatus/>
</cp:coreProperties>
</file>