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太陽光発電所月別供給電力量" sheetId="1" r:id="rId1"/>
  </sheets>
  <definedNames>
    <definedName name="_xlnm.Print_Area" localSheetId="0">'太陽光発電所月別供給電力量'!$A$1:$N$49</definedName>
  </definedNames>
  <calcPr fullCalcOnLoad="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<sst xmlns="http://schemas.openxmlformats.org/spreadsheetml/2006/main" count="25" uniqueCount="24">
  <si>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</si>
  <si>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</si>
  <si>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</si>
  <si>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</si>
  <si>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</si>
  <si>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</si>
  <si>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</si>
  <si>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</si>
  <si>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</si>
  <si>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</si>
  <si>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</si>
  <si>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</si>
  <si>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</si>
  <si>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</si>
  <si>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</si>
  <si>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</si>
  <si>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</si>
  <si>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</si>
  <si>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</si>
  <si>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</si>
  <si>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</si>
  <si>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</si>
  <si>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</si>
  <si>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令和元年度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</si>
</sst>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令和元年度　相去太陽光発電所供給電力量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15"/>
          <c:w val="0.928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48284409"/>
        <c:axId val="31906498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18723027"/>
        <c:axId val="34289516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8284409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18723027"/>
        <c:scaling>
          <c:orientation val="minMax"/>
        </c:scaling>
        <c:axPos val="b"/>
        <c:delete val="1"/>
        <c:majorTickMark val="out"/>
        <c:minorTickMark val="none"/>
        <c:tickLblPos val="nextTo"/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8723027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25"/>
          <c:y val="0.952"/>
          <c:w val="0.364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0.84975</cdr:x>
      <cdr:y>0.07825</cdr:y>
    </cdr:from>
    <cdr:to>
      <cdr:x>0.87575</cdr:x>
      <cdr:y>0.1125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77850" y="44767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0.12075</cdr:x>
      <cdr:y>0.07875</cdr:y>
    </cdr:from>
    <cdr:to>
      <cdr:x>0.14675</cdr:x>
      <cdr:y>0.113</cdr:y>
    </cdr:to>
    <cdr:sp>
      <cdr:nvSpPr>
        <cdr:cNvPr id="2" name="Text Box 1"/>
        <cdr:cNvSpPr txBox="1">
          <a:spLocks noChangeArrowheads="1"/>
        </cdr:cNvSpPr>
      </cdr:nvSpPr>
      <cdr:spPr>
        <a:xfrm>
          <a:off x="1885950" y="45720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123825</xdr:rowOff>
    </xdr:from>
    <xdr:to>
      <xdr:col>13</xdr:col>
      <xdr:colOff>1057275</xdr:colOff>
      <xdr:row>46</xdr:row>
      <xdr:rowOff>123825</xdr:rowOff>
    </xdr:to>
    <xdr:graphicFrame>
      <xdr:nvGraphicFramePr>
        <xdr:cNvPr id="1" name="グラフ 1"/>
        <xdr:cNvGraphicFramePr/>
      </xdr:nvGraphicFramePr>
      <xdr:xfrm>
        <a:off x="142875" y="2867025"/>
        <a:ext cx="156305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85" zoomScaleNormal="75" zoomScaleSheetLayoutView="85" zoomScalePageLayoutView="0" workbookViewId="0" topLeftCell="A1">
      <selection activeCell="A1" sqref="A1:N1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162000</v>
      </c>
      <c r="C4" s="11">
        <v>173000</v>
      </c>
      <c r="D4" s="11">
        <v>150000</v>
      </c>
      <c r="E4" s="11">
        <v>151000</v>
      </c>
      <c r="F4" s="11">
        <v>137000</v>
      </c>
      <c r="G4" s="11">
        <v>131000</v>
      </c>
      <c r="H4" s="11">
        <v>125000</v>
      </c>
      <c r="I4" s="11">
        <v>89000</v>
      </c>
      <c r="J4" s="11">
        <v>60000</v>
      </c>
      <c r="K4" s="15">
        <v>54000</v>
      </c>
      <c r="L4" s="11">
        <v>73000</v>
      </c>
      <c r="M4" s="11">
        <v>156000</v>
      </c>
      <c r="N4" s="11">
        <f>SUM(B4:M4)</f>
        <v>1461000</v>
      </c>
    </row>
    <row r="5" spans="1:14" ht="18" customHeight="1">
      <c r="A5" s="2" t="s">
        <v>15</v>
      </c>
      <c r="B5" s="11">
        <f>B4</f>
        <v>162000</v>
      </c>
      <c r="C5" s="11">
        <f>B5+C4</f>
        <v>335000</v>
      </c>
      <c r="D5" s="11">
        <f aca="true" t="shared" si="0" ref="D5:M5">C5+D4</f>
        <v>485000</v>
      </c>
      <c r="E5" s="11">
        <f t="shared" si="0"/>
        <v>636000</v>
      </c>
      <c r="F5" s="11">
        <f t="shared" si="0"/>
        <v>773000</v>
      </c>
      <c r="G5" s="11">
        <f t="shared" si="0"/>
        <v>904000</v>
      </c>
      <c r="H5" s="11">
        <f t="shared" si="0"/>
        <v>1029000</v>
      </c>
      <c r="I5" s="11">
        <f t="shared" si="0"/>
        <v>1118000</v>
      </c>
      <c r="J5" s="11">
        <f t="shared" si="0"/>
        <v>1178000</v>
      </c>
      <c r="K5" s="11">
        <f t="shared" si="0"/>
        <v>1232000</v>
      </c>
      <c r="L5" s="11">
        <f t="shared" si="0"/>
        <v>1305000</v>
      </c>
      <c r="M5" s="11">
        <f t="shared" si="0"/>
        <v>1461000</v>
      </c>
      <c r="N5" s="12" t="s">
        <v>0</v>
      </c>
    </row>
    <row r="6" spans="1:14" ht="18" customHeight="1">
      <c r="A6" s="2" t="s">
        <v>16</v>
      </c>
      <c r="B6" s="10">
        <v>185204</v>
      </c>
      <c r="C6" s="10">
        <v>216169</v>
      </c>
      <c r="D6" s="10">
        <v>165847</v>
      </c>
      <c r="E6" s="10">
        <v>171741</v>
      </c>
      <c r="F6" s="10">
        <v>162091</v>
      </c>
      <c r="G6" s="10">
        <v>158819</v>
      </c>
      <c r="H6" s="10">
        <v>113679</v>
      </c>
      <c r="I6" s="10">
        <v>105716</v>
      </c>
      <c r="J6" s="10">
        <v>92718</v>
      </c>
      <c r="K6" s="15">
        <v>91934</v>
      </c>
      <c r="L6" s="10">
        <v>99439</v>
      </c>
      <c r="M6" s="10">
        <v>147375</v>
      </c>
      <c r="N6" s="11">
        <f>SUM(B6:M6)</f>
        <v>1710732</v>
      </c>
    </row>
    <row r="7" spans="1:14" ht="18" customHeight="1">
      <c r="A7" s="3" t="s">
        <v>17</v>
      </c>
      <c r="B7" s="11">
        <f>B6</f>
        <v>185204</v>
      </c>
      <c r="C7" s="11">
        <f aca="true" t="shared" si="1" ref="C7:M7">B7+C6</f>
        <v>401373</v>
      </c>
      <c r="D7" s="11">
        <f t="shared" si="1"/>
        <v>567220</v>
      </c>
      <c r="E7" s="11">
        <f t="shared" si="1"/>
        <v>738961</v>
      </c>
      <c r="F7" s="11">
        <f t="shared" si="1"/>
        <v>901052</v>
      </c>
      <c r="G7" s="11">
        <f t="shared" si="1"/>
        <v>1059871</v>
      </c>
      <c r="H7" s="11">
        <f t="shared" si="1"/>
        <v>1173550</v>
      </c>
      <c r="I7" s="11">
        <f t="shared" si="1"/>
        <v>1279266</v>
      </c>
      <c r="J7" s="11">
        <f t="shared" si="1"/>
        <v>1371984</v>
      </c>
      <c r="K7" s="11">
        <f t="shared" si="1"/>
        <v>1463918</v>
      </c>
      <c r="L7" s="11">
        <f t="shared" si="1"/>
        <v>1563357</v>
      </c>
      <c r="M7" s="11">
        <f t="shared" si="1"/>
        <v>1710732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1.1432345679012346</v>
      </c>
      <c r="C8" s="16">
        <f t="shared" si="2"/>
        <v>1.2495317919075144</v>
      </c>
      <c r="D8" s="16">
        <f t="shared" si="2"/>
        <v>1.1056466666666667</v>
      </c>
      <c r="E8" s="16">
        <f t="shared" si="2"/>
        <v>1.1373576158940397</v>
      </c>
      <c r="F8" s="16">
        <f t="shared" si="2"/>
        <v>1.1831459854014599</v>
      </c>
      <c r="G8" s="16">
        <f t="shared" si="2"/>
        <v>1.2123587786259542</v>
      </c>
      <c r="H8" s="16">
        <f t="shared" si="2"/>
        <v>0.909432</v>
      </c>
      <c r="I8" s="16">
        <f t="shared" si="2"/>
        <v>1.1878202247191012</v>
      </c>
      <c r="J8" s="16">
        <f t="shared" si="2"/>
        <v>1.5453</v>
      </c>
      <c r="K8" s="16">
        <f t="shared" si="2"/>
        <v>1.7024814814814815</v>
      </c>
      <c r="L8" s="16">
        <f t="shared" si="2"/>
        <v>1.3621780821917808</v>
      </c>
      <c r="M8" s="16">
        <f>M6/M4</f>
        <v>0.9447115384615384</v>
      </c>
      <c r="N8" s="16">
        <f>M7/M5</f>
        <v>1.1709322381930185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4.6</v>
      </c>
      <c r="C11" s="13">
        <v>4.9</v>
      </c>
      <c r="D11" s="13">
        <v>4.47</v>
      </c>
      <c r="E11" s="13">
        <v>4.32</v>
      </c>
      <c r="F11" s="13">
        <v>3.94</v>
      </c>
      <c r="G11" s="13">
        <v>3.87</v>
      </c>
      <c r="H11" s="13">
        <v>3.48</v>
      </c>
      <c r="I11" s="13">
        <v>2.47</v>
      </c>
      <c r="J11" s="13">
        <v>2.06</v>
      </c>
      <c r="K11" s="13">
        <v>2.42</v>
      </c>
      <c r="L11" s="13">
        <v>3.5</v>
      </c>
      <c r="M11" s="13">
        <v>4.32</v>
      </c>
      <c r="N11" s="14">
        <f>AVERAGE(B11:M11)</f>
        <v>3.695833333333334</v>
      </c>
    </row>
    <row r="12" spans="1:14" ht="18" customHeight="1">
      <c r="A12" s="2" t="s">
        <v>21</v>
      </c>
      <c r="B12" s="13">
        <v>5.13</v>
      </c>
      <c r="C12" s="13">
        <v>6.08</v>
      </c>
      <c r="D12" s="13">
        <v>4.32</v>
      </c>
      <c r="E12" s="13">
        <v>4.29</v>
      </c>
      <c r="F12" s="13">
        <v>4.13</v>
      </c>
      <c r="G12" s="13">
        <v>4.24</v>
      </c>
      <c r="H12" s="13">
        <v>2.82</v>
      </c>
      <c r="I12" s="13">
        <v>2.71</v>
      </c>
      <c r="J12" s="13">
        <v>2.48</v>
      </c>
      <c r="K12" s="13">
        <v>2.35</v>
      </c>
      <c r="L12" s="13">
        <v>2.86</v>
      </c>
      <c r="M12" s="13">
        <v>3.74</v>
      </c>
      <c r="N12" s="14">
        <f>AVERAGE(B12:M12)</f>
        <v>3.7624999999999997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GS17060029</cp:lastModifiedBy>
  <cp:lastPrinted>2019-04-10T01:44:19Z</cp:lastPrinted>
  <dcterms:created xsi:type="dcterms:W3CDTF">2006-04-18T06:54:49Z</dcterms:created>
  <dcterms:modified xsi:type="dcterms:W3CDTF">2020-04-23T23:16:18Z</dcterms:modified>
  <cp:category/>
  <cp:version/>
  <cp:contentType/>
  <cp:contentStatus/>
</cp:coreProperties>
</file>