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0CBC637E-887B-4A45-B8B1-E3D965EB45AA}" xr6:coauthVersionLast="47" xr6:coauthVersionMax="47" xr10:uidLastSave="{00000000-0000-0000-0000-000000000000}"/>
  <bookViews>
    <workbookView xWindow="2868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N22" i="1"/>
  <c r="M22" i="1"/>
  <c r="L22" i="1"/>
  <c r="K22" i="1"/>
  <c r="J22" i="1"/>
  <c r="I22" i="1"/>
  <c r="H22" i="1"/>
  <c r="G22" i="1"/>
  <c r="F22" i="1"/>
  <c r="E22" i="1"/>
  <c r="D22" i="1"/>
  <c r="O14" i="1"/>
  <c r="O12" i="1"/>
  <c r="O8" i="1"/>
  <c r="O7" i="1"/>
  <c r="O19" i="1"/>
  <c r="O16" i="1"/>
  <c r="O15" i="1"/>
  <c r="O10" i="1"/>
  <c r="O9" i="1"/>
  <c r="O11" i="1"/>
  <c r="O4" i="1"/>
  <c r="O13" i="1"/>
  <c r="C20" i="1"/>
  <c r="C22" i="1" s="1"/>
  <c r="C5" i="1"/>
  <c r="D5" i="1"/>
  <c r="E5" i="1"/>
  <c r="F5" i="1"/>
  <c r="G5" i="1" s="1"/>
  <c r="H5" i="1" s="1"/>
  <c r="I5" i="1" s="1"/>
  <c r="J5" i="1" s="1"/>
  <c r="K5" i="1" s="1"/>
  <c r="L5" i="1" s="1"/>
  <c r="M5" i="1" s="1"/>
  <c r="N5" i="1" s="1"/>
  <c r="O17" i="1"/>
  <c r="O18" i="1"/>
  <c r="O6" i="1"/>
  <c r="C21" i="1"/>
  <c r="O20" i="1" l="1"/>
  <c r="O22" i="1" s="1"/>
</calcChain>
</file>

<file path=xl/sharedStrings.xml><?xml version="1.0" encoding="utf-8"?>
<sst xmlns="http://schemas.openxmlformats.org/spreadsheetml/2006/main" count="50" uniqueCount="38">
  <si>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</si>
  <si>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</si>
  <si>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</si>
  <si>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</si>
  <si>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</si>
  <si>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</si>
  <si>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</si>
  <si>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</si>
  <si>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</si>
  <si>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</si>
  <si>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</si>
  <si>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</si>
  <si>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</si>
  <si>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</si>
  <si>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</si>
  <si>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</si>
  <si>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</si>
  <si>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</si>
  <si>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</si>
  <si>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</si>
  <si>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</si>
  <si>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</si>
  <si>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</si>
  <si>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</si>
  <si>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</si>
  <si>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</si>
  <si>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</si>
  <si>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</si>
  <si>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</si>
  <si>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</si>
  <si>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</si>
  <si>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</si>
  <si>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</si>
  <si>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</si>
  <si>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</si>
  <si>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令和８年度　水力発電所月別供給電力量</t>
    <rPh sb="0" eb="1">
      <t>レイ</t>
    </rPh>
    <rPh sb="1" eb="2">
      <t>カズ</t>
    </rPh>
    <rPh sb="3" eb="5">
      <t>ネンド</t>
    </rPh>
    <phoneticPr fontId="2"/>
  </si>
  <si>
    <t>※胆沢第二発電所は再開発事業に伴い令和９年度まで発電停止。</t>
    <rPh sb="1" eb="8">
      <t>イサワダイニハツデンショ</t>
    </rPh>
    <rPh sb="9" eb="14">
      <t>サイカイハツジギョウ</t>
    </rPh>
    <rPh sb="15" eb="16">
      <t>トモナ</t>
    </rPh>
    <rPh sb="17" eb="19">
      <t>レイワ</t>
    </rPh>
    <rPh sb="20" eb="21">
      <t>ネン</t>
    </rPh>
    <rPh sb="21" eb="22">
      <t>ド</t>
    </rPh>
    <rPh sb="24" eb="28">
      <t>ハツデンテイシ</t>
    </rPh>
    <phoneticPr fontId="2"/>
  </si>
  <si>
    <t>単位 （ｋＷｈ)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</si>
</sst>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８年度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71042000.020000011</c:v>
                </c:pt>
                <c:pt idx="2">
                  <c:v>56462400.020000003</c:v>
                </c:pt>
                <c:pt idx="3">
                  <c:v>43944000.019999996</c:v>
                </c:pt>
                <c:pt idx="4">
                  <c:v>37642099.989999995</c:v>
                </c:pt>
                <c:pt idx="5">
                  <c:v>18269499.990000002</c:v>
                </c:pt>
                <c:pt idx="6">
                  <c:v>11112499.99</c:v>
                </c:pt>
                <c:pt idx="7">
                  <c:v>13246499.99</c:v>
                </c:pt>
                <c:pt idx="8">
                  <c:v>16081499.99</c:v>
                </c:pt>
                <c:pt idx="9">
                  <c:v>11300499.99</c:v>
                </c:pt>
                <c:pt idx="10">
                  <c:v>11436499.99</c:v>
                </c:pt>
                <c:pt idx="11">
                  <c:v>40482499.989999995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71230951</c:v>
                </c:pt>
                <c:pt idx="1">
                  <c:v>64723526</c:v>
                </c:pt>
                <c:pt idx="2">
                  <c:v>48634988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62309000.019999996</c:v>
                </c:pt>
                <c:pt idx="1">
                  <c:v>133351000.04000001</c:v>
                </c:pt>
                <c:pt idx="2">
                  <c:v>189813400.06</c:v>
                </c:pt>
                <c:pt idx="3">
                  <c:v>233757400.07999998</c:v>
                </c:pt>
                <c:pt idx="4">
                  <c:v>271399500.06999999</c:v>
                </c:pt>
                <c:pt idx="5">
                  <c:v>289669000.06</c:v>
                </c:pt>
                <c:pt idx="6">
                  <c:v>300781500.05000001</c:v>
                </c:pt>
                <c:pt idx="7">
                  <c:v>314028000.04000002</c:v>
                </c:pt>
                <c:pt idx="8">
                  <c:v>330109500.03000003</c:v>
                </c:pt>
                <c:pt idx="9">
                  <c:v>341410000.02000004</c:v>
                </c:pt>
                <c:pt idx="10">
                  <c:v>352846500.01000005</c:v>
                </c:pt>
                <c:pt idx="11">
                  <c:v>393329000.00000006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71230951</c:v>
                </c:pt>
                <c:pt idx="1">
                  <c:v>135954477</c:v>
                </c:pt>
                <c:pt idx="2">
                  <c:v>184589465</c:v>
                </c:pt>
                <c:pt idx="3">
                  <c:v>184589465</c:v>
                </c:pt>
                <c:pt idx="4">
                  <c:v>184589465</c:v>
                </c:pt>
                <c:pt idx="5">
                  <c:v>184589465</c:v>
                </c:pt>
                <c:pt idx="6">
                  <c:v>184589465</c:v>
                </c:pt>
                <c:pt idx="7">
                  <c:v>184589465</c:v>
                </c:pt>
                <c:pt idx="8">
                  <c:v>184589465</c:v>
                </c:pt>
                <c:pt idx="9">
                  <c:v>184589465</c:v>
                </c:pt>
                <c:pt idx="10">
                  <c:v>184589465</c:v>
                </c:pt>
                <c:pt idx="11">
                  <c:v>184589465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7937</xdr:colOff>
      <xdr:row>23</xdr:row>
      <xdr:rowOff>41275</xdr:rowOff>
    </xdr:from>
    <xdr:to>
      <xdr:col>14</xdr:col>
      <xdr:colOff>1103312</xdr:colOff>
      <xdr:row>58</xdr:row>
      <xdr:rowOff>136525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F14" sqref="F14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" customHeight="1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8" customHeight="1">
      <c r="A3" s="30"/>
      <c r="B3" s="30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0" t="s">
        <v>13</v>
      </c>
      <c r="B4" s="30"/>
      <c r="C4" s="4">
        <v>62309000.019999996</v>
      </c>
      <c r="D4" s="4">
        <v>71042000.020000011</v>
      </c>
      <c r="E4" s="4">
        <v>56462400.020000003</v>
      </c>
      <c r="F4" s="4">
        <v>43944000.019999996</v>
      </c>
      <c r="G4" s="4">
        <v>37642099.989999995</v>
      </c>
      <c r="H4" s="4">
        <v>18269499.990000002</v>
      </c>
      <c r="I4" s="4">
        <v>11112499.99</v>
      </c>
      <c r="J4" s="4">
        <v>13246499.99</v>
      </c>
      <c r="K4" s="4">
        <v>16081499.99</v>
      </c>
      <c r="L4" s="4">
        <v>11300499.99</v>
      </c>
      <c r="M4" s="4">
        <v>11436499.99</v>
      </c>
      <c r="N4" s="4">
        <v>40482499.989999995</v>
      </c>
      <c r="O4" s="5">
        <f>SUM(C4:N4)</f>
        <v>393329000.00000006</v>
      </c>
    </row>
    <row r="5" spans="1:15" ht="18" customHeight="1">
      <c r="A5" s="30" t="s">
        <v>14</v>
      </c>
      <c r="B5" s="30"/>
      <c r="C5" s="5">
        <f>C4</f>
        <v>62309000.019999996</v>
      </c>
      <c r="D5" s="5">
        <f t="shared" ref="D5:N5" si="0">C5+D4</f>
        <v>133351000.04000001</v>
      </c>
      <c r="E5" s="5">
        <f t="shared" si="0"/>
        <v>189813400.06</v>
      </c>
      <c r="F5" s="5">
        <f t="shared" si="0"/>
        <v>233757400.07999998</v>
      </c>
      <c r="G5" s="5">
        <f t="shared" si="0"/>
        <v>271399500.06999999</v>
      </c>
      <c r="H5" s="5">
        <f t="shared" si="0"/>
        <v>289669000.06</v>
      </c>
      <c r="I5" s="5">
        <f t="shared" si="0"/>
        <v>300781500.05000001</v>
      </c>
      <c r="J5" s="5">
        <f t="shared" si="0"/>
        <v>314028000.04000002</v>
      </c>
      <c r="K5" s="5">
        <f t="shared" si="0"/>
        <v>330109500.03000003</v>
      </c>
      <c r="L5" s="5">
        <f t="shared" si="0"/>
        <v>341410000.02000004</v>
      </c>
      <c r="M5" s="5">
        <f>L5+M4</f>
        <v>352846500.01000005</v>
      </c>
      <c r="N5" s="5">
        <f t="shared" si="0"/>
        <v>393329000.00000006</v>
      </c>
      <c r="O5" s="3" t="s">
        <v>32</v>
      </c>
    </row>
    <row r="6" spans="1:15" ht="18" customHeight="1">
      <c r="A6" s="31" t="s">
        <v>15</v>
      </c>
      <c r="B6" s="6" t="s">
        <v>16</v>
      </c>
      <c r="C6" s="18" t="s">
        <v>34</v>
      </c>
      <c r="D6" s="18" t="s">
        <v>34</v>
      </c>
      <c r="E6" s="18" t="s">
        <v>34</v>
      </c>
      <c r="F6" s="18" t="s">
        <v>34</v>
      </c>
      <c r="G6" s="18" t="s">
        <v>34</v>
      </c>
      <c r="H6" s="18" t="s">
        <v>34</v>
      </c>
      <c r="I6" s="18" t="s">
        <v>34</v>
      </c>
      <c r="J6" s="18" t="s">
        <v>34</v>
      </c>
      <c r="K6" s="18" t="s">
        <v>34</v>
      </c>
      <c r="L6" s="18" t="s">
        <v>34</v>
      </c>
      <c r="M6" s="18" t="s">
        <v>34</v>
      </c>
      <c r="N6" s="18" t="s">
        <v>34</v>
      </c>
      <c r="O6" s="7">
        <f>SUM(C6:N6)</f>
        <v>0</v>
      </c>
    </row>
    <row r="7" spans="1:15" ht="18" customHeight="1">
      <c r="A7" s="31"/>
      <c r="B7" s="8" t="s">
        <v>17</v>
      </c>
      <c r="C7" s="9">
        <v>13221699.999999998</v>
      </c>
      <c r="D7" s="9">
        <v>19144726</v>
      </c>
      <c r="E7" s="9">
        <v>17278023</v>
      </c>
      <c r="F7" s="19"/>
      <c r="G7" s="9"/>
      <c r="H7" s="9"/>
      <c r="I7" s="24"/>
      <c r="J7" s="9"/>
      <c r="K7" s="9"/>
      <c r="L7" s="9"/>
      <c r="M7" s="9"/>
      <c r="N7" s="9"/>
      <c r="O7" s="9">
        <f t="shared" ref="O7:O18" si="1">SUM(C7:N7)</f>
        <v>49644449</v>
      </c>
    </row>
    <row r="8" spans="1:15" ht="18" customHeight="1">
      <c r="A8" s="31"/>
      <c r="B8" s="8" t="s">
        <v>18</v>
      </c>
      <c r="C8" s="9">
        <v>25932740</v>
      </c>
      <c r="D8" s="9">
        <v>16356801</v>
      </c>
      <c r="E8" s="9">
        <v>10065091</v>
      </c>
      <c r="F8" s="19"/>
      <c r="G8" s="9"/>
      <c r="H8" s="9"/>
      <c r="I8" s="24"/>
      <c r="J8" s="9"/>
      <c r="K8" s="9"/>
      <c r="L8" s="9"/>
      <c r="M8" s="9"/>
      <c r="N8" s="9"/>
      <c r="O8" s="9">
        <f t="shared" si="1"/>
        <v>52354632</v>
      </c>
    </row>
    <row r="9" spans="1:15" ht="18" customHeight="1">
      <c r="A9" s="31"/>
      <c r="B9" s="8" t="s">
        <v>19</v>
      </c>
      <c r="C9" s="9">
        <v>10029070</v>
      </c>
      <c r="D9" s="9">
        <v>8006230</v>
      </c>
      <c r="E9" s="9">
        <v>6120650</v>
      </c>
      <c r="F9" s="19"/>
      <c r="G9" s="9"/>
      <c r="H9" s="9"/>
      <c r="I9" s="9"/>
      <c r="J9" s="9"/>
      <c r="K9" s="9"/>
      <c r="L9" s="9"/>
      <c r="M9" s="9"/>
      <c r="N9" s="9"/>
      <c r="O9" s="9">
        <f t="shared" si="1"/>
        <v>24155950</v>
      </c>
    </row>
    <row r="10" spans="1:15" ht="18" customHeight="1">
      <c r="A10" s="31"/>
      <c r="B10" s="8" t="s">
        <v>20</v>
      </c>
      <c r="C10" s="9">
        <v>8343600</v>
      </c>
      <c r="D10" s="9">
        <v>5943900</v>
      </c>
      <c r="E10" s="9">
        <v>4729400</v>
      </c>
      <c r="F10" s="19"/>
      <c r="G10" s="9"/>
      <c r="H10" s="9"/>
      <c r="I10" s="9"/>
      <c r="J10" s="9"/>
      <c r="K10" s="9"/>
      <c r="L10" s="9"/>
      <c r="M10" s="9"/>
      <c r="N10" s="9"/>
      <c r="O10" s="9">
        <f t="shared" si="1"/>
        <v>19016900</v>
      </c>
    </row>
    <row r="11" spans="1:15" ht="18" customHeight="1">
      <c r="A11" s="31"/>
      <c r="B11" s="8" t="s">
        <v>21</v>
      </c>
      <c r="C11" s="9">
        <v>301507</v>
      </c>
      <c r="D11" s="9">
        <v>141634</v>
      </c>
      <c r="E11" s="9">
        <v>90744</v>
      </c>
      <c r="F11" s="19"/>
      <c r="G11" s="9"/>
      <c r="H11" s="9"/>
      <c r="I11" s="9"/>
      <c r="J11" s="9"/>
      <c r="K11" s="9"/>
      <c r="L11" s="9"/>
      <c r="M11" s="9"/>
      <c r="N11" s="9"/>
      <c r="O11" s="9">
        <f t="shared" si="1"/>
        <v>533885</v>
      </c>
    </row>
    <row r="12" spans="1:15" ht="18" customHeight="1">
      <c r="A12" s="31"/>
      <c r="B12" s="1" t="s">
        <v>22</v>
      </c>
      <c r="C12" s="2">
        <v>6030230</v>
      </c>
      <c r="D12" s="2">
        <v>7456050</v>
      </c>
      <c r="E12" s="2">
        <v>4270830</v>
      </c>
      <c r="F12" s="20"/>
      <c r="G12" s="2"/>
      <c r="H12" s="2"/>
      <c r="I12" s="2"/>
      <c r="J12" s="2"/>
      <c r="K12" s="2"/>
      <c r="L12" s="2"/>
      <c r="M12" s="2"/>
      <c r="N12" s="2"/>
      <c r="O12" s="2">
        <f t="shared" si="1"/>
        <v>17757110</v>
      </c>
    </row>
    <row r="13" spans="1:15" ht="18" customHeight="1">
      <c r="A13" s="31"/>
      <c r="B13" s="8" t="s">
        <v>23</v>
      </c>
      <c r="C13" s="24">
        <v>1458354</v>
      </c>
      <c r="D13" s="24">
        <v>1468264</v>
      </c>
      <c r="E13" s="24">
        <v>1356610</v>
      </c>
      <c r="F13" s="24"/>
      <c r="G13" s="24"/>
      <c r="H13" s="24"/>
      <c r="I13" s="24"/>
      <c r="J13" s="24"/>
      <c r="K13" s="24"/>
      <c r="L13" s="24"/>
      <c r="M13" s="24"/>
      <c r="N13" s="24"/>
      <c r="O13" s="9">
        <f t="shared" si="1"/>
        <v>4283228</v>
      </c>
    </row>
    <row r="14" spans="1:15" ht="18" customHeight="1">
      <c r="A14" s="31"/>
      <c r="B14" s="8" t="s">
        <v>24</v>
      </c>
      <c r="C14" s="9">
        <v>2923824</v>
      </c>
      <c r="D14" s="9">
        <v>3181018</v>
      </c>
      <c r="E14" s="9">
        <v>2182675</v>
      </c>
      <c r="F14" s="19"/>
      <c r="G14" s="9"/>
      <c r="H14" s="24"/>
      <c r="I14" s="24"/>
      <c r="J14" s="9"/>
      <c r="K14" s="9"/>
      <c r="L14" s="9"/>
      <c r="M14" s="9"/>
      <c r="N14" s="9"/>
      <c r="O14" s="9">
        <f t="shared" si="1"/>
        <v>8287517</v>
      </c>
    </row>
    <row r="15" spans="1:15" ht="18" customHeight="1">
      <c r="A15" s="31"/>
      <c r="B15" s="8" t="s">
        <v>25</v>
      </c>
      <c r="C15" s="10">
        <v>0</v>
      </c>
      <c r="D15" s="10">
        <v>0</v>
      </c>
      <c r="E15" s="10">
        <v>0</v>
      </c>
      <c r="F15" s="21"/>
      <c r="G15" s="10"/>
      <c r="H15" s="10"/>
      <c r="I15" s="10"/>
      <c r="J15" s="10"/>
      <c r="K15" s="10"/>
      <c r="L15" s="10"/>
      <c r="M15" s="10"/>
      <c r="N15" s="10"/>
      <c r="O15" s="10">
        <f t="shared" si="1"/>
        <v>0</v>
      </c>
    </row>
    <row r="16" spans="1:15" ht="18" customHeight="1">
      <c r="A16" s="31"/>
      <c r="B16" s="8" t="s">
        <v>26</v>
      </c>
      <c r="C16" s="10">
        <v>940155</v>
      </c>
      <c r="D16" s="10">
        <v>1003655</v>
      </c>
      <c r="E16" s="10">
        <v>956703</v>
      </c>
      <c r="F16" s="21"/>
      <c r="G16" s="10"/>
      <c r="H16" s="10"/>
      <c r="I16" s="10"/>
      <c r="J16" s="10"/>
      <c r="K16" s="10"/>
      <c r="L16" s="10"/>
      <c r="M16" s="10"/>
      <c r="N16" s="10"/>
      <c r="O16" s="10">
        <f t="shared" si="1"/>
        <v>2900513</v>
      </c>
    </row>
    <row r="17" spans="1:15" ht="18" customHeight="1">
      <c r="A17" s="31"/>
      <c r="B17" s="8" t="s">
        <v>27</v>
      </c>
      <c r="C17" s="11">
        <v>0</v>
      </c>
      <c r="D17" s="11">
        <v>0</v>
      </c>
      <c r="E17" s="11">
        <v>0</v>
      </c>
      <c r="F17" s="22"/>
      <c r="G17" s="11"/>
      <c r="H17" s="24"/>
      <c r="I17" s="24"/>
      <c r="J17" s="11"/>
      <c r="K17" s="11"/>
      <c r="L17" s="11"/>
      <c r="M17" s="11"/>
      <c r="N17" s="11"/>
      <c r="O17" s="11">
        <f t="shared" si="1"/>
        <v>0</v>
      </c>
    </row>
    <row r="18" spans="1:15" ht="18" customHeight="1">
      <c r="A18" s="31"/>
      <c r="B18" s="8" t="s">
        <v>28</v>
      </c>
      <c r="C18" s="10">
        <v>1091256</v>
      </c>
      <c r="D18" s="10">
        <v>1126061</v>
      </c>
      <c r="E18" s="10">
        <v>1023034</v>
      </c>
      <c r="F18" s="21"/>
      <c r="G18" s="10"/>
      <c r="H18" s="10"/>
      <c r="I18" s="10"/>
      <c r="J18" s="10"/>
      <c r="K18" s="10"/>
      <c r="L18" s="10"/>
      <c r="M18" s="10"/>
      <c r="N18" s="10"/>
      <c r="O18" s="10">
        <f t="shared" si="1"/>
        <v>3240351</v>
      </c>
    </row>
    <row r="19" spans="1:15" ht="18" customHeight="1">
      <c r="A19" s="31"/>
      <c r="B19" s="17" t="s">
        <v>33</v>
      </c>
      <c r="C19" s="12">
        <v>958515</v>
      </c>
      <c r="D19" s="12">
        <v>895187</v>
      </c>
      <c r="E19" s="12">
        <v>561228</v>
      </c>
      <c r="F19" s="23"/>
      <c r="G19" s="12"/>
      <c r="H19" s="12"/>
      <c r="I19" s="12"/>
      <c r="J19" s="12"/>
      <c r="K19" s="12"/>
      <c r="L19" s="12"/>
      <c r="M19" s="12"/>
      <c r="N19" s="12"/>
      <c r="O19" s="12">
        <f>SUM(C19:N19)</f>
        <v>2414930</v>
      </c>
    </row>
    <row r="20" spans="1:15" ht="18" customHeight="1">
      <c r="A20" s="31"/>
      <c r="B20" s="13" t="s">
        <v>29</v>
      </c>
      <c r="C20" s="14">
        <f>SUM(C6:C19)</f>
        <v>71230951</v>
      </c>
      <c r="D20" s="14">
        <v>64723526</v>
      </c>
      <c r="E20" s="14">
        <v>48634988</v>
      </c>
      <c r="F20" s="14"/>
      <c r="G20" s="14"/>
      <c r="H20" s="14"/>
      <c r="I20" s="14"/>
      <c r="J20" s="14"/>
      <c r="K20" s="14"/>
      <c r="L20" s="14"/>
      <c r="M20" s="14"/>
      <c r="N20" s="14"/>
      <c r="O20" s="14">
        <f>SUM(O6:O19)</f>
        <v>184589465</v>
      </c>
    </row>
    <row r="21" spans="1:15" ht="18" customHeight="1">
      <c r="A21" s="31"/>
      <c r="B21" s="3" t="s">
        <v>30</v>
      </c>
      <c r="C21" s="5">
        <f>C20</f>
        <v>71230951</v>
      </c>
      <c r="D21" s="5">
        <f>C21+D20</f>
        <v>135954477</v>
      </c>
      <c r="E21" s="5">
        <f t="shared" ref="E21:N21" si="2">D21+E20</f>
        <v>184589465</v>
      </c>
      <c r="F21" s="5">
        <f t="shared" si="2"/>
        <v>184589465</v>
      </c>
      <c r="G21" s="5">
        <f t="shared" si="2"/>
        <v>184589465</v>
      </c>
      <c r="H21" s="5">
        <f t="shared" si="2"/>
        <v>184589465</v>
      </c>
      <c r="I21" s="5">
        <f t="shared" si="2"/>
        <v>184589465</v>
      </c>
      <c r="J21" s="5">
        <f t="shared" si="2"/>
        <v>184589465</v>
      </c>
      <c r="K21" s="5">
        <f t="shared" si="2"/>
        <v>184589465</v>
      </c>
      <c r="L21" s="5">
        <f t="shared" si="2"/>
        <v>184589465</v>
      </c>
      <c r="M21" s="5">
        <f t="shared" si="2"/>
        <v>184589465</v>
      </c>
      <c r="N21" s="5">
        <f t="shared" si="2"/>
        <v>184589465</v>
      </c>
      <c r="O21" s="3" t="s">
        <v>32</v>
      </c>
    </row>
    <row r="22" spans="1:15" ht="18" customHeight="1">
      <c r="A22" s="29" t="s">
        <v>31</v>
      </c>
      <c r="B22" s="29"/>
      <c r="C22" s="16">
        <f t="shared" ref="C22" si="3">C20/C4</f>
        <v>1.1431888006088402</v>
      </c>
      <c r="D22" s="16">
        <f>IF(D20="","",D20/D4)</f>
        <v>0.91106002057626179</v>
      </c>
      <c r="E22" s="16">
        <f t="shared" ref="E22:N22" si="4">IF(E20="","",E20/E4)</f>
        <v>0.86136947743582648</v>
      </c>
      <c r="F22" s="16" t="str">
        <f t="shared" si="4"/>
        <v/>
      </c>
      <c r="G22" s="16" t="str">
        <f t="shared" si="4"/>
        <v/>
      </c>
      <c r="H22" s="16" t="str">
        <f t="shared" si="4"/>
        <v/>
      </c>
      <c r="I22" s="16" t="str">
        <f t="shared" si="4"/>
        <v/>
      </c>
      <c r="J22" s="16" t="str">
        <f t="shared" si="4"/>
        <v/>
      </c>
      <c r="K22" s="16" t="str">
        <f t="shared" si="4"/>
        <v/>
      </c>
      <c r="L22" s="16" t="str">
        <f t="shared" si="4"/>
        <v/>
      </c>
      <c r="M22" s="16" t="str">
        <f t="shared" si="4"/>
        <v/>
      </c>
      <c r="N22" s="16" t="str">
        <f t="shared" si="4"/>
        <v/>
      </c>
      <c r="O22" s="16">
        <f>O20/O4</f>
        <v>0.4693004202588672</v>
      </c>
    </row>
    <row r="23" spans="1:15" ht="18" customHeight="1">
      <c r="A23" s="25" t="s">
        <v>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A24" s="15">
        <v>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2026-07-09T01:27:49Z</dcterms:modified>
</cp:coreProperties>
</file>