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ml.chartshapes+xml"/>
  <Override PartName="/xl/charts/chart10.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backupFile="1" codeName="ThisWorkbook"/>
  <mc:AlternateContent xmlns:mc="http://schemas.openxmlformats.org/markup-compatibility/2006">
    <mc:Choice Requires="x15">
      <x15ac:absPath xmlns:x15ac="http://schemas.microsoft.com/office/spreadsheetml/2010/11/ac" url="Y:\107 ＣＩ、景況\◆最近の景況\バックアップ\2026年度\20260507\"/>
    </mc:Choice>
  </mc:AlternateContent>
  <xr:revisionPtr revIDLastSave="0" documentId="13_ncr:1_{A83F5C45-AA17-4A38-A1FF-5A33CD57E9D4}" xr6:coauthVersionLast="47" xr6:coauthVersionMax="47" xr10:uidLastSave="{00000000-0000-0000-0000-000000000000}"/>
  <bookViews>
    <workbookView xWindow="3990" yWindow="4050" windowWidth="20325" windowHeight="14835" xr2:uid="{00000000-000D-0000-FFFF-FFFF00000000}"/>
  </bookViews>
  <sheets>
    <sheet name="表紙" sheetId="43" r:id="rId1"/>
    <sheet name="P1" sheetId="70" r:id="rId2"/>
    <sheet name="P1-2." sheetId="59" r:id="rId3"/>
    <sheet name="P2～5." sheetId="71"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72" r:id="rId13"/>
  </sheets>
  <externalReferences>
    <externalReference r:id="rId14"/>
  </externalReferences>
  <definedNames>
    <definedName name="_Fill" hidden="1">[1]グラフデータ!$A$68:$A$70</definedName>
    <definedName name="_xlnm._FilterDatabase" localSheetId="2" hidden="1">'P1-2.'!$A$7:$Y$90</definedName>
    <definedName name="_xlnm._FilterDatabase" localSheetId="12" hidden="1">'P2～5.元データ'!$AG$7:$AN$187</definedName>
    <definedName name="_xlnm.Print_Area" localSheetId="1">'P1'!$A$1:$S$59</definedName>
    <definedName name="_xlnm.Print_Area" localSheetId="10">'P12.'!$A$1:$S$64</definedName>
    <definedName name="_xlnm.Print_Area" localSheetId="4">'P6.'!$A$1:$T$68</definedName>
    <definedName name="_xlnm.Print_Area" localSheetId="0">表紙!$A$1:$M$44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1" i="72" l="1"/>
  <c r="AQ200" i="72"/>
  <c r="C1" i="72"/>
  <c r="A1" i="72"/>
  <c r="F211" i="72"/>
  <c r="D211" i="72"/>
  <c r="F210" i="72"/>
  <c r="D210" i="72"/>
  <c r="F209" i="72"/>
  <c r="D209" i="72"/>
  <c r="F208" i="72"/>
  <c r="D208" i="72"/>
  <c r="F207" i="72"/>
  <c r="D207" i="72"/>
  <c r="F206" i="72"/>
  <c r="D206" i="72"/>
  <c r="F205" i="72"/>
  <c r="D205" i="72"/>
  <c r="F204" i="72"/>
  <c r="D204" i="72"/>
  <c r="F203" i="72"/>
  <c r="D203" i="72"/>
  <c r="F202" i="72"/>
  <c r="D202" i="72"/>
  <c r="F201" i="72"/>
  <c r="D201" i="72"/>
  <c r="D200" i="72"/>
  <c r="AQ199" i="72"/>
  <c r="F199" i="72"/>
  <c r="D199" i="72"/>
  <c r="AQ198" i="72"/>
  <c r="F198" i="72"/>
  <c r="D198" i="72"/>
  <c r="AQ197" i="72"/>
  <c r="F197" i="72"/>
  <c r="D197" i="72"/>
  <c r="AQ196" i="72"/>
  <c r="F196" i="72"/>
  <c r="D196" i="72"/>
  <c r="AQ195" i="72"/>
  <c r="F195" i="72"/>
  <c r="D195" i="72"/>
  <c r="AQ194" i="72"/>
  <c r="F194" i="72"/>
  <c r="D194" i="72"/>
  <c r="AQ193" i="72"/>
  <c r="F193" i="72"/>
  <c r="D193" i="72"/>
  <c r="AQ192" i="72"/>
  <c r="F192" i="72"/>
  <c r="D192" i="72"/>
  <c r="AQ191" i="72"/>
  <c r="F191" i="72"/>
  <c r="D191" i="72"/>
  <c r="AQ190" i="72"/>
  <c r="F190" i="72"/>
  <c r="D190" i="72"/>
  <c r="AQ189" i="72"/>
  <c r="F189" i="72"/>
  <c r="D189" i="72"/>
  <c r="AQ188" i="72"/>
  <c r="D188" i="72"/>
  <c r="AQ187" i="72"/>
  <c r="AJ187" i="72"/>
  <c r="AH187" i="72"/>
  <c r="F187" i="72"/>
  <c r="D187" i="72"/>
  <c r="AQ186" i="72"/>
  <c r="AJ186" i="72"/>
  <c r="AH186" i="72"/>
  <c r="F186" i="72"/>
  <c r="D186" i="72"/>
  <c r="AQ185" i="72"/>
  <c r="AJ185" i="72"/>
  <c r="AH185" i="72"/>
  <c r="F185" i="72"/>
  <c r="D185" i="72"/>
  <c r="AQ184" i="72"/>
  <c r="AJ184" i="72"/>
  <c r="AH184" i="72"/>
  <c r="F184" i="72"/>
  <c r="D184" i="72"/>
  <c r="AQ183" i="72"/>
  <c r="AJ183" i="72"/>
  <c r="AH183" i="72"/>
  <c r="F183" i="72"/>
  <c r="D183" i="72"/>
  <c r="AQ182" i="72"/>
  <c r="AJ182" i="72"/>
  <c r="AH182" i="72"/>
  <c r="F182" i="72"/>
  <c r="D182" i="72"/>
  <c r="AQ181" i="72"/>
  <c r="AJ181" i="72"/>
  <c r="AH181" i="72"/>
  <c r="F181" i="72"/>
  <c r="D181" i="72"/>
  <c r="AQ180" i="72"/>
  <c r="AJ180" i="72"/>
  <c r="AH180" i="72"/>
  <c r="F180" i="72"/>
  <c r="D180" i="72"/>
  <c r="AQ179" i="72"/>
  <c r="AJ179" i="72"/>
  <c r="AH179" i="72"/>
  <c r="F179" i="72"/>
  <c r="D179" i="72"/>
  <c r="AQ178" i="72"/>
  <c r="AJ178" i="72"/>
  <c r="AH178" i="72"/>
  <c r="F178" i="72"/>
  <c r="D178" i="72"/>
  <c r="AQ177" i="72"/>
  <c r="AJ177" i="72"/>
  <c r="AH177" i="72"/>
  <c r="F177" i="72"/>
  <c r="D177" i="72"/>
  <c r="AQ176" i="72"/>
  <c r="AJ176" i="72"/>
  <c r="AH176" i="72"/>
  <c r="D176" i="72"/>
  <c r="AQ175" i="72"/>
  <c r="AN175" i="72"/>
  <c r="AL175" i="72"/>
  <c r="AJ175" i="72"/>
  <c r="AH175" i="72"/>
  <c r="F175" i="72"/>
  <c r="D175" i="72"/>
  <c r="AQ174" i="72"/>
  <c r="AN174" i="72"/>
  <c r="AL174" i="72"/>
  <c r="AJ174" i="72"/>
  <c r="AH174" i="72"/>
  <c r="F174" i="72"/>
  <c r="D174" i="72"/>
  <c r="AQ173" i="72"/>
  <c r="AN173" i="72"/>
  <c r="AL173" i="72"/>
  <c r="AJ173" i="72"/>
  <c r="AH173" i="72"/>
  <c r="F173" i="72"/>
  <c r="D173" i="72"/>
  <c r="AQ172" i="72"/>
  <c r="AN172" i="72"/>
  <c r="AL172" i="72"/>
  <c r="AJ172" i="72"/>
  <c r="AH172" i="72"/>
  <c r="F172" i="72"/>
  <c r="D172" i="72"/>
  <c r="AQ171" i="72"/>
  <c r="AN171" i="72"/>
  <c r="AL171" i="72"/>
  <c r="AJ171" i="72"/>
  <c r="AH171" i="72"/>
  <c r="F171" i="72"/>
  <c r="D171" i="72"/>
  <c r="AQ170" i="72"/>
  <c r="AN170" i="72"/>
  <c r="AL170" i="72"/>
  <c r="AJ170" i="72"/>
  <c r="AH170" i="72"/>
  <c r="F170" i="72"/>
  <c r="D170" i="72"/>
  <c r="AQ169" i="72"/>
  <c r="AN169" i="72"/>
  <c r="AL169" i="72"/>
  <c r="AJ169" i="72"/>
  <c r="AH169" i="72"/>
  <c r="F169" i="72"/>
  <c r="D169" i="72"/>
  <c r="AQ168" i="72"/>
  <c r="AN168" i="72"/>
  <c r="AL168" i="72"/>
  <c r="AJ168" i="72"/>
  <c r="AH168" i="72"/>
  <c r="F168" i="72"/>
  <c r="D168" i="72"/>
  <c r="AQ167" i="72"/>
  <c r="AN167" i="72"/>
  <c r="AL167" i="72"/>
  <c r="AJ167" i="72"/>
  <c r="AH167" i="72"/>
  <c r="F167" i="72"/>
  <c r="D167" i="72"/>
  <c r="AQ166" i="72"/>
  <c r="AN166" i="72"/>
  <c r="AL166" i="72"/>
  <c r="AJ166" i="72"/>
  <c r="AH166" i="72"/>
  <c r="F166" i="72"/>
  <c r="D166" i="72"/>
  <c r="AQ165" i="72"/>
  <c r="AN165" i="72"/>
  <c r="AL165" i="72"/>
  <c r="AJ165" i="72"/>
  <c r="AH165" i="72"/>
  <c r="F165" i="72"/>
  <c r="D165" i="72"/>
  <c r="AQ164" i="72"/>
  <c r="AN164" i="72"/>
  <c r="AL164" i="72"/>
  <c r="AJ164" i="72"/>
  <c r="AH164" i="72"/>
  <c r="D164" i="72"/>
  <c r="AQ163" i="72"/>
  <c r="AN163" i="72"/>
  <c r="AL163" i="72"/>
  <c r="AJ163" i="72"/>
  <c r="AH163" i="72"/>
  <c r="F163" i="72"/>
  <c r="D163" i="72"/>
  <c r="AQ162" i="72"/>
  <c r="AN162" i="72"/>
  <c r="AL162" i="72"/>
  <c r="AJ162" i="72"/>
  <c r="AH162" i="72"/>
  <c r="F162" i="72"/>
  <c r="D162" i="72"/>
  <c r="AQ161" i="72"/>
  <c r="AN161" i="72"/>
  <c r="AL161" i="72"/>
  <c r="AJ161" i="72"/>
  <c r="AH161" i="72"/>
  <c r="F161" i="72"/>
  <c r="D161" i="72"/>
  <c r="AQ160" i="72"/>
  <c r="AN160" i="72"/>
  <c r="AL160" i="72"/>
  <c r="AJ160" i="72"/>
  <c r="AH160" i="72"/>
  <c r="F160" i="72"/>
  <c r="D160" i="72"/>
  <c r="AQ159" i="72"/>
  <c r="AN159" i="72"/>
  <c r="AL159" i="72"/>
  <c r="AJ159" i="72"/>
  <c r="AH159" i="72"/>
  <c r="F159" i="72"/>
  <c r="D159" i="72"/>
  <c r="AQ158" i="72"/>
  <c r="AN158" i="72"/>
  <c r="AL158" i="72"/>
  <c r="AJ158" i="72"/>
  <c r="AH158" i="72"/>
  <c r="F158" i="72"/>
  <c r="D158" i="72"/>
  <c r="AQ157" i="72"/>
  <c r="AN157" i="72"/>
  <c r="AL157" i="72"/>
  <c r="AJ157" i="72"/>
  <c r="AH157" i="72"/>
  <c r="F157" i="72"/>
  <c r="D157" i="72"/>
  <c r="AQ156" i="72"/>
  <c r="AN156" i="72"/>
  <c r="AL156" i="72"/>
  <c r="AJ156" i="72"/>
  <c r="AH156" i="72"/>
  <c r="F156" i="72"/>
  <c r="D156" i="72"/>
  <c r="AQ155" i="72"/>
  <c r="AN155" i="72"/>
  <c r="AL155" i="72"/>
  <c r="AJ155" i="72"/>
  <c r="AH155" i="72"/>
  <c r="F155" i="72"/>
  <c r="D155" i="72"/>
  <c r="AQ154" i="72"/>
  <c r="AN154" i="72"/>
  <c r="AL154" i="72"/>
  <c r="AJ154" i="72"/>
  <c r="AH154" i="72"/>
  <c r="F154" i="72"/>
  <c r="D154" i="72"/>
  <c r="AQ153" i="72"/>
  <c r="AN153" i="72"/>
  <c r="AL153" i="72"/>
  <c r="AJ153" i="72"/>
  <c r="AH153" i="72"/>
  <c r="F153" i="72"/>
  <c r="D153" i="72"/>
  <c r="AQ152" i="72"/>
  <c r="AN152" i="72"/>
  <c r="AL152" i="72"/>
  <c r="AJ152" i="72"/>
  <c r="AH152" i="72"/>
  <c r="D152" i="72"/>
  <c r="AQ151" i="72"/>
  <c r="AN151" i="72"/>
  <c r="AL151" i="72"/>
  <c r="AJ151" i="72"/>
  <c r="F151" i="72"/>
  <c r="D151" i="72"/>
  <c r="AQ150" i="72"/>
  <c r="AN150" i="72"/>
  <c r="AL150" i="72"/>
  <c r="AJ150" i="72"/>
  <c r="F150" i="72"/>
  <c r="D150" i="72"/>
  <c r="AQ149" i="72"/>
  <c r="AN149" i="72"/>
  <c r="AL149" i="72"/>
  <c r="AJ149" i="72"/>
  <c r="F149" i="72"/>
  <c r="D149" i="72"/>
  <c r="AQ148" i="72"/>
  <c r="AN148" i="72"/>
  <c r="AL148" i="72"/>
  <c r="AJ148" i="72"/>
  <c r="F148" i="72"/>
  <c r="D148" i="72"/>
  <c r="AQ147" i="72"/>
  <c r="AN147" i="72"/>
  <c r="AL147" i="72"/>
  <c r="AJ147" i="72"/>
  <c r="F147" i="72"/>
  <c r="D147" i="72"/>
  <c r="AQ146" i="72"/>
  <c r="AN146" i="72"/>
  <c r="AL146" i="72"/>
  <c r="AJ146" i="72"/>
  <c r="F146" i="72"/>
  <c r="D146" i="72"/>
  <c r="AQ145" i="72"/>
  <c r="AN145" i="72"/>
  <c r="AL145" i="72"/>
  <c r="AJ145" i="72"/>
  <c r="F145" i="72"/>
  <c r="D145" i="72"/>
  <c r="AQ144" i="72"/>
  <c r="AN144" i="72"/>
  <c r="AL144" i="72"/>
  <c r="AJ144" i="72"/>
  <c r="F144" i="72"/>
  <c r="D144" i="72"/>
  <c r="AQ143" i="72"/>
  <c r="AN143" i="72"/>
  <c r="AL143" i="72"/>
  <c r="AJ143" i="72"/>
  <c r="F143" i="72"/>
  <c r="D143" i="72"/>
  <c r="AQ142" i="72"/>
  <c r="AN142" i="72"/>
  <c r="AL142" i="72"/>
  <c r="AJ142" i="72"/>
  <c r="F142" i="72"/>
  <c r="D142" i="72"/>
  <c r="AQ141" i="72"/>
  <c r="AN141" i="72"/>
  <c r="AL141" i="72"/>
  <c r="AJ141" i="72"/>
  <c r="F141" i="72"/>
  <c r="D141" i="72"/>
  <c r="AQ140" i="72"/>
  <c r="AN140" i="72"/>
  <c r="AL140" i="72"/>
  <c r="AJ140" i="72"/>
  <c r="D140" i="72"/>
  <c r="AQ139" i="72"/>
  <c r="AN139" i="72"/>
  <c r="AL139" i="72"/>
  <c r="AJ139" i="72"/>
  <c r="F139" i="72"/>
  <c r="D139" i="72"/>
  <c r="AQ138" i="72"/>
  <c r="AN138" i="72"/>
  <c r="AL138" i="72"/>
  <c r="AJ138" i="72"/>
  <c r="F138" i="72"/>
  <c r="D138" i="72"/>
  <c r="AQ137" i="72"/>
  <c r="AN137" i="72"/>
  <c r="AL137" i="72"/>
  <c r="AJ137" i="72"/>
  <c r="F137" i="72"/>
  <c r="D137" i="72"/>
  <c r="AQ136" i="72"/>
  <c r="AN136" i="72"/>
  <c r="AL136" i="72"/>
  <c r="AJ136" i="72"/>
  <c r="F136" i="72"/>
  <c r="D136" i="72"/>
  <c r="AQ135" i="72"/>
  <c r="AN135" i="72"/>
  <c r="AL135" i="72"/>
  <c r="AJ135" i="72"/>
  <c r="F135" i="72"/>
  <c r="D135" i="72"/>
  <c r="AQ134" i="72"/>
  <c r="AN134" i="72"/>
  <c r="AL134" i="72"/>
  <c r="AJ134" i="72"/>
  <c r="F134" i="72"/>
  <c r="D134" i="72"/>
  <c r="AQ133" i="72"/>
  <c r="AN133" i="72"/>
  <c r="AL133" i="72"/>
  <c r="AJ133" i="72"/>
  <c r="F133" i="72"/>
  <c r="D133" i="72"/>
  <c r="AQ132" i="72"/>
  <c r="AN132" i="72"/>
  <c r="AL132" i="72"/>
  <c r="AJ132" i="72"/>
  <c r="F132" i="72"/>
  <c r="D132" i="72"/>
  <c r="AQ131" i="72"/>
  <c r="AN131" i="72"/>
  <c r="AL131" i="72"/>
  <c r="AJ131" i="72"/>
  <c r="F131" i="72"/>
  <c r="D131" i="72"/>
  <c r="AQ130" i="72"/>
  <c r="AN130" i="72"/>
  <c r="AL130" i="72"/>
  <c r="AJ130" i="72"/>
  <c r="F130" i="72"/>
  <c r="D130" i="72"/>
  <c r="AQ129" i="72"/>
  <c r="AN129" i="72"/>
  <c r="AL129" i="72"/>
  <c r="AJ129" i="72"/>
  <c r="F129" i="72"/>
  <c r="D129" i="72"/>
  <c r="AQ128" i="72"/>
  <c r="AN128" i="72"/>
  <c r="AL128" i="72"/>
  <c r="AJ128" i="72"/>
  <c r="D128" i="72"/>
  <c r="AQ127" i="72"/>
  <c r="AN127" i="72"/>
  <c r="AL127" i="72"/>
  <c r="AJ127" i="72"/>
  <c r="F127" i="72"/>
  <c r="D127" i="72"/>
  <c r="AQ126" i="72"/>
  <c r="AN126" i="72"/>
  <c r="AL126" i="72"/>
  <c r="AJ126" i="72"/>
  <c r="F126" i="72"/>
  <c r="D126" i="72"/>
  <c r="AQ125" i="72"/>
  <c r="AN125" i="72"/>
  <c r="AL125" i="72"/>
  <c r="AJ125" i="72"/>
  <c r="F125" i="72"/>
  <c r="D125" i="72"/>
  <c r="AN124" i="72"/>
  <c r="AL124" i="72"/>
  <c r="AJ124" i="72"/>
  <c r="F124" i="72"/>
  <c r="D124" i="72"/>
  <c r="AN123" i="72"/>
  <c r="AL123" i="72"/>
  <c r="AJ123" i="72"/>
  <c r="F123" i="72"/>
  <c r="D123" i="72"/>
  <c r="AN122" i="72"/>
  <c r="AL122" i="72"/>
  <c r="AJ122" i="72"/>
  <c r="F122" i="72"/>
  <c r="D122" i="72"/>
  <c r="AN121" i="72"/>
  <c r="AL121" i="72"/>
  <c r="AJ121" i="72"/>
  <c r="F121" i="72"/>
  <c r="D121" i="72"/>
  <c r="AN120" i="72"/>
  <c r="AL120" i="72"/>
  <c r="AJ120" i="72"/>
  <c r="F120" i="72"/>
  <c r="D120" i="72"/>
  <c r="AN119" i="72"/>
  <c r="AL119" i="72"/>
  <c r="AJ119" i="72"/>
  <c r="F119" i="72"/>
  <c r="D119" i="72"/>
  <c r="AN118" i="72"/>
  <c r="AL118" i="72"/>
  <c r="AJ118" i="72"/>
  <c r="F118" i="72"/>
  <c r="D118" i="72"/>
  <c r="AN117" i="72"/>
  <c r="AL117" i="72"/>
  <c r="AJ117" i="72"/>
  <c r="F117" i="72"/>
  <c r="D117" i="72"/>
  <c r="AN116" i="72"/>
  <c r="AL116" i="72"/>
  <c r="AJ116" i="72"/>
  <c r="D116" i="72"/>
  <c r="AN115" i="72"/>
  <c r="AL115" i="72"/>
  <c r="AJ115" i="72"/>
  <c r="F115" i="72"/>
  <c r="D115" i="72"/>
  <c r="AN114" i="72"/>
  <c r="AL114" i="72"/>
  <c r="AJ114" i="72"/>
  <c r="F114" i="72"/>
  <c r="D114" i="72"/>
  <c r="AN113" i="72"/>
  <c r="AL113" i="72"/>
  <c r="AJ113" i="72"/>
  <c r="F113" i="72"/>
  <c r="D113" i="72"/>
  <c r="AN112" i="72"/>
  <c r="AL112" i="72"/>
  <c r="AJ112" i="72"/>
  <c r="F112" i="72"/>
  <c r="D112" i="72"/>
  <c r="AN111" i="72"/>
  <c r="AL111" i="72"/>
  <c r="AJ111" i="72"/>
  <c r="F111" i="72"/>
  <c r="D111" i="72"/>
  <c r="AN110" i="72"/>
  <c r="AL110" i="72"/>
  <c r="AJ110" i="72"/>
  <c r="F110" i="72"/>
  <c r="D110" i="72"/>
  <c r="AN109" i="72"/>
  <c r="AL109" i="72"/>
  <c r="AJ109" i="72"/>
  <c r="F109" i="72"/>
  <c r="D109" i="72"/>
  <c r="AN108" i="72"/>
  <c r="AL108" i="72"/>
  <c r="AJ108" i="72"/>
  <c r="F108" i="72"/>
  <c r="D108" i="72"/>
  <c r="AN107" i="72"/>
  <c r="AL107" i="72"/>
  <c r="AJ107" i="72"/>
  <c r="D107" i="72"/>
  <c r="AN106" i="72"/>
  <c r="AL106" i="72"/>
  <c r="AJ106" i="72"/>
  <c r="AN105" i="72"/>
  <c r="AL105" i="72"/>
  <c r="AJ105" i="72"/>
  <c r="D105" i="72"/>
  <c r="AN104" i="72"/>
  <c r="AL104" i="72"/>
  <c r="AJ104" i="72"/>
  <c r="D104" i="72"/>
  <c r="AN103" i="72"/>
  <c r="AL103" i="72"/>
  <c r="AJ103" i="72"/>
  <c r="F103" i="72"/>
  <c r="D103" i="72"/>
  <c r="AN102" i="72"/>
  <c r="AL102" i="72"/>
  <c r="AJ102" i="72"/>
  <c r="F102" i="72"/>
  <c r="D102" i="72"/>
  <c r="AN101" i="72"/>
  <c r="AL101" i="72"/>
  <c r="AJ101" i="72"/>
  <c r="F101" i="72"/>
  <c r="D101" i="72"/>
  <c r="AN100" i="72"/>
  <c r="AL100" i="72"/>
  <c r="AJ100" i="72"/>
  <c r="F100" i="72"/>
  <c r="D100" i="72"/>
  <c r="AN99" i="72"/>
  <c r="AL99" i="72"/>
  <c r="AJ99" i="72"/>
  <c r="F99" i="72"/>
  <c r="D99" i="72"/>
  <c r="AN98" i="72"/>
  <c r="AL98" i="72"/>
  <c r="AJ98" i="72"/>
  <c r="F98" i="72"/>
  <c r="D98" i="72"/>
  <c r="AN97" i="72"/>
  <c r="AL97" i="72"/>
  <c r="AJ97" i="72"/>
  <c r="F97" i="72"/>
  <c r="D97" i="72"/>
  <c r="AN96" i="72"/>
  <c r="AL96" i="72"/>
  <c r="AJ96" i="72"/>
  <c r="F96" i="72"/>
  <c r="D96" i="72"/>
  <c r="AN95" i="72"/>
  <c r="AL95" i="72"/>
  <c r="AJ95" i="72"/>
  <c r="F95" i="72"/>
  <c r="D95" i="72"/>
  <c r="AN94" i="72"/>
  <c r="AL94" i="72"/>
  <c r="AJ94" i="72"/>
  <c r="F94" i="72"/>
  <c r="D94" i="72"/>
  <c r="AN93" i="72"/>
  <c r="AL93" i="72"/>
  <c r="AJ93" i="72"/>
  <c r="F93" i="72"/>
  <c r="D93" i="72"/>
  <c r="AN92" i="72"/>
  <c r="AL92" i="72"/>
  <c r="AJ92" i="72"/>
  <c r="F92" i="72"/>
  <c r="D92" i="72"/>
  <c r="AN91" i="72"/>
  <c r="AL91" i="72"/>
  <c r="AJ91" i="72"/>
  <c r="F91" i="72"/>
  <c r="D91" i="72"/>
  <c r="AN90" i="72"/>
  <c r="AL90" i="72"/>
  <c r="AJ90" i="72"/>
  <c r="F90" i="72"/>
  <c r="D90" i="72"/>
  <c r="AN89" i="72"/>
  <c r="AL89" i="72"/>
  <c r="AJ89" i="72"/>
  <c r="F89" i="72"/>
  <c r="D89" i="72"/>
  <c r="AN88" i="72"/>
  <c r="AL88" i="72"/>
  <c r="AJ88" i="72"/>
  <c r="F88" i="72"/>
  <c r="D88" i="72"/>
  <c r="AN87" i="72"/>
  <c r="AL87" i="72"/>
  <c r="AJ87" i="72"/>
  <c r="F87" i="72"/>
  <c r="D87" i="72"/>
  <c r="AN86" i="72"/>
  <c r="AL86" i="72"/>
  <c r="AJ86" i="72"/>
  <c r="F86" i="72"/>
  <c r="D86" i="72"/>
  <c r="AN85" i="72"/>
  <c r="AL85" i="72"/>
  <c r="AJ85" i="72"/>
  <c r="F85" i="72"/>
  <c r="D85" i="72"/>
  <c r="AN84" i="72"/>
  <c r="AL84" i="72"/>
  <c r="AJ84" i="72"/>
  <c r="F84" i="72"/>
  <c r="D84" i="72"/>
  <c r="AN83" i="72"/>
  <c r="AL83" i="72"/>
  <c r="AJ83" i="72"/>
  <c r="F83" i="72"/>
  <c r="D83" i="72"/>
  <c r="AN82" i="72"/>
  <c r="AL82" i="72"/>
  <c r="AJ82" i="72"/>
  <c r="F82" i="72"/>
  <c r="D82" i="72"/>
  <c r="AN81" i="72"/>
  <c r="AL81" i="72"/>
  <c r="AJ81" i="72"/>
  <c r="F81" i="72"/>
  <c r="D81" i="72"/>
  <c r="AN80" i="72"/>
  <c r="AL80" i="72"/>
  <c r="AJ80" i="72"/>
  <c r="F80" i="72"/>
  <c r="D80" i="72"/>
  <c r="AQ79" i="72"/>
  <c r="AN79" i="72"/>
  <c r="AL79" i="72"/>
  <c r="AJ79" i="72"/>
  <c r="F79" i="72"/>
  <c r="D79" i="72"/>
  <c r="AQ78" i="72"/>
  <c r="AN78" i="72"/>
  <c r="AL78" i="72"/>
  <c r="AJ78" i="72"/>
  <c r="F78" i="72"/>
  <c r="D78" i="72"/>
  <c r="AQ77" i="72"/>
  <c r="AN77" i="72"/>
  <c r="AL77" i="72"/>
  <c r="AJ77" i="72"/>
  <c r="F77" i="72"/>
  <c r="D77" i="72"/>
  <c r="AQ76" i="72"/>
  <c r="AN76" i="72"/>
  <c r="AL76" i="72"/>
  <c r="AJ76" i="72"/>
  <c r="F76" i="72"/>
  <c r="D76" i="72"/>
  <c r="AQ75" i="72"/>
  <c r="AN75" i="72"/>
  <c r="AL75" i="72"/>
  <c r="AJ75" i="72"/>
  <c r="F75" i="72"/>
  <c r="D75" i="72"/>
  <c r="AQ74" i="72"/>
  <c r="AN74" i="72"/>
  <c r="AL74" i="72"/>
  <c r="AJ74" i="72"/>
  <c r="F74" i="72"/>
  <c r="D74" i="72"/>
  <c r="AQ73" i="72"/>
  <c r="AN73" i="72"/>
  <c r="AL73" i="72"/>
  <c r="AJ73" i="72"/>
  <c r="F73" i="72"/>
  <c r="D73" i="72"/>
  <c r="AQ72" i="72"/>
  <c r="AN72" i="72"/>
  <c r="AL72" i="72"/>
  <c r="AJ72" i="72"/>
  <c r="F72" i="72"/>
  <c r="D72" i="72"/>
  <c r="AQ71" i="72"/>
  <c r="AN71" i="72"/>
  <c r="AL71" i="72"/>
  <c r="AJ71" i="72"/>
  <c r="F71" i="72"/>
  <c r="D71" i="72"/>
  <c r="AQ70" i="72"/>
  <c r="AN70" i="72"/>
  <c r="AL70" i="72"/>
  <c r="AJ70" i="72"/>
  <c r="F70" i="72"/>
  <c r="D70" i="72"/>
  <c r="AQ69" i="72"/>
  <c r="AN69" i="72"/>
  <c r="AL69" i="72"/>
  <c r="AJ69" i="72"/>
  <c r="F69" i="72"/>
  <c r="D69" i="72"/>
  <c r="AQ68" i="72"/>
  <c r="AN68" i="72"/>
  <c r="AL68" i="72"/>
  <c r="AJ68" i="72"/>
  <c r="F68" i="72"/>
  <c r="D68" i="72"/>
  <c r="AQ67" i="72"/>
  <c r="AN67" i="72"/>
  <c r="AL67" i="72"/>
  <c r="AJ67" i="72"/>
  <c r="F67" i="72"/>
  <c r="D67" i="72"/>
  <c r="AQ66" i="72"/>
  <c r="AN66" i="72"/>
  <c r="AL66" i="72"/>
  <c r="AJ66" i="72"/>
  <c r="F66" i="72"/>
  <c r="D66" i="72"/>
  <c r="AQ65" i="72"/>
  <c r="AN65" i="72"/>
  <c r="AL65" i="72"/>
  <c r="AJ65" i="72"/>
  <c r="F65" i="72"/>
  <c r="D65" i="72"/>
  <c r="AQ64" i="72"/>
  <c r="AN64" i="72"/>
  <c r="AL64" i="72"/>
  <c r="AJ64" i="72"/>
  <c r="F64" i="72"/>
  <c r="D64" i="72"/>
  <c r="AQ63" i="72"/>
  <c r="AN63" i="72"/>
  <c r="AL63" i="72"/>
  <c r="AJ63" i="72"/>
  <c r="F63" i="72"/>
  <c r="D63" i="72"/>
  <c r="AQ62" i="72"/>
  <c r="AN62" i="72"/>
  <c r="AL62" i="72"/>
  <c r="AJ62" i="72"/>
  <c r="F62" i="72"/>
  <c r="D62" i="72"/>
  <c r="AQ61" i="72"/>
  <c r="AN61" i="72"/>
  <c r="AL61" i="72"/>
  <c r="AJ61" i="72"/>
  <c r="F61" i="72"/>
  <c r="D61" i="72"/>
  <c r="AQ60" i="72"/>
  <c r="AN60" i="72"/>
  <c r="AL60" i="72"/>
  <c r="AJ60" i="72"/>
  <c r="F60" i="72"/>
  <c r="D60" i="72"/>
  <c r="AQ59" i="72"/>
  <c r="AN59" i="72"/>
  <c r="AL59" i="72"/>
  <c r="AJ59" i="72"/>
  <c r="F59" i="72"/>
  <c r="D59" i="72"/>
  <c r="AQ58" i="72"/>
  <c r="AN58" i="72"/>
  <c r="AL58" i="72"/>
  <c r="AJ58" i="72"/>
  <c r="F58" i="72"/>
  <c r="D58" i="72"/>
  <c r="AQ57" i="72"/>
  <c r="AN57" i="72"/>
  <c r="AL57" i="72"/>
  <c r="AJ57" i="72"/>
  <c r="F57" i="72"/>
  <c r="D57" i="72"/>
  <c r="AQ56" i="72"/>
  <c r="AN56" i="72"/>
  <c r="AL56" i="72"/>
  <c r="AJ56" i="72"/>
  <c r="F56" i="72"/>
  <c r="D56" i="72"/>
  <c r="AQ55" i="72"/>
  <c r="AN55" i="72"/>
  <c r="AL55" i="72"/>
  <c r="AJ55" i="72"/>
  <c r="F55" i="72"/>
  <c r="D55" i="72"/>
  <c r="AQ54" i="72"/>
  <c r="AN54" i="72"/>
  <c r="AL54" i="72"/>
  <c r="AJ54" i="72"/>
  <c r="F54" i="72"/>
  <c r="D54" i="72"/>
  <c r="AQ53" i="72"/>
  <c r="AN53" i="72"/>
  <c r="AL53" i="72"/>
  <c r="AJ53" i="72"/>
  <c r="F53" i="72"/>
  <c r="D53" i="72"/>
  <c r="AQ52" i="72"/>
  <c r="AN52" i="72"/>
  <c r="AL52" i="72"/>
  <c r="AJ52" i="72"/>
  <c r="F52" i="72"/>
  <c r="D52" i="72"/>
  <c r="AQ51" i="72"/>
  <c r="AN51" i="72"/>
  <c r="AL51" i="72"/>
  <c r="AJ51" i="72"/>
  <c r="F51" i="72"/>
  <c r="D51" i="72"/>
  <c r="AQ50" i="72"/>
  <c r="AN50" i="72"/>
  <c r="AL50" i="72"/>
  <c r="AJ50" i="72"/>
  <c r="F50" i="72"/>
  <c r="D50" i="72"/>
  <c r="AQ49" i="72"/>
  <c r="AN49" i="72"/>
  <c r="AL49" i="72"/>
  <c r="AJ49" i="72"/>
  <c r="F49" i="72"/>
  <c r="D49" i="72"/>
  <c r="AQ48" i="72"/>
  <c r="AN48" i="72"/>
  <c r="AL48" i="72"/>
  <c r="AJ48" i="72"/>
  <c r="F48" i="72"/>
  <c r="D48" i="72"/>
  <c r="AQ47" i="72"/>
  <c r="AN47" i="72"/>
  <c r="AL47" i="72"/>
  <c r="AJ47" i="72"/>
  <c r="F47" i="72"/>
  <c r="D47" i="72"/>
  <c r="AQ46" i="72"/>
  <c r="AN46" i="72"/>
  <c r="AL46" i="72"/>
  <c r="AJ46" i="72"/>
  <c r="F46" i="72"/>
  <c r="D46" i="72"/>
  <c r="AQ45" i="72"/>
  <c r="AN45" i="72"/>
  <c r="AL45" i="72"/>
  <c r="AJ45" i="72"/>
  <c r="F45" i="72"/>
  <c r="D45" i="72"/>
  <c r="AQ44" i="72"/>
  <c r="AN44" i="72"/>
  <c r="AL44" i="72"/>
  <c r="AJ44" i="72"/>
  <c r="F44" i="72"/>
  <c r="D44" i="72"/>
  <c r="AQ43" i="72"/>
  <c r="AN43" i="72"/>
  <c r="AL43" i="72"/>
  <c r="AJ43" i="72"/>
  <c r="F43" i="72"/>
  <c r="D43" i="72"/>
  <c r="AQ42" i="72"/>
  <c r="AN42" i="72"/>
  <c r="AL42" i="72"/>
  <c r="AJ42" i="72"/>
  <c r="F42" i="72"/>
  <c r="D42" i="72"/>
  <c r="AQ41" i="72"/>
  <c r="AN41" i="72"/>
  <c r="AL41" i="72"/>
  <c r="AJ41" i="72"/>
  <c r="F41" i="72"/>
  <c r="D41" i="72"/>
  <c r="AQ40" i="72"/>
  <c r="AN40" i="72"/>
  <c r="AL40" i="72"/>
  <c r="AJ40" i="72"/>
  <c r="F40" i="72"/>
  <c r="D40" i="72"/>
  <c r="AQ39" i="72"/>
  <c r="AN39" i="72"/>
  <c r="AL39" i="72"/>
  <c r="AJ39" i="72"/>
  <c r="F39" i="72"/>
  <c r="D39" i="72"/>
  <c r="AQ38" i="72"/>
  <c r="AN38" i="72"/>
  <c r="AL38" i="72"/>
  <c r="AJ38" i="72"/>
  <c r="F38" i="72"/>
  <c r="D38" i="72"/>
  <c r="AQ37" i="72"/>
  <c r="AN37" i="72"/>
  <c r="AL37" i="72"/>
  <c r="AJ37" i="72"/>
  <c r="F37" i="72"/>
  <c r="D37" i="72"/>
  <c r="AQ36" i="72"/>
  <c r="AN36" i="72"/>
  <c r="AL36" i="72"/>
  <c r="AJ36" i="72"/>
  <c r="F36" i="72"/>
  <c r="D36" i="72"/>
  <c r="AQ35" i="72"/>
  <c r="AN35" i="72"/>
  <c r="AL35" i="72"/>
  <c r="AJ35" i="72"/>
  <c r="F35" i="72"/>
  <c r="D35" i="72"/>
  <c r="AQ34" i="72"/>
  <c r="AN34" i="72"/>
  <c r="AL34" i="72"/>
  <c r="AJ34" i="72"/>
  <c r="F34" i="72"/>
  <c r="D34" i="72"/>
  <c r="AQ33" i="72"/>
  <c r="AN33" i="72"/>
  <c r="AL33" i="72"/>
  <c r="AJ33" i="72"/>
  <c r="D33" i="72"/>
  <c r="AQ32" i="72"/>
  <c r="AN32" i="72"/>
  <c r="AL32" i="72"/>
  <c r="AJ32" i="72"/>
  <c r="F32" i="72"/>
  <c r="D32" i="72"/>
  <c r="AQ31" i="72"/>
  <c r="AN31" i="72"/>
  <c r="AJ31" i="72"/>
  <c r="F31" i="72"/>
  <c r="D31" i="72"/>
  <c r="AQ30" i="72"/>
  <c r="AN30" i="72"/>
  <c r="AJ30" i="72"/>
  <c r="F30" i="72"/>
  <c r="D30" i="72"/>
  <c r="AQ29" i="72"/>
  <c r="AN29" i="72"/>
  <c r="AJ29" i="72"/>
  <c r="F29" i="72"/>
  <c r="D29" i="72"/>
  <c r="AQ28" i="72"/>
  <c r="AN28" i="72"/>
  <c r="AJ28" i="72"/>
  <c r="F28" i="72"/>
  <c r="D28" i="72"/>
  <c r="AQ27" i="72"/>
  <c r="AN27" i="72"/>
  <c r="AJ27" i="72"/>
  <c r="F27" i="72"/>
  <c r="D27" i="72"/>
  <c r="AQ26" i="72"/>
  <c r="AN26" i="72"/>
  <c r="AJ26" i="72"/>
  <c r="F26" i="72"/>
  <c r="D26" i="72"/>
  <c r="AQ25" i="72"/>
  <c r="AN25" i="72"/>
  <c r="AJ25" i="72"/>
  <c r="F25" i="72"/>
  <c r="D25" i="72"/>
  <c r="AQ24" i="72"/>
  <c r="AN24" i="72"/>
  <c r="AJ24" i="72"/>
  <c r="F24" i="72"/>
  <c r="D24" i="72"/>
  <c r="AQ23" i="72"/>
  <c r="AN23" i="72"/>
  <c r="AJ23" i="72"/>
  <c r="F23" i="72"/>
  <c r="D23" i="72"/>
  <c r="AQ22" i="72"/>
  <c r="AN22" i="72"/>
  <c r="AJ22" i="72"/>
  <c r="F22" i="72"/>
  <c r="D22" i="72"/>
  <c r="AQ21" i="72"/>
  <c r="AN21" i="72"/>
  <c r="AJ21" i="72"/>
  <c r="F21" i="72"/>
  <c r="AN20" i="72"/>
  <c r="AJ20" i="72"/>
  <c r="F20" i="72"/>
  <c r="D20" i="72"/>
  <c r="F19" i="72"/>
  <c r="D19" i="72"/>
  <c r="F18" i="72"/>
  <c r="D18" i="72"/>
  <c r="F17" i="72"/>
  <c r="D17" i="72"/>
  <c r="F16" i="72"/>
  <c r="D16" i="72"/>
  <c r="F15" i="72"/>
  <c r="D15" i="72"/>
  <c r="F14" i="72"/>
  <c r="D14" i="72"/>
  <c r="F13" i="72"/>
  <c r="D13" i="72"/>
  <c r="F12" i="72"/>
  <c r="D12" i="72"/>
  <c r="F11" i="72"/>
  <c r="D11" i="72"/>
  <c r="F10" i="72"/>
  <c r="D10" i="72"/>
  <c r="F9" i="72"/>
  <c r="D9" i="72"/>
  <c r="F8" i="72"/>
  <c r="D8"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調査統計課　調査分析担当　井上【5307】</author>
    <author>010114</author>
  </authors>
  <commentList>
    <comment ref="F6" authorId="0" shapeId="0" xr:uid="{C3A84413-B67D-4A07-89FD-35B8738B2871}">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H164" authorId="1" shapeId="0" xr:uid="{327B2B3B-8FE8-475A-BBE8-8A79E90D9708}">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<sst xmlns="http://schemas.openxmlformats.org/spreadsheetml/2006/main" count="2590" uniqueCount="502">
  <si>
    <t>（前年同期（月）比、単位：％（倍）、p：速報値、r：改訂値）</t>
  </si>
  <si>
    <t>個人消費</t>
  </si>
  <si>
    <t>建設</t>
  </si>
  <si>
    <t>生産</t>
  </si>
  <si>
    <t>雇用</t>
  </si>
  <si>
    <t>物価</t>
  </si>
  <si>
    <t>企業倒産</t>
  </si>
  <si>
    <t>全国</t>
  </si>
  <si>
    <t>岩手</t>
  </si>
  <si>
    <t>件数</t>
    <rPh sb="0" eb="2">
      <t>ケンスウ</t>
    </rPh>
    <phoneticPr fontId="3"/>
  </si>
  <si>
    <t>百貨店</t>
    <rPh sb="0" eb="3">
      <t>ヒャッカテン</t>
    </rPh>
    <phoneticPr fontId="3"/>
  </si>
  <si>
    <t>小型車</t>
    <rPh sb="0" eb="3">
      <t>コガタシャ</t>
    </rPh>
    <phoneticPr fontId="3"/>
  </si>
  <si>
    <t>国</t>
  </si>
  <si>
    <t>国</t>
    <rPh sb="0" eb="1">
      <t>クニ</t>
    </rPh>
    <phoneticPr fontId="3"/>
  </si>
  <si>
    <t>地方公社</t>
    <rPh sb="0" eb="2">
      <t>チホウ</t>
    </rPh>
    <rPh sb="2" eb="4">
      <t>コウシャ</t>
    </rPh>
    <phoneticPr fontId="3"/>
  </si>
  <si>
    <t>その他</t>
    <rPh sb="2" eb="3">
      <t>タ</t>
    </rPh>
    <phoneticPr fontId="3"/>
  </si>
  <si>
    <t>建設業</t>
  </si>
  <si>
    <t>年</t>
  </si>
  <si>
    <t>月</t>
  </si>
  <si>
    <t>～</t>
  </si>
  <si>
    <t>盛岡市</t>
    <rPh sb="0" eb="3">
      <t>モリオカシ</t>
    </rPh>
    <phoneticPr fontId="3"/>
  </si>
  <si>
    <t>備考</t>
    <rPh sb="0" eb="2">
      <t>ビコウ</t>
    </rPh>
    <phoneticPr fontId="3"/>
  </si>
  <si>
    <t>既存店</t>
    <rPh sb="0" eb="2">
      <t>キゾン</t>
    </rPh>
    <phoneticPr fontId="3"/>
  </si>
  <si>
    <t>資料出所</t>
    <rPh sb="0" eb="2">
      <t>シリョウ</t>
    </rPh>
    <rPh sb="2" eb="4">
      <t>シュッショ</t>
    </rPh>
    <phoneticPr fontId="3"/>
  </si>
  <si>
    <t>国土交通省</t>
    <rPh sb="0" eb="2">
      <t>コクド</t>
    </rPh>
    <rPh sb="2" eb="4">
      <t>コウツウ</t>
    </rPh>
    <phoneticPr fontId="3"/>
  </si>
  <si>
    <t>総務省</t>
    <rPh sb="2" eb="3">
      <t>ショウ</t>
    </rPh>
    <phoneticPr fontId="3"/>
  </si>
  <si>
    <t>岩手労働局</t>
    <rPh sb="0" eb="2">
      <t>イワテ</t>
    </rPh>
    <rPh sb="2" eb="4">
      <t>ロウドウ</t>
    </rPh>
    <rPh sb="4" eb="5">
      <t>キョク</t>
    </rPh>
    <phoneticPr fontId="3"/>
  </si>
  <si>
    <t xml:space="preserve"> </t>
  </si>
  <si>
    <t>前年同</t>
  </si>
  <si>
    <t>同月比</t>
    <rPh sb="0" eb="1">
      <t>ドウ</t>
    </rPh>
    <phoneticPr fontId="3"/>
  </si>
  <si>
    <t>民間資金による住宅</t>
    <rPh sb="2" eb="4">
      <t>シキン</t>
    </rPh>
    <rPh sb="7" eb="9">
      <t>ジュウタク</t>
    </rPh>
    <phoneticPr fontId="3"/>
  </si>
  <si>
    <t>請負金額</t>
    <rPh sb="0" eb="2">
      <t>ウケオイ</t>
    </rPh>
    <rPh sb="2" eb="3">
      <t>キン</t>
    </rPh>
    <rPh sb="3" eb="4">
      <t>ガク</t>
    </rPh>
    <phoneticPr fontId="3"/>
  </si>
  <si>
    <t>その他</t>
    <rPh sb="0" eb="3">
      <t>ソノタ</t>
    </rPh>
    <phoneticPr fontId="3"/>
  </si>
  <si>
    <t>月間有効</t>
  </si>
  <si>
    <t>新規求職</t>
  </si>
  <si>
    <t>申込件数</t>
  </si>
  <si>
    <t>求職者数</t>
  </si>
  <si>
    <t>[参考]</t>
  </si>
  <si>
    <t>全産業</t>
  </si>
  <si>
    <t>求人数</t>
    <rPh sb="0" eb="2">
      <t>キュウジン</t>
    </rPh>
    <phoneticPr fontId="3"/>
  </si>
  <si>
    <t>総合</t>
  </si>
  <si>
    <t>家具・家事用品</t>
  </si>
  <si>
    <t>［参考］</t>
  </si>
  <si>
    <t>負債総額</t>
    <rPh sb="2" eb="3">
      <t>ソウ</t>
    </rPh>
    <phoneticPr fontId="3"/>
  </si>
  <si>
    <t>企業倒産
件数</t>
    <phoneticPr fontId="3"/>
  </si>
  <si>
    <t/>
  </si>
  <si>
    <t>－</t>
  </si>
  <si>
    <t>計</t>
  </si>
  <si>
    <t>鉄鋼業</t>
  </si>
  <si>
    <t>前年同期（月）比　単位 ： ％（倍）　p ： 速報値　r ： 改訂値</t>
    <phoneticPr fontId="3"/>
  </si>
  <si>
    <t>（戸）</t>
  </si>
  <si>
    <t>（％）</t>
  </si>
  <si>
    <t>（億円）</t>
  </si>
  <si>
    <t>（台）</t>
  </si>
  <si>
    <t>季調値</t>
    <rPh sb="0" eb="1">
      <t>キ</t>
    </rPh>
    <rPh sb="1" eb="2">
      <t>チョウ</t>
    </rPh>
    <rPh sb="2" eb="3">
      <t>チ</t>
    </rPh>
    <phoneticPr fontId="3"/>
  </si>
  <si>
    <t>時系列１</t>
    <rPh sb="0" eb="3">
      <t>ジケイレツ</t>
    </rPh>
    <phoneticPr fontId="3"/>
  </si>
  <si>
    <t>時系列２</t>
    <rPh sb="0" eb="3">
      <t>ジケイレツ</t>
    </rPh>
    <phoneticPr fontId="3"/>
  </si>
  <si>
    <t>負債額１千万円
以上、含内整理</t>
    <rPh sb="8" eb="10">
      <t>イジョウ</t>
    </rPh>
    <rPh sb="11" eb="12">
      <t>フク</t>
    </rPh>
    <rPh sb="12" eb="13">
      <t>ナイ</t>
    </rPh>
    <rPh sb="13" eb="15">
      <t>セイリ</t>
    </rPh>
    <phoneticPr fontId="3"/>
  </si>
  <si>
    <t>※「主要経済指標の内訳」に用いている記号</t>
    <rPh sb="9" eb="11">
      <t>ウチワケ</t>
    </rPh>
    <phoneticPr fontId="3"/>
  </si>
  <si>
    <t>　</t>
    <phoneticPr fontId="3"/>
  </si>
  <si>
    <t>いわての統計情報イーハトーブ・データ館</t>
    <rPh sb="4" eb="6">
      <t>トウケイ</t>
    </rPh>
    <rPh sb="6" eb="8">
      <t>ジョウホウ</t>
    </rPh>
    <rPh sb="18" eb="19">
      <t>ヤカタ</t>
    </rPh>
    <phoneticPr fontId="3"/>
  </si>
  <si>
    <t>情報通信
機械工業</t>
    <rPh sb="0" eb="2">
      <t>ジョウホウ</t>
    </rPh>
    <rPh sb="5" eb="7">
      <t>キカイ</t>
    </rPh>
    <rPh sb="7" eb="9">
      <t>コウギョウ</t>
    </rPh>
    <phoneticPr fontId="3"/>
  </si>
  <si>
    <t>プラスチック
製品工業</t>
    <rPh sb="7" eb="9">
      <t>セイヒン</t>
    </rPh>
    <rPh sb="9" eb="11">
      <t>コウギョウ</t>
    </rPh>
    <phoneticPr fontId="3"/>
  </si>
  <si>
    <t>（  参 考  ）</t>
    <phoneticPr fontId="3"/>
  </si>
  <si>
    <t>給与住宅</t>
    <rPh sb="2" eb="3">
      <t>ジュウ</t>
    </rPh>
    <rPh sb="3" eb="4">
      <t>タク</t>
    </rPh>
    <phoneticPr fontId="3"/>
  </si>
  <si>
    <t>分譲住宅</t>
    <rPh sb="2" eb="3">
      <t>ジュウ</t>
    </rPh>
    <rPh sb="3" eb="4">
      <t>タク</t>
    </rPh>
    <phoneticPr fontId="3"/>
  </si>
  <si>
    <t>公営住宅</t>
    <rPh sb="0" eb="1">
      <t>コウ</t>
    </rPh>
    <rPh sb="1" eb="2">
      <t>エイ</t>
    </rPh>
    <rPh sb="2" eb="3">
      <t>ジュウ</t>
    </rPh>
    <rPh sb="3" eb="4">
      <t>タク</t>
    </rPh>
    <phoneticPr fontId="3"/>
  </si>
  <si>
    <t>公団住宅</t>
    <rPh sb="0" eb="1">
      <t>コウ</t>
    </rPh>
    <rPh sb="1" eb="2">
      <t>ダン</t>
    </rPh>
    <rPh sb="2" eb="3">
      <t>ジュウ</t>
    </rPh>
    <rPh sb="3" eb="4">
      <t>タク</t>
    </rPh>
    <phoneticPr fontId="3"/>
  </si>
  <si>
    <t>発注者別</t>
    <rPh sb="0" eb="1">
      <t>ハツ</t>
    </rPh>
    <rPh sb="1" eb="2">
      <t>チュウ</t>
    </rPh>
    <rPh sb="2" eb="3">
      <t>シャ</t>
    </rPh>
    <rPh sb="3" eb="4">
      <t>ベツ</t>
    </rPh>
    <phoneticPr fontId="3"/>
  </si>
  <si>
    <t>全国</t>
    <rPh sb="0" eb="1">
      <t>ゼン</t>
    </rPh>
    <rPh sb="1" eb="2">
      <t>コク</t>
    </rPh>
    <phoneticPr fontId="3"/>
  </si>
  <si>
    <t>岩手</t>
    <rPh sb="1" eb="2">
      <t>テ</t>
    </rPh>
    <phoneticPr fontId="3"/>
  </si>
  <si>
    <t>全国</t>
    <rPh sb="0" eb="1">
      <t>ゼン</t>
    </rPh>
    <rPh sb="1" eb="2">
      <t>クニ</t>
    </rPh>
    <phoneticPr fontId="3"/>
  </si>
  <si>
    <t>盛岡市</t>
    <rPh sb="1" eb="2">
      <t>オカ</t>
    </rPh>
    <rPh sb="2" eb="3">
      <t>シ</t>
    </rPh>
    <phoneticPr fontId="3"/>
  </si>
  <si>
    <t>被服及び履物　</t>
    <rPh sb="2" eb="3">
      <t>オヨ</t>
    </rPh>
    <phoneticPr fontId="3"/>
  </si>
  <si>
    <t>全国</t>
    <rPh sb="1" eb="2">
      <t>クニ</t>
    </rPh>
    <phoneticPr fontId="3"/>
  </si>
  <si>
    <t>岩手</t>
    <rPh sb="0" eb="1">
      <t>イワ</t>
    </rPh>
    <rPh sb="1" eb="2">
      <t>テ</t>
    </rPh>
    <phoneticPr fontId="3"/>
  </si>
  <si>
    <t>卸売・小売業</t>
    <rPh sb="1" eb="2">
      <t>ウ</t>
    </rPh>
    <phoneticPr fontId="3"/>
  </si>
  <si>
    <t>その他</t>
    <rPh sb="2" eb="3">
      <t>ホカ</t>
    </rPh>
    <phoneticPr fontId="3"/>
  </si>
  <si>
    <t xml:space="preserve">岩手   </t>
    <rPh sb="1" eb="2">
      <t>テ</t>
    </rPh>
    <phoneticPr fontId="3"/>
  </si>
  <si>
    <t>（参考）岩手</t>
    <rPh sb="4" eb="5">
      <t>イワ</t>
    </rPh>
    <rPh sb="5" eb="6">
      <t>テ</t>
    </rPh>
    <phoneticPr fontId="3"/>
  </si>
  <si>
    <t>経済産業省</t>
  </si>
  <si>
    <t>公共工事
請負金額</t>
    <rPh sb="5" eb="7">
      <t>ウケオイ</t>
    </rPh>
    <rPh sb="7" eb="8">
      <t>キン</t>
    </rPh>
    <rPh sb="8" eb="9">
      <t>ガク</t>
    </rPh>
    <phoneticPr fontId="3"/>
  </si>
  <si>
    <t>乗用車新車
登録台数</t>
    <rPh sb="6" eb="8">
      <t>トウロク</t>
    </rPh>
    <rPh sb="8" eb="10">
      <t>ダイスウ</t>
    </rPh>
    <phoneticPr fontId="3"/>
  </si>
  <si>
    <t>乗用車新車登録台数</t>
    <rPh sb="5" eb="7">
      <t>トウロク</t>
    </rPh>
    <rPh sb="7" eb="9">
      <t>ダイスウ</t>
    </rPh>
    <phoneticPr fontId="3"/>
  </si>
  <si>
    <t>軽
自動車</t>
    <rPh sb="0" eb="1">
      <t>ケイ</t>
    </rPh>
    <rPh sb="2" eb="5">
      <t>ジドウシャ</t>
    </rPh>
    <phoneticPr fontId="3"/>
  </si>
  <si>
    <t>分譲住宅</t>
    <rPh sb="0" eb="2">
      <t>ブンジョウ</t>
    </rPh>
    <rPh sb="2" eb="4">
      <t>ジュウタク</t>
    </rPh>
    <phoneticPr fontId="3"/>
  </si>
  <si>
    <t>地方
公社</t>
    <rPh sb="0" eb="2">
      <t>チホウ</t>
    </rPh>
    <rPh sb="3" eb="5">
      <t>コウシャ</t>
    </rPh>
    <phoneticPr fontId="3"/>
  </si>
  <si>
    <t>独立
行政法人</t>
    <rPh sb="0" eb="2">
      <t>ドクリツ</t>
    </rPh>
    <rPh sb="3" eb="5">
      <t>ギョウセイ</t>
    </rPh>
    <rPh sb="5" eb="7">
      <t>ホウジン</t>
    </rPh>
    <phoneticPr fontId="3"/>
  </si>
  <si>
    <t>繊維工業</t>
    <rPh sb="0" eb="2">
      <t>センイ</t>
    </rPh>
    <rPh sb="2" eb="4">
      <t>コウギョウ</t>
    </rPh>
    <phoneticPr fontId="3"/>
  </si>
  <si>
    <t>公共工事請負金額</t>
    <rPh sb="4" eb="6">
      <t>ウケオイ</t>
    </rPh>
    <rPh sb="6" eb="7">
      <t>キン</t>
    </rPh>
    <rPh sb="7" eb="8">
      <t>ガク</t>
    </rPh>
    <phoneticPr fontId="3"/>
  </si>
  <si>
    <t>区分</t>
    <rPh sb="0" eb="2">
      <t>クブン</t>
    </rPh>
    <phoneticPr fontId="3"/>
  </si>
  <si>
    <t>月比(％)</t>
  </si>
  <si>
    <t>（百万円）</t>
    <phoneticPr fontId="3"/>
  </si>
  <si>
    <t>件数</t>
    <phoneticPr fontId="3"/>
  </si>
  <si>
    <t>負債額</t>
    <phoneticPr fontId="3"/>
  </si>
  <si>
    <t>主要経済指標の内訳</t>
    <rPh sb="7" eb="8">
      <t>ウチ</t>
    </rPh>
    <rPh sb="8" eb="9">
      <t>ヤク</t>
    </rPh>
    <phoneticPr fontId="3"/>
  </si>
  <si>
    <t>４　公共工事請負金額</t>
    <rPh sb="6" eb="10">
      <t>ウケオイガク</t>
    </rPh>
    <phoneticPr fontId="3"/>
  </si>
  <si>
    <t>サービス業</t>
    <rPh sb="4" eb="5">
      <t>ギョウ</t>
    </rPh>
    <phoneticPr fontId="3"/>
  </si>
  <si>
    <t>完全
失業率</t>
    <rPh sb="3" eb="5">
      <t>シツギョウ</t>
    </rPh>
    <rPh sb="5" eb="6">
      <t>リツ</t>
    </rPh>
    <phoneticPr fontId="3"/>
  </si>
  <si>
    <t>非鉄金属
工業</t>
    <rPh sb="5" eb="6">
      <t>コウ</t>
    </rPh>
    <rPh sb="6" eb="7">
      <t>ギョウ</t>
    </rPh>
    <phoneticPr fontId="3"/>
  </si>
  <si>
    <t>食料品・
たばこ等</t>
    <rPh sb="0" eb="3">
      <t>ショクリョウヒン</t>
    </rPh>
    <rPh sb="8" eb="9">
      <t>トウ</t>
    </rPh>
    <phoneticPr fontId="3"/>
  </si>
  <si>
    <t>卸売・
小売業</t>
    <rPh sb="4" eb="7">
      <t>コウリギョウ</t>
    </rPh>
    <phoneticPr fontId="3"/>
  </si>
  <si>
    <t>独立行政法人等</t>
    <rPh sb="0" eb="2">
      <t>ドクリツ</t>
    </rPh>
    <rPh sb="2" eb="4">
      <t>ギョウセイ</t>
    </rPh>
    <rPh sb="4" eb="5">
      <t>ホウ</t>
    </rPh>
    <rPh sb="5" eb="6">
      <t>ジン</t>
    </rPh>
    <rPh sb="6" eb="7">
      <t>トウ</t>
    </rPh>
    <phoneticPr fontId="3"/>
  </si>
  <si>
    <t>乗用車</t>
    <rPh sb="2" eb="3">
      <t>シャ</t>
    </rPh>
    <phoneticPr fontId="3"/>
  </si>
  <si>
    <t>乗用車</t>
    <rPh sb="0" eb="3">
      <t>ジョウヨウシャ</t>
    </rPh>
    <phoneticPr fontId="3"/>
  </si>
  <si>
    <t>貨物車</t>
    <rPh sb="2" eb="3">
      <t>シャ</t>
    </rPh>
    <phoneticPr fontId="3"/>
  </si>
  <si>
    <t>［10,000］　</t>
  </si>
  <si>
    <t>県</t>
    <rPh sb="0" eb="1">
      <t>ケン</t>
    </rPh>
    <phoneticPr fontId="3"/>
  </si>
  <si>
    <t>市町村</t>
    <rPh sb="0" eb="1">
      <t>シ</t>
    </rPh>
    <rPh sb="1" eb="3">
      <t>チョウソン</t>
    </rPh>
    <phoneticPr fontId="3"/>
  </si>
  <si>
    <t>住宅金融支援機構</t>
    <rPh sb="0" eb="2">
      <t>ジュウタク</t>
    </rPh>
    <rPh sb="2" eb="4">
      <t>キンユウ</t>
    </rPh>
    <rPh sb="4" eb="6">
      <t>シエン</t>
    </rPh>
    <rPh sb="6" eb="8">
      <t>キコウ</t>
    </rPh>
    <phoneticPr fontId="3"/>
  </si>
  <si>
    <t xml:space="preserve">　年   月
</t>
    <phoneticPr fontId="3"/>
  </si>
  <si>
    <t>有効求人倍率</t>
    <phoneticPr fontId="3"/>
  </si>
  <si>
    <t>新規</t>
    <phoneticPr fontId="3"/>
  </si>
  <si>
    <t>前年</t>
    <phoneticPr fontId="3"/>
  </si>
  <si>
    <t>（件）</t>
    <phoneticPr fontId="3"/>
  </si>
  <si>
    <t xml:space="preserve">　年   月
</t>
    <phoneticPr fontId="3"/>
  </si>
  <si>
    <t>前年同</t>
    <phoneticPr fontId="3"/>
  </si>
  <si>
    <t>製造業</t>
    <phoneticPr fontId="3"/>
  </si>
  <si>
    <t xml:space="preserve"> </t>
    <phoneticPr fontId="3"/>
  </si>
  <si>
    <t>全国</t>
    <phoneticPr fontId="3"/>
  </si>
  <si>
    <t>岩手</t>
    <phoneticPr fontId="3"/>
  </si>
  <si>
    <t>/</t>
    <phoneticPr fontId="3"/>
  </si>
  <si>
    <t>全製造業</t>
    <rPh sb="0" eb="1">
      <t>ゼン</t>
    </rPh>
    <phoneticPr fontId="3"/>
  </si>
  <si>
    <t>運輸・
郵便業</t>
    <rPh sb="4" eb="6">
      <t>ユウビン</t>
    </rPh>
    <rPh sb="6" eb="7">
      <t>ギョウ</t>
    </rPh>
    <phoneticPr fontId="3"/>
  </si>
  <si>
    <t>宿泊・
飲食</t>
    <rPh sb="0" eb="2">
      <t>シュクハク</t>
    </rPh>
    <rPh sb="4" eb="6">
      <t>インショク</t>
    </rPh>
    <phoneticPr fontId="3"/>
  </si>
  <si>
    <t>医療・
福祉</t>
    <rPh sb="0" eb="2">
      <t>イリョウ</t>
    </rPh>
    <rPh sb="4" eb="6">
      <t>フクシ</t>
    </rPh>
    <phoneticPr fontId="3"/>
  </si>
  <si>
    <t>業務用
機械器具</t>
    <rPh sb="0" eb="3">
      <t>ギョウムヨウ</t>
    </rPh>
    <rPh sb="4" eb="6">
      <t>キカイ</t>
    </rPh>
    <rPh sb="6" eb="8">
      <t>キグ</t>
    </rPh>
    <phoneticPr fontId="3"/>
  </si>
  <si>
    <t>電気
機械器具</t>
    <rPh sb="0" eb="2">
      <t>デンキ</t>
    </rPh>
    <rPh sb="3" eb="5">
      <t>キカイ</t>
    </rPh>
    <rPh sb="5" eb="7">
      <t>キグ</t>
    </rPh>
    <phoneticPr fontId="3"/>
  </si>
  <si>
    <t>情報通信
機械器具</t>
    <rPh sb="0" eb="2">
      <t>ジョウホウ</t>
    </rPh>
    <rPh sb="2" eb="4">
      <t>ツウシン</t>
    </rPh>
    <rPh sb="5" eb="7">
      <t>キカイ</t>
    </rPh>
    <rPh sb="7" eb="9">
      <t>キグ</t>
    </rPh>
    <phoneticPr fontId="3"/>
  </si>
  <si>
    <t>輸送用
機械器具</t>
    <rPh sb="0" eb="3">
      <t>ユソウヨウ</t>
    </rPh>
    <rPh sb="4" eb="6">
      <t>キカイ</t>
    </rPh>
    <rPh sb="6" eb="8">
      <t>キグ</t>
    </rPh>
    <phoneticPr fontId="3"/>
  </si>
  <si>
    <t>（百万円）</t>
    <phoneticPr fontId="3"/>
  </si>
  <si>
    <t>その他</t>
    <phoneticPr fontId="3"/>
  </si>
  <si>
    <t>発注者別</t>
    <phoneticPr fontId="3"/>
  </si>
  <si>
    <t>件数</t>
    <phoneticPr fontId="3"/>
  </si>
  <si>
    <t>（件）</t>
    <phoneticPr fontId="3"/>
  </si>
  <si>
    <t>（％）</t>
    <phoneticPr fontId="3"/>
  </si>
  <si>
    <t>貸家</t>
    <rPh sb="0" eb="1">
      <t>カシ</t>
    </rPh>
    <rPh sb="1" eb="2">
      <t>イエ</t>
    </rPh>
    <phoneticPr fontId="3"/>
  </si>
  <si>
    <t>持ち家</t>
    <rPh sb="0" eb="1">
      <t>モ</t>
    </rPh>
    <rPh sb="2" eb="3">
      <t>イエ</t>
    </rPh>
    <phoneticPr fontId="3"/>
  </si>
  <si>
    <t>給与住宅</t>
    <rPh sb="0" eb="2">
      <t>キュウヨ</t>
    </rPh>
    <rPh sb="2" eb="4">
      <t>ジュウタク</t>
    </rPh>
    <phoneticPr fontId="3"/>
  </si>
  <si>
    <t>季調値</t>
    <rPh sb="0" eb="1">
      <t>キ</t>
    </rPh>
    <rPh sb="1" eb="2">
      <t>チョウ</t>
    </rPh>
    <rPh sb="2" eb="3">
      <t>アタイ</t>
    </rPh>
    <phoneticPr fontId="3"/>
  </si>
  <si>
    <t>指数</t>
    <rPh sb="0" eb="2">
      <t>シスウ</t>
    </rPh>
    <phoneticPr fontId="3"/>
  </si>
  <si>
    <t>目盛</t>
    <rPh sb="0" eb="2">
      <t>メモリ</t>
    </rPh>
    <phoneticPr fontId="3"/>
  </si>
  <si>
    <t>３　主要経済指標の動向</t>
    <rPh sb="2" eb="4">
      <t>シュヨウ</t>
    </rPh>
    <rPh sb="4" eb="6">
      <t>ケイザイ</t>
    </rPh>
    <rPh sb="6" eb="8">
      <t>シヒョウ</t>
    </rPh>
    <rPh sb="9" eb="11">
      <t>ドウコウ</t>
    </rPh>
    <phoneticPr fontId="3"/>
  </si>
  <si>
    <t>・</t>
    <phoneticPr fontId="3"/>
  </si>
  <si>
    <t>◇</t>
    <phoneticPr fontId="3"/>
  </si>
  <si>
    <t>前年
同月比</t>
    <rPh sb="0" eb="2">
      <t>ゼンネン</t>
    </rPh>
    <rPh sb="3" eb="5">
      <t>ドウゲツ</t>
    </rPh>
    <rPh sb="5" eb="6">
      <t>ヒ</t>
    </rPh>
    <phoneticPr fontId="3"/>
  </si>
  <si>
    <t>前月比</t>
    <rPh sb="0" eb="1">
      <t>マエ</t>
    </rPh>
    <rPh sb="1" eb="2">
      <t>ツキ</t>
    </rPh>
    <rPh sb="2" eb="3">
      <t>ヒ</t>
    </rPh>
    <phoneticPr fontId="3"/>
  </si>
  <si>
    <t>新設住宅着工戸数</t>
    <phoneticPr fontId="3"/>
  </si>
  <si>
    <t>消費者物価指数</t>
    <phoneticPr fontId="3"/>
  </si>
  <si>
    <t>全国</t>
    <rPh sb="0" eb="2">
      <t>ゼンコク</t>
    </rPh>
    <phoneticPr fontId="3"/>
  </si>
  <si>
    <t>岩手</t>
    <rPh sb="0" eb="2">
      <t>イワテ</t>
    </rPh>
    <phoneticPr fontId="3"/>
  </si>
  <si>
    <t>スーパー</t>
    <phoneticPr fontId="3"/>
  </si>
  <si>
    <t>季調値</t>
    <phoneticPr fontId="3"/>
  </si>
  <si>
    <t>前月比</t>
    <phoneticPr fontId="3"/>
  </si>
  <si>
    <t>利用関係別</t>
    <phoneticPr fontId="3"/>
  </si>
  <si>
    <t>持家</t>
    <phoneticPr fontId="3"/>
  </si>
  <si>
    <t>貸家</t>
    <phoneticPr fontId="3"/>
  </si>
  <si>
    <t>戸数</t>
    <phoneticPr fontId="3"/>
  </si>
  <si>
    <t>資金別</t>
    <phoneticPr fontId="3"/>
  </si>
  <si>
    <t>（％）</t>
    <phoneticPr fontId="3"/>
  </si>
  <si>
    <t>求人数</t>
    <phoneticPr fontId="3"/>
  </si>
  <si>
    <t>（人）</t>
    <phoneticPr fontId="3"/>
  </si>
  <si>
    <t>７　消費者物価指数</t>
    <phoneticPr fontId="3"/>
  </si>
  <si>
    <t>総合</t>
    <phoneticPr fontId="3"/>
  </si>
  <si>
    <t>食料</t>
    <phoneticPr fontId="3"/>
  </si>
  <si>
    <t>住居</t>
    <phoneticPr fontId="3"/>
  </si>
  <si>
    <t>光熱・水道　　</t>
    <phoneticPr fontId="3"/>
  </si>
  <si>
    <t>［10,000］　</t>
    <phoneticPr fontId="3"/>
  </si>
  <si>
    <t>（％）</t>
    <phoneticPr fontId="3"/>
  </si>
  <si>
    <t xml:space="preserve">　　年   月
</t>
    <phoneticPr fontId="3"/>
  </si>
  <si>
    <t>保 健 医 療</t>
    <phoneticPr fontId="3"/>
  </si>
  <si>
    <t>交通・通信　　</t>
    <phoneticPr fontId="3"/>
  </si>
  <si>
    <t>教育</t>
    <phoneticPr fontId="3"/>
  </si>
  <si>
    <t>教養娯楽</t>
    <phoneticPr fontId="3"/>
  </si>
  <si>
    <t>諸雑費</t>
    <phoneticPr fontId="3"/>
  </si>
  <si>
    <t>国内企業物価指数</t>
    <phoneticPr fontId="3"/>
  </si>
  <si>
    <t>（総平均）</t>
    <phoneticPr fontId="3"/>
  </si>
  <si>
    <t>前年</t>
    <phoneticPr fontId="3"/>
  </si>
  <si>
    <t xml:space="preserve">　年   月
</t>
    <phoneticPr fontId="3"/>
  </si>
  <si>
    <t>建設業</t>
    <phoneticPr fontId="3"/>
  </si>
  <si>
    <t>件数</t>
    <phoneticPr fontId="3"/>
  </si>
  <si>
    <t>負債額</t>
    <phoneticPr fontId="3"/>
  </si>
  <si>
    <t>１　県内景気の動向</t>
    <phoneticPr fontId="3"/>
  </si>
  <si>
    <t>新設住宅
着工戸数</t>
    <phoneticPr fontId="3"/>
  </si>
  <si>
    <t>鉱工業
生産指数</t>
    <phoneticPr fontId="3"/>
  </si>
  <si>
    <t>有効
求人倍率</t>
    <phoneticPr fontId="3"/>
  </si>
  <si>
    <t>消費者
物価指数</t>
    <phoneticPr fontId="3"/>
  </si>
  <si>
    <t>(全国)</t>
    <phoneticPr fontId="3"/>
  </si>
  <si>
    <t>岩手県
建築住宅課</t>
    <rPh sb="0" eb="2">
      <t>イワテ</t>
    </rPh>
    <rPh sb="2" eb="3">
      <t>ケン</t>
    </rPh>
    <phoneticPr fontId="3"/>
  </si>
  <si>
    <t>岩手県
調査統計課</t>
    <rPh sb="0" eb="2">
      <t>イワテ</t>
    </rPh>
    <phoneticPr fontId="3"/>
  </si>
  <si>
    <t>岩手県自動車
販売店協会</t>
    <rPh sb="0" eb="2">
      <t>イワテ</t>
    </rPh>
    <phoneticPr fontId="3"/>
  </si>
  <si>
    <t>全国軽自動車
協会連合会</t>
    <rPh sb="0" eb="2">
      <t>ゼンコク</t>
    </rPh>
    <phoneticPr fontId="3"/>
  </si>
  <si>
    <t>東京商工
リサーチ、
同盛岡支店</t>
    <rPh sb="0" eb="2">
      <t>トウキョウ</t>
    </rPh>
    <rPh sb="2" eb="4">
      <t>ショウコウ</t>
    </rPh>
    <rPh sb="11" eb="12">
      <t>ドウ</t>
    </rPh>
    <rPh sb="12" eb="14">
      <t>モリオカ</t>
    </rPh>
    <rPh sb="14" eb="16">
      <t>シテン</t>
    </rPh>
    <phoneticPr fontId="3"/>
  </si>
  <si>
    <t>有効求人倍率（一般＋パート）</t>
    <rPh sb="7" eb="9">
      <t>イッパン</t>
    </rPh>
    <phoneticPr fontId="3"/>
  </si>
  <si>
    <t xml:space="preserve">（注） </t>
    <phoneticPr fontId="3"/>
  </si>
  <si>
    <t xml:space="preserve">（資料）    </t>
    <phoneticPr fontId="3"/>
  </si>
  <si>
    <t>（資料）</t>
    <phoneticPr fontId="3"/>
  </si>
  <si>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3"/>
  </si>
  <si>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3"/>
  </si>
  <si>
    <t>　　　</t>
    <phoneticPr fontId="3"/>
  </si>
  <si>
    <t>（注）　</t>
    <phoneticPr fontId="3"/>
  </si>
  <si>
    <r>
      <t xml:space="preserve">    </t>
    </r>
    <r>
      <rPr>
        <sz val="11"/>
        <rFont val="HGSｺﾞｼｯｸM"/>
        <family val="3"/>
        <charset val="128"/>
      </rPr>
      <t xml:space="preserve"> </t>
    </r>
    <r>
      <rPr>
        <sz val="11"/>
        <rFont val="ＭＳ Ｐゴシック"/>
        <family val="3"/>
        <charset val="128"/>
      </rPr>
      <t xml:space="preserve"> </t>
    </r>
    <phoneticPr fontId="3"/>
  </si>
  <si>
    <t>（株）東京商工リサーチ、同盛岡支店</t>
    <phoneticPr fontId="44"/>
  </si>
  <si>
    <t>度</t>
    <rPh sb="0" eb="1">
      <t>ド</t>
    </rPh>
    <phoneticPr fontId="8"/>
  </si>
  <si>
    <t>季調値</t>
  </si>
  <si>
    <t>２　主要経済指標</t>
    <phoneticPr fontId="3"/>
  </si>
  <si>
    <t>乗用車計</t>
    <rPh sb="0" eb="2">
      <t>ジョウヨウ</t>
    </rPh>
    <rPh sb="2" eb="3">
      <t>シャ</t>
    </rPh>
    <rPh sb="3" eb="4">
      <t>ケイ</t>
    </rPh>
    <phoneticPr fontId="3"/>
  </si>
  <si>
    <t>貨物車計</t>
    <rPh sb="0" eb="3">
      <t>カモツシャ</t>
    </rPh>
    <rPh sb="3" eb="4">
      <t>ケイ</t>
    </rPh>
    <phoneticPr fontId="3"/>
  </si>
  <si>
    <t xml:space="preserve">        </t>
    <phoneticPr fontId="3"/>
  </si>
  <si>
    <t>（億円）</t>
    <phoneticPr fontId="3"/>
  </si>
  <si>
    <t>軽ライトバン</t>
    <phoneticPr fontId="3"/>
  </si>
  <si>
    <t>軽トラック</t>
    <phoneticPr fontId="3"/>
  </si>
  <si>
    <t>備考</t>
    <phoneticPr fontId="3"/>
  </si>
  <si>
    <t>前月差</t>
    <rPh sb="0" eb="1">
      <t>マエ</t>
    </rPh>
    <rPh sb="1" eb="2">
      <t>ツキ</t>
    </rPh>
    <rPh sb="2" eb="3">
      <t>サ</t>
    </rPh>
    <phoneticPr fontId="3"/>
  </si>
  <si>
    <t>【付表】</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</si>
  <si>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</si>
  <si>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 xml:space="preserve">　年   月
</t>
    <phoneticPr fontId="3"/>
  </si>
  <si>
    <t>月</t>
    <phoneticPr fontId="44"/>
  </si>
  <si>
    <t>年</t>
    <rPh sb="0" eb="1">
      <t>ネン</t>
    </rPh>
    <phoneticPr fontId="44"/>
  </si>
  <si>
    <t>輸送
機械工業</t>
    <rPh sb="5" eb="6">
      <t>コウ</t>
    </rPh>
    <rPh sb="6" eb="7">
      <t>ギョウ</t>
    </rPh>
    <phoneticPr fontId="3"/>
  </si>
  <si>
    <t>金属
製品工業</t>
    <rPh sb="5" eb="6">
      <t>コウ</t>
    </rPh>
    <rPh sb="6" eb="7">
      <t>ギョウ</t>
    </rPh>
    <phoneticPr fontId="3"/>
  </si>
  <si>
    <t>電気
機械工業</t>
    <rPh sb="5" eb="6">
      <t>コウ</t>
    </rPh>
    <rPh sb="6" eb="7">
      <t>ギョウ</t>
    </rPh>
    <phoneticPr fontId="3"/>
  </si>
  <si>
    <t>（台）</t>
    <phoneticPr fontId="3"/>
  </si>
  <si>
    <t>（戸）</t>
    <phoneticPr fontId="3"/>
  </si>
  <si>
    <t>６　有効求人倍率</t>
    <phoneticPr fontId="3"/>
  </si>
  <si>
    <t>８　企業倒産</t>
    <phoneticPr fontId="3"/>
  </si>
  <si>
    <t>備考</t>
    <phoneticPr fontId="3"/>
  </si>
  <si>
    <t>（注）</t>
    <phoneticPr fontId="3"/>
  </si>
  <si>
    <t>備考</t>
    <phoneticPr fontId="3"/>
  </si>
  <si>
    <t xml:space="preserve">（注） </t>
    <phoneticPr fontId="3"/>
  </si>
  <si>
    <r>
      <t xml:space="preserve">      </t>
    </r>
    <r>
      <rPr>
        <sz val="12"/>
        <rFont val="HGSｺﾞｼｯｸM"/>
        <family val="3"/>
        <charset val="128"/>
      </rPr>
      <t xml:space="preserve">  </t>
    </r>
    <phoneticPr fontId="3"/>
  </si>
  <si>
    <t xml:space="preserve"> ○企業倒産件数・負債総額</t>
    <rPh sb="2" eb="4">
      <t>キギョウ</t>
    </rPh>
    <rPh sb="4" eb="6">
      <t>トウサン</t>
    </rPh>
    <rPh sb="6" eb="8">
      <t>ケンスウ</t>
    </rPh>
    <rPh sb="9" eb="11">
      <t>フサイ</t>
    </rPh>
    <rPh sb="11" eb="13">
      <t>ソウガク</t>
    </rPh>
    <phoneticPr fontId="3"/>
  </si>
  <si>
    <t xml:space="preserve"> ○消費者物価指数</t>
    <rPh sb="2" eb="5">
      <t>ショウヒシャ</t>
    </rPh>
    <rPh sb="5" eb="7">
      <t>ブッカ</t>
    </rPh>
    <rPh sb="7" eb="9">
      <t>シスウ</t>
    </rPh>
    <phoneticPr fontId="3"/>
  </si>
  <si>
    <t xml:space="preserve"> ○有効求人倍率</t>
    <rPh sb="2" eb="4">
      <t>ユウコウ</t>
    </rPh>
    <rPh sb="4" eb="6">
      <t>キュウジン</t>
    </rPh>
    <rPh sb="6" eb="8">
      <t>バイリツ</t>
    </rPh>
    <phoneticPr fontId="3"/>
  </si>
  <si>
    <t xml:space="preserve"> ○鉱工業生産指数</t>
    <rPh sb="2" eb="5">
      <t>コウコウギョウ</t>
    </rPh>
    <rPh sb="5" eb="7">
      <t>セイサン</t>
    </rPh>
    <rPh sb="7" eb="9">
      <t>シスウ</t>
    </rPh>
    <phoneticPr fontId="3"/>
  </si>
  <si>
    <t xml:space="preserve"> ○新設住宅着工戸数</t>
    <rPh sb="2" eb="4">
      <t>シンセツ</t>
    </rPh>
    <rPh sb="4" eb="6">
      <t>ジュウタク</t>
    </rPh>
    <rPh sb="6" eb="8">
      <t>チャッコウ</t>
    </rPh>
    <rPh sb="8" eb="10">
      <t>コスウ</t>
    </rPh>
    <phoneticPr fontId="3"/>
  </si>
  <si>
    <t xml:space="preserve"> ○乗用車新車登録台数</t>
    <rPh sb="2" eb="5">
      <t>ジョウヨウシャ</t>
    </rPh>
    <rPh sb="5" eb="7">
      <t>シンシャ</t>
    </rPh>
    <rPh sb="7" eb="9">
      <t>トウロク</t>
    </rPh>
    <rPh sb="9" eb="11">
      <t>ダイスウ</t>
    </rPh>
    <phoneticPr fontId="3"/>
  </si>
  <si>
    <t>合計</t>
    <rPh sb="0" eb="2">
      <t>ゴウケイ</t>
    </rPh>
    <phoneticPr fontId="3"/>
  </si>
  <si>
    <t>月</t>
    <rPh sb="0" eb="1">
      <t>ガツ</t>
    </rPh>
    <phoneticPr fontId="44"/>
  </si>
  <si>
    <t>度</t>
    <rPh sb="0" eb="1">
      <t>ド</t>
    </rPh>
    <phoneticPr fontId="44"/>
  </si>
  <si>
    <t>日本自動車
販売協会連合会</t>
    <rPh sb="0" eb="2">
      <t>ニホン</t>
    </rPh>
    <rPh sb="2" eb="5">
      <t>ジドウシャ</t>
    </rPh>
    <rPh sb="6" eb="8">
      <t>ハンバイ</t>
    </rPh>
    <rPh sb="8" eb="10">
      <t>キョウカイ</t>
    </rPh>
    <rPh sb="10" eb="13">
      <t>レンゴウカイ</t>
    </rPh>
    <phoneticPr fontId="3"/>
  </si>
  <si>
    <t>全国計</t>
    <rPh sb="2" eb="3">
      <t>ケイ</t>
    </rPh>
    <phoneticPr fontId="3"/>
  </si>
  <si>
    <t>原指数</t>
    <rPh sb="0" eb="1">
      <t>ハラ</t>
    </rPh>
    <rPh sb="1" eb="3">
      <t>シスウ</t>
    </rPh>
    <phoneticPr fontId="3"/>
  </si>
  <si>
    <t>原指数</t>
    <rPh sb="0" eb="1">
      <t>ゲン</t>
    </rPh>
    <rPh sb="1" eb="3">
      <t>シスウ</t>
    </rPh>
    <phoneticPr fontId="3"/>
  </si>
  <si>
    <t>普通乗用車</t>
    <rPh sb="0" eb="2">
      <t>フツウ</t>
    </rPh>
    <rPh sb="2" eb="5">
      <t>ジョウヨウシャ</t>
    </rPh>
    <phoneticPr fontId="3"/>
  </si>
  <si>
    <t>小型乗用車</t>
    <rPh sb="0" eb="2">
      <t>コガタ</t>
    </rPh>
    <rPh sb="2" eb="5">
      <t>ジョウヨウシャ</t>
    </rPh>
    <phoneticPr fontId="3"/>
  </si>
  <si>
    <t>普通貨物車</t>
    <rPh sb="0" eb="2">
      <t>フツウ</t>
    </rPh>
    <rPh sb="2" eb="5">
      <t>カモツシャ</t>
    </rPh>
    <phoneticPr fontId="3"/>
  </si>
  <si>
    <t>小型貨物車</t>
    <rPh sb="0" eb="2">
      <t>コガタ</t>
    </rPh>
    <rPh sb="2" eb="5">
      <t>カモツシャ</t>
    </rPh>
    <phoneticPr fontId="3"/>
  </si>
  <si>
    <t>普通車</t>
    <rPh sb="0" eb="3">
      <t>フツウシャ</t>
    </rPh>
    <phoneticPr fontId="3"/>
  </si>
  <si>
    <t>軽乗用車</t>
    <rPh sb="0" eb="1">
      <t>ケイ</t>
    </rPh>
    <rPh sb="1" eb="3">
      <t>ジョウヨウ</t>
    </rPh>
    <rPh sb="3" eb="4">
      <t>グルマ</t>
    </rPh>
    <phoneticPr fontId="3"/>
  </si>
  <si>
    <t>原指数</t>
    <rPh sb="0" eb="1">
      <t>ゲン</t>
    </rPh>
    <rPh sb="1" eb="3">
      <t>シスウ</t>
    </rPh>
    <phoneticPr fontId="44"/>
  </si>
  <si>
    <t>季節調整済指数</t>
    <rPh sb="0" eb="2">
      <t>キセツ</t>
    </rPh>
    <rPh sb="2" eb="4">
      <t>チョウセイ</t>
    </rPh>
    <rPh sb="4" eb="5">
      <t>ズ</t>
    </rPh>
    <rPh sb="5" eb="7">
      <t>シスウ</t>
    </rPh>
    <phoneticPr fontId="44"/>
  </si>
  <si>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3"/>
  </si>
  <si>
    <t>電子部品
・
デバイス工業</t>
    <rPh sb="0" eb="2">
      <t>デンシ</t>
    </rPh>
    <rPh sb="11" eb="13">
      <t>コウギョウ</t>
    </rPh>
    <phoneticPr fontId="3"/>
  </si>
  <si>
    <t>電子部品・
デバイス・
電子回路</t>
    <rPh sb="0" eb="2">
      <t>デンシ</t>
    </rPh>
    <rPh sb="2" eb="4">
      <t>ブヒン</t>
    </rPh>
    <rPh sb="12" eb="14">
      <t>デンシ</t>
    </rPh>
    <rPh sb="14" eb="16">
      <t>カイロ</t>
    </rPh>
    <phoneticPr fontId="3"/>
  </si>
  <si>
    <t>　ｐ  速報値</t>
    <phoneticPr fontId="3"/>
  </si>
  <si>
    <t>-</t>
    <phoneticPr fontId="3"/>
  </si>
  <si>
    <t>-</t>
  </si>
  <si>
    <t>前年</t>
  </si>
  <si>
    <t xml:space="preserve"> ・ 商品別の年及び四半期の前年同月比については公表されていない。</t>
    <phoneticPr fontId="44"/>
  </si>
  <si>
    <t>（我が国経済の基調判断）</t>
    <phoneticPr fontId="3"/>
  </si>
  <si>
    <t>（２）　建設投資</t>
    <rPh sb="4" eb="6">
      <t>ケンセツ</t>
    </rPh>
    <rPh sb="6" eb="8">
      <t>トウシ</t>
    </rPh>
    <phoneticPr fontId="3"/>
  </si>
  <si>
    <t>（１）　個人消費</t>
    <rPh sb="4" eb="6">
      <t>コジン</t>
    </rPh>
    <rPh sb="6" eb="8">
      <t>ショウヒ</t>
    </rPh>
    <phoneticPr fontId="3"/>
  </si>
  <si>
    <t>（３）　生産活動</t>
    <rPh sb="4" eb="6">
      <t>セイサン</t>
    </rPh>
    <rPh sb="6" eb="8">
      <t>カツドウ</t>
    </rPh>
    <phoneticPr fontId="3"/>
  </si>
  <si>
    <t>（４）　雇用情勢</t>
    <rPh sb="4" eb="6">
      <t>コヨウ</t>
    </rPh>
    <rPh sb="6" eb="8">
      <t>ジョウセイ</t>
    </rPh>
    <phoneticPr fontId="3"/>
  </si>
  <si>
    <t>（５）　物価</t>
    <rPh sb="4" eb="6">
      <t>ブッカ</t>
    </rPh>
    <phoneticPr fontId="3"/>
  </si>
  <si>
    <t>（６）　企業倒産</t>
    <rPh sb="4" eb="6">
      <t>キギョウ</t>
    </rPh>
    <rPh sb="6" eb="8">
      <t>トウサン</t>
    </rPh>
    <phoneticPr fontId="3"/>
  </si>
  <si>
    <t>倒産</t>
    <rPh sb="0" eb="2">
      <t>トウサン</t>
    </rPh>
    <phoneticPr fontId="3"/>
  </si>
  <si>
    <t xml:space="preserve"> ・ 負債額１千万円以上、含内整理。</t>
    <phoneticPr fontId="44"/>
  </si>
  <si>
    <t xml:space="preserve"> ・ 求人、求職は、新規学卒及びパートを除く。</t>
    <phoneticPr fontId="44"/>
  </si>
  <si>
    <t>/</t>
  </si>
  <si>
    <t>前月比</t>
    <rPh sb="0" eb="1">
      <t>ゼン</t>
    </rPh>
    <phoneticPr fontId="8"/>
  </si>
  <si>
    <t>岩手労働局職業安定部職業安定課「岩手県の労働市場」、総務省「労働力調査」</t>
    <phoneticPr fontId="44"/>
  </si>
  <si>
    <r>
      <t xml:space="preserve">     </t>
    </r>
    <r>
      <rPr>
        <sz val="11"/>
        <rFont val="HGSｺﾞｼｯｸM"/>
        <family val="3"/>
        <charset val="128"/>
      </rPr>
      <t/>
    </r>
    <phoneticPr fontId="3"/>
  </si>
  <si>
    <t xml:space="preserve">（注） </t>
  </si>
  <si>
    <t>　　 　</t>
  </si>
  <si>
    <t>（資料）</t>
  </si>
  <si>
    <t>前年
同月比
（％）</t>
    <rPh sb="0" eb="2">
      <t>ゼンネン</t>
    </rPh>
    <rPh sb="3" eb="4">
      <t>ドウ</t>
    </rPh>
    <phoneticPr fontId="3"/>
  </si>
  <si>
    <t>前年
同月比
（％）</t>
    <rPh sb="3" eb="6">
      <t>ドウゲツヒ</t>
    </rPh>
    <phoneticPr fontId="3"/>
  </si>
  <si>
    <t>前年
同月比(％)</t>
    <phoneticPr fontId="44"/>
  </si>
  <si>
    <t>－</t>
    <phoneticPr fontId="3"/>
  </si>
  <si>
    <t>（％）</t>
    <phoneticPr fontId="3"/>
  </si>
  <si>
    <t>月比(％)</t>
    <phoneticPr fontId="44"/>
  </si>
  <si>
    <t>前年
同月比
(％)</t>
    <rPh sb="0" eb="2">
      <t>ゼンネン</t>
    </rPh>
    <rPh sb="3" eb="4">
      <t>ドウ</t>
    </rPh>
    <phoneticPr fontId="3"/>
  </si>
  <si>
    <t>３　新設住宅着工戸数</t>
    <phoneticPr fontId="3"/>
  </si>
  <si>
    <t>戸数</t>
    <phoneticPr fontId="3"/>
  </si>
  <si>
    <t>（戸）</t>
    <phoneticPr fontId="3"/>
  </si>
  <si>
    <t>戸数</t>
    <phoneticPr fontId="3"/>
  </si>
  <si>
    <t>月</t>
    <rPh sb="0" eb="1">
      <t>ツキ</t>
    </rPh>
    <phoneticPr fontId="44"/>
  </si>
  <si>
    <t>岩手県
調査統計課</t>
    <phoneticPr fontId="3"/>
  </si>
  <si>
    <t xml:space="preserve">　年   月
</t>
    <phoneticPr fontId="3"/>
  </si>
  <si>
    <t>鉱工業　[10,000.0]</t>
    <phoneticPr fontId="3"/>
  </si>
  <si>
    <t>はん用
機械工業</t>
    <rPh sb="2" eb="3">
      <t>ヨウ</t>
    </rPh>
    <rPh sb="4" eb="6">
      <t>キカイ</t>
    </rPh>
    <rPh sb="6" eb="8">
      <t>コウギョウ</t>
    </rPh>
    <phoneticPr fontId="57"/>
  </si>
  <si>
    <t>生産用
機械工業</t>
    <rPh sb="0" eb="2">
      <t>セイサン</t>
    </rPh>
    <rPh sb="2" eb="3">
      <t>ヨウ</t>
    </rPh>
    <rPh sb="4" eb="6">
      <t>キカイ</t>
    </rPh>
    <rPh sb="6" eb="8">
      <t>コウギョウ</t>
    </rPh>
    <phoneticPr fontId="57"/>
  </si>
  <si>
    <t>前月比
（％）</t>
    <phoneticPr fontId="44"/>
  </si>
  <si>
    <t>（％）</t>
    <phoneticPr fontId="3"/>
  </si>
  <si>
    <t xml:space="preserve">　年   月
</t>
    <phoneticPr fontId="3"/>
  </si>
  <si>
    <t>鉱業</t>
    <phoneticPr fontId="3"/>
  </si>
  <si>
    <t>業務用
機械工業</t>
    <rPh sb="0" eb="3">
      <t>ギョウムヨウ</t>
    </rPh>
    <rPh sb="4" eb="6">
      <t>キカイ</t>
    </rPh>
    <rPh sb="6" eb="8">
      <t>コウギョウ</t>
    </rPh>
    <phoneticPr fontId="3"/>
  </si>
  <si>
    <t>化学工業</t>
    <phoneticPr fontId="3"/>
  </si>
  <si>
    <t>繊維工業</t>
    <phoneticPr fontId="3"/>
  </si>
  <si>
    <t>食料品工業</t>
    <phoneticPr fontId="3"/>
  </si>
  <si>
    <t>その他工業</t>
    <phoneticPr fontId="3"/>
  </si>
  <si>
    <t>（％）</t>
    <phoneticPr fontId="3"/>
  </si>
  <si>
    <t>備考</t>
    <phoneticPr fontId="3"/>
  </si>
  <si>
    <t>（注）</t>
    <phoneticPr fontId="3"/>
  </si>
  <si>
    <t>.</t>
    <phoneticPr fontId="44"/>
  </si>
  <si>
    <t>１月</t>
    <rPh sb="1" eb="2">
      <t>ガツ</t>
    </rPh>
    <phoneticPr fontId="44"/>
  </si>
  <si>
    <t>２月</t>
  </si>
  <si>
    <t>３月</t>
  </si>
  <si>
    <t>４月</t>
  </si>
  <si>
    <t>５月</t>
  </si>
  <si>
    <t>６月</t>
  </si>
  <si>
    <t>７月</t>
  </si>
  <si>
    <t>８月</t>
  </si>
  <si>
    <t>９月</t>
  </si>
  <si>
    <t>10月</t>
    <phoneticPr fontId="44"/>
  </si>
  <si>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</si>
  <si>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</si>
  <si>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</si>
  <si>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</si>
  <si>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3"/>
  </si>
  <si>
    <t>県内</t>
    <rPh sb="0" eb="2">
      <t>ケンナイ</t>
    </rPh>
    <phoneticPr fontId="44"/>
  </si>
  <si>
    <t>国内</t>
    <rPh sb="0" eb="2">
      <t>コクナイ</t>
    </rPh>
    <phoneticPr fontId="44"/>
  </si>
  <si>
    <t>百貨店・スーパー
販売額</t>
    <rPh sb="0" eb="3">
      <t>ヒャッカテン</t>
    </rPh>
    <rPh sb="9" eb="11">
      <t>ハンバイ</t>
    </rPh>
    <rPh sb="11" eb="12">
      <t>ガク</t>
    </rPh>
    <phoneticPr fontId="3"/>
  </si>
  <si>
    <t>百貨店・スーパー販売額</t>
    <rPh sb="0" eb="3">
      <t>ヒャッカテン</t>
    </rPh>
    <rPh sb="8" eb="10">
      <t>ハンバイ</t>
    </rPh>
    <rPh sb="10" eb="11">
      <t>ガク</t>
    </rPh>
    <phoneticPr fontId="3"/>
  </si>
  <si>
    <t>　</t>
    <phoneticPr fontId="44"/>
  </si>
  <si>
    <t>２　乗用車新車登録台数</t>
    <phoneticPr fontId="3"/>
  </si>
  <si>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3"/>
  </si>
  <si>
    <t>▲0.0</t>
  </si>
  <si>
    <t>鉱工業生産指数</t>
    <phoneticPr fontId="3"/>
  </si>
  <si>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4"/>
  </si>
  <si>
    <t>除新規学卒、
含パートタイム</t>
    <phoneticPr fontId="44"/>
  </si>
  <si>
    <t>4</t>
    <phoneticPr fontId="3"/>
  </si>
  <si>
    <t>1</t>
    <phoneticPr fontId="3"/>
  </si>
  <si>
    <t>印刷業</t>
    <rPh sb="0" eb="2">
      <t>インサツ</t>
    </rPh>
    <rPh sb="2" eb="3">
      <t>ギョウ</t>
    </rPh>
    <phoneticPr fontId="3"/>
  </si>
  <si>
    <t>備考</t>
    <phoneticPr fontId="3"/>
  </si>
  <si>
    <t>年</t>
    <rPh sb="0" eb="1">
      <t>ネン</t>
    </rPh>
    <phoneticPr fontId="5"/>
  </si>
  <si>
    <t>岩手県ふるさと振興部</t>
    <rPh sb="0" eb="1">
      <t>イワ</t>
    </rPh>
    <rPh sb="1" eb="2">
      <t>テ</t>
    </rPh>
    <rPh sb="2" eb="3">
      <t>ケン</t>
    </rPh>
    <rPh sb="7" eb="9">
      <t>シンコウ</t>
    </rPh>
    <rPh sb="9" eb="10">
      <t>ブ</t>
    </rPh>
    <phoneticPr fontId="3"/>
  </si>
  <si>
    <t>経済産業省、岩手県ふるさと振興部 調査統計課</t>
    <rPh sb="13" eb="15">
      <t>シンコウ</t>
    </rPh>
    <rPh sb="15" eb="16">
      <t>ブ</t>
    </rPh>
    <phoneticPr fontId="44"/>
  </si>
  <si>
    <t>総務省統計局、岩手県ふるさと振興部 調査統計課</t>
    <rPh sb="14" eb="16">
      <t>シンコウ</t>
    </rPh>
    <phoneticPr fontId="44"/>
  </si>
  <si>
    <t>・</t>
    <phoneticPr fontId="44"/>
  </si>
  <si>
    <t>度</t>
    <rPh sb="0" eb="1">
      <t>ド</t>
    </rPh>
    <phoneticPr fontId="5"/>
  </si>
  <si>
    <t>・　年度平均は原数値</t>
    <rPh sb="2" eb="4">
      <t>ネンド</t>
    </rPh>
    <rPh sb="4" eb="6">
      <t>ヘイキン</t>
    </rPh>
    <rPh sb="7" eb="8">
      <t>ゲン</t>
    </rPh>
    <rPh sb="8" eb="10">
      <t>スウチ</t>
    </rPh>
    <phoneticPr fontId="44"/>
  </si>
  <si>
    <t xml:space="preserve">総合指数
</t>
    <rPh sb="0" eb="2">
      <t>ソウゴウ</t>
    </rPh>
    <rPh sb="2" eb="4">
      <t>シスウ</t>
    </rPh>
    <phoneticPr fontId="3"/>
  </si>
  <si>
    <t>R２年＝100</t>
    <rPh sb="2" eb="3">
      <t>ネン</t>
    </rPh>
    <phoneticPr fontId="44"/>
  </si>
  <si>
    <t>-</t>
    <phoneticPr fontId="44"/>
  </si>
  <si>
    <t>［2,714］</t>
    <phoneticPr fontId="44"/>
  </si>
  <si>
    <t>［1,837］</t>
    <phoneticPr fontId="44"/>
  </si>
  <si>
    <t>［913］</t>
    <phoneticPr fontId="44"/>
  </si>
  <si>
    <t>［369］</t>
    <phoneticPr fontId="44"/>
  </si>
  <si>
    <t>［347］</t>
    <phoneticPr fontId="3"/>
  </si>
  <si>
    <t>［484］</t>
    <phoneticPr fontId="3"/>
  </si>
  <si>
    <t>前年</t>
    <phoneticPr fontId="44"/>
  </si>
  <si>
    <t>［1,598］</t>
    <phoneticPr fontId="3"/>
  </si>
  <si>
    <t>［247］</t>
    <phoneticPr fontId="3"/>
  </si>
  <si>
    <t>［868］</t>
    <phoneticPr fontId="3"/>
  </si>
  <si>
    <t>［622］</t>
    <phoneticPr fontId="3"/>
  </si>
  <si>
    <r>
      <t xml:space="preserve">  019-629-5307･5301（ダイヤルイン）　</t>
    </r>
    <r>
      <rPr>
        <sz val="11"/>
        <rFont val="ＭＳ Ｐゴシック"/>
        <family val="3"/>
        <charset val="128"/>
      </rPr>
      <t/>
    </r>
    <phoneticPr fontId="3"/>
  </si>
  <si>
    <t xml:space="preserve"> TEL 019-651-3111（代表） 内線5307・5301　</t>
    <rPh sb="18" eb="20">
      <t>ダイヒョウ</t>
    </rPh>
    <rPh sb="22" eb="24">
      <t>ナイセン</t>
    </rPh>
    <phoneticPr fontId="3"/>
  </si>
  <si>
    <t>岩手県の景況</t>
    <rPh sb="0" eb="3">
      <t>イワテケン</t>
    </rPh>
    <phoneticPr fontId="3"/>
  </si>
  <si>
    <t>岩手県の景況について</t>
    <rPh sb="0" eb="2">
      <t>イワテ</t>
    </rPh>
    <rPh sb="2" eb="3">
      <t>ケン</t>
    </rPh>
    <rPh sb="4" eb="6">
      <t>ケイキョウ</t>
    </rPh>
    <phoneticPr fontId="3"/>
  </si>
  <si>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3"/>
  </si>
  <si>
    <t>　</t>
    <phoneticPr fontId="44"/>
  </si>
  <si>
    <t>https://www3.pref.iwate.jp/webdb/view/outside/s14Tokei/top.html</t>
    <phoneticPr fontId="3"/>
  </si>
  <si>
    <t>　</t>
    <phoneticPr fontId="44"/>
  </si>
  <si>
    <t>年</t>
    <rPh sb="0" eb="1">
      <t>トシ</t>
    </rPh>
    <phoneticPr fontId="44"/>
  </si>
  <si>
    <t>2024年</t>
  </si>
  <si>
    <t>雇用情勢は、改善の動きがみられる</t>
    <rPh sb="6" eb="8">
      <t>カイゼン</t>
    </rPh>
    <rPh sb="9" eb="10">
      <t>ウゴ</t>
    </rPh>
    <phoneticPr fontId="44"/>
  </si>
  <si>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</si>
  <si>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</si>
  <si>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</si>
  <si>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</si>
  <si>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5"/>
  </si>
  <si>
    <t xml:space="preserve"> 国土交通省総合政策局情報管理部 建設統計室、岩手県県土整備部 建築住宅課  </t>
    <phoneticPr fontId="44"/>
  </si>
  <si>
    <t>全国
R2=100</t>
    <phoneticPr fontId="3"/>
  </si>
  <si>
    <t>岩手
R2=100</t>
    <phoneticPr fontId="3"/>
  </si>
  <si>
    <t>原指数
R2/2020＝100</t>
    <rPh sb="0" eb="1">
      <t>ゲン</t>
    </rPh>
    <rPh sb="1" eb="3">
      <t>シスウ</t>
    </rPh>
    <phoneticPr fontId="3"/>
  </si>
  <si>
    <t>製造工業[9910.5]</t>
    <rPh sb="2" eb="4">
      <t>コウギョウ</t>
    </rPh>
    <phoneticPr fontId="3"/>
  </si>
  <si>
    <t>製造工業[9910.5]</t>
    <phoneticPr fontId="3"/>
  </si>
  <si>
    <t>負債総額</t>
    <rPh sb="0" eb="2">
      <t>フサイ</t>
    </rPh>
    <rPh sb="2" eb="4">
      <t>ソウガク</t>
    </rPh>
    <phoneticPr fontId="3"/>
  </si>
  <si>
    <t>○公共工事請負金額</t>
    <phoneticPr fontId="3"/>
  </si>
  <si>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9"/>
  </si>
  <si>
    <t xml:space="preserve"> －  該当数字のないもの（未公表）</t>
    <rPh sb="4" eb="6">
      <t>ガイトウ</t>
    </rPh>
    <rPh sb="6" eb="8">
      <t>スウジ</t>
    </rPh>
    <rPh sb="14" eb="17">
      <t>ミコウヒョウ</t>
    </rPh>
    <phoneticPr fontId="3"/>
  </si>
  <si>
    <t xml:space="preserve"> 0.0  掲載単位に満たない数字</t>
  </si>
  <si>
    <t>▲　減少（－）</t>
  </si>
  <si>
    <t>　r　　改訂値</t>
  </si>
  <si>
    <t>R07</t>
    <phoneticPr fontId="3"/>
  </si>
  <si>
    <t>R6</t>
    <phoneticPr fontId="3"/>
  </si>
  <si>
    <t>R5</t>
    <phoneticPr fontId="3"/>
  </si>
  <si>
    <t>R4</t>
    <phoneticPr fontId="3"/>
  </si>
  <si>
    <t>R3</t>
    <phoneticPr fontId="3"/>
  </si>
  <si>
    <t>R2</t>
    <phoneticPr fontId="3"/>
  </si>
  <si>
    <t>H31</t>
    <phoneticPr fontId="3"/>
  </si>
  <si>
    <t>R元</t>
    <rPh sb="1" eb="2">
      <t>ゲン</t>
    </rPh>
    <phoneticPr fontId="3"/>
  </si>
  <si>
    <t>H30</t>
    <phoneticPr fontId="3"/>
  </si>
  <si>
    <t>H29</t>
    <phoneticPr fontId="3"/>
  </si>
  <si>
    <t>年</t>
    <rPh sb="0" eb="1">
      <t>ネン</t>
    </rPh>
    <phoneticPr fontId="4"/>
  </si>
  <si>
    <t>生産は、横ばいとなっている</t>
    <phoneticPr fontId="44"/>
  </si>
  <si>
    <t>年</t>
    <rPh sb="0" eb="1">
      <t>ネン</t>
    </rPh>
    <phoneticPr fontId="7"/>
  </si>
  <si>
    <t>窯業・土石
製品工業</t>
    <rPh sb="6" eb="8">
      <t>セイヒン</t>
    </rPh>
    <rPh sb="8" eb="10">
      <t>コウギョウ</t>
    </rPh>
    <phoneticPr fontId="3"/>
  </si>
  <si>
    <t>パルプ・紙
・紙加工品
工業</t>
    <rPh sb="4" eb="5">
      <t>カミ</t>
    </rPh>
    <phoneticPr fontId="3"/>
  </si>
  <si>
    <t>前年
同月比</t>
    <rPh sb="1" eb="2">
      <t>ネン</t>
    </rPh>
    <rPh sb="3" eb="4">
      <t>ドウ</t>
    </rPh>
    <phoneticPr fontId="3"/>
  </si>
  <si>
    <t>（注）下線部は前月から変更した部分。</t>
    <phoneticPr fontId="44"/>
  </si>
  <si>
    <t>（岩手）求人</t>
    <rPh sb="1" eb="3">
      <t>イワテ</t>
    </rPh>
    <phoneticPr fontId="3"/>
  </si>
  <si>
    <t>（岩手）求職</t>
    <rPh sb="1" eb="3">
      <t>イワテ</t>
    </rPh>
    <rPh sb="5" eb="6">
      <t>ショク</t>
    </rPh>
    <phoneticPr fontId="3"/>
  </si>
  <si>
    <t>（岩手）産業別新規求人数（前年同月比）</t>
    <rPh sb="1" eb="3">
      <t>イワテ</t>
    </rPh>
    <phoneticPr fontId="3"/>
  </si>
  <si>
    <t>2025年</t>
  </si>
  <si>
    <t xml:space="preserve"> ・ 完全失業率、有効求人倍率（新規学卒を除き、パートタイムを含む）は、季節調整値である。</t>
    <phoneticPr fontId="44"/>
  </si>
  <si>
    <t xml:space="preserve"> ・ 国内企業物価指数（総平均）（令和２年＝100）</t>
    <rPh sb="17" eb="19">
      <t>レイワ</t>
    </rPh>
    <phoneticPr fontId="44"/>
  </si>
  <si>
    <t xml:space="preserve"> ・ ［　　　］内は、盛岡市のウェイト　（2020年＝100）</t>
    <phoneticPr fontId="44"/>
  </si>
  <si>
    <t xml:space="preserve"> ・ 原指数による前年同月比である。ただし、前月比欄は季節調整済指数による。</t>
    <phoneticPr fontId="3"/>
  </si>
  <si>
    <t xml:space="preserve"> ・ [　　　 ]内は、ウェイトである。 </t>
    <phoneticPr fontId="3"/>
  </si>
  <si>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3"/>
  </si>
  <si>
    <t xml:space="preserve"> ・ 岩手（令和２/2020年＝100） </t>
    <phoneticPr fontId="44"/>
  </si>
  <si>
    <t>輸出は、おおむね横ばいとなっている</t>
    <phoneticPr fontId="44"/>
  </si>
  <si>
    <t>住宅建設は、弱含んでいる</t>
    <rPh sb="0" eb="2">
      <t>ジュウタク</t>
    </rPh>
    <rPh sb="2" eb="4">
      <t>ケンセツ</t>
    </rPh>
    <phoneticPr fontId="44"/>
  </si>
  <si>
    <t>輸入は、おおむね横ばいとなっている</t>
    <rPh sb="0" eb="1">
      <t>ユニュウ</t>
    </rPh>
    <phoneticPr fontId="44"/>
  </si>
  <si>
    <t>倒産件数は、増加がみられる</t>
    <rPh sb="0" eb="2">
      <t>トウサン</t>
    </rPh>
    <rPh sb="2" eb="4">
      <t>ケンスウ</t>
    </rPh>
    <rPh sb="6" eb="8">
      <t>ゾウカ</t>
    </rPh>
    <phoneticPr fontId="44"/>
  </si>
  <si>
    <t>国内企業物価は、緩やかに上昇している</t>
    <rPh sb="0" eb="1">
      <t>コクナイ</t>
    </rPh>
    <rPh sb="1" eb="3">
      <t>キギョウ</t>
    </rPh>
    <rPh sb="3" eb="5">
      <t>ブッカ</t>
    </rPh>
    <phoneticPr fontId="44"/>
  </si>
  <si>
    <t>貿易・サービス収支は、おおむね均衡している</t>
    <rPh sb="0" eb="2">
      <t>ボウエキ</t>
    </rPh>
    <rPh sb="7" eb="9">
      <t>シュウシ</t>
    </rPh>
    <phoneticPr fontId="44"/>
  </si>
  <si>
    <t>***</t>
  </si>
  <si>
    <t>企業収益は、米国の通商政策の影響が残るものの、改善の動
きがみられる</t>
    <rPh sb="6" eb="8">
      <t>ベイコク</t>
    </rPh>
    <rPh sb="9" eb="11">
      <t>ツウショウ</t>
    </rPh>
    <rPh sb="11" eb="13">
      <t>セイサク</t>
    </rPh>
    <phoneticPr fontId="44"/>
  </si>
  <si>
    <t>～令和８年２月・３月の指標を中心として～</t>
    <rPh sb="0" eb="1">
      <t>レイワ</t>
    </rPh>
    <rPh sb="2" eb="3">
      <t>ネン</t>
    </rPh>
    <rPh sb="6" eb="7">
      <t>ガツ</t>
    </rPh>
    <rPh sb="9" eb="10">
      <t>ガツ</t>
    </rPh>
    <rPh sb="11" eb="13">
      <t>シヒョウ</t>
    </rPh>
    <rPh sb="12" eb="14">
      <t>チュウシン</t>
    </rPh>
    <phoneticPr fontId="3"/>
  </si>
  <si>
    <t>９　～　２月分</t>
    <rPh sb="5" eb="6">
      <t>ツキ</t>
    </rPh>
    <phoneticPr fontId="44"/>
  </si>
  <si>
    <t>2026年</t>
  </si>
  <si>
    <t>H23</t>
    <phoneticPr fontId="3"/>
  </si>
  <si>
    <t>H24</t>
    <phoneticPr fontId="3"/>
  </si>
  <si>
    <t>H25</t>
    <phoneticPr fontId="3"/>
  </si>
  <si>
    <t>H26</t>
    <phoneticPr fontId="3"/>
  </si>
  <si>
    <t>H27</t>
    <phoneticPr fontId="3"/>
  </si>
  <si>
    <t>H28</t>
    <phoneticPr fontId="3"/>
  </si>
  <si>
    <t>R08</t>
  </si>
  <si>
    <t>既存店</t>
    <rPh sb="0" eb="3">
      <t>キソンテン</t>
    </rPh>
    <phoneticPr fontId="44"/>
  </si>
  <si>
    <t>既存店</t>
    <rPh sb="0" eb="3">
      <t>キソンテン</t>
    </rPh>
    <phoneticPr fontId="3"/>
  </si>
  <si>
    <t>合計</t>
    <rPh sb="0" eb="2">
      <t>ゴウケイ</t>
    </rPh>
    <phoneticPr fontId="44"/>
  </si>
  <si>
    <t>小売業６業態
販売額</t>
    <phoneticPr fontId="3"/>
  </si>
  <si>
    <t>経済産業省
大臣官房
調査統計グループ</t>
    <rPh sb="0" eb="2">
      <t>ケイザイ</t>
    </rPh>
    <rPh sb="2" eb="4">
      <t>サンギョウ</t>
    </rPh>
    <rPh sb="6" eb="8">
      <t>ダイジン</t>
    </rPh>
    <rPh sb="8" eb="10">
      <t>カンボウ</t>
    </rPh>
    <rPh sb="11" eb="13">
      <t>チョウサ</t>
    </rPh>
    <rPh sb="13" eb="15">
      <t>トウケイ</t>
    </rPh>
    <phoneticPr fontId="3"/>
  </si>
  <si>
    <r>
      <rPr>
        <sz val="11"/>
        <rFont val="ＭＳ Ｐゴシック"/>
        <family val="3"/>
        <charset val="128"/>
      </rPr>
      <t>全　店</t>
    </r>
    <r>
      <rPr>
        <sz val="10"/>
        <rFont val="ＭＳ Ｐゴシック"/>
        <family val="3"/>
        <charset val="128"/>
      </rPr>
      <t xml:space="preserve">
（百貨店、スーパー、コンビニエンスストア、家電大型専門店、ホームセンターの合計額）</t>
    </r>
    <rPh sb="0" eb="1">
      <t>ゼン</t>
    </rPh>
    <rPh sb="2" eb="3">
      <t>ミセ</t>
    </rPh>
    <rPh sb="5" eb="8">
      <t>ヒャッカテン</t>
    </rPh>
    <rPh sb="25" eb="32">
      <t>カデンオオガタセンモンテン</t>
    </rPh>
    <rPh sb="41" eb="43">
      <t>ゴウケイ</t>
    </rPh>
    <rPh sb="43" eb="44">
      <t>ガク</t>
    </rPh>
    <phoneticPr fontId="3"/>
  </si>
  <si>
    <t xml:space="preserve"> ○小売業６業態販売額合計</t>
    <rPh sb="2" eb="5">
      <t>コウリギョウ</t>
    </rPh>
    <rPh sb="6" eb="8">
      <t>ギョウタイ</t>
    </rPh>
    <rPh sb="8" eb="10">
      <t>ハンバイ</t>
    </rPh>
    <rPh sb="10" eb="11">
      <t>ガク</t>
    </rPh>
    <rPh sb="11" eb="13">
      <t>ゴウケイ</t>
    </rPh>
    <phoneticPr fontId="3"/>
  </si>
  <si>
    <t xml:space="preserve">年   月
</t>
  </si>
  <si>
    <t>小売６業態販売額</t>
    <rPh sb="0" eb="2">
      <t>コウリ</t>
    </rPh>
    <rPh sb="3" eb="5">
      <t>ギョウタイ</t>
    </rPh>
    <rPh sb="5" eb="7">
      <t>ハンバイ</t>
    </rPh>
    <rPh sb="7" eb="8">
      <t>ガク</t>
    </rPh>
    <phoneticPr fontId="3"/>
  </si>
  <si>
    <t>百貨店・スーパー販売額</t>
    <rPh sb="7" eb="9">
      <t>ハンバイ</t>
    </rPh>
    <rPh sb="9" eb="10">
      <t>ガク</t>
    </rPh>
    <phoneticPr fontId="3"/>
  </si>
  <si>
    <t>その他</t>
    <rPh sb="1" eb="2">
      <t>タ</t>
    </rPh>
    <phoneticPr fontId="3"/>
  </si>
  <si>
    <t>前年同月比</t>
    <rPh sb="3" eb="4">
      <t>ツキ</t>
    </rPh>
    <rPh sb="4" eb="5">
      <t>ヒ</t>
    </rPh>
    <phoneticPr fontId="3"/>
  </si>
  <si>
    <t>全店(％)</t>
    <phoneticPr fontId="3"/>
  </si>
  <si>
    <t>既存店
(％)</t>
    <phoneticPr fontId="3"/>
  </si>
  <si>
    <t>全店
(％)</t>
    <rPh sb="0" eb="1">
      <t>ゼン</t>
    </rPh>
    <phoneticPr fontId="3"/>
  </si>
  <si>
    <t>(百万円)</t>
  </si>
  <si>
    <t>(百万円)</t>
    <phoneticPr fontId="3"/>
  </si>
  <si>
    <t>コンビニエンスストア</t>
  </si>
  <si>
    <t xml:space="preserve">　年   月
</t>
  </si>
  <si>
    <t>全店(％)</t>
  </si>
  <si>
    <t>既存店
(％)</t>
  </si>
  <si>
    <t xml:space="preserve">    除しても、本表の前年同月比とは一致しない。</t>
    <phoneticPr fontId="44"/>
  </si>
  <si>
    <t xml:space="preserve"> ・ 「その他」は、次の販売額の合計である。コンビニエンスストア、家電大型専門店、ドラッグストア、ホームセンター</t>
    <rPh sb="6" eb="7">
      <t>タ</t>
    </rPh>
    <rPh sb="10" eb="11">
      <t>ツギ</t>
    </rPh>
    <rPh sb="12" eb="14">
      <t>ハンバイ</t>
    </rPh>
    <rPh sb="14" eb="15">
      <t>ガク</t>
    </rPh>
    <rPh sb="16" eb="18">
      <t>ゴウケイ</t>
    </rPh>
    <rPh sb="33" eb="40">
      <t>カデンオオガタセンモンテン</t>
    </rPh>
    <phoneticPr fontId="3"/>
  </si>
  <si>
    <t>経済産業省、東北経済産業局</t>
    <phoneticPr fontId="44"/>
  </si>
  <si>
    <r>
      <t xml:space="preserve">　　　　　　　　　　　　　　　　　　　　　　　　　           　　　　　　　 　　　　        　　　　　　　　 </t>
    </r>
    <r>
      <rPr>
        <sz val="11"/>
        <rFont val="HGSｺﾞｼｯｸM"/>
        <family val="3"/>
        <charset val="128"/>
      </rPr>
      <t/>
    </r>
    <phoneticPr fontId="3"/>
  </si>
  <si>
    <t>小売販売業６業態販売額　計</t>
    <rPh sb="0" eb="1">
      <t>コウリ</t>
    </rPh>
    <rPh sb="1" eb="3">
      <t>ハンバイ</t>
    </rPh>
    <rPh sb="3" eb="4">
      <t>ギョウ</t>
    </rPh>
    <rPh sb="5" eb="7">
      <t>ギョウタイ</t>
    </rPh>
    <rPh sb="7" eb="9">
      <t>ハンバイ</t>
    </rPh>
    <rPh sb="9" eb="10">
      <t>ガク</t>
    </rPh>
    <rPh sb="11" eb="12">
      <t>ケイ</t>
    </rPh>
    <phoneticPr fontId="3"/>
  </si>
  <si>
    <t>10　～　３月分</t>
    <phoneticPr fontId="44"/>
  </si>
  <si>
    <t xml:space="preserve"> ・ 10～3月計は、2025年10月～2026年3月までの累計と前年同期比である。</t>
    <phoneticPr fontId="3"/>
  </si>
  <si>
    <r>
      <t>３月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前年同月比3.2％減</t>
    </r>
    <r>
      <rPr>
        <sz val="11"/>
        <rFont val="HGSｺﾞｼｯｸM"/>
        <family val="3"/>
        <charset val="128"/>
      </rPr>
      <t>となり、</t>
    </r>
    <r>
      <rPr>
        <b/>
        <sz val="11"/>
        <rFont val="HGSｺﾞｼｯｸE"/>
        <family val="3"/>
        <charset val="128"/>
      </rPr>
      <t>９か月連続</t>
    </r>
    <r>
      <rPr>
        <sz val="11"/>
        <rFont val="HGSｺﾞｼｯｸM"/>
        <family val="3"/>
        <charset val="128"/>
      </rPr>
      <t>で前年を</t>
    </r>
    <r>
      <rPr>
        <b/>
        <sz val="11"/>
        <rFont val="HGSｺﾞｼｯｸE"/>
        <family val="3"/>
        <charset val="128"/>
      </rPr>
      <t>下回</t>
    </r>
    <r>
      <rPr>
        <sz val="11"/>
        <rFont val="HGSｺﾞｼｯｸM"/>
        <family val="3"/>
        <charset val="128"/>
      </rPr>
      <t xml:space="preserve">
</t>
    </r>
    <r>
      <rPr>
        <b/>
        <sz val="11"/>
        <rFont val="HGSｺﾞｼｯｸE"/>
        <family val="3"/>
        <charset val="128"/>
      </rPr>
      <t>っている。</t>
    </r>
    <rPh sb="21" eb="22">
      <t>ゾウ</t>
    </rPh>
    <rPh sb="22" eb="23">
      <t>ゲン</t>
    </rPh>
    <rPh sb="29" eb="30">
      <t>ゲツ</t>
    </rPh>
    <rPh sb="30" eb="32">
      <t>レンゾク</t>
    </rPh>
    <rPh sb="33" eb="34">
      <t>ウエ</t>
    </rPh>
    <rPh sb="36" eb="37">
      <t>シタ</t>
    </rPh>
    <phoneticPr fontId="3"/>
  </si>
  <si>
    <t>軽乗用車は前年を上回ったが、普通乗用車、小型乗用車は前年を下回った。</t>
    <rPh sb="14" eb="15">
      <t>フツウ</t>
    </rPh>
    <rPh sb="16" eb="17">
      <t>ジョウ</t>
    </rPh>
    <rPh sb="17" eb="18">
      <t>ヨウ</t>
    </rPh>
    <rPh sb="19" eb="21">
      <t>コガタ</t>
    </rPh>
    <rPh sb="21" eb="22">
      <t>シャ</t>
    </rPh>
    <rPh sb="22" eb="24">
      <t>ジョウヨウ</t>
    </rPh>
    <rPh sb="26" eb="28">
      <t>ゼンネン</t>
    </rPh>
    <rPh sb="29" eb="31">
      <t>シタマワ</t>
    </rPh>
    <phoneticPr fontId="3"/>
  </si>
  <si>
    <t>度</t>
    <rPh sb="0" eb="1">
      <t>ド</t>
    </rPh>
    <phoneticPr fontId="3"/>
  </si>
  <si>
    <t xml:space="preserve"> ・ 10～3月計は、2025年10月～2026年3月までの累計と前年同期比である。</t>
    <phoneticPr fontId="44"/>
  </si>
  <si>
    <t xml:space="preserve"> ・ 年度、四半期、10～3月計の請負金額は、単位未満四捨五入の関係から、各月の合計とは一致しない。</t>
    <phoneticPr fontId="44"/>
  </si>
  <si>
    <r>
      <t>２月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前年同月比44.9％減</t>
    </r>
    <r>
      <rPr>
        <sz val="11"/>
        <rFont val="HGSｺﾞｼｯｸM"/>
        <family val="3"/>
        <charset val="128"/>
      </rPr>
      <t>となり</t>
    </r>
    <r>
      <rPr>
        <b/>
        <sz val="11"/>
        <rFont val="HGSｺﾞｼｯｸE"/>
        <family val="3"/>
        <charset val="128"/>
      </rPr>
      <t>２か月ぶり</t>
    </r>
    <r>
      <rPr>
        <sz val="11"/>
        <rFont val="HGSｺﾞｼｯｸM"/>
        <family val="3"/>
        <charset val="128"/>
      </rPr>
      <t>に前年を</t>
    </r>
    <r>
      <rPr>
        <b/>
        <sz val="11"/>
        <rFont val="HGSｺﾞｼｯｸE"/>
        <family val="3"/>
        <charset val="128"/>
      </rPr>
      <t>下回った。</t>
    </r>
    <rPh sb="1" eb="2">
      <t>ガツ</t>
    </rPh>
    <rPh sb="3" eb="5">
      <t>シンセツ</t>
    </rPh>
    <rPh sb="5" eb="6">
      <t>ヒ</t>
    </rPh>
    <rPh sb="23" eb="24">
      <t>ゲン</t>
    </rPh>
    <rPh sb="36" eb="37">
      <t>シタ</t>
    </rPh>
    <phoneticPr fontId="3"/>
  </si>
  <si>
    <r>
      <t>個人消費は、持ち直しの動きがみられる</t>
    </r>
    <r>
      <rPr>
        <u/>
        <sz val="11"/>
        <rFont val="HGSｺﾞｼｯｸM"/>
        <family val="3"/>
        <charset val="128"/>
      </rPr>
      <t>。ただし、消費者マインドがこのところ弱い動きとなっていることに注意が必要である</t>
    </r>
    <rPh sb="6" eb="7">
      <t>モ</t>
    </rPh>
    <phoneticPr fontId="44"/>
  </si>
  <si>
    <t>設備投資は、持ち直している（「緩やかに」を削除）</t>
    <rPh sb="21" eb="23">
      <t>サクジョ</t>
    </rPh>
    <phoneticPr fontId="44"/>
  </si>
  <si>
    <r>
      <t>公共投資は、</t>
    </r>
    <r>
      <rPr>
        <u/>
        <sz val="11"/>
        <rFont val="HGSｺﾞｼｯｸM"/>
        <family val="3"/>
        <charset val="128"/>
      </rPr>
      <t>堅調に</t>
    </r>
    <r>
      <rPr>
        <sz val="11"/>
        <rFont val="HGSｺﾞｼｯｸM"/>
        <family val="3"/>
        <charset val="128"/>
      </rPr>
      <t>推移している</t>
    </r>
    <rPh sb="0" eb="1">
      <t>コウキョウ</t>
    </rPh>
    <rPh sb="1" eb="3">
      <t>トウシ</t>
    </rPh>
    <phoneticPr fontId="44"/>
  </si>
  <si>
    <r>
      <t>業況判断は、おおむね横ばいとなっている</t>
    </r>
    <r>
      <rPr>
        <u/>
        <sz val="11"/>
        <rFont val="HGSｺﾞｼｯｸM"/>
        <family val="3"/>
        <charset val="128"/>
      </rPr>
      <t>。ただし、先行きについてはやや慎重な見方となっており、中東情勢の影響を注視する必要がある</t>
    </r>
    <rPh sb="0" eb="2">
      <t>ギョウキョウ</t>
    </rPh>
    <rPh sb="2" eb="4">
      <t>ハンダン</t>
    </rPh>
    <phoneticPr fontId="44"/>
  </si>
  <si>
    <t>消費者物価は、このところ緩やかに上昇している</t>
    <rPh sb="12" eb="13">
      <t>ユル</t>
    </rPh>
    <rPh sb="16" eb="18">
      <t>ジョウショウ</t>
    </rPh>
    <phoneticPr fontId="44"/>
  </si>
  <si>
    <t>（参考）国内景気の動向（内閣府「月例経済報告」令和８年４月23日公表）</t>
    <phoneticPr fontId="44"/>
  </si>
  <si>
    <t>　先行きについては、雇用・所得環境の改善や各種政策の効果が緩やかな回復を支えることが期待されるものの、中東情勢の影響を注視する必要がある。また、金融資本市場の変動の影響や米国の通商政策をめぐる動向などに注意する必要がある。</t>
    <phoneticPr fontId="44"/>
  </si>
  <si>
    <r>
      <t>　　　景気は、緩やかに回復している</t>
    </r>
    <r>
      <rPr>
        <b/>
        <u/>
        <sz val="11"/>
        <rFont val="HGSｺﾞｼｯｸE"/>
        <family val="3"/>
        <charset val="128"/>
      </rPr>
      <t>が、中東情勢の影響を注視する必要がある。</t>
    </r>
    <phoneticPr fontId="44"/>
  </si>
  <si>
    <t>業態別では、百貨店が６か月連続で前年を下回っており、スーパーは２か月ぶりに前年を上回った。</t>
    <rPh sb="40" eb="41">
      <t>ウエ</t>
    </rPh>
    <phoneticPr fontId="5"/>
  </si>
  <si>
    <t>利用関係別では、分譲住宅が前年を上回ったが、持家、貸家が前年を下回った。なお、前年の２～３月は改正法の施行に先立つ駆込み需要が生じている。</t>
    <rPh sb="13" eb="15">
      <t>ゼンネン</t>
    </rPh>
    <rPh sb="16" eb="18">
      <t>ウワマワ</t>
    </rPh>
    <rPh sb="22" eb="24">
      <t>モチイエ</t>
    </rPh>
    <rPh sb="25" eb="27">
      <t>カシヤ</t>
    </rPh>
    <rPh sb="28" eb="30">
      <t>ゼンネン</t>
    </rPh>
    <rPh sb="31" eb="33">
      <t>シタマワ</t>
    </rPh>
    <rPh sb="47" eb="49">
      <t>カイセイ</t>
    </rPh>
    <phoneticPr fontId="3"/>
  </si>
  <si>
    <t xml:space="preserve"> ・ 9～2月計は、2025年9月～2026年2月までの累計と前年同期比である。</t>
    <phoneticPr fontId="44"/>
  </si>
  <si>
    <t>　令和８年２月・３月の指標を中心に判断すると、県内景気は、緩やかに持ち直しの動きが続いている。</t>
    <rPh sb="6" eb="7">
      <t>ガツ</t>
    </rPh>
    <rPh sb="18" eb="19">
      <t>ユル</t>
    </rPh>
    <rPh sb="29" eb="30">
      <t>ユル</t>
    </rPh>
    <rPh sb="33" eb="34">
      <t>モ</t>
    </rPh>
    <rPh sb="35" eb="36">
      <t>ナオ</t>
    </rPh>
    <rPh sb="38" eb="39">
      <t>ウゴ</t>
    </rPh>
    <rPh sb="41" eb="42">
      <t>ツヅ</t>
    </rPh>
    <phoneticPr fontId="44"/>
  </si>
  <si>
    <t xml:space="preserve">　小売業６業態合計販売額（全店）は２か月連続で前年水準を上回っているが、乗用車新車登録台数は９か月連続で前年水準を下回っている。
　新設住宅着工戸数は２か月ぶりに前年水準を下回っており、公共工事請負金額は３か月連続で前年水準を下回っている。
　鉱工業生産指数（季節調整済）は２か月連続で前月水準を上回り、原指数は９か月連続で前年水準を上回っている。
　有効求人倍率（季節調整値）は1.12倍と２カ月連続で前月を上回っている。消費者物価指数は前年同月比2.9％の上昇となり、上昇幅は前月から拡大した。
</t>
    <rPh sb="1" eb="3">
      <t>コウリ</t>
    </rPh>
    <rPh sb="3" eb="4">
      <t>ギョウ</t>
    </rPh>
    <rPh sb="5" eb="7">
      <t>ギョウタイ</t>
    </rPh>
    <rPh sb="7" eb="9">
      <t>ゴウケイ</t>
    </rPh>
    <rPh sb="18" eb="19">
      <t>ゲツ</t>
    </rPh>
    <rPh sb="19" eb="21">
      <t>レンゾク</t>
    </rPh>
    <rPh sb="27" eb="28">
      <t>シタ</t>
    </rPh>
    <rPh sb="28" eb="29">
      <t>ウエ</t>
    </rPh>
    <rPh sb="48" eb="50">
      <t>レンゾク</t>
    </rPh>
    <rPh sb="86" eb="87">
      <t>シタ</t>
    </rPh>
    <rPh sb="105" eb="107">
      <t>レンゾク</t>
    </rPh>
    <rPh sb="140" eb="141">
      <t>ゲツ</t>
    </rPh>
    <rPh sb="142" eb="144">
      <t>レンゾク</t>
    </rPh>
    <rPh sb="149" eb="150">
      <t>ウエ</t>
    </rPh>
    <rPh sb="159" eb="160">
      <t>ゲツ</t>
    </rPh>
    <rPh sb="160" eb="162">
      <t>レンゾク</t>
    </rPh>
    <rPh sb="165" eb="167">
      <t>スイジュン</t>
    </rPh>
    <rPh sb="168" eb="169">
      <t>ウエ</t>
    </rPh>
    <rPh sb="186" eb="188">
      <t>キセツ</t>
    </rPh>
    <rPh sb="188" eb="191">
      <t>チョウセイチ</t>
    </rPh>
    <rPh sb="197" eb="198">
      <t>バイ</t>
    </rPh>
    <rPh sb="201" eb="202">
      <t>ツキ</t>
    </rPh>
    <rPh sb="202" eb="204">
      <t>レンゾク</t>
    </rPh>
    <rPh sb="205" eb="207">
      <t>ゼンゲツ</t>
    </rPh>
    <rPh sb="208" eb="210">
      <t>ウワマワ</t>
    </rPh>
    <rPh sb="215" eb="218">
      <t>ショウヒシャ</t>
    </rPh>
    <rPh sb="218" eb="220">
      <t>ブッカ</t>
    </rPh>
    <rPh sb="220" eb="222">
      <t>シスウ</t>
    </rPh>
    <rPh sb="223" eb="225">
      <t>ゼンネン</t>
    </rPh>
    <rPh sb="225" eb="228">
      <t>ドウゲツヒ</t>
    </rPh>
    <rPh sb="233" eb="235">
      <t>ジョウショウ</t>
    </rPh>
    <rPh sb="240" eb="243">
      <t>ジョウショウハバ</t>
    </rPh>
    <rPh sb="244" eb="246">
      <t>ゼンゲツ</t>
    </rPh>
    <rPh sb="248" eb="250">
      <t>カクダイ</t>
    </rPh>
    <phoneticPr fontId="44"/>
  </si>
  <si>
    <t>１　商業統計　小売主要６業態販売額</t>
    <rPh sb="2" eb="4">
      <t>ショウギョウ</t>
    </rPh>
    <rPh sb="4" eb="6">
      <t>トウケイ</t>
    </rPh>
    <rPh sb="7" eb="9">
      <t>コウリ</t>
    </rPh>
    <rPh sb="9" eb="11">
      <t>シュヨウ</t>
    </rPh>
    <rPh sb="12" eb="14">
      <t>ギョウタイ</t>
    </rPh>
    <rPh sb="14" eb="16">
      <t>ハンバイ</t>
    </rPh>
    <rPh sb="16" eb="17">
      <t>ガク</t>
    </rPh>
    <phoneticPr fontId="3"/>
  </si>
  <si>
    <t>主に家計で日常的に購入する品目の販売額をとらえ、増加は景気にプラスとみなします。</t>
  </si>
  <si>
    <t>購入サイクルが長い耐久消費財としてとらえ、景気が良いと新規購入や買替えが増えます。</t>
    <rPh sb="9" eb="11">
      <t>タイキュウ</t>
    </rPh>
    <rPh sb="11" eb="14">
      <t>ショウヒザイ</t>
    </rPh>
    <rPh sb="21" eb="23">
      <t>ケイキ</t>
    </rPh>
    <rPh sb="24" eb="25">
      <t>ヨ</t>
    </rPh>
    <rPh sb="27" eb="29">
      <t>シンキ</t>
    </rPh>
    <rPh sb="29" eb="31">
      <t>コウニュウ</t>
    </rPh>
    <phoneticPr fontId="3"/>
  </si>
  <si>
    <t>民間主体の投資であり、関連消費への波及が期待され、増加は景気にプラスとみなされます。</t>
    <rPh sb="5" eb="7">
      <t>トウシ</t>
    </rPh>
    <phoneticPr fontId="44"/>
  </si>
  <si>
    <t>主に社会インフラ整備のための公共部門の投資で、民間経済も刺激します。</t>
    <rPh sb="8" eb="10">
      <t>セイビ</t>
    </rPh>
    <rPh sb="13" eb="15">
      <t>コウキョウ</t>
    </rPh>
    <rPh sb="15" eb="17">
      <t>ブモン</t>
    </rPh>
    <phoneticPr fontId="44"/>
  </si>
  <si>
    <t>生産規模を示し、賃金や雇用と関係します。</t>
    <rPh sb="0" eb="1">
      <t>セイサン</t>
    </rPh>
    <rPh sb="1" eb="3">
      <t>キボ</t>
    </rPh>
    <rPh sb="3" eb="4">
      <t>シメ</t>
    </rPh>
    <rPh sb="7" eb="9">
      <t>チンギン</t>
    </rPh>
    <rPh sb="10" eb="12">
      <t>コヨウ</t>
    </rPh>
    <rPh sb="13" eb="15">
      <t>カンケイ</t>
    </rPh>
    <phoneticPr fontId="44"/>
  </si>
  <si>
    <t>県内の求人数と求職数の比率で、１を大きく上回ると失業が減少し雇用が改善することが期待されます。</t>
    <rPh sb="33" eb="35">
      <t>カイゼン</t>
    </rPh>
    <phoneticPr fontId="44"/>
  </si>
  <si>
    <t>主に金額表示された（名目）指標の実質を把握し比較するための指標です。</t>
    <rPh sb="0" eb="1">
      <t>オモ</t>
    </rPh>
    <rPh sb="22" eb="24">
      <t>ヒカク</t>
    </rPh>
    <rPh sb="29" eb="31">
      <t>シヒョウ</t>
    </rPh>
    <phoneticPr fontId="44"/>
  </si>
  <si>
    <t>不況では件数が増加し、負債総額は影響の大きさの目安となります。長期的な傾向で判断します。</t>
    <rPh sb="0" eb="2">
      <t>フキョウ</t>
    </rPh>
    <rPh sb="4" eb="6">
      <t>ケンスウ</t>
    </rPh>
    <rPh sb="7" eb="9">
      <t>ゾウカ</t>
    </rPh>
    <rPh sb="11" eb="13">
      <t>フサイ</t>
    </rPh>
    <rPh sb="13" eb="15">
      <t>ソウガク</t>
    </rPh>
    <rPh sb="16" eb="18">
      <t>エイキョウ</t>
    </rPh>
    <rPh sb="19" eb="20">
      <t>オオ</t>
    </rPh>
    <rPh sb="23" eb="25">
      <t>メヤス</t>
    </rPh>
    <rPh sb="31" eb="34">
      <t>チョウキテキ</t>
    </rPh>
    <rPh sb="35" eb="37">
      <t>ケイコウ</t>
    </rPh>
    <rPh sb="38" eb="40">
      <t>ハンダン</t>
    </rPh>
    <phoneticPr fontId="44"/>
  </si>
  <si>
    <r>
      <t>２月</t>
    </r>
    <r>
      <rPr>
        <sz val="11"/>
        <rFont val="HGSｺﾞｼｯｸM"/>
        <family val="3"/>
        <charset val="128"/>
      </rPr>
      <t>の</t>
    </r>
    <r>
      <rPr>
        <b/>
        <sz val="11"/>
        <rFont val="HGSｺﾞｼｯｸE"/>
        <family val="3"/>
        <charset val="128"/>
      </rPr>
      <t>小売主要６業態販売額（全店）</t>
    </r>
    <r>
      <rPr>
        <sz val="11"/>
        <rFont val="HGSｺﾞｼｯｸM"/>
        <family val="3"/>
        <charset val="128"/>
      </rPr>
      <t>は、</t>
    </r>
    <r>
      <rPr>
        <b/>
        <sz val="11"/>
        <rFont val="HGSｺﾞｼｯｸE"/>
        <family val="3"/>
        <charset val="128"/>
      </rPr>
      <t>前年同月比1.6％増</t>
    </r>
    <r>
      <rPr>
        <sz val="11"/>
        <rFont val="HGSｺﾞｼｯｸM"/>
        <family val="3"/>
        <charset val="128"/>
      </rPr>
      <t>となり</t>
    </r>
    <r>
      <rPr>
        <b/>
        <sz val="11"/>
        <rFont val="HGSｺﾞｼｯｸE"/>
        <family val="3"/>
        <charset val="128"/>
      </rPr>
      <t>２か月連続</t>
    </r>
    <r>
      <rPr>
        <sz val="11"/>
        <rFont val="HGSｺﾞｼｯｸM"/>
        <family val="3"/>
        <charset val="128"/>
      </rPr>
      <t>で前年を</t>
    </r>
    <r>
      <rPr>
        <b/>
        <sz val="11"/>
        <rFont val="HGSｺﾞｼｯｸE"/>
        <family val="3"/>
        <charset val="128"/>
      </rPr>
      <t>上回っている。</t>
    </r>
    <rPh sb="1" eb="2">
      <t>ガツ</t>
    </rPh>
    <rPh sb="3" eb="5">
      <t>コウリ</t>
    </rPh>
    <rPh sb="5" eb="7">
      <t>シュヨウ</t>
    </rPh>
    <rPh sb="8" eb="10">
      <t>ギョウタイ</t>
    </rPh>
    <rPh sb="10" eb="13">
      <t>ハンバイガク</t>
    </rPh>
    <rPh sb="14" eb="15">
      <t>ゼン</t>
    </rPh>
    <rPh sb="17" eb="18">
      <t>ゲン</t>
    </rPh>
    <rPh sb="28" eb="29">
      <t>ゾウ</t>
    </rPh>
    <rPh sb="33" eb="35">
      <t>レンゾク</t>
    </rPh>
    <rPh sb="35" eb="37">
      <t>レンゾク</t>
    </rPh>
    <rPh sb="41" eb="42">
      <t>ウエ</t>
    </rPh>
    <phoneticPr fontId="5"/>
  </si>
  <si>
    <t>年</t>
    <rPh sb="0" eb="1">
      <t>ネン</t>
    </rPh>
    <phoneticPr fontId="9"/>
  </si>
  <si>
    <r>
      <t>２月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 xml:space="preserve">146.1（前月比2.0％増）
</t>
    </r>
    <r>
      <rPr>
        <sz val="11"/>
        <rFont val="HGSｺﾞｼｯｸM"/>
        <family val="3"/>
        <charset val="128"/>
      </rPr>
      <t>となり、</t>
    </r>
    <r>
      <rPr>
        <b/>
        <sz val="11"/>
        <rFont val="HGSｺﾞｼｯｸE"/>
        <family val="3"/>
        <charset val="128"/>
      </rPr>
      <t>２か月連続</t>
    </r>
    <r>
      <rPr>
        <sz val="11"/>
        <rFont val="HGPｺﾞｼｯｸM"/>
        <family val="3"/>
        <charset val="128"/>
      </rPr>
      <t>で</t>
    </r>
    <r>
      <rPr>
        <b/>
        <sz val="11"/>
        <rFont val="HGSｺﾞｼｯｸE"/>
        <family val="3"/>
        <charset val="128"/>
      </rPr>
      <t>前月水準</t>
    </r>
    <r>
      <rPr>
        <sz val="11"/>
        <rFont val="HGSｺﾞｼｯｸM"/>
        <family val="3"/>
        <charset val="128"/>
      </rPr>
      <t>を</t>
    </r>
    <r>
      <rPr>
        <b/>
        <sz val="11"/>
        <rFont val="HGSｺﾞｼｯｸE"/>
        <family val="3"/>
        <charset val="128"/>
      </rPr>
      <t>上回っている</t>
    </r>
    <r>
      <rPr>
        <b/>
        <sz val="11"/>
        <rFont val="HGSｺﾞｼｯｸM"/>
        <family val="3"/>
        <charset val="128"/>
      </rPr>
      <t>。</t>
    </r>
    <r>
      <rPr>
        <b/>
        <sz val="11"/>
        <rFont val="HGSｺﾞｼｯｸE"/>
        <family val="3"/>
        <charset val="128"/>
      </rPr>
      <t>原指数</t>
    </r>
    <r>
      <rPr>
        <sz val="11"/>
        <rFont val="HGSｺﾞｼｯｸM"/>
        <family val="3"/>
        <charset val="128"/>
      </rPr>
      <t>は</t>
    </r>
    <r>
      <rPr>
        <b/>
        <sz val="11"/>
        <rFont val="HGSｺﾞｼｯｸE"/>
        <family val="3"/>
        <charset val="128"/>
      </rPr>
      <t>134.4（前年同月比 8.9％増）</t>
    </r>
    <r>
      <rPr>
        <sz val="11"/>
        <rFont val="HGSｺﾞｼｯｸM"/>
        <family val="3"/>
        <charset val="128"/>
      </rPr>
      <t>となり、</t>
    </r>
    <r>
      <rPr>
        <b/>
        <sz val="11"/>
        <rFont val="HGSｺﾞｼｯｸE"/>
        <family val="3"/>
        <charset val="128"/>
      </rPr>
      <t>９か月連続</t>
    </r>
    <r>
      <rPr>
        <sz val="11"/>
        <rFont val="HGSｺﾞｼｯｸM"/>
        <family val="3"/>
        <charset val="128"/>
      </rPr>
      <t>で</t>
    </r>
    <r>
      <rPr>
        <b/>
        <sz val="11"/>
        <rFont val="HGSｺﾞｼｯｸE"/>
        <family val="3"/>
        <charset val="128"/>
      </rPr>
      <t>前年水準</t>
    </r>
    <r>
      <rPr>
        <sz val="11"/>
        <rFont val="HGSｺﾞｼｯｸM"/>
        <family val="3"/>
        <charset val="128"/>
      </rPr>
      <t>を</t>
    </r>
    <r>
      <rPr>
        <b/>
        <sz val="11"/>
        <rFont val="HGSｺﾞｼｯｸE"/>
        <family val="3"/>
        <charset val="128"/>
      </rPr>
      <t>上回っている。</t>
    </r>
    <rPh sb="37" eb="38">
      <t>ゾウ</t>
    </rPh>
    <rPh sb="38" eb="39">
      <t>ゾウ</t>
    </rPh>
    <rPh sb="47" eb="48">
      <t>ゲツ</t>
    </rPh>
    <rPh sb="48" eb="50">
      <t>レンゾク</t>
    </rPh>
    <rPh sb="53" eb="54">
      <t>ウワ</t>
    </rPh>
    <rPh sb="55" eb="56">
      <t>ウエ</t>
    </rPh>
    <rPh sb="56" eb="57">
      <t>ウエ</t>
    </rPh>
    <rPh sb="73" eb="74">
      <t>ツキ</t>
    </rPh>
    <rPh sb="74" eb="75">
      <t>ヒ</t>
    </rPh>
    <rPh sb="83" eb="84">
      <t>ゾウ</t>
    </rPh>
    <rPh sb="92" eb="94">
      <t>レンゾク</t>
    </rPh>
    <rPh sb="100" eb="101">
      <t>ウエ</t>
    </rPh>
    <phoneticPr fontId="3"/>
  </si>
  <si>
    <t>ドラッグストアは２か月連続で前年を上回っているが、コンビニエンスストアの前年同月比は低迷している。</t>
    <rPh sb="10" eb="11">
      <t>ゲツ</t>
    </rPh>
    <rPh sb="11" eb="13">
      <t>レンゾク</t>
    </rPh>
    <rPh sb="14" eb="16">
      <t>ゼンネン</t>
    </rPh>
    <rPh sb="17" eb="19">
      <t>ウワマワ</t>
    </rPh>
    <rPh sb="36" eb="38">
      <t>ゼンネン</t>
    </rPh>
    <rPh sb="38" eb="41">
      <t>ドウゲツヒ</t>
    </rPh>
    <rPh sb="42" eb="44">
      <t>テイメイ</t>
    </rPh>
    <phoneticPr fontId="5"/>
  </si>
  <si>
    <t>岩　　手</t>
    <rPh sb="0" eb="1">
      <t>イワ</t>
    </rPh>
    <rPh sb="3" eb="4">
      <t>テ</t>
    </rPh>
    <phoneticPr fontId="6"/>
  </si>
  <si>
    <t>（販売業態別の内訳）</t>
    <rPh sb="0" eb="2">
      <t>ハンバイ</t>
    </rPh>
    <rPh sb="2" eb="4">
      <t>ギョウタイ</t>
    </rPh>
    <rPh sb="4" eb="5">
      <t>ベツ</t>
    </rPh>
    <rPh sb="6" eb="8">
      <t>ウチワケ</t>
    </rPh>
    <phoneticPr fontId="6"/>
  </si>
  <si>
    <t>百貨店販売額</t>
    <rPh sb="0" eb="3">
      <t>ヒャッカテン</t>
    </rPh>
    <rPh sb="3" eb="5">
      <t>ハンバイ</t>
    </rPh>
    <rPh sb="5" eb="6">
      <t>ガク</t>
    </rPh>
    <phoneticPr fontId="6"/>
  </si>
  <si>
    <t>スーパー販売額</t>
    <rPh sb="4" eb="6">
      <t>ハンバイ</t>
    </rPh>
    <rPh sb="6" eb="7">
      <t>ガク</t>
    </rPh>
    <phoneticPr fontId="6"/>
  </si>
  <si>
    <t>家電大型専門店</t>
    <rPh sb="0" eb="2">
      <t>カデン</t>
    </rPh>
    <rPh sb="2" eb="4">
      <t>オオガタ</t>
    </rPh>
    <rPh sb="4" eb="7">
      <t>センモンテン</t>
    </rPh>
    <phoneticPr fontId="6"/>
  </si>
  <si>
    <t>前年同月比</t>
    <rPh sb="3" eb="4">
      <t>ツキ</t>
    </rPh>
    <rPh sb="4" eb="5">
      <t>ヒ</t>
    </rPh>
    <phoneticPr fontId="6"/>
  </si>
  <si>
    <t>ドラッグストア</t>
  </si>
  <si>
    <t>ホームセンター</t>
  </si>
  <si>
    <t xml:space="preserve"> ・ 前年同月比欄は、 既存店（前年同月と同一の店舗で集計）の数値である。このため、当年の販売額を前年の販売額で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</si>
</sst>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0">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0;&quot;r▲ &quot;#,##0"/>
    <numFmt numFmtId="186" formatCode="&quot;&quot;\ #,##0;[Red]\-#,##0"/>
    <numFmt numFmtId="187" formatCode="&quot;&quot;#,##0;&quot;▲ &quot;#,##0"/>
    <numFmt numFmtId="188" formatCode="&quot;&quot;\ \ #,##0;[Red]\-#,##0"/>
    <numFmt numFmtId="189" formatCode="0.0"/>
    <numFmt numFmtId="190" formatCode="&quot; &quot;#,##0;&quot;r ▲ &quot;#,##0"/>
    <numFmt numFmtId="191" formatCode="&quot;&quot;0.0;&quot; ▲&quot;0.0"/>
    <numFmt numFmtId="192" formatCode="#,##0.0;&quot;▲&quot;#,##0.0"/>
    <numFmt numFmtId="193" formatCode="&quot; &quot;0.0;&quot;▲&quot;0.0"/>
    <numFmt numFmtId="194" formatCode="&quot;&quot;\ 0.0;&quot; ▲ &quot;0.0"/>
    <numFmt numFmtId="195" formatCode="&quot; &quot;0.0;&quot; ▲ &quot;0.0"/>
    <numFmt numFmtId="196" formatCode="&quot;&quot;0.0;&quot; ▲ &quot;0.0"/>
    <numFmt numFmtId="197" formatCode="&quot;&quot;0.0;&quot;&quot;&quot;▲&quot;0.0\ "/>
    <numFmt numFmtId="198" formatCode="&quot;&quot;0.00;&quot; ▲&quot;0.00"/>
    <numFmt numFmtId="199" formatCode="&quot;&quot;&quot; &quot;0.00"/>
    <numFmt numFmtId="200" formatCode="0.00;&quot;▲ &quot;0.00"/>
    <numFmt numFmtId="201" formatCode="&quot;p&quot;#,##0.0;&quot;p▲&quot;#,##0.0"/>
    <numFmt numFmtId="202" formatCode="&quot;&quot;0.0;&quot;▲&quot;0.0"/>
    <numFmt numFmtId="203" formatCode="&quot;r &quot;0.0;&quot;ｒ ▲&quot;0.0"/>
    <numFmt numFmtId="204" formatCode="#,##0.00;&quot;▲ &quot;#,##0.00"/>
    <numFmt numFmtId="205" formatCode="&quot; &quot;#,##0;&quot;p ▲ &quot;#,##0."/>
    <numFmt numFmtId="206" formatCode="&quot;&quot;\ 0.0;&quot;▲ &quot;0.0"/>
    <numFmt numFmtId="207" formatCode="0.0_ "/>
    <numFmt numFmtId="208" formatCode="&quot;〔&quot;0.0&quot;〕&quot;"/>
    <numFmt numFmtId="209" formatCode="[$-411]ggge&quot;年&quot;m&quot;月&quot;d&quot;日&quot;;@"/>
    <numFmt numFmtId="210" formatCode="&quot;r &quot;0.0;&quot;r ▲&quot;0.0"/>
    <numFmt numFmtId="211" formatCode="&quot;ｐ &quot;0.0;&quot;ｐ ▲ &quot;0.0"/>
    <numFmt numFmtId="212" formatCode="&quot;p &quot;#,##0.0;&quot;p ▲&quot;#,##0.0"/>
    <numFmt numFmtId="213" formatCode="&quot;p &quot;#,##0;&quot;p▲&quot;#,##0"/>
    <numFmt numFmtId="214" formatCode="&quot;p &quot;0.0;&quot;p ▲&quot;0.0"/>
    <numFmt numFmtId="215" formatCode="&quot;&quot;\ #,##0;\-#,##0"/>
    <numFmt numFmtId="216" formatCode="0.0;&quot;r ▲&quot;0.0"/>
    <numFmt numFmtId="217" formatCode="#,##0.0;[Red]\-#,##0.0"/>
    <numFmt numFmtId="218" formatCode="&quot;r&quot;#,##0.0;&quot;r▲ &quot;#,##0.0"/>
    <numFmt numFmtId="219" formatCode="#,##0;&quot;▲&quot;#,##0"/>
    <numFmt numFmtId="220" formatCode="&quot; &quot;0.0;&quot; ▲&quot;0.0"/>
    <numFmt numFmtId="221" formatCode="#,##0_);[Red]\(#,##0\)"/>
    <numFmt numFmtId="222" formatCode="&quot; &quot;0.0;&quot;r ▲&quot;0.0"/>
    <numFmt numFmtId="223" formatCode="&quot;r &quot;0.0;&quot;r ▲ &quot;0.0"/>
    <numFmt numFmtId="224" formatCode="&quot;r &quot;0.0;&quot;r▲&quot;0.0"/>
    <numFmt numFmtId="225" formatCode="&quot; &quot;0.0"/>
    <numFmt numFmtId="226" formatCode="&quot; &quot;0.00;&quot; ▲&quot;0.00"/>
    <numFmt numFmtId="227" formatCode="&quot; &quot;0.00;&quot; ▲ &quot;0.00"/>
    <numFmt numFmtId="228" formatCode="&quot; &quot;0.00"/>
    <numFmt numFmtId="229" formatCode="&quot;&quot;0.00"/>
    <numFmt numFmtId="230" formatCode="&quot;&quot;0.00;&quot;▲ &quot;0.00"/>
    <numFmt numFmtId="231" formatCode="&quot;r &quot;0.00;&quot;r ▲ &quot;0.00"/>
    <numFmt numFmtId="232" formatCode="&quot;&quot;\ 0.00;&quot;▲ &quot;0.00"/>
    <numFmt numFmtId="233" formatCode="&quot;p &quot;0.0;&quot;p ▲ &quot;0.0"/>
    <numFmt numFmtId="234" formatCode="&quot;r &quot;#,##0;&quot;r ▲&quot;#,##0"/>
    <numFmt numFmtId="235" formatCode="&quot; &quot;#,##0;&quot; ▲&quot;#,##0"/>
  </numFmts>
  <fonts count="95">
    <font>
      <sz val="11"/>
      <name val="HGSｺﾞｼｯｸM"/>
      <family val="3"/>
      <charset val="128"/>
    </font>
    <font>
      <sz val="10"/>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color rgb="FF000000"/>
      <name val="HGSｺﾞｼｯｸE"/>
      <family val="3"/>
      <charset val="128"/>
    </font>
    <font>
      <sz val="10.5"/>
      <color rgb="FF000000"/>
      <name val="HGSｺﾞｼｯｸE"/>
      <family val="3"/>
      <charset val="128"/>
    </font>
    <font>
      <sz val="10.5"/>
      <color rgb="FF000000"/>
      <name val="HGSｺﾞｼｯｸM"/>
      <family val="3"/>
      <charset val="128"/>
    </font>
    <font>
      <b/>
      <u/>
      <sz val="11"/>
      <name val="HGSｺﾞｼｯｸE"/>
      <family val="3"/>
      <charset val="128"/>
    </font>
    <font>
      <i/>
      <sz val="11"/>
      <name val="HGSｺﾞｼｯｸE"/>
      <family val="3"/>
      <charset val="128"/>
    </font>
    <font>
      <u/>
      <sz val="11"/>
      <name val="HGSｺﾞｼｯｸM"/>
      <family val="3"/>
      <charset val="128"/>
    </font>
    <font>
      <i/>
      <sz val="11"/>
      <name val="HGSｺﾞｼｯｸM"/>
      <family val="3"/>
      <charset val="128"/>
    </font>
    <font>
      <sz val="11"/>
      <name val="HGP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3">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style="thin">
        <color indexed="64"/>
      </left>
      <right style="medium">
        <color indexed="8"/>
      </right>
      <top style="dotted">
        <color indexed="64"/>
      </top>
      <bottom style="medium">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8"/>
      </left>
      <right style="thin">
        <color indexed="64"/>
      </right>
      <top style="thin">
        <color indexed="64"/>
      </top>
      <bottom style="dotted">
        <color indexed="64"/>
      </bottom>
      <diagonal/>
    </border>
    <border>
      <left style="thin">
        <color indexed="8"/>
      </left>
      <right style="thin">
        <color indexed="64"/>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diagonal/>
    </border>
    <border>
      <left style="thin">
        <color indexed="8"/>
      </left>
      <right style="thin">
        <color indexed="64"/>
      </right>
      <top style="medium">
        <color indexed="64"/>
      </top>
      <bottom style="dotted">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8"/>
      </left>
      <right style="thin">
        <color indexed="64"/>
      </right>
      <top/>
      <bottom style="medium">
        <color indexed="64"/>
      </bottom>
      <diagonal/>
    </border>
  </borders>
  <cellStyleXfs count="16">
    <xf numFmtId="0" fontId="0" fillId="0" borderId="0" applyNumberFormat="0" applyProtection="0">
      <alignment vertical="top"/>
    </xf>
    <xf numFmtId="0" fontId="7"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xf numFmtId="0" fontId="2" fillId="0" borderId="0"/>
    <xf numFmtId="0" fontId="4" fillId="0" borderId="0"/>
    <xf numFmtId="0" fontId="64" fillId="10" borderId="204" applyNumberFormat="0" applyAlignment="0" applyProtection="0">
      <alignment vertical="center"/>
    </xf>
    <xf numFmtId="0" fontId="65" fillId="0" borderId="0" applyNumberFormat="0" applyFill="0" applyBorder="0" applyAlignment="0" applyProtection="0">
      <alignment vertical="center"/>
    </xf>
    <xf numFmtId="0" fontId="66" fillId="0" borderId="205" applyNumberFormat="0" applyFill="0" applyAlignment="0" applyProtection="0">
      <alignment vertical="center"/>
    </xf>
    <xf numFmtId="0" fontId="67" fillId="12" borderId="0" applyNumberFormat="0" applyBorder="0" applyAlignment="0" applyProtection="0">
      <alignment vertical="center"/>
    </xf>
    <xf numFmtId="9" fontId="40" fillId="0" borderId="0" applyFont="0" applyFill="0" applyBorder="0" applyAlignment="0" applyProtection="0">
      <alignment vertical="center"/>
    </xf>
    <xf numFmtId="9" fontId="2" fillId="0" borderId="0" applyFont="0" applyFill="0" applyBorder="0" applyAlignment="0" applyProtection="0"/>
    <xf numFmtId="0" fontId="40" fillId="0" borderId="0" applyNumberFormat="0" applyProtection="0">
      <alignment vertical="center"/>
    </xf>
    <xf numFmtId="0" fontId="40" fillId="0" borderId="0" applyNumberFormat="0" applyProtection="0">
      <alignment vertical="center"/>
    </xf>
    <xf numFmtId="0" fontId="40" fillId="0" borderId="0" applyNumberFormat="0" applyProtection="0">
      <alignment vertical="center"/>
    </xf>
    <xf numFmtId="38" fontId="1" fillId="0" borderId="0" applyFont="0" applyFill="0" applyBorder="0" applyAlignment="0" applyProtection="0">
      <alignment vertical="center"/>
    </xf>
  </cellStyleXfs>
  <cellXfs count="2937">
    <xf numFmtId="0" fontId="0" fillId="0" borderId="0" xfId="0">
      <alignment vertical="top"/>
    </xf>
    <xf numFmtId="0" fontId="6" fillId="0" borderId="0" xfId="0" applyFont="1" applyAlignment="1">
      <alignment vertical="center"/>
    </xf>
    <xf numFmtId="0" fontId="6" fillId="0" borderId="1" xfId="0" applyFont="1" applyBorder="1" applyAlignment="1">
      <alignment vertical="center"/>
    </xf>
    <xf numFmtId="0" fontId="6" fillId="0" borderId="0" xfId="0" applyFont="1" applyAlignment="1">
      <alignment horizontal="left"/>
    </xf>
    <xf numFmtId="0" fontId="6" fillId="0" borderId="0" xfId="0" applyFont="1">
      <alignment vertical="top"/>
    </xf>
    <xf numFmtId="0" fontId="12" fillId="0" borderId="0" xfId="0" applyFont="1">
      <alignment vertical="top"/>
    </xf>
    <xf numFmtId="0" fontId="10" fillId="0" borderId="0" xfId="0" applyFont="1">
      <alignment vertical="top"/>
    </xf>
    <xf numFmtId="0" fontId="12" fillId="0" borderId="0" xfId="0" applyFont="1" applyAlignment="1">
      <alignment vertical="center"/>
    </xf>
    <xf numFmtId="0" fontId="16" fillId="0" borderId="0" xfId="0" applyFont="1">
      <alignment vertical="top"/>
    </xf>
    <xf numFmtId="0" fontId="19" fillId="0" borderId="0" xfId="0" applyFont="1" applyAlignment="1">
      <alignment horizontal="distributed" vertical="top"/>
    </xf>
    <xf numFmtId="0" fontId="13" fillId="0" borderId="2" xfId="0" applyFont="1" applyBorder="1" applyAlignment="1">
      <alignment horizontal="distributed" vertical="center" justifyLastLine="1"/>
    </xf>
    <xf numFmtId="0" fontId="14" fillId="0" borderId="0" xfId="0" applyFont="1" applyAlignment="1">
      <alignment vertical="center"/>
    </xf>
    <xf numFmtId="0" fontId="10" fillId="0" borderId="0" xfId="0" applyFont="1" applyAlignment="1">
      <alignment vertical="center"/>
    </xf>
    <xf numFmtId="0" fontId="17" fillId="0" borderId="0" xfId="0" applyFont="1" applyAlignment="1">
      <alignmen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21" fillId="0" borderId="9"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0" fontId="26" fillId="0" borderId="0" xfId="0" applyNumberFormat="1" applyFont="1" applyAlignment="1">
      <alignment vertical="center"/>
    </xf>
    <xf numFmtId="0" fontId="6" fillId="0" borderId="0" xfId="0" applyFont="1" applyAlignment="1">
      <alignment horizontal="centerContinuous" vertical="center"/>
    </xf>
    <xf numFmtId="0" fontId="27" fillId="0" borderId="0" xfId="0" applyFont="1" applyAlignment="1">
      <alignment vertical="center"/>
    </xf>
    <xf numFmtId="38" fontId="6" fillId="0" borderId="0" xfId="2" applyFont="1" applyFill="1" applyAlignment="1">
      <alignment vertical="center"/>
    </xf>
    <xf numFmtId="0" fontId="6" fillId="0" borderId="0" xfId="0" applyFont="1" applyAlignment="1">
      <alignment horizontal="right" vertical="center"/>
    </xf>
    <xf numFmtId="0" fontId="24" fillId="0" borderId="0" xfId="0" applyFont="1" applyAlignment="1">
      <alignment vertical="center"/>
    </xf>
    <xf numFmtId="0" fontId="29" fillId="0" borderId="0" xfId="0" applyFont="1">
      <alignment vertical="top"/>
    </xf>
    <xf numFmtId="0" fontId="25" fillId="0" borderId="0" xfId="0" applyFont="1">
      <alignment vertical="top"/>
    </xf>
    <xf numFmtId="0" fontId="30" fillId="0" borderId="0" xfId="0" applyFont="1">
      <alignment vertical="top"/>
    </xf>
    <xf numFmtId="0" fontId="31" fillId="0" borderId="0" xfId="0" applyFont="1" applyAlignment="1">
      <alignment vertical="center"/>
    </xf>
    <xf numFmtId="0" fontId="13" fillId="0" borderId="0" xfId="0" applyFont="1" applyAlignment="1">
      <alignment horizontal="distributed"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4" xfId="0" applyFont="1" applyBorder="1" applyAlignment="1">
      <alignment horizontal="center" vertical="center"/>
    </xf>
    <xf numFmtId="0" fontId="6" fillId="0" borderId="13" xfId="0" applyFont="1" applyBorder="1" applyAlignment="1">
      <alignment vertical="center"/>
    </xf>
    <xf numFmtId="0" fontId="6" fillId="0" borderId="9" xfId="0" applyFont="1" applyBorder="1" applyAlignment="1">
      <alignmen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3" fillId="0" borderId="6"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36" fillId="0" borderId="23" xfId="0" applyFont="1" applyBorder="1" applyAlignment="1">
      <alignment horizontal="distributed" vertical="center" justifyLastLine="1"/>
    </xf>
    <xf numFmtId="0" fontId="23" fillId="0" borderId="23"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6" fillId="0" borderId="25"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6" fillId="0" borderId="29" xfId="0" applyFont="1" applyBorder="1" applyAlignment="1">
      <alignment horizontal="distributed" vertical="center" justifyLastLine="1"/>
    </xf>
    <xf numFmtId="0" fontId="6" fillId="0" borderId="30" xfId="0" applyFont="1" applyBorder="1" applyAlignment="1">
      <alignment horizontal="distributed" vertical="center" justifyLastLine="1"/>
    </xf>
    <xf numFmtId="0" fontId="6" fillId="0" borderId="31" xfId="0" applyFont="1" applyBorder="1" applyAlignment="1">
      <alignment horizontal="distributed" vertical="center" justifyLastLine="1"/>
    </xf>
    <xf numFmtId="0" fontId="6" fillId="0" borderId="24"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6" fillId="0" borderId="33"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1" xfId="0" applyFont="1" applyBorder="1" applyAlignment="1">
      <alignment horizontal="centerContinuous" vertical="center"/>
    </xf>
    <xf numFmtId="0" fontId="6" fillId="0" borderId="1" xfId="0" applyFont="1" applyBorder="1" applyAlignment="1">
      <alignment horizontal="distributed" justifyLastLine="1"/>
    </xf>
    <xf numFmtId="0" fontId="6" fillId="0" borderId="1" xfId="0" applyFont="1" applyBorder="1" applyAlignment="1">
      <alignment horizontal="distributed" vertical="center" justifyLastLine="1"/>
    </xf>
    <xf numFmtId="0" fontId="6" fillId="0" borderId="31" xfId="0" applyFont="1" applyBorder="1" applyAlignment="1">
      <alignment horizontal="distributed" vertical="center"/>
    </xf>
    <xf numFmtId="0" fontId="6" fillId="0" borderId="24" xfId="0" applyFont="1" applyBorder="1" applyAlignment="1">
      <alignment horizontal="distributed" vertical="center"/>
    </xf>
    <xf numFmtId="0" fontId="23" fillId="0" borderId="9" xfId="0" applyFont="1" applyBorder="1" applyAlignment="1">
      <alignment horizontal="left" vertical="top"/>
    </xf>
    <xf numFmtId="0" fontId="6" fillId="0" borderId="6" xfId="0" applyFont="1" applyBorder="1" applyAlignment="1">
      <alignment horizontal="distributed" justifyLastLine="1"/>
    </xf>
    <xf numFmtId="0" fontId="6" fillId="0" borderId="3" xfId="0" applyFont="1" applyBorder="1" applyAlignment="1">
      <alignment horizontal="distributed" justifyLastLine="1"/>
    </xf>
    <xf numFmtId="0" fontId="6" fillId="0" borderId="34" xfId="0" applyFont="1" applyBorder="1" applyAlignment="1">
      <alignment horizontal="distributed" vertical="center" justifyLastLine="1"/>
    </xf>
    <xf numFmtId="0" fontId="6" fillId="0" borderId="29" xfId="0" applyFont="1" applyBorder="1" applyAlignment="1">
      <alignment horizontal="distributed"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2" xfId="0" applyFont="1" applyBorder="1" applyAlignment="1">
      <alignment horizontal="distributed" vertical="center" justifyLastLine="1"/>
    </xf>
    <xf numFmtId="38" fontId="6" fillId="0" borderId="8" xfId="2" applyFont="1" applyFill="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9" fillId="0" borderId="34" xfId="0" applyFont="1" applyBorder="1" applyAlignment="1">
      <alignment horizontal="distributed" vertical="center" justifyLastLine="1" shrinkToFit="1"/>
    </xf>
    <xf numFmtId="0" fontId="9" fillId="0" borderId="1" xfId="0" applyFont="1" applyBorder="1" applyAlignment="1">
      <alignment horizontal="distributed" vertical="center" justifyLastLine="1" shrinkToFit="1"/>
    </xf>
    <xf numFmtId="0" fontId="37" fillId="0" borderId="34" xfId="0" applyFont="1" applyBorder="1" applyAlignment="1">
      <alignment horizontal="distributed" vertical="center" justifyLastLine="1" shrinkToFit="1"/>
    </xf>
    <xf numFmtId="0" fontId="23" fillId="0" borderId="34" xfId="0" applyFont="1" applyBorder="1" applyAlignment="1">
      <alignment horizontal="distributed" vertical="center" justifyLastLine="1" shrinkToFit="1"/>
    </xf>
    <xf numFmtId="0" fontId="5" fillId="0" borderId="1" xfId="0" applyFont="1" applyBorder="1" applyAlignment="1">
      <alignment horizontal="distributed" vertical="center" justifyLastLine="1"/>
    </xf>
    <xf numFmtId="0" fontId="6" fillId="0" borderId="36" xfId="0" applyFont="1" applyBorder="1" applyAlignment="1">
      <alignment horizontal="distributed" vertical="center"/>
    </xf>
    <xf numFmtId="0" fontId="6" fillId="0" borderId="37" xfId="0" applyFont="1" applyBorder="1" applyAlignment="1">
      <alignment horizontal="distributed" vertical="center"/>
    </xf>
    <xf numFmtId="0" fontId="6" fillId="0" borderId="38" xfId="0" applyFont="1" applyBorder="1" applyAlignment="1">
      <alignment horizontal="distributed" vertical="center"/>
    </xf>
    <xf numFmtId="0" fontId="6" fillId="0" borderId="39" xfId="0" applyFont="1" applyBorder="1" applyAlignment="1">
      <alignment horizontal="distributed" vertical="center"/>
    </xf>
    <xf numFmtId="0" fontId="6" fillId="0" borderId="40" xfId="0" applyFont="1" applyBorder="1" applyAlignment="1">
      <alignment horizontal="distributed" vertical="center"/>
    </xf>
    <xf numFmtId="0" fontId="6" fillId="0" borderId="41" xfId="0" applyFont="1" applyBorder="1" applyAlignment="1">
      <alignment horizontal="distributed" vertical="center"/>
    </xf>
    <xf numFmtId="0" fontId="6" fillId="0" borderId="34" xfId="0" applyFont="1" applyBorder="1" applyAlignment="1">
      <alignment vertical="center"/>
    </xf>
    <xf numFmtId="0" fontId="6" fillId="0" borderId="38" xfId="0" applyFont="1" applyBorder="1" applyAlignment="1">
      <alignment horizontal="center" vertical="center"/>
    </xf>
    <xf numFmtId="0" fontId="6" fillId="0" borderId="36" xfId="0" applyFont="1" applyBorder="1" applyAlignment="1">
      <alignment horizontal="center" vertical="center"/>
    </xf>
    <xf numFmtId="0" fontId="6" fillId="0" borderId="41" xfId="0" applyFont="1" applyBorder="1" applyAlignment="1">
      <alignment horizontal="left" vertical="center"/>
    </xf>
    <xf numFmtId="0" fontId="6" fillId="0" borderId="39" xfId="0" applyFont="1" applyBorder="1" applyAlignment="1">
      <alignment horizontal="left" vertical="center"/>
    </xf>
    <xf numFmtId="0" fontId="5" fillId="0" borderId="34" xfId="0" applyFont="1" applyBorder="1" applyAlignment="1">
      <alignment horizontal="distributed" vertical="center" justifyLastLine="1"/>
    </xf>
    <xf numFmtId="0" fontId="6" fillId="0" borderId="35" xfId="0" applyFont="1" applyBorder="1" applyAlignment="1">
      <alignment horizontal="distributed" vertical="center" justifyLastLine="1"/>
    </xf>
    <xf numFmtId="38" fontId="4" fillId="0" borderId="27" xfId="2" applyFont="1" applyFill="1" applyBorder="1" applyAlignment="1">
      <alignment horizontal="right" vertical="center"/>
    </xf>
    <xf numFmtId="182" fontId="4" fillId="0" borderId="22" xfId="2" applyNumberFormat="1" applyFont="1" applyFill="1" applyBorder="1" applyAlignment="1">
      <alignment horizontal="right" vertical="center"/>
    </xf>
    <xf numFmtId="38" fontId="4" fillId="0" borderId="42" xfId="2" applyFont="1" applyFill="1" applyBorder="1" applyAlignment="1">
      <alignment horizontal="right" vertical="center"/>
    </xf>
    <xf numFmtId="182" fontId="4" fillId="0" borderId="43" xfId="2" applyNumberFormat="1" applyFont="1" applyFill="1" applyBorder="1" applyAlignment="1">
      <alignment horizontal="right" vertical="center"/>
    </xf>
    <xf numFmtId="38" fontId="4" fillId="0" borderId="31" xfId="2" applyFont="1" applyFill="1" applyBorder="1" applyAlignment="1">
      <alignment horizontal="right" vertical="center"/>
    </xf>
    <xf numFmtId="177" fontId="4" fillId="0" borderId="0" xfId="0" applyNumberFormat="1" applyFont="1" applyAlignment="1">
      <alignment horizontal="right" vertical="center"/>
    </xf>
    <xf numFmtId="182" fontId="4" fillId="0" borderId="22" xfId="0" applyNumberFormat="1" applyFont="1" applyBorder="1" applyAlignment="1">
      <alignment horizontal="right" vertical="center"/>
    </xf>
    <xf numFmtId="182" fontId="4" fillId="0" borderId="31" xfId="0" applyNumberFormat="1" applyFont="1" applyBorder="1" applyAlignment="1">
      <alignment horizontal="right" vertical="center"/>
    </xf>
    <xf numFmtId="37" fontId="4" fillId="0" borderId="1" xfId="0" applyNumberFormat="1" applyFont="1" applyBorder="1" applyAlignment="1">
      <alignment horizontal="right" vertical="center"/>
    </xf>
    <xf numFmtId="37" fontId="4" fillId="0" borderId="0" xfId="0" applyNumberFormat="1" applyFont="1" applyAlignment="1">
      <alignment horizontal="right" vertical="center"/>
    </xf>
    <xf numFmtId="182" fontId="4" fillId="0" borderId="0" xfId="0" applyNumberFormat="1" applyFont="1" applyAlignment="1">
      <alignment horizontal="right" vertical="center"/>
    </xf>
    <xf numFmtId="37" fontId="4" fillId="0" borderId="12" xfId="0" applyNumberFormat="1" applyFont="1" applyBorder="1" applyAlignment="1">
      <alignment horizontal="right" vertical="center"/>
    </xf>
    <xf numFmtId="37" fontId="4" fillId="0" borderId="4" xfId="0" applyNumberFormat="1" applyFont="1" applyBorder="1" applyAlignment="1">
      <alignment horizontal="right" vertical="center"/>
    </xf>
    <xf numFmtId="182" fontId="4" fillId="0" borderId="4" xfId="0" applyNumberFormat="1" applyFont="1" applyBorder="1" applyAlignment="1">
      <alignment horizontal="right" vertical="center"/>
    </xf>
    <xf numFmtId="0" fontId="4" fillId="0" borderId="0" xfId="0" applyFont="1" applyAlignment="1">
      <alignment horizontal="distributed" vertical="center" justifyLastLine="1"/>
    </xf>
    <xf numFmtId="0" fontId="4" fillId="0" borderId="0" xfId="0" applyFont="1" applyAlignment="1">
      <alignment vertical="center"/>
    </xf>
    <xf numFmtId="38" fontId="4" fillId="0" borderId="0" xfId="2" applyFont="1" applyFill="1" applyAlignment="1">
      <alignment vertical="center"/>
    </xf>
    <xf numFmtId="0" fontId="4" fillId="0" borderId="34" xfId="0" applyFont="1" applyBorder="1" applyAlignment="1">
      <alignment horizontal="distributed" vertical="center" justifyLastLine="1"/>
    </xf>
    <xf numFmtId="0" fontId="4" fillId="0" borderId="2" xfId="0" applyFont="1" applyBorder="1" applyAlignment="1">
      <alignment vertical="center"/>
    </xf>
    <xf numFmtId="38" fontId="4" fillId="0" borderId="0" xfId="2" applyFont="1" applyFill="1" applyBorder="1" applyAlignment="1">
      <alignment vertical="center"/>
    </xf>
    <xf numFmtId="0" fontId="4" fillId="0" borderId="10" xfId="0" applyFont="1" applyBorder="1" applyAlignment="1">
      <alignment vertical="center"/>
    </xf>
    <xf numFmtId="0" fontId="4" fillId="0" borderId="18" xfId="0" applyFont="1" applyBorder="1" applyAlignment="1">
      <alignment vertical="center"/>
    </xf>
    <xf numFmtId="182" fontId="4" fillId="0" borderId="27" xfId="2" applyNumberFormat="1" applyFont="1" applyFill="1" applyBorder="1" applyAlignment="1">
      <alignment horizontal="right" vertical="center"/>
    </xf>
    <xf numFmtId="0" fontId="4" fillId="0" borderId="0" xfId="0" applyFont="1" applyAlignment="1">
      <alignment horizontal="centerContinuous"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38" fontId="4" fillId="0" borderId="8" xfId="2" applyFont="1" applyFill="1" applyBorder="1" applyAlignment="1">
      <alignment vertical="center"/>
    </xf>
    <xf numFmtId="38" fontId="4" fillId="0" borderId="18" xfId="2" applyFont="1" applyFill="1" applyBorder="1" applyAlignment="1">
      <alignment vertical="center"/>
    </xf>
    <xf numFmtId="177" fontId="4" fillId="0" borderId="0" xfId="0" applyNumberFormat="1" applyFont="1" applyAlignment="1">
      <alignment vertical="center"/>
    </xf>
    <xf numFmtId="182" fontId="4" fillId="0" borderId="42" xfId="2" applyNumberFormat="1" applyFont="1" applyFill="1" applyBorder="1" applyAlignment="1">
      <alignment horizontal="right" vertical="center"/>
    </xf>
    <xf numFmtId="0" fontId="6" fillId="0" borderId="27" xfId="0" applyFont="1" applyBorder="1" applyAlignment="1">
      <alignment vertical="center"/>
    </xf>
    <xf numFmtId="0" fontId="6" fillId="0" borderId="22" xfId="0" applyFont="1" applyBorder="1" applyAlignment="1">
      <alignment vertical="center"/>
    </xf>
    <xf numFmtId="0" fontId="4" fillId="0" borderId="2" xfId="0" applyFont="1" applyBorder="1" applyAlignment="1">
      <alignment vertical="center" wrapText="1"/>
    </xf>
    <xf numFmtId="181" fontId="4" fillId="0" borderId="0" xfId="2" applyNumberFormat="1" applyFont="1" applyFill="1" applyBorder="1" applyAlignment="1">
      <alignment vertical="center" wrapText="1"/>
    </xf>
    <xf numFmtId="0" fontId="4" fillId="0" borderId="1" xfId="0" applyFont="1" applyBorder="1" applyAlignment="1">
      <alignment horizontal="distributed" vertical="center" justifyLastLine="1"/>
    </xf>
    <xf numFmtId="0" fontId="45" fillId="0" borderId="0" xfId="0" applyFont="1" applyAlignment="1">
      <alignment vertical="center"/>
    </xf>
    <xf numFmtId="0" fontId="9" fillId="0" borderId="10" xfId="0" applyFont="1" applyBorder="1" applyAlignment="1">
      <alignment vertical="center"/>
    </xf>
    <xf numFmtId="0" fontId="4" fillId="0" borderId="34" xfId="0" applyFont="1" applyBorder="1" applyAlignment="1">
      <alignment horizontal="distributed" vertical="center"/>
    </xf>
    <xf numFmtId="0" fontId="28" fillId="0" borderId="0" xfId="0" applyFont="1" applyAlignment="1">
      <alignment horizontal="distributed" vertical="center"/>
    </xf>
    <xf numFmtId="0" fontId="6" fillId="0" borderId="0" xfId="0" applyFont="1" applyAlignment="1">
      <alignment horizontal="distributed" vertical="center" justifyLastLine="1"/>
    </xf>
    <xf numFmtId="0" fontId="6" fillId="0" borderId="54" xfId="0" applyFont="1" applyBorder="1" applyAlignment="1">
      <alignment horizontal="distributed" vertical="center" justifyLastLine="1"/>
    </xf>
    <xf numFmtId="0" fontId="2" fillId="0" borderId="8" xfId="0" applyFont="1" applyBorder="1" applyAlignment="1">
      <alignment vertical="center"/>
    </xf>
    <xf numFmtId="0" fontId="2" fillId="0" borderId="11" xfId="0" applyFont="1" applyBorder="1" applyAlignment="1">
      <alignment vertical="center"/>
    </xf>
    <xf numFmtId="0" fontId="2" fillId="0" borderId="18" xfId="0" applyFont="1" applyBorder="1" applyAlignment="1">
      <alignment vertical="center"/>
    </xf>
    <xf numFmtId="0" fontId="2" fillId="0" borderId="7"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2" xfId="0" applyFont="1" applyBorder="1" applyAlignment="1">
      <alignment vertical="center"/>
    </xf>
    <xf numFmtId="0" fontId="2" fillId="0" borderId="1" xfId="0" applyFont="1" applyBorder="1" applyAlignment="1">
      <alignment horizontal="distributed" vertical="center" justifyLastLine="1"/>
    </xf>
    <xf numFmtId="0" fontId="2" fillId="0" borderId="0" xfId="0" applyFont="1" applyAlignment="1">
      <alignment vertical="center"/>
    </xf>
    <xf numFmtId="0" fontId="2" fillId="0" borderId="10" xfId="0" applyFont="1" applyBorder="1" applyAlignment="1">
      <alignment vertical="center"/>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2" fillId="0" borderId="0" xfId="0" applyFont="1" applyAlignment="1">
      <alignment horizontal="distributed" vertical="center" justifyLastLine="1"/>
    </xf>
    <xf numFmtId="0" fontId="2" fillId="0" borderId="2"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45" fillId="0" borderId="0" xfId="0" applyFont="1">
      <alignment vertical="top"/>
    </xf>
    <xf numFmtId="0" fontId="50" fillId="0" borderId="0" xfId="0" applyFont="1" applyAlignment="1">
      <alignment vertical="center"/>
    </xf>
    <xf numFmtId="0" fontId="50"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50" fillId="0" borderId="0" xfId="0" applyNumberFormat="1" applyFont="1" applyAlignment="1">
      <alignment vertical="center"/>
    </xf>
    <xf numFmtId="0" fontId="40" fillId="0" borderId="2" xfId="0" applyFont="1" applyBorder="1" applyAlignment="1">
      <alignment vertical="center"/>
    </xf>
    <xf numFmtId="0" fontId="40" fillId="0" borderId="8" xfId="0" applyFont="1" applyBorder="1" applyAlignment="1">
      <alignment vertical="center"/>
    </xf>
    <xf numFmtId="0" fontId="40" fillId="0" borderId="0" xfId="0" applyFont="1" applyAlignment="1">
      <alignment vertical="center"/>
    </xf>
    <xf numFmtId="0" fontId="40" fillId="0" borderId="11" xfId="0" applyFont="1" applyBorder="1" applyAlignment="1">
      <alignment vertical="center"/>
    </xf>
    <xf numFmtId="0" fontId="40" fillId="0" borderId="10" xfId="0" applyFont="1" applyBorder="1" applyAlignment="1">
      <alignment vertical="center"/>
    </xf>
    <xf numFmtId="0" fontId="40" fillId="0" borderId="18" xfId="0" applyFont="1" applyBorder="1" applyAlignment="1">
      <alignment vertical="center"/>
    </xf>
    <xf numFmtId="0" fontId="45" fillId="0" borderId="0" xfId="0" applyFont="1" applyAlignment="1">
      <alignment vertical="distributed" wrapText="1"/>
    </xf>
    <xf numFmtId="0" fontId="45" fillId="0" borderId="0" xfId="0" applyFont="1" applyAlignment="1">
      <alignment horizontal="center" vertical="center"/>
    </xf>
    <xf numFmtId="0" fontId="50" fillId="0" borderId="34" xfId="0" applyFont="1" applyBorder="1" applyAlignment="1">
      <alignment horizontal="center" vertical="center"/>
    </xf>
    <xf numFmtId="0" fontId="45" fillId="0" borderId="48" xfId="0" applyFont="1" applyBorder="1" applyAlignment="1">
      <alignment horizontal="center" vertical="center"/>
    </xf>
    <xf numFmtId="0" fontId="45" fillId="0" borderId="34" xfId="0" applyFont="1" applyBorder="1" applyAlignment="1">
      <alignment horizontal="center" vertical="center"/>
    </xf>
    <xf numFmtId="0" fontId="16" fillId="0" borderId="34" xfId="0" applyFont="1" applyBorder="1" applyAlignment="1">
      <alignment horizontal="distributed" vertical="center" justifyLastLine="1" shrinkToFit="1"/>
    </xf>
    <xf numFmtId="0" fontId="6" fillId="0" borderId="61" xfId="0" applyNumberFormat="1" applyFont="1" applyBorder="1" applyAlignment="1">
      <alignment horizontal="distributed" vertical="center" justifyLastLine="1"/>
    </xf>
    <xf numFmtId="0" fontId="6" fillId="0" borderId="62" xfId="0" applyNumberFormat="1" applyFont="1" applyBorder="1" applyAlignment="1">
      <alignment horizontal="distributed" vertical="center" justifyLastLine="1"/>
    </xf>
    <xf numFmtId="0" fontId="6" fillId="0" borderId="63" xfId="0" applyNumberFormat="1" applyFont="1" applyBorder="1" applyAlignment="1">
      <alignment horizontal="distributed" vertical="center" justifyLastLine="1"/>
    </xf>
    <xf numFmtId="0" fontId="6" fillId="0" borderId="64" xfId="0" applyNumberFormat="1" applyFont="1" applyBorder="1" applyAlignment="1">
      <alignment horizontal="distributed" vertical="center" justifyLastLine="1"/>
    </xf>
    <xf numFmtId="0" fontId="21" fillId="0" borderId="0" xfId="0" applyFont="1" applyAlignment="1">
      <alignment horizontal="center" vertical="center"/>
    </xf>
    <xf numFmtId="0" fontId="21" fillId="0" borderId="0" xfId="0" applyFont="1" applyAlignment="1">
      <alignment vertical="center"/>
    </xf>
    <xf numFmtId="0" fontId="21" fillId="0" borderId="11"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13" xfId="0" applyFont="1" applyBorder="1" applyAlignment="1">
      <alignment vertical="center"/>
    </xf>
    <xf numFmtId="0" fontId="5" fillId="0" borderId="7"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0" xfId="0" applyFont="1" applyBorder="1" applyAlignment="1">
      <alignment horizontal="distributed" vertical="center" justifyLastLine="1"/>
    </xf>
    <xf numFmtId="0" fontId="42" fillId="0" borderId="1" xfId="0" applyFont="1" applyBorder="1" applyAlignment="1">
      <alignment horizontal="distributed" vertical="center" justifyLastLine="1"/>
    </xf>
    <xf numFmtId="0" fontId="21" fillId="0" borderId="9" xfId="0" applyFont="1" applyBorder="1" applyAlignment="1">
      <alignment horizontal="distributed" vertical="center" justifyLastLine="1" shrinkToFit="1"/>
    </xf>
    <xf numFmtId="0" fontId="21" fillId="0" borderId="31" xfId="0" applyFont="1" applyBorder="1" applyAlignment="1">
      <alignment horizontal="distributed" vertical="center" justifyLastLine="1" shrinkToFit="1"/>
    </xf>
    <xf numFmtId="0" fontId="21" fillId="0" borderId="35" xfId="0" applyFont="1" applyBorder="1" applyAlignment="1">
      <alignment horizontal="distributed" vertical="center" justifyLastLine="1" shrinkToFit="1"/>
    </xf>
    <xf numFmtId="0" fontId="21" fillId="0" borderId="30" xfId="0" applyFont="1" applyBorder="1" applyAlignment="1">
      <alignment horizontal="distributed" vertical="center" justifyLastLine="1" shrinkToFit="1"/>
    </xf>
    <xf numFmtId="0" fontId="21" fillId="0" borderId="10" xfId="0" applyFont="1" applyBorder="1" applyAlignment="1">
      <alignment horizontal="distributed" vertical="center" justifyLastLine="1"/>
    </xf>
    <xf numFmtId="0" fontId="23" fillId="0" borderId="69" xfId="0" applyFont="1" applyBorder="1" applyAlignment="1">
      <alignment horizontal="distributed" vertical="center" justifyLastLine="1"/>
    </xf>
    <xf numFmtId="2" fontId="4" fillId="0" borderId="12" xfId="2" applyNumberFormat="1" applyFont="1" applyFill="1" applyBorder="1" applyAlignment="1">
      <alignment horizontal="right" vertical="center"/>
    </xf>
    <xf numFmtId="2" fontId="4" fillId="0" borderId="66" xfId="2" applyNumberFormat="1" applyFont="1" applyFill="1" applyBorder="1" applyAlignment="1">
      <alignment horizontal="right" vertical="center"/>
    </xf>
    <xf numFmtId="0" fontId="36" fillId="0" borderId="5" xfId="0" applyFont="1" applyBorder="1" applyAlignment="1">
      <alignment horizontal="distributed" vertical="center" justifyLastLine="1"/>
    </xf>
    <xf numFmtId="0" fontId="36" fillId="0" borderId="70" xfId="0" applyFont="1" applyBorder="1" applyAlignment="1">
      <alignment horizontal="distributed" vertical="center" justifyLastLine="1"/>
    </xf>
    <xf numFmtId="0" fontId="23" fillId="0" borderId="5" xfId="0" applyFont="1" applyBorder="1" applyAlignment="1">
      <alignment horizontal="distributed" vertical="center" justifyLastLine="1"/>
    </xf>
    <xf numFmtId="0" fontId="45" fillId="0" borderId="0" xfId="0" applyFont="1" applyAlignment="1">
      <alignment horizontal="distributed" vertical="center"/>
    </xf>
    <xf numFmtId="0" fontId="48" fillId="0" borderId="0" xfId="0" applyFont="1">
      <alignment vertical="top"/>
    </xf>
    <xf numFmtId="14" fontId="16" fillId="0" borderId="0" xfId="0" applyNumberFormat="1" applyFont="1">
      <alignment vertical="top"/>
    </xf>
    <xf numFmtId="0" fontId="50" fillId="0" borderId="71" xfId="0" applyFont="1" applyBorder="1" applyAlignment="1">
      <alignment horizontal="center" vertical="center"/>
    </xf>
    <xf numFmtId="0" fontId="25" fillId="0" borderId="40" xfId="0" applyFont="1" applyBorder="1">
      <alignment vertical="top"/>
    </xf>
    <xf numFmtId="0" fontId="50" fillId="0" borderId="40" xfId="0" applyFont="1" applyBorder="1" applyAlignment="1">
      <alignment horizontal="center" vertical="center"/>
    </xf>
    <xf numFmtId="0" fontId="45" fillId="0" borderId="41" xfId="0" applyFont="1" applyBorder="1" applyAlignment="1">
      <alignment horizontal="center" vertical="center"/>
    </xf>
    <xf numFmtId="191" fontId="4" fillId="0" borderId="34" xfId="0" applyNumberFormat="1" applyFont="1" applyBorder="1" applyAlignment="1">
      <alignment horizontal="right" vertical="center"/>
    </xf>
    <xf numFmtId="191" fontId="4" fillId="0" borderId="22" xfId="0" applyNumberFormat="1" applyFont="1" applyBorder="1" applyAlignment="1">
      <alignment horizontal="right" vertical="center"/>
    </xf>
    <xf numFmtId="191" fontId="4" fillId="0" borderId="43" xfId="0" applyNumberFormat="1" applyFont="1" applyBorder="1" applyAlignment="1">
      <alignment horizontal="right" vertical="center"/>
    </xf>
    <xf numFmtId="191" fontId="4" fillId="0" borderId="31" xfId="0" applyNumberFormat="1" applyFont="1" applyBorder="1" applyAlignment="1">
      <alignment horizontal="right" vertical="center"/>
    </xf>
    <xf numFmtId="191" fontId="4" fillId="0" borderId="28" xfId="0" applyNumberFormat="1" applyFont="1" applyBorder="1" applyAlignment="1">
      <alignment horizontal="right" vertical="center"/>
    </xf>
    <xf numFmtId="191" fontId="4" fillId="0" borderId="66" xfId="0" applyNumberFormat="1" applyFont="1" applyBorder="1" applyAlignment="1">
      <alignment horizontal="right" vertical="center"/>
    </xf>
    <xf numFmtId="191" fontId="4" fillId="0" borderId="24" xfId="0" applyNumberFormat="1" applyFont="1" applyBorder="1" applyAlignment="1">
      <alignment horizontal="right" vertical="center"/>
    </xf>
    <xf numFmtId="191" fontId="4" fillId="0" borderId="48" xfId="0" applyNumberFormat="1" applyFont="1" applyBorder="1" applyAlignment="1">
      <alignment horizontal="right" vertical="center"/>
    </xf>
    <xf numFmtId="191" fontId="4" fillId="0" borderId="0" xfId="0" applyNumberFormat="1" applyFont="1" applyAlignment="1">
      <alignment horizontal="right" vertical="center"/>
    </xf>
    <xf numFmtId="191" fontId="4" fillId="0" borderId="45" xfId="0" applyNumberFormat="1" applyFont="1" applyBorder="1" applyAlignment="1">
      <alignment horizontal="right" vertical="center"/>
    </xf>
    <xf numFmtId="192" fontId="4" fillId="0" borderId="22" xfId="0" applyNumberFormat="1" applyFont="1" applyBorder="1" applyAlignment="1">
      <alignment horizontal="right" vertical="center"/>
    </xf>
    <xf numFmtId="192" fontId="4" fillId="0" borderId="31" xfId="2" applyNumberFormat="1" applyFont="1" applyFill="1" applyBorder="1" applyAlignment="1">
      <alignment horizontal="right" vertical="center"/>
    </xf>
    <xf numFmtId="191" fontId="4" fillId="0" borderId="42" xfId="0" applyNumberFormat="1" applyFont="1" applyBorder="1" applyAlignment="1">
      <alignment horizontal="right" vertical="center"/>
    </xf>
    <xf numFmtId="191" fontId="4" fillId="0" borderId="29" xfId="0" applyNumberFormat="1" applyFont="1" applyBorder="1" applyAlignment="1">
      <alignment horizontal="right" vertical="center"/>
    </xf>
    <xf numFmtId="191" fontId="4" fillId="0" borderId="22" xfId="2" applyNumberFormat="1" applyFont="1" applyFill="1" applyBorder="1" applyAlignment="1">
      <alignment horizontal="right" vertical="center"/>
    </xf>
    <xf numFmtId="191" fontId="4" fillId="0" borderId="28" xfId="2" applyNumberFormat="1" applyFont="1" applyFill="1" applyBorder="1" applyAlignment="1">
      <alignment horizontal="right" vertical="center"/>
    </xf>
    <xf numFmtId="191" fontId="4" fillId="0" borderId="43" xfId="2" applyNumberFormat="1" applyFont="1" applyFill="1" applyBorder="1" applyAlignment="1">
      <alignment horizontal="right" vertical="center"/>
    </xf>
    <xf numFmtId="191" fontId="4" fillId="0" borderId="66" xfId="2" applyNumberFormat="1" applyFont="1" applyFill="1" applyBorder="1" applyAlignment="1">
      <alignment horizontal="right" vertical="center"/>
    </xf>
    <xf numFmtId="191" fontId="4" fillId="0" borderId="27" xfId="0" applyNumberFormat="1" applyFont="1" applyBorder="1" applyAlignment="1">
      <alignment horizontal="righ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0" fillId="0" borderId="0" xfId="0" applyAlignment="1">
      <alignment vertical="center"/>
    </xf>
    <xf numFmtId="177" fontId="5" fillId="0" borderId="0" xfId="0" applyNumberFormat="1" applyFont="1" applyAlignment="1">
      <alignment vertical="center"/>
    </xf>
    <xf numFmtId="0" fontId="6" fillId="0" borderId="76" xfId="0" quotePrefix="1" applyNumberFormat="1" applyFont="1" applyBorder="1" applyAlignment="1">
      <alignment horizontal="distributed" vertical="center" justifyLastLine="1"/>
    </xf>
    <xf numFmtId="0" fontId="6" fillId="0" borderId="49" xfId="0" applyNumberFormat="1" applyFont="1" applyBorder="1" applyAlignment="1">
      <alignment horizontal="distributed" vertical="center" justifyLastLine="1"/>
    </xf>
    <xf numFmtId="0" fontId="6" fillId="0" borderId="14" xfId="0" applyNumberFormat="1" applyFont="1" applyBorder="1" applyAlignment="1">
      <alignment horizontal="distributed" vertical="center" justifyLastLine="1"/>
    </xf>
    <xf numFmtId="191" fontId="2" fillId="0" borderId="78" xfId="0" applyNumberFormat="1" applyFont="1" applyBorder="1" applyAlignment="1">
      <alignment horizontal="right" vertical="center" shrinkToFit="1"/>
    </xf>
    <xf numFmtId="191" fontId="2" fillId="0" borderId="79" xfId="0" applyNumberFormat="1" applyFont="1" applyBorder="1" applyAlignment="1">
      <alignment horizontal="right" vertical="center" shrinkToFit="1"/>
    </xf>
    <xf numFmtId="191" fontId="2" fillId="0" borderId="78" xfId="0" quotePrefix="1" applyNumberFormat="1" applyFont="1" applyBorder="1" applyAlignment="1">
      <alignment horizontal="right" vertical="center" shrinkToFit="1"/>
    </xf>
    <xf numFmtId="191" fontId="2" fillId="0" borderId="81" xfId="0" applyNumberFormat="1" applyFont="1" applyBorder="1" applyAlignment="1">
      <alignment horizontal="right" vertical="center" shrinkToFit="1"/>
    </xf>
    <xf numFmtId="191" fontId="2" fillId="0" borderId="63" xfId="0" applyNumberFormat="1" applyFont="1" applyBorder="1" applyAlignment="1">
      <alignment horizontal="right" vertical="center" shrinkToFit="1"/>
    </xf>
    <xf numFmtId="191" fontId="2" fillId="0" borderId="82" xfId="0" applyNumberFormat="1" applyFont="1" applyBorder="1" applyAlignment="1">
      <alignment horizontal="right" vertical="center" shrinkToFit="1"/>
    </xf>
    <xf numFmtId="191" fontId="2" fillId="0" borderId="67" xfId="0" applyNumberFormat="1" applyFont="1" applyBorder="1" applyAlignment="1">
      <alignment horizontal="right" vertical="center" shrinkToFit="1"/>
    </xf>
    <xf numFmtId="191" fontId="2" fillId="0" borderId="67" xfId="0" applyNumberFormat="1" applyFont="1" applyBorder="1" applyAlignment="1">
      <alignment horizontal="right" vertical="center"/>
    </xf>
    <xf numFmtId="191" fontId="2" fillId="0" borderId="81" xfId="0" applyNumberFormat="1" applyFont="1" applyBorder="1" applyAlignment="1">
      <alignment horizontal="right" vertical="center"/>
    </xf>
    <xf numFmtId="38" fontId="2" fillId="0" borderId="0" xfId="2" applyFont="1" applyFill="1" applyAlignment="1">
      <alignment vertical="center"/>
    </xf>
    <xf numFmtId="38" fontId="2" fillId="0" borderId="0" xfId="2" applyFont="1" applyFill="1" applyBorder="1" applyAlignment="1">
      <alignment vertical="center"/>
    </xf>
    <xf numFmtId="191" fontId="4" fillId="0" borderId="77" xfId="0" applyNumberFormat="1" applyFont="1" applyBorder="1" applyAlignment="1">
      <alignment horizontal="right" vertical="center"/>
    </xf>
    <xf numFmtId="191" fontId="4" fillId="0" borderId="78" xfId="0" applyNumberFormat="1" applyFont="1" applyBorder="1" applyAlignment="1">
      <alignment horizontal="right" vertical="center"/>
    </xf>
    <xf numFmtId="191" fontId="4" fillId="0" borderId="77" xfId="2" applyNumberFormat="1" applyFont="1" applyFill="1" applyBorder="1" applyAlignment="1">
      <alignment horizontal="right" vertical="center"/>
    </xf>
    <xf numFmtId="0" fontId="6" fillId="0" borderId="76" xfId="0" applyFont="1" applyBorder="1" applyAlignment="1">
      <alignment horizontal="distributed" vertical="center" justifyLastLine="1"/>
    </xf>
    <xf numFmtId="2" fontId="4" fillId="0" borderId="1" xfId="2" applyNumberFormat="1" applyFont="1" applyFill="1" applyBorder="1" applyAlignment="1">
      <alignment horizontal="right" vertical="center"/>
    </xf>
    <xf numFmtId="2" fontId="4" fillId="0" borderId="28" xfId="2" applyNumberFormat="1" applyFont="1" applyFill="1" applyBorder="1" applyAlignment="1">
      <alignment horizontal="right" vertical="center"/>
    </xf>
    <xf numFmtId="191" fontId="4" fillId="0" borderId="79" xfId="0" applyNumberFormat="1" applyFont="1" applyBorder="1" applyAlignment="1">
      <alignment horizontal="right" vertical="center"/>
    </xf>
    <xf numFmtId="191" fontId="4" fillId="0" borderId="87" xfId="0" applyNumberFormat="1" applyFont="1" applyBorder="1" applyAlignment="1">
      <alignment horizontal="right" vertical="center"/>
    </xf>
    <xf numFmtId="191" fontId="4" fillId="0" borderId="90" xfId="0" applyNumberFormat="1" applyFont="1" applyBorder="1" applyAlignment="1">
      <alignment horizontal="right" vertical="center"/>
    </xf>
    <xf numFmtId="2" fontId="4" fillId="0" borderId="79" xfId="2" applyNumberFormat="1" applyFont="1" applyFill="1" applyBorder="1" applyAlignment="1">
      <alignment horizontal="right" vertical="center"/>
    </xf>
    <xf numFmtId="2" fontId="4" fillId="0" borderId="78" xfId="2" applyNumberFormat="1" applyFont="1" applyFill="1" applyBorder="1" applyAlignment="1">
      <alignment horizontal="right" vertical="center"/>
    </xf>
    <xf numFmtId="38" fontId="4" fillId="0" borderId="79" xfId="2" applyFont="1" applyFill="1" applyBorder="1" applyAlignment="1">
      <alignment horizontal="right" vertical="center"/>
    </xf>
    <xf numFmtId="182" fontId="4" fillId="0" borderId="77" xfId="2" applyNumberFormat="1" applyFont="1" applyFill="1" applyBorder="1" applyAlignment="1">
      <alignment horizontal="right" vertical="center"/>
    </xf>
    <xf numFmtId="191" fontId="4" fillId="0" borderId="78" xfId="2" applyNumberFormat="1" applyFont="1" applyFill="1" applyBorder="1" applyAlignment="1">
      <alignment horizontal="right" vertical="center"/>
    </xf>
    <xf numFmtId="182" fontId="4" fillId="0" borderId="79" xfId="2" applyNumberFormat="1" applyFont="1" applyFill="1" applyBorder="1" applyAlignment="1">
      <alignment horizontal="right" vertical="center"/>
    </xf>
    <xf numFmtId="191" fontId="2" fillId="0" borderId="82" xfId="0" applyNumberFormat="1" applyFont="1" applyBorder="1" applyAlignment="1">
      <alignment horizontal="right" vertical="center"/>
    </xf>
    <xf numFmtId="177" fontId="2" fillId="0" borderId="80" xfId="5" applyNumberFormat="1" applyFont="1" applyBorder="1" applyAlignment="1">
      <alignment horizontal="right" vertical="center"/>
    </xf>
    <xf numFmtId="0" fontId="5" fillId="0" borderId="0" xfId="0" applyFont="1" applyAlignment="1">
      <alignment horizontal="distributed" vertical="center" justifyLastLine="1"/>
    </xf>
    <xf numFmtId="0" fontId="6" fillId="0" borderId="26" xfId="0" applyFont="1" applyBorder="1" applyAlignment="1">
      <alignment horizontal="distributed" justifyLastLine="1"/>
    </xf>
    <xf numFmtId="0" fontId="23" fillId="0" borderId="10" xfId="0" applyFont="1" applyBorder="1" applyAlignment="1">
      <alignment horizontal="distributed" vertical="center" justifyLastLine="1"/>
    </xf>
    <xf numFmtId="0" fontId="5" fillId="0" borderId="2" xfId="0" applyFont="1" applyBorder="1" applyAlignment="1">
      <alignment horizontal="distributed" vertical="center" justifyLastLine="1"/>
    </xf>
    <xf numFmtId="191" fontId="4" fillId="0" borderId="95" xfId="0" applyNumberFormat="1" applyFont="1" applyBorder="1" applyAlignment="1">
      <alignment horizontal="right" vertical="center"/>
    </xf>
    <xf numFmtId="191" fontId="4" fillId="0" borderId="96" xfId="0" applyNumberFormat="1" applyFont="1" applyBorder="1" applyAlignment="1">
      <alignment horizontal="right" vertical="center"/>
    </xf>
    <xf numFmtId="181" fontId="4" fillId="0" borderId="10" xfId="2" applyNumberFormat="1" applyFont="1" applyFill="1" applyBorder="1" applyAlignment="1">
      <alignment vertical="center" wrapText="1"/>
    </xf>
    <xf numFmtId="177" fontId="4" fillId="0" borderId="10" xfId="0" applyNumberFormat="1" applyFont="1" applyBorder="1" applyAlignment="1">
      <alignment vertical="center"/>
    </xf>
    <xf numFmtId="0" fontId="0" fillId="0" borderId="2" xfId="0" applyBorder="1">
      <alignment vertical="top"/>
    </xf>
    <xf numFmtId="181" fontId="4" fillId="0" borderId="2" xfId="2" applyNumberFormat="1" applyFont="1" applyFill="1" applyBorder="1" applyAlignment="1">
      <alignment vertical="center" wrapText="1"/>
    </xf>
    <xf numFmtId="177" fontId="4" fillId="0" borderId="2" xfId="0" applyNumberFormat="1" applyFont="1" applyBorder="1" applyAlignment="1">
      <alignment vertical="center"/>
    </xf>
    <xf numFmtId="37" fontId="2" fillId="0" borderId="0" xfId="0" applyNumberFormat="1" applyFont="1" applyAlignment="1">
      <alignment vertical="center"/>
    </xf>
    <xf numFmtId="38" fontId="2" fillId="0" borderId="8" xfId="2" applyFont="1" applyFill="1" applyBorder="1" applyAlignment="1">
      <alignment vertical="center"/>
    </xf>
    <xf numFmtId="38" fontId="2" fillId="0" borderId="18" xfId="2" applyFont="1" applyFill="1" applyBorder="1" applyAlignment="1">
      <alignment vertical="center"/>
    </xf>
    <xf numFmtId="0" fontId="0" fillId="0" borderId="0" xfId="0" applyAlignment="1">
      <alignment horizontal="left" vertical="top"/>
    </xf>
    <xf numFmtId="0" fontId="6" fillId="0" borderId="62" xfId="0" quotePrefix="1" applyNumberFormat="1" applyFont="1" applyBorder="1" applyAlignment="1">
      <alignment horizontal="distributed" vertical="center" justifyLastLine="1"/>
    </xf>
    <xf numFmtId="0" fontId="6" fillId="0" borderId="104" xfId="0" applyNumberFormat="1" applyFont="1" applyBorder="1" applyAlignment="1">
      <alignment horizontal="distributed" vertical="center" justifyLastLine="1"/>
    </xf>
    <xf numFmtId="0" fontId="6" fillId="0" borderId="105" xfId="0" applyNumberFormat="1" applyFont="1" applyBorder="1" applyAlignment="1">
      <alignment horizontal="distributed" vertical="center" justifyLastLine="1"/>
    </xf>
    <xf numFmtId="191" fontId="2" fillId="0" borderId="107" xfId="0" applyNumberFormat="1" applyFont="1" applyBorder="1" applyAlignment="1">
      <alignment horizontal="right" vertical="center" shrinkToFit="1"/>
    </xf>
    <xf numFmtId="2" fontId="2" fillId="0" borderId="108" xfId="0" applyNumberFormat="1" applyFont="1" applyBorder="1" applyAlignment="1">
      <alignment horizontal="right" vertical="center"/>
    </xf>
    <xf numFmtId="191" fontId="2" fillId="0" borderId="108" xfId="0" applyNumberFormat="1" applyFont="1" applyBorder="1" applyAlignment="1">
      <alignment horizontal="right" vertical="center" shrinkToFit="1"/>
    </xf>
    <xf numFmtId="0" fontId="6" fillId="0" borderId="105" xfId="0" quotePrefix="1" applyNumberFormat="1" applyFont="1" applyBorder="1" applyAlignment="1">
      <alignment horizontal="distributed" vertical="center" justifyLastLine="1"/>
    </xf>
    <xf numFmtId="191" fontId="2" fillId="0" borderId="87" xfId="0" applyNumberFormat="1" applyFont="1" applyBorder="1" applyAlignment="1">
      <alignment horizontal="right" vertical="center" shrinkToFit="1"/>
    </xf>
    <xf numFmtId="0" fontId="21" fillId="0" borderId="18" xfId="0" applyFont="1" applyBorder="1" applyAlignment="1">
      <alignment horizontal="center" vertical="center"/>
    </xf>
    <xf numFmtId="191" fontId="4" fillId="0" borderId="110" xfId="0" applyNumberFormat="1" applyFont="1" applyBorder="1" applyAlignment="1">
      <alignment horizontal="right" vertical="center"/>
    </xf>
    <xf numFmtId="191" fontId="4" fillId="0" borderId="92" xfId="0" applyNumberFormat="1" applyFont="1" applyBorder="1" applyAlignment="1">
      <alignment horizontal="right" vertical="center"/>
    </xf>
    <xf numFmtId="191" fontId="4" fillId="0" borderId="41" xfId="0" applyNumberFormat="1" applyFont="1" applyBorder="1" applyAlignment="1">
      <alignment horizontal="right" vertical="center"/>
    </xf>
    <xf numFmtId="191" fontId="4" fillId="0" borderId="111" xfId="0" applyNumberFormat="1" applyFont="1" applyBorder="1" applyAlignment="1">
      <alignment horizontal="right" vertical="center"/>
    </xf>
    <xf numFmtId="191" fontId="2" fillId="0" borderId="112" xfId="0" applyNumberFormat="1" applyFont="1" applyBorder="1" applyAlignment="1">
      <alignment horizontal="right" vertical="center"/>
    </xf>
    <xf numFmtId="191" fontId="4" fillId="0" borderId="71" xfId="0" applyNumberFormat="1" applyFont="1" applyBorder="1" applyAlignment="1">
      <alignment horizontal="right" vertical="center"/>
    </xf>
    <xf numFmtId="191" fontId="2" fillId="0" borderId="108" xfId="0" applyNumberFormat="1" applyFont="1" applyBorder="1" applyAlignment="1">
      <alignment horizontal="right" vertical="center"/>
    </xf>
    <xf numFmtId="177" fontId="2" fillId="0" borderId="106" xfId="5" applyNumberFormat="1" applyFont="1" applyBorder="1" applyAlignment="1">
      <alignment horizontal="right" vertical="center"/>
    </xf>
    <xf numFmtId="191" fontId="2" fillId="0" borderId="107" xfId="0" applyNumberFormat="1" applyFont="1" applyBorder="1" applyAlignment="1">
      <alignment horizontal="right" vertical="center"/>
    </xf>
    <xf numFmtId="0" fontId="23" fillId="0" borderId="78" xfId="0" applyFont="1" applyBorder="1" applyAlignment="1">
      <alignment horizontal="distributed" vertical="center" justifyLastLine="1"/>
    </xf>
    <xf numFmtId="22" fontId="0" fillId="0" borderId="0" xfId="0" applyNumberFormat="1">
      <alignment vertical="top"/>
    </xf>
    <xf numFmtId="0" fontId="45" fillId="0" borderId="0" xfId="0" applyFont="1" applyAlignment="1">
      <alignment vertical="distributed"/>
    </xf>
    <xf numFmtId="191" fontId="2" fillId="0" borderId="113" xfId="2" applyNumberFormat="1" applyFont="1" applyFill="1" applyBorder="1" applyAlignment="1">
      <alignment horizontal="right" vertical="center"/>
    </xf>
    <xf numFmtId="191" fontId="2" fillId="0" borderId="114" xfId="0" applyNumberFormat="1" applyFont="1" applyBorder="1" applyAlignment="1">
      <alignment horizontal="right" vertical="center" shrinkToFit="1"/>
    </xf>
    <xf numFmtId="0" fontId="9" fillId="0" borderId="0" xfId="0" applyFont="1" applyAlignment="1">
      <alignment horizontal="distributed" vertical="center" wrapText="1" justifyLastLine="1"/>
    </xf>
    <xf numFmtId="0" fontId="21" fillId="0" borderId="19" xfId="0" applyFont="1"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6" fillId="0" borderId="115" xfId="0" applyNumberFormat="1" applyFont="1" applyBorder="1" applyAlignment="1">
      <alignment horizontal="distributed" vertical="center" justifyLastLine="1"/>
    </xf>
    <xf numFmtId="0" fontId="6" fillId="0" borderId="37" xfId="0" applyNumberFormat="1" applyFont="1" applyBorder="1" applyAlignment="1">
      <alignment horizontal="distributed" vertical="center" justifyLastLine="1"/>
    </xf>
    <xf numFmtId="0" fontId="6" fillId="0" borderId="37" xfId="0" quotePrefix="1" applyNumberFormat="1" applyFont="1" applyBorder="1" applyAlignment="1">
      <alignment horizontal="distributed" vertical="center" justifyLastLine="1"/>
    </xf>
    <xf numFmtId="191" fontId="2" fillId="0" borderId="25" xfId="0" applyNumberFormat="1" applyFont="1" applyBorder="1" applyAlignment="1">
      <alignment horizontal="right" vertical="center" shrinkToFit="1"/>
    </xf>
    <xf numFmtId="191" fontId="2" fillId="0" borderId="26" xfId="0" applyNumberFormat="1" applyFont="1" applyBorder="1" applyAlignment="1">
      <alignment horizontal="right" vertical="center" shrinkToFit="1"/>
    </xf>
    <xf numFmtId="191" fontId="2" fillId="0" borderId="38" xfId="0" applyNumberFormat="1" applyFont="1" applyBorder="1" applyAlignment="1">
      <alignment horizontal="right" vertical="center" shrinkToFit="1"/>
    </xf>
    <xf numFmtId="0" fontId="2" fillId="0" borderId="43" xfId="0" applyFont="1" applyBorder="1" applyAlignment="1">
      <alignment horizontal="distributed" vertical="center" justifyLastLine="1"/>
    </xf>
    <xf numFmtId="0" fontId="2" fillId="0" borderId="66"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116" xfId="0" applyFont="1" applyBorder="1" applyAlignment="1"/>
    <xf numFmtId="193" fontId="2" fillId="0" borderId="48" xfId="0" applyNumberFormat="1" applyFont="1" applyBorder="1" applyAlignment="1">
      <alignment horizontal="right" vertical="center"/>
    </xf>
    <xf numFmtId="177" fontId="2" fillId="0" borderId="0" xfId="0" applyNumberFormat="1" applyFont="1" applyAlignment="1">
      <alignment vertical="center"/>
    </xf>
    <xf numFmtId="0" fontId="0" fillId="0" borderId="22" xfId="0" applyBorder="1">
      <alignment vertical="top"/>
    </xf>
    <xf numFmtId="0" fontId="36" fillId="0" borderId="117" xfId="0" applyFont="1" applyBorder="1" applyAlignment="1">
      <alignment horizontal="distributed" vertical="center" justifyLastLine="1"/>
    </xf>
    <xf numFmtId="0" fontId="36" fillId="0" borderId="118" xfId="0" applyFont="1" applyBorder="1" applyAlignment="1">
      <alignment horizontal="distributed" vertical="center" justifyLastLine="1"/>
    </xf>
    <xf numFmtId="37" fontId="4" fillId="0" borderId="2" xfId="0" applyNumberFormat="1" applyFont="1" applyBorder="1" applyAlignment="1">
      <alignment horizontal="right" vertical="center"/>
    </xf>
    <xf numFmtId="182" fontId="4" fillId="0" borderId="2" xfId="0" applyNumberFormat="1" applyFont="1" applyBorder="1" applyAlignment="1">
      <alignment horizontal="right" vertical="center"/>
    </xf>
    <xf numFmtId="191" fontId="2" fillId="0" borderId="26" xfId="0" quotePrefix="1" applyNumberFormat="1" applyFont="1" applyBorder="1" applyAlignment="1">
      <alignment horizontal="right" vertical="center" shrinkToFit="1"/>
    </xf>
    <xf numFmtId="37" fontId="4" fillId="0" borderId="29" xfId="0" applyNumberFormat="1" applyFont="1" applyBorder="1" applyAlignment="1">
      <alignment horizontal="right" vertical="center"/>
    </xf>
    <xf numFmtId="191" fontId="4" fillId="0" borderId="18" xfId="0" applyNumberFormat="1" applyFont="1" applyBorder="1" applyAlignment="1">
      <alignment horizontal="right" vertical="center"/>
    </xf>
    <xf numFmtId="191" fontId="2" fillId="0" borderId="25" xfId="0" applyNumberFormat="1" applyFont="1" applyBorder="1" applyAlignment="1">
      <alignment horizontal="right" vertical="center"/>
    </xf>
    <xf numFmtId="177" fontId="2" fillId="0" borderId="6" xfId="5" applyNumberFormat="1" applyFont="1" applyBorder="1" applyAlignment="1">
      <alignment horizontal="right" vertical="center"/>
    </xf>
    <xf numFmtId="191" fontId="2" fillId="0" borderId="26" xfId="0" applyNumberFormat="1" applyFont="1" applyBorder="1" applyAlignment="1">
      <alignment horizontal="right" vertical="center"/>
    </xf>
    <xf numFmtId="0" fontId="0" fillId="0" borderId="0" xfId="0" applyAlignment="1">
      <alignment horizontal="justify"/>
    </xf>
    <xf numFmtId="197" fontId="4" fillId="0" borderId="22" xfId="0" applyNumberFormat="1" applyFont="1" applyBorder="1" applyAlignment="1">
      <alignment horizontal="right" vertical="center"/>
    </xf>
    <xf numFmtId="0" fontId="47" fillId="0" borderId="125" xfId="0" applyFont="1" applyBorder="1" applyAlignment="1">
      <alignment horizontal="center" vertical="center"/>
    </xf>
    <xf numFmtId="0" fontId="47" fillId="0" borderId="126" xfId="0" applyFont="1" applyBorder="1">
      <alignment vertical="top"/>
    </xf>
    <xf numFmtId="0" fontId="47" fillId="0" borderId="127" xfId="0" applyFont="1" applyBorder="1" applyAlignment="1">
      <alignment horizontal="center" vertical="center"/>
    </xf>
    <xf numFmtId="0" fontId="47" fillId="0" borderId="128" xfId="0" applyFont="1" applyBorder="1" applyAlignment="1">
      <alignment horizontal="center" vertical="center"/>
    </xf>
    <xf numFmtId="0" fontId="47" fillId="0" borderId="129" xfId="0" applyFont="1" applyBorder="1" applyAlignment="1">
      <alignment horizontal="center" vertical="center"/>
    </xf>
    <xf numFmtId="0" fontId="58" fillId="0" borderId="22" xfId="0" applyFont="1" applyBorder="1" applyAlignment="1">
      <alignment horizontal="center" vertical="center"/>
    </xf>
    <xf numFmtId="0" fontId="58" fillId="0" borderId="103" xfId="0" applyFont="1" applyBorder="1" applyAlignment="1">
      <alignment horizontal="center" vertical="center"/>
    </xf>
    <xf numFmtId="0" fontId="58" fillId="0" borderId="84" xfId="0" applyFont="1" applyBorder="1" applyAlignment="1">
      <alignment horizontal="center" vertical="center"/>
    </xf>
    <xf numFmtId="0" fontId="58" fillId="0" borderId="85" xfId="0" applyFont="1" applyBorder="1" applyAlignment="1">
      <alignment horizontal="center" vertical="center"/>
    </xf>
    <xf numFmtId="0" fontId="58" fillId="0" borderId="92" xfId="0" applyFont="1" applyBorder="1" applyAlignment="1">
      <alignment horizontal="center" vertical="center"/>
    </xf>
    <xf numFmtId="0" fontId="58" fillId="0" borderId="38" xfId="0" applyFont="1" applyBorder="1" applyAlignment="1">
      <alignment horizontal="center" vertical="center"/>
    </xf>
    <xf numFmtId="0" fontId="58" fillId="0" borderId="6" xfId="0" applyFont="1" applyBorder="1" applyAlignment="1">
      <alignment horizontal="center" vertical="center"/>
    </xf>
    <xf numFmtId="0" fontId="58" fillId="0" borderId="26" xfId="0" applyFont="1" applyBorder="1" applyAlignment="1">
      <alignment horizontal="center" vertical="center"/>
    </xf>
    <xf numFmtId="0" fontId="58" fillId="0" borderId="102" xfId="0" applyFont="1" applyBorder="1" applyAlignment="1">
      <alignment horizontal="center" vertical="center"/>
    </xf>
    <xf numFmtId="0" fontId="58" fillId="0" borderId="45" xfId="0" applyFont="1" applyBorder="1" applyAlignment="1">
      <alignment horizontal="center" vertical="center"/>
    </xf>
    <xf numFmtId="0" fontId="58" fillId="0" borderId="41" xfId="0" applyFont="1" applyBorder="1" applyAlignment="1">
      <alignment horizontal="center" vertical="center"/>
    </xf>
    <xf numFmtId="0" fontId="58" fillId="0" borderId="130" xfId="0" applyFont="1" applyBorder="1" applyAlignment="1">
      <alignment horizontal="center" vertical="center"/>
    </xf>
    <xf numFmtId="0" fontId="42" fillId="0" borderId="131" xfId="0" applyFont="1" applyBorder="1" applyAlignment="1">
      <alignment horizontal="center" vertical="center"/>
    </xf>
    <xf numFmtId="0" fontId="42" fillId="0" borderId="132" xfId="0" applyFont="1" applyBorder="1" applyAlignment="1">
      <alignment horizontal="center" vertical="center"/>
    </xf>
    <xf numFmtId="0" fontId="42" fillId="0" borderId="133" xfId="0" applyFont="1" applyBorder="1" applyAlignment="1">
      <alignment horizontal="center" vertical="center"/>
    </xf>
    <xf numFmtId="0" fontId="42" fillId="0" borderId="134" xfId="0" applyFont="1" applyBorder="1" applyAlignment="1">
      <alignment horizontal="center" vertical="center"/>
    </xf>
    <xf numFmtId="0" fontId="42" fillId="0" borderId="135" xfId="0" applyFont="1" applyBorder="1" applyAlignment="1">
      <alignment horizontal="center" vertical="center"/>
    </xf>
    <xf numFmtId="0" fontId="42" fillId="0" borderId="136" xfId="0" applyFont="1" applyBorder="1" applyAlignment="1">
      <alignment horizontal="center" vertical="center"/>
    </xf>
    <xf numFmtId="0" fontId="42" fillId="0" borderId="137" xfId="0" applyFont="1" applyBorder="1" applyAlignment="1">
      <alignment horizontal="center" vertical="center"/>
    </xf>
    <xf numFmtId="0" fontId="58" fillId="0" borderId="72" xfId="0" applyFont="1" applyBorder="1" applyAlignment="1">
      <alignment horizontal="center" vertical="center"/>
    </xf>
    <xf numFmtId="0" fontId="58" fillId="0" borderId="138" xfId="0" applyFont="1" applyBorder="1" applyAlignment="1">
      <alignment horizontal="center" vertical="center"/>
    </xf>
    <xf numFmtId="0" fontId="40" fillId="0" borderId="0" xfId="0" applyFont="1">
      <alignment vertical="top"/>
    </xf>
    <xf numFmtId="0" fontId="6" fillId="0" borderId="114" xfId="0" applyNumberFormat="1" applyFont="1" applyBorder="1" applyAlignment="1">
      <alignment horizontal="distributed" vertical="center" justifyLastLine="1"/>
    </xf>
    <xf numFmtId="0" fontId="58" fillId="0" borderId="142" xfId="0" applyFont="1" applyBorder="1" applyAlignment="1">
      <alignment horizontal="center" vertical="center"/>
    </xf>
    <xf numFmtId="0" fontId="58" fillId="0" borderId="106" xfId="0" applyFont="1" applyBorder="1" applyAlignment="1">
      <alignment horizontal="center" vertical="center"/>
    </xf>
    <xf numFmtId="191" fontId="4" fillId="0" borderId="11" xfId="0" applyNumberFormat="1" applyFont="1" applyBorder="1" applyAlignment="1">
      <alignment horizontal="right"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37" xfId="0" applyFont="1" applyBorder="1" applyAlignment="1">
      <alignment horizontal="distributed" vertical="center" justifyLastLine="1"/>
    </xf>
    <xf numFmtId="0" fontId="18" fillId="0" borderId="0" xfId="0" applyFont="1" applyAlignment="1">
      <alignment vertical="center"/>
    </xf>
    <xf numFmtId="0" fontId="23" fillId="0" borderId="79" xfId="0" applyFont="1" applyBorder="1" applyAlignment="1">
      <alignment horizontal="distributed" vertical="center" justifyLastLine="1"/>
    </xf>
    <xf numFmtId="0" fontId="23" fillId="0" borderId="77" xfId="0" applyFont="1" applyBorder="1" applyAlignment="1">
      <alignment horizontal="distributed" vertical="center" justifyLastLine="1"/>
    </xf>
    <xf numFmtId="191" fontId="2" fillId="0" borderId="114" xfId="0" applyNumberFormat="1" applyFont="1" applyBorder="1" applyAlignment="1">
      <alignment horizontal="right" vertical="center"/>
    </xf>
    <xf numFmtId="0" fontId="42" fillId="0" borderId="25" xfId="0" applyFont="1" applyBorder="1" applyAlignment="1">
      <alignment horizontal="center" vertical="center"/>
    </xf>
    <xf numFmtId="0" fontId="42" fillId="0" borderId="110" xfId="0" applyFont="1" applyBorder="1" applyAlignment="1">
      <alignment horizontal="center" vertical="center"/>
    </xf>
    <xf numFmtId="0" fontId="42" fillId="0" borderId="29" xfId="0" applyFont="1" applyBorder="1" applyAlignment="1">
      <alignment vertical="center"/>
    </xf>
    <xf numFmtId="0" fontId="42" fillId="0" borderId="110" xfId="0" applyFont="1" applyBorder="1" applyAlignment="1">
      <alignment vertical="center"/>
    </xf>
    <xf numFmtId="0" fontId="6" fillId="0" borderId="27" xfId="0" applyFont="1" applyBorder="1" applyAlignment="1">
      <alignment horizontal="distributed" justifyLastLine="1"/>
    </xf>
    <xf numFmtId="0" fontId="58" fillId="0" borderId="28" xfId="0" applyFont="1" applyBorder="1" applyAlignment="1">
      <alignment horizontal="center" vertical="center"/>
    </xf>
    <xf numFmtId="0" fontId="6" fillId="0" borderId="15" xfId="0" applyNumberFormat="1" applyFont="1" applyBorder="1" applyAlignment="1">
      <alignment horizontal="distributed" vertical="center" justifyLastLine="1"/>
    </xf>
    <xf numFmtId="191" fontId="2" fillId="0" borderId="15" xfId="0" applyNumberFormat="1" applyFont="1" applyBorder="1" applyAlignment="1">
      <alignment horizontal="right" vertical="center" shrinkToFit="1"/>
    </xf>
    <xf numFmtId="177" fontId="62" fillId="0" borderId="106" xfId="5" applyNumberFormat="1" applyFont="1" applyBorder="1" applyAlignment="1">
      <alignment horizontal="right" vertical="center"/>
    </xf>
    <xf numFmtId="0" fontId="21" fillId="0" borderId="9" xfId="0" applyFont="1" applyBorder="1" applyAlignment="1">
      <alignment horizontal="center" vertical="center"/>
    </xf>
    <xf numFmtId="0" fontId="6" fillId="0" borderId="61" xfId="0" applyFont="1" applyBorder="1" applyAlignment="1">
      <alignment vertical="center"/>
    </xf>
    <xf numFmtId="0" fontId="6" fillId="0" borderId="11" xfId="0" applyFont="1" applyBorder="1" applyAlignment="1">
      <alignment horizontal="center" vertical="center"/>
    </xf>
    <xf numFmtId="177" fontId="2" fillId="0" borderId="150" xfId="5" applyNumberFormat="1" applyFont="1" applyBorder="1" applyAlignment="1">
      <alignment horizontal="right" vertical="center"/>
    </xf>
    <xf numFmtId="177" fontId="62" fillId="0" borderId="80" xfId="5" applyNumberFormat="1" applyFont="1" applyBorder="1" applyAlignment="1">
      <alignment horizontal="right" vertical="center"/>
    </xf>
    <xf numFmtId="191" fontId="2" fillId="0" borderId="63" xfId="0" applyNumberFormat="1" applyFont="1" applyBorder="1" applyAlignment="1">
      <alignment horizontal="right" vertical="center"/>
    </xf>
    <xf numFmtId="177" fontId="2" fillId="0" borderId="151" xfId="5" applyNumberFormat="1" applyFont="1" applyBorder="1" applyAlignment="1">
      <alignment horizontal="right" vertical="center"/>
    </xf>
    <xf numFmtId="0" fontId="21" fillId="0" borderId="18" xfId="0" applyFont="1" applyBorder="1" applyAlignment="1">
      <alignment vertical="center"/>
    </xf>
    <xf numFmtId="0" fontId="6" fillId="0" borderId="18"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52" xfId="0" applyFont="1" applyBorder="1" applyAlignment="1">
      <alignment horizontal="center" vertical="center"/>
    </xf>
    <xf numFmtId="0" fontId="6" fillId="0" borderId="49" xfId="0" applyFont="1" applyBorder="1" applyAlignment="1">
      <alignment vertical="center"/>
    </xf>
    <xf numFmtId="0" fontId="6" fillId="0" borderId="4" xfId="0" applyFont="1" applyBorder="1" applyAlignment="1">
      <alignment vertical="center"/>
    </xf>
    <xf numFmtId="0" fontId="21" fillId="0" borderId="12" xfId="0" applyFont="1" applyBorder="1" applyAlignment="1">
      <alignment vertical="center"/>
    </xf>
    <xf numFmtId="0" fontId="6" fillId="0" borderId="10" xfId="0" applyFont="1" applyBorder="1" applyAlignment="1">
      <alignment vertical="center"/>
    </xf>
    <xf numFmtId="193" fontId="2" fillId="0" borderId="47" xfId="0" applyNumberFormat="1" applyFont="1" applyBorder="1" applyAlignment="1">
      <alignment horizontal="right" vertical="center"/>
    </xf>
    <xf numFmtId="0" fontId="23" fillId="0" borderId="155" xfId="0" applyFont="1" applyBorder="1" applyAlignment="1">
      <alignment horizontal="distributed" vertical="center" justifyLastLine="1"/>
    </xf>
    <xf numFmtId="0" fontId="37" fillId="0" borderId="6" xfId="0" applyFont="1" applyBorder="1" applyAlignment="1">
      <alignment horizontal="distributed" vertical="center" wrapText="1"/>
    </xf>
    <xf numFmtId="0" fontId="45" fillId="0" borderId="0" xfId="0" applyFont="1" applyAlignment="1">
      <alignment horizontal="justify"/>
    </xf>
    <xf numFmtId="0" fontId="42" fillId="0" borderId="27" xfId="0" applyFont="1" applyBorder="1" applyAlignment="1">
      <alignment vertical="center"/>
    </xf>
    <xf numFmtId="0" fontId="58" fillId="0" borderId="157" xfId="0" applyFont="1" applyBorder="1" applyAlignment="1">
      <alignment horizontal="center" vertical="center"/>
    </xf>
    <xf numFmtId="0" fontId="58" fillId="0" borderId="107" xfId="0" applyFont="1" applyBorder="1" applyAlignment="1">
      <alignment horizontal="center" vertical="center"/>
    </xf>
    <xf numFmtId="0" fontId="42" fillId="0" borderId="27" xfId="0" applyFont="1" applyBorder="1" applyAlignment="1">
      <alignment horizontal="center" vertical="center"/>
    </xf>
    <xf numFmtId="0" fontId="58" fillId="0" borderId="44" xfId="0" applyFont="1" applyBorder="1" applyAlignment="1">
      <alignment horizontal="center" vertical="center"/>
    </xf>
    <xf numFmtId="0" fontId="58" fillId="0" borderId="158" xfId="0" applyFont="1" applyBorder="1" applyAlignment="1">
      <alignment horizontal="center" vertical="center"/>
    </xf>
    <xf numFmtId="37" fontId="2" fillId="0" borderId="0" xfId="0" applyNumberFormat="1" applyFont="1" applyAlignment="1">
      <alignment horizontal="right" vertical="center"/>
    </xf>
    <xf numFmtId="37" fontId="2" fillId="0" borderId="34" xfId="0" applyNumberFormat="1" applyFont="1" applyBorder="1" applyAlignment="1">
      <alignment horizontal="right" vertical="center"/>
    </xf>
    <xf numFmtId="177" fontId="2" fillId="0" borderId="28" xfId="0" applyNumberFormat="1" applyFont="1" applyBorder="1" applyAlignment="1">
      <alignment horizontal="right" vertical="center"/>
    </xf>
    <xf numFmtId="177" fontId="2" fillId="0" borderId="34" xfId="0" applyNumberFormat="1" applyFont="1" applyBorder="1" applyAlignment="1">
      <alignment horizontal="right" vertical="center"/>
    </xf>
    <xf numFmtId="37" fontId="2" fillId="0" borderId="4" xfId="0" applyNumberFormat="1" applyFont="1" applyBorder="1" applyAlignment="1">
      <alignment horizontal="right" vertical="center"/>
    </xf>
    <xf numFmtId="37" fontId="2" fillId="0" borderId="91" xfId="0" applyNumberFormat="1" applyFont="1" applyBorder="1" applyAlignment="1">
      <alignment horizontal="right" vertical="center"/>
    </xf>
    <xf numFmtId="177" fontId="2" fillId="0" borderId="66" xfId="0" applyNumberFormat="1" applyFont="1" applyBorder="1" applyAlignment="1">
      <alignment horizontal="right" vertical="center"/>
    </xf>
    <xf numFmtId="177" fontId="2" fillId="0" borderId="91" xfId="0" applyNumberFormat="1" applyFont="1" applyBorder="1" applyAlignment="1">
      <alignment horizontal="right" vertical="center"/>
    </xf>
    <xf numFmtId="37" fontId="2" fillId="0" borderId="10" xfId="0" applyNumberFormat="1" applyFont="1" applyBorder="1" applyAlignment="1">
      <alignment horizontal="right" vertical="center"/>
    </xf>
    <xf numFmtId="37" fontId="2" fillId="0" borderId="30" xfId="0" applyNumberFormat="1" applyFont="1" applyBorder="1" applyAlignment="1">
      <alignment horizontal="right" vertical="center"/>
    </xf>
    <xf numFmtId="177" fontId="2" fillId="0" borderId="24" xfId="0" applyNumberFormat="1" applyFont="1" applyBorder="1" applyAlignment="1">
      <alignment horizontal="right" vertical="center"/>
    </xf>
    <xf numFmtId="177" fontId="2" fillId="0" borderId="30" xfId="0" applyNumberFormat="1" applyFont="1" applyBorder="1" applyAlignment="1">
      <alignment horizontal="right" vertical="center"/>
    </xf>
    <xf numFmtId="37" fontId="2" fillId="0" borderId="44" xfId="0" applyNumberFormat="1" applyFont="1" applyBorder="1" applyAlignment="1">
      <alignment horizontal="right" vertical="center"/>
    </xf>
    <xf numFmtId="37" fontId="2" fillId="0" borderId="47" xfId="0" applyNumberFormat="1" applyFont="1" applyBorder="1" applyAlignment="1">
      <alignment horizontal="right" vertical="center"/>
    </xf>
    <xf numFmtId="177" fontId="2" fillId="0" borderId="16" xfId="0" applyNumberFormat="1" applyFont="1" applyBorder="1" applyAlignment="1">
      <alignment horizontal="right" vertical="center"/>
    </xf>
    <xf numFmtId="177" fontId="2" fillId="0" borderId="17" xfId="0" applyNumberFormat="1" applyFont="1" applyBorder="1" applyAlignment="1">
      <alignment horizontal="right" vertical="center"/>
    </xf>
    <xf numFmtId="37" fontId="2" fillId="0" borderId="9" xfId="0" applyNumberFormat="1" applyFont="1" applyBorder="1" applyAlignment="1">
      <alignment horizontal="right" vertical="center"/>
    </xf>
    <xf numFmtId="37" fontId="2" fillId="0" borderId="31" xfId="0" applyNumberFormat="1" applyFont="1" applyBorder="1" applyAlignment="1">
      <alignment horizontal="right" vertical="center"/>
    </xf>
    <xf numFmtId="177" fontId="2" fillId="0" borderId="10" xfId="0" applyNumberFormat="1" applyFont="1" applyBorder="1" applyAlignment="1">
      <alignment horizontal="right" vertical="center"/>
    </xf>
    <xf numFmtId="37" fontId="2" fillId="0" borderId="46" xfId="0" applyNumberFormat="1" applyFont="1" applyBorder="1" applyAlignment="1">
      <alignment horizontal="right" vertical="center"/>
    </xf>
    <xf numFmtId="177" fontId="2" fillId="0" borderId="47" xfId="0" applyNumberFormat="1" applyFont="1" applyBorder="1" applyAlignment="1">
      <alignment horizontal="right" vertical="center"/>
    </xf>
    <xf numFmtId="181" fontId="2" fillId="0" borderId="50" xfId="0" applyNumberFormat="1" applyFont="1" applyBorder="1" applyAlignment="1">
      <alignment horizontal="right" vertical="center"/>
    </xf>
    <xf numFmtId="182" fontId="2" fillId="0" borderId="50" xfId="0" applyNumberFormat="1" applyFont="1" applyBorder="1" applyAlignment="1">
      <alignment horizontal="right" vertical="center"/>
    </xf>
    <xf numFmtId="181" fontId="2" fillId="0" borderId="68" xfId="0" applyNumberFormat="1" applyFont="1" applyBorder="1" applyAlignment="1">
      <alignment horizontal="right" vertical="center"/>
    </xf>
    <xf numFmtId="181" fontId="2" fillId="0" borderId="74" xfId="0" applyNumberFormat="1" applyFont="1" applyBorder="1" applyAlignment="1">
      <alignment horizontal="right" vertical="center"/>
    </xf>
    <xf numFmtId="0" fontId="6" fillId="0" borderId="61" xfId="0" applyNumberFormat="1" applyFont="1" applyBorder="1" applyAlignment="1">
      <alignment horizontal="right" vertical="center" justifyLastLine="1"/>
    </xf>
    <xf numFmtId="0" fontId="6" fillId="0" borderId="62" xfId="0" applyNumberFormat="1" applyFont="1" applyBorder="1" applyAlignment="1">
      <alignment horizontal="right" vertical="center" justifyLastLine="1"/>
    </xf>
    <xf numFmtId="193" fontId="2" fillId="0" borderId="80" xfId="0" applyNumberFormat="1" applyFont="1" applyBorder="1" applyAlignment="1">
      <alignment horizontal="right"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21" fillId="0" borderId="152"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69" fillId="0" borderId="0" xfId="0" applyFont="1" applyAlignment="1">
      <alignment horizontal="distributed" vertical="center"/>
    </xf>
    <xf numFmtId="0" fontId="6" fillId="0" borderId="10" xfId="0" applyFont="1" applyBorder="1" applyAlignment="1">
      <alignment horizontal="center" vertical="center"/>
    </xf>
    <xf numFmtId="0" fontId="6" fillId="0" borderId="144" xfId="0" applyFont="1" applyBorder="1" applyAlignment="1">
      <alignment horizontal="center" vertical="center"/>
    </xf>
    <xf numFmtId="0" fontId="6" fillId="0" borderId="149" xfId="0" applyFont="1" applyBorder="1" applyAlignment="1">
      <alignment horizontal="center" vertical="center"/>
    </xf>
    <xf numFmtId="37" fontId="2" fillId="0" borderId="82" xfId="0" applyNumberFormat="1" applyFont="1" applyBorder="1" applyAlignment="1">
      <alignment horizontal="right" vertical="center"/>
    </xf>
    <xf numFmtId="37" fontId="2" fillId="0" borderId="80" xfId="0" applyNumberFormat="1" applyFont="1" applyBorder="1" applyAlignment="1">
      <alignment horizontal="right" vertical="center"/>
    </xf>
    <xf numFmtId="177" fontId="2" fillId="0" borderId="83" xfId="0" applyNumberFormat="1" applyFont="1" applyBorder="1" applyAlignment="1">
      <alignment horizontal="right" vertical="center"/>
    </xf>
    <xf numFmtId="37" fontId="2" fillId="0" borderId="83" xfId="0" applyNumberFormat="1" applyFont="1" applyBorder="1" applyAlignment="1">
      <alignment horizontal="right" vertical="center"/>
    </xf>
    <xf numFmtId="177" fontId="2" fillId="0" borderId="62" xfId="0" applyNumberFormat="1" applyFont="1" applyBorder="1" applyAlignment="1">
      <alignment horizontal="right" vertical="center"/>
    </xf>
    <xf numFmtId="177" fontId="2" fillId="0" borderId="63" xfId="0" applyNumberFormat="1" applyFont="1" applyBorder="1" applyAlignment="1">
      <alignment horizontal="right" vertical="center"/>
    </xf>
    <xf numFmtId="177" fontId="2" fillId="0" borderId="48" xfId="0" applyNumberFormat="1" applyFont="1" applyBorder="1" applyAlignment="1">
      <alignment horizontal="right" vertical="center"/>
    </xf>
    <xf numFmtId="37" fontId="2" fillId="0" borderId="48" xfId="0" applyNumberFormat="1" applyFont="1" applyBorder="1" applyAlignment="1">
      <alignment horizontal="right" vertical="center"/>
    </xf>
    <xf numFmtId="0" fontId="6" fillId="0" borderId="159" xfId="0" applyNumberFormat="1" applyFont="1" applyBorder="1" applyAlignment="1">
      <alignment horizontal="distributed" vertical="center" justifyLastLine="1"/>
    </xf>
    <xf numFmtId="2" fontId="2" fillId="0" borderId="25" xfId="0" applyNumberFormat="1" applyFont="1" applyBorder="1" applyAlignment="1">
      <alignment horizontal="right" vertical="center"/>
    </xf>
    <xf numFmtId="2" fontId="2" fillId="0" borderId="82" xfId="0" applyNumberFormat="1" applyFont="1" applyBorder="1" applyAlignment="1">
      <alignment horizontal="right" vertical="center"/>
    </xf>
    <xf numFmtId="2" fontId="2" fillId="0" borderId="26" xfId="0" applyNumberFormat="1" applyFont="1" applyBorder="1" applyAlignment="1">
      <alignment horizontal="right" vertical="center"/>
    </xf>
    <xf numFmtId="191" fontId="4" fillId="0" borderId="10" xfId="0" applyNumberFormat="1" applyFont="1" applyBorder="1" applyAlignment="1">
      <alignment horizontal="right" vertical="center"/>
    </xf>
    <xf numFmtId="37" fontId="4" fillId="0" borderId="31" xfId="0" applyNumberFormat="1" applyFont="1" applyBorder="1" applyAlignment="1">
      <alignment horizontal="right" vertical="center"/>
    </xf>
    <xf numFmtId="3" fontId="5" fillId="0" borderId="82" xfId="0" applyNumberFormat="1" applyFont="1" applyBorder="1" applyAlignment="1">
      <alignment horizontal="right" vertical="center"/>
    </xf>
    <xf numFmtId="3" fontId="5" fillId="0" borderId="80" xfId="0" applyNumberFormat="1" applyFont="1" applyBorder="1" applyAlignment="1">
      <alignment horizontal="right" vertical="center"/>
    </xf>
    <xf numFmtId="193" fontId="2" fillId="0" borderId="82" xfId="0" applyNumberFormat="1" applyFont="1" applyBorder="1" applyAlignment="1">
      <alignment horizontal="right" vertical="center"/>
    </xf>
    <xf numFmtId="177" fontId="5" fillId="0" borderId="80" xfId="0" applyNumberFormat="1" applyFont="1" applyBorder="1" applyAlignment="1">
      <alignment horizontal="right" vertical="center"/>
    </xf>
    <xf numFmtId="198" fontId="2" fillId="0" borderId="25" xfId="0" applyNumberFormat="1" applyFont="1" applyBorder="1" applyAlignment="1">
      <alignment horizontal="right" vertical="center" shrinkToFit="1"/>
    </xf>
    <xf numFmtId="37" fontId="2" fillId="0" borderId="35" xfId="0" applyNumberFormat="1" applyFont="1" applyBorder="1" applyAlignment="1">
      <alignment horizontal="right" vertical="center"/>
    </xf>
    <xf numFmtId="177" fontId="2" fillId="0" borderId="18" xfId="0" applyNumberFormat="1" applyFont="1" applyBorder="1" applyAlignment="1">
      <alignment horizontal="right" vertical="center"/>
    </xf>
    <xf numFmtId="0" fontId="6" fillId="0" borderId="143" xfId="0" applyFont="1" applyBorder="1" applyAlignment="1">
      <alignment horizontal="center" vertical="center"/>
    </xf>
    <xf numFmtId="0" fontId="21" fillId="0" borderId="19" xfId="0" applyFont="1" applyBorder="1" applyAlignment="1">
      <alignment horizontal="right" vertical="center"/>
    </xf>
    <xf numFmtId="0" fontId="21" fillId="0" borderId="16" xfId="0" applyFont="1" applyBorder="1" applyAlignment="1">
      <alignment horizontal="right" vertical="center"/>
    </xf>
    <xf numFmtId="0" fontId="6" fillId="0" borderId="19" xfId="0" applyFont="1" applyBorder="1" applyAlignment="1">
      <alignment horizontal="center" vertical="center"/>
    </xf>
    <xf numFmtId="37" fontId="2" fillId="0" borderId="19" xfId="0" applyNumberFormat="1" applyFont="1" applyBorder="1" applyAlignment="1">
      <alignment horizontal="right" vertical="center"/>
    </xf>
    <xf numFmtId="177" fontId="2" fillId="0" borderId="73" xfId="0" applyNumberFormat="1" applyFont="1" applyBorder="1" applyAlignment="1">
      <alignment horizontal="right" vertical="center"/>
    </xf>
    <xf numFmtId="0" fontId="58" fillId="0" borderId="146" xfId="0" applyFont="1" applyBorder="1" applyAlignment="1">
      <alignment horizontal="center" vertical="center"/>
    </xf>
    <xf numFmtId="0" fontId="58" fillId="0" borderId="163" xfId="0" applyFont="1" applyBorder="1" applyAlignment="1">
      <alignment horizontal="center" vertical="center"/>
    </xf>
    <xf numFmtId="37" fontId="4" fillId="0" borderId="27" xfId="0" applyNumberFormat="1" applyFont="1" applyBorder="1" applyAlignment="1">
      <alignment horizontal="right" vertical="center"/>
    </xf>
    <xf numFmtId="37" fontId="4" fillId="0" borderId="22" xfId="0" applyNumberFormat="1" applyFont="1" applyBorder="1" applyAlignment="1">
      <alignment horizontal="right" vertical="center"/>
    </xf>
    <xf numFmtId="0" fontId="6" fillId="0" borderId="164" xfId="0" applyFont="1" applyBorder="1" applyAlignment="1">
      <alignment vertical="center"/>
    </xf>
    <xf numFmtId="0" fontId="6" fillId="0" borderId="76" xfId="0" applyFont="1" applyBorder="1" applyAlignment="1">
      <alignment horizontal="center" vertical="center"/>
    </xf>
    <xf numFmtId="179" fontId="2" fillId="0" borderId="46" xfId="0" applyNumberFormat="1" applyFont="1" applyBorder="1" applyAlignment="1">
      <alignment horizontal="right" vertical="center"/>
    </xf>
    <xf numFmtId="0" fontId="2" fillId="0" borderId="0" xfId="0" applyFont="1">
      <alignment vertical="top"/>
    </xf>
    <xf numFmtId="177" fontId="62" fillId="0" borderId="45" xfId="5" applyNumberFormat="1" applyFont="1" applyBorder="1" applyAlignment="1">
      <alignment horizontal="right" vertical="center"/>
    </xf>
    <xf numFmtId="191" fontId="2" fillId="0" borderId="15" xfId="0" applyNumberFormat="1" applyFont="1" applyBorder="1" applyAlignment="1">
      <alignment horizontal="right" vertical="center"/>
    </xf>
    <xf numFmtId="177" fontId="2" fillId="0" borderId="77" xfId="5" applyNumberFormat="1" applyFont="1" applyBorder="1" applyAlignment="1">
      <alignment horizontal="right" vertical="center"/>
    </xf>
    <xf numFmtId="192" fontId="4" fillId="0" borderId="24" xfId="0" applyNumberFormat="1" applyFont="1" applyBorder="1" applyAlignment="1">
      <alignment horizontal="right" vertical="center"/>
    </xf>
    <xf numFmtId="2" fontId="2" fillId="0" borderId="15" xfId="0" applyNumberFormat="1" applyFont="1" applyBorder="1" applyAlignment="1">
      <alignment horizontal="right" vertical="center"/>
    </xf>
    <xf numFmtId="180" fontId="4" fillId="0" borderId="31" xfId="0" applyNumberFormat="1" applyFont="1" applyBorder="1" applyAlignment="1">
      <alignment horizontal="right" vertical="center"/>
    </xf>
    <xf numFmtId="180" fontId="4" fillId="0" borderId="29" xfId="0" applyNumberFormat="1" applyFont="1" applyBorder="1" applyAlignment="1">
      <alignment horizontal="right" vertical="center"/>
    </xf>
    <xf numFmtId="0" fontId="4" fillId="0" borderId="31" xfId="0" applyFont="1" applyBorder="1" applyAlignment="1">
      <alignment horizontal="right" vertical="center"/>
    </xf>
    <xf numFmtId="177" fontId="2" fillId="0" borderId="156" xfId="5" applyNumberFormat="1" applyFont="1" applyBorder="1" applyAlignment="1">
      <alignment horizontal="right" vertical="center"/>
    </xf>
    <xf numFmtId="0" fontId="45" fillId="0" borderId="0" xfId="0" applyFont="1" applyAlignment="1"/>
    <xf numFmtId="0" fontId="5" fillId="0" borderId="0" xfId="0" quotePrefix="1" applyFont="1" applyAlignment="1">
      <alignment horizontal="left" vertical="center"/>
    </xf>
    <xf numFmtId="37" fontId="2" fillId="0" borderId="50" xfId="0" applyNumberFormat="1" applyFont="1" applyBorder="1" applyAlignment="1">
      <alignment horizontal="right" vertical="center"/>
    </xf>
    <xf numFmtId="38" fontId="2" fillId="0" borderId="80" xfId="2" applyFont="1" applyFill="1" applyBorder="1" applyAlignment="1">
      <alignment horizontal="right" vertical="center"/>
    </xf>
    <xf numFmtId="181" fontId="2" fillId="0" borderId="80" xfId="2" applyNumberFormat="1" applyFont="1" applyFill="1" applyBorder="1" applyAlignment="1">
      <alignment horizontal="right" vertical="center"/>
    </xf>
    <xf numFmtId="181" fontId="2" fillId="0" borderId="81" xfId="2" applyNumberFormat="1" applyFont="1" applyFill="1" applyBorder="1" applyAlignment="1">
      <alignment horizontal="right" vertical="center"/>
    </xf>
    <xf numFmtId="38" fontId="2" fillId="0" borderId="44" xfId="2" applyFont="1" applyFill="1" applyBorder="1" applyAlignment="1">
      <alignment horizontal="right" vertical="center"/>
    </xf>
    <xf numFmtId="37" fontId="2" fillId="0" borderId="61" xfId="0" applyNumberFormat="1" applyFont="1" applyBorder="1" applyAlignment="1">
      <alignment horizontal="right" vertical="center"/>
    </xf>
    <xf numFmtId="181" fontId="2" fillId="0" borderId="63" xfId="0" applyNumberFormat="1" applyFont="1" applyBorder="1" applyAlignment="1">
      <alignment horizontal="right" vertical="center"/>
    </xf>
    <xf numFmtId="37" fontId="2" fillId="0" borderId="130" xfId="0" applyNumberFormat="1" applyFont="1" applyBorder="1" applyAlignment="1">
      <alignment horizontal="right" vertical="center"/>
    </xf>
    <xf numFmtId="177" fontId="2" fillId="0" borderId="148" xfId="0" applyNumberFormat="1" applyFont="1" applyBorder="1" applyAlignment="1">
      <alignment horizontal="right" vertical="center"/>
    </xf>
    <xf numFmtId="177" fontId="2" fillId="0" borderId="144" xfId="0" applyNumberFormat="1" applyFont="1" applyBorder="1" applyAlignment="1">
      <alignment horizontal="right" vertical="center"/>
    </xf>
    <xf numFmtId="181" fontId="2" fillId="0" borderId="149" xfId="0" applyNumberFormat="1" applyFont="1" applyBorder="1" applyAlignment="1">
      <alignment horizontal="right" vertical="center"/>
    </xf>
    <xf numFmtId="182" fontId="2" fillId="0" borderId="48" xfId="0" applyNumberFormat="1" applyFont="1" applyBorder="1" applyAlignment="1">
      <alignment horizontal="right" vertical="center"/>
    </xf>
    <xf numFmtId="37" fontId="2" fillId="0" borderId="5" xfId="0" applyNumberFormat="1" applyFont="1" applyBorder="1" applyAlignment="1">
      <alignment horizontal="right" vertical="center"/>
    </xf>
    <xf numFmtId="177" fontId="2" fillId="0" borderId="5" xfId="0" applyNumberFormat="1" applyFont="1" applyBorder="1" applyAlignment="1">
      <alignment horizontal="right" vertical="center"/>
    </xf>
    <xf numFmtId="182" fontId="2" fillId="0" borderId="5" xfId="0" applyNumberFormat="1" applyFont="1" applyBorder="1" applyAlignment="1">
      <alignment horizontal="right" vertical="center"/>
    </xf>
    <xf numFmtId="182" fontId="2" fillId="0" borderId="62" xfId="0" applyNumberFormat="1" applyFont="1" applyBorder="1" applyAlignment="1">
      <alignment horizontal="right" vertical="center"/>
    </xf>
    <xf numFmtId="181" fontId="2" fillId="0" borderId="80" xfId="0" applyNumberFormat="1" applyFont="1" applyBorder="1" applyAlignment="1">
      <alignment horizontal="right" vertical="center"/>
    </xf>
    <xf numFmtId="37" fontId="2" fillId="0" borderId="62" xfId="0" applyNumberFormat="1" applyFont="1" applyBorder="1" applyAlignment="1">
      <alignment horizontal="right" vertical="center"/>
    </xf>
    <xf numFmtId="181" fontId="2" fillId="0" borderId="81" xfId="0" applyNumberFormat="1" applyFont="1" applyBorder="1" applyAlignment="1">
      <alignment horizontal="right" vertical="center"/>
    </xf>
    <xf numFmtId="182" fontId="2" fillId="0" borderId="16" xfId="0" applyNumberFormat="1" applyFont="1" applyBorder="1" applyAlignment="1">
      <alignment horizontal="right" vertical="center"/>
    </xf>
    <xf numFmtId="181" fontId="2" fillId="0" borderId="44" xfId="0" applyNumberFormat="1" applyFont="1" applyBorder="1" applyAlignment="1">
      <alignment horizontal="right" vertical="center"/>
    </xf>
    <xf numFmtId="37" fontId="2" fillId="0" borderId="16" xfId="0" applyNumberFormat="1" applyFont="1" applyBorder="1" applyAlignment="1">
      <alignment horizontal="right" vertical="center"/>
    </xf>
    <xf numFmtId="37" fontId="2" fillId="0" borderId="145" xfId="0" applyNumberFormat="1" applyFont="1" applyBorder="1" applyAlignment="1">
      <alignment horizontal="right" vertical="center"/>
    </xf>
    <xf numFmtId="182" fontId="2" fillId="0" borderId="29" xfId="0" applyNumberFormat="1" applyFont="1" applyBorder="1" applyAlignment="1">
      <alignment horizontal="right" vertical="center"/>
    </xf>
    <xf numFmtId="182" fontId="2" fillId="0" borderId="68" xfId="0" applyNumberFormat="1" applyFont="1" applyBorder="1" applyAlignment="1">
      <alignment horizontal="right" vertical="center"/>
    </xf>
    <xf numFmtId="0" fontId="2" fillId="0" borderId="0" xfId="0" quotePrefix="1" applyFont="1" applyAlignment="1">
      <alignment horizontal="left" vertical="center"/>
    </xf>
    <xf numFmtId="180" fontId="4" fillId="0" borderId="22" xfId="0" applyNumberFormat="1" applyFont="1" applyBorder="1" applyAlignment="1">
      <alignment horizontal="right" vertical="center"/>
    </xf>
    <xf numFmtId="0" fontId="6" fillId="0" borderId="166" xfId="0" applyFont="1" applyBorder="1" applyAlignment="1">
      <alignment vertical="center"/>
    </xf>
    <xf numFmtId="0" fontId="6" fillId="0" borderId="40" xfId="0" applyFont="1" applyBorder="1" applyAlignment="1">
      <alignment horizontal="center" vertical="center"/>
    </xf>
    <xf numFmtId="0" fontId="6" fillId="0" borderId="39" xfId="0" applyFont="1" applyBorder="1" applyAlignment="1">
      <alignment horizontal="center" vertical="center"/>
    </xf>
    <xf numFmtId="37" fontId="4" fillId="0" borderId="110" xfId="0" applyNumberFormat="1" applyFont="1" applyBorder="1" applyAlignment="1">
      <alignment horizontal="right" vertical="center"/>
    </xf>
    <xf numFmtId="182" fontId="4" fillId="0" borderId="92" xfId="0" applyNumberFormat="1" applyFont="1" applyBorder="1" applyAlignment="1">
      <alignment horizontal="right" vertical="center"/>
    </xf>
    <xf numFmtId="191" fontId="4" fillId="0" borderId="40" xfId="0" applyNumberFormat="1" applyFont="1" applyBorder="1" applyAlignment="1">
      <alignment horizontal="right" vertical="center"/>
    </xf>
    <xf numFmtId="37" fontId="4" fillId="0" borderId="92" xfId="0" applyNumberFormat="1" applyFont="1" applyBorder="1" applyAlignment="1">
      <alignment horizontal="right" vertical="center"/>
    </xf>
    <xf numFmtId="192" fontId="4" fillId="0" borderId="92" xfId="0" applyNumberFormat="1" applyFont="1" applyBorder="1" applyAlignment="1">
      <alignment horizontal="right" vertical="center"/>
    </xf>
    <xf numFmtId="180" fontId="4" fillId="0" borderId="92" xfId="0" applyNumberFormat="1" applyFont="1" applyBorder="1" applyAlignment="1">
      <alignment horizontal="right" vertical="center"/>
    </xf>
    <xf numFmtId="191" fontId="4" fillId="0" borderId="39" xfId="0" applyNumberFormat="1" applyFont="1" applyBorder="1" applyAlignment="1">
      <alignment horizontal="right" vertical="center"/>
    </xf>
    <xf numFmtId="192" fontId="2" fillId="0" borderId="44" xfId="0" applyNumberFormat="1" applyFont="1" applyBorder="1" applyAlignment="1">
      <alignment horizontal="right" vertical="center"/>
    </xf>
    <xf numFmtId="192" fontId="2" fillId="0" borderId="73" xfId="0" applyNumberFormat="1" applyFont="1" applyBorder="1" applyAlignment="1">
      <alignment horizontal="right" vertical="center"/>
    </xf>
    <xf numFmtId="192" fontId="2" fillId="0" borderId="80" xfId="0" applyNumberFormat="1" applyFont="1" applyBorder="1" applyAlignment="1">
      <alignment horizontal="right" vertical="center"/>
    </xf>
    <xf numFmtId="192" fontId="2" fillId="0" borderId="81" xfId="0" applyNumberFormat="1" applyFont="1" applyBorder="1" applyAlignment="1">
      <alignment horizontal="right" vertical="center"/>
    </xf>
    <xf numFmtId="0" fontId="6" fillId="0" borderId="76" xfId="0" applyFont="1" applyBorder="1" applyAlignment="1">
      <alignment vertical="center"/>
    </xf>
    <xf numFmtId="0" fontId="6" fillId="0" borderId="207" xfId="0" applyFont="1" applyBorder="1" applyAlignment="1">
      <alignment vertical="center"/>
    </xf>
    <xf numFmtId="37" fontId="4" fillId="0" borderId="164" xfId="0" applyNumberFormat="1" applyFont="1" applyBorder="1" applyAlignment="1">
      <alignment horizontal="right" vertical="center"/>
    </xf>
    <xf numFmtId="37" fontId="4" fillId="0" borderId="76" xfId="0" applyNumberFormat="1" applyFont="1" applyBorder="1" applyAlignment="1">
      <alignment horizontal="right" vertical="center"/>
    </xf>
    <xf numFmtId="182" fontId="4" fillId="0" borderId="76" xfId="0" applyNumberFormat="1" applyFont="1" applyBorder="1" applyAlignment="1">
      <alignment horizontal="right" vertical="center"/>
    </xf>
    <xf numFmtId="0" fontId="6" fillId="0" borderId="2" xfId="0" applyFont="1" applyBorder="1" applyAlignment="1">
      <alignment vertical="center"/>
    </xf>
    <xf numFmtId="177" fontId="4" fillId="0" borderId="2" xfId="0" applyNumberFormat="1" applyFont="1" applyBorder="1" applyAlignment="1">
      <alignment horizontal="right" vertical="center"/>
    </xf>
    <xf numFmtId="181" fontId="4" fillId="0" borderId="2" xfId="0" applyNumberFormat="1" applyFont="1" applyBorder="1" applyAlignment="1">
      <alignment horizontal="right" vertical="center"/>
    </xf>
    <xf numFmtId="180" fontId="4" fillId="0" borderId="2" xfId="0" applyNumberFormat="1" applyFont="1" applyBorder="1" applyAlignment="1">
      <alignment horizontal="right" vertical="center"/>
    </xf>
    <xf numFmtId="0" fontId="2" fillId="0" borderId="1" xfId="0" applyFont="1" applyBorder="1" applyAlignment="1">
      <alignment horizontal="right" vertical="center"/>
    </xf>
    <xf numFmtId="192" fontId="2" fillId="0" borderId="22" xfId="0" applyNumberFormat="1" applyFont="1" applyBorder="1" applyAlignment="1">
      <alignment horizontal="right" vertical="center"/>
    </xf>
    <xf numFmtId="38" fontId="2" fillId="0" borderId="0" xfId="2" applyFont="1" applyFill="1" applyBorder="1" applyAlignment="1">
      <alignment horizontal="right" vertical="center"/>
    </xf>
    <xf numFmtId="0" fontId="2" fillId="0" borderId="0" xfId="0" applyFont="1" applyAlignment="1">
      <alignment horizontal="right" vertical="center"/>
    </xf>
    <xf numFmtId="38" fontId="2" fillId="0" borderId="22" xfId="2" applyFont="1" applyFill="1" applyBorder="1" applyAlignment="1">
      <alignment horizontal="right" vertical="center"/>
    </xf>
    <xf numFmtId="192" fontId="2" fillId="0" borderId="0" xfId="0" applyNumberFormat="1" applyFont="1" applyAlignment="1">
      <alignment horizontal="right" vertical="center"/>
    </xf>
    <xf numFmtId="182" fontId="2" fillId="0" borderId="22" xfId="0" applyNumberFormat="1" applyFont="1" applyBorder="1" applyAlignment="1">
      <alignment horizontal="right" vertical="center"/>
    </xf>
    <xf numFmtId="182" fontId="2" fillId="0" borderId="22" xfId="2" applyNumberFormat="1" applyFont="1" applyFill="1" applyBorder="1" applyAlignment="1">
      <alignment horizontal="right" vertical="center"/>
    </xf>
    <xf numFmtId="192" fontId="2" fillId="0" borderId="11" xfId="0" applyNumberFormat="1" applyFont="1" applyBorder="1" applyAlignment="1">
      <alignment horizontal="right" vertical="center"/>
    </xf>
    <xf numFmtId="0" fontId="2" fillId="0" borderId="12" xfId="0" applyFont="1" applyBorder="1" applyAlignment="1">
      <alignment horizontal="right" vertical="center"/>
    </xf>
    <xf numFmtId="192" fontId="2" fillId="0" borderId="43" xfId="0" applyNumberFormat="1" applyFont="1" applyBorder="1" applyAlignment="1">
      <alignment horizontal="right" vertical="center"/>
    </xf>
    <xf numFmtId="38" fontId="2" fillId="0" borderId="4" xfId="2" applyFont="1" applyFill="1" applyBorder="1" applyAlignment="1">
      <alignment horizontal="right" vertical="center"/>
    </xf>
    <xf numFmtId="0" fontId="2" fillId="0" borderId="4" xfId="0" applyFont="1" applyBorder="1" applyAlignment="1">
      <alignment horizontal="right" vertical="center"/>
    </xf>
    <xf numFmtId="38" fontId="2" fillId="0" borderId="43" xfId="2" applyFont="1" applyFill="1" applyBorder="1" applyAlignment="1">
      <alignment horizontal="right" vertical="center"/>
    </xf>
    <xf numFmtId="192" fontId="2" fillId="0" borderId="4" xfId="0" applyNumberFormat="1" applyFont="1" applyBorder="1" applyAlignment="1">
      <alignment horizontal="right" vertical="center"/>
    </xf>
    <xf numFmtId="182" fontId="2" fillId="0" borderId="43" xfId="0" applyNumberFormat="1" applyFont="1" applyBorder="1" applyAlignment="1">
      <alignment horizontal="right" vertical="center"/>
    </xf>
    <xf numFmtId="182" fontId="2" fillId="0" borderId="43" xfId="2" applyNumberFormat="1" applyFont="1" applyFill="1" applyBorder="1" applyAlignment="1">
      <alignment horizontal="right" vertical="center"/>
    </xf>
    <xf numFmtId="192" fontId="2" fillId="0" borderId="13" xfId="0" applyNumberFormat="1" applyFont="1" applyBorder="1" applyAlignment="1">
      <alignment horizontal="right" vertical="center"/>
    </xf>
    <xf numFmtId="0" fontId="2" fillId="0" borderId="80" xfId="0" applyFont="1" applyBorder="1" applyAlignment="1">
      <alignment horizontal="right" vertical="center"/>
    </xf>
    <xf numFmtId="180" fontId="2" fillId="0" borderId="46" xfId="0" applyNumberFormat="1" applyFont="1" applyBorder="1" applyAlignment="1">
      <alignment horizontal="right" vertical="center"/>
    </xf>
    <xf numFmtId="192" fontId="2" fillId="0" borderId="44" xfId="2" applyNumberFormat="1" applyFont="1" applyFill="1" applyBorder="1" applyAlignment="1">
      <alignment horizontal="right" vertical="center"/>
    </xf>
    <xf numFmtId="0" fontId="2" fillId="0" borderId="44" xfId="0" applyFont="1" applyBorder="1" applyAlignment="1">
      <alignment horizontal="right" vertical="center"/>
    </xf>
    <xf numFmtId="38" fontId="2" fillId="0" borderId="82" xfId="2" applyFont="1" applyFill="1" applyBorder="1" applyAlignment="1">
      <alignment horizontal="right" vertical="center"/>
    </xf>
    <xf numFmtId="38" fontId="2" fillId="0" borderId="46" xfId="2" applyFont="1" applyFill="1" applyBorder="1" applyAlignment="1">
      <alignment horizontal="right" vertical="center"/>
    </xf>
    <xf numFmtId="181" fontId="2" fillId="0" borderId="44" xfId="2" applyNumberFormat="1" applyFont="1" applyFill="1" applyBorder="1" applyAlignment="1">
      <alignment horizontal="right" vertical="center"/>
    </xf>
    <xf numFmtId="181" fontId="2" fillId="0" borderId="73" xfId="2" applyNumberFormat="1" applyFont="1" applyFill="1" applyBorder="1" applyAlignment="1">
      <alignment horizontal="right" vertical="center"/>
    </xf>
    <xf numFmtId="199" fontId="2" fillId="0" borderId="46" xfId="0" applyNumberFormat="1" applyFont="1" applyBorder="1" applyAlignment="1">
      <alignment horizontal="right" vertical="center"/>
    </xf>
    <xf numFmtId="181" fontId="2" fillId="0" borderId="82" xfId="2" applyNumberFormat="1" applyFont="1" applyFill="1" applyBorder="1" applyAlignment="1">
      <alignment horizontal="right" vertical="center"/>
    </xf>
    <xf numFmtId="177" fontId="2" fillId="0" borderId="80" xfId="0" applyNumberFormat="1" applyFont="1" applyBorder="1" applyAlignment="1">
      <alignment horizontal="right" vertical="center"/>
    </xf>
    <xf numFmtId="181" fontId="2" fillId="0" borderId="83" xfId="0" applyNumberFormat="1" applyFont="1" applyBorder="1" applyAlignment="1">
      <alignment horizontal="right" vertical="center"/>
    </xf>
    <xf numFmtId="189" fontId="2" fillId="0" borderId="208" xfId="0" applyNumberFormat="1" applyFont="1" applyBorder="1" applyAlignment="1">
      <alignment horizontal="right" vertical="center"/>
    </xf>
    <xf numFmtId="181" fontId="2" fillId="0" borderId="46" xfId="2" applyNumberFormat="1" applyFont="1" applyFill="1" applyBorder="1" applyAlignment="1">
      <alignment horizontal="right" vertical="center"/>
    </xf>
    <xf numFmtId="177" fontId="2" fillId="0" borderId="44" xfId="0" applyNumberFormat="1" applyFont="1" applyBorder="1" applyAlignment="1">
      <alignment horizontal="right" vertical="center"/>
    </xf>
    <xf numFmtId="181" fontId="2" fillId="0" borderId="47" xfId="0" applyNumberFormat="1" applyFont="1" applyBorder="1" applyAlignment="1">
      <alignment horizontal="right" vertical="center"/>
    </xf>
    <xf numFmtId="189" fontId="2" fillId="0" borderId="75" xfId="0" applyNumberFormat="1" applyFont="1" applyBorder="1" applyAlignment="1">
      <alignment horizontal="right" vertical="center"/>
    </xf>
    <xf numFmtId="182" fontId="2" fillId="0" borderId="119" xfId="0" applyNumberFormat="1" applyFont="1" applyBorder="1" applyAlignment="1">
      <alignment horizontal="right" vertical="center"/>
    </xf>
    <xf numFmtId="177" fontId="2" fillId="0" borderId="22" xfId="0" applyNumberFormat="1" applyFont="1" applyBorder="1" applyAlignment="1">
      <alignment horizontal="right" vertical="center"/>
    </xf>
    <xf numFmtId="37" fontId="2" fillId="0" borderId="27" xfId="0" applyNumberFormat="1" applyFont="1" applyBorder="1" applyAlignment="1">
      <alignment horizontal="right" vertical="center"/>
    </xf>
    <xf numFmtId="37" fontId="2" fillId="0" borderId="120" xfId="0" applyNumberFormat="1" applyFont="1" applyBorder="1" applyAlignment="1">
      <alignment horizontal="right" vertical="center"/>
    </xf>
    <xf numFmtId="177" fontId="2" fillId="0" borderId="122" xfId="0" applyNumberFormat="1" applyFont="1" applyBorder="1" applyAlignment="1">
      <alignment horizontal="right" vertical="center"/>
    </xf>
    <xf numFmtId="37" fontId="2" fillId="0" borderId="22" xfId="0" applyNumberFormat="1" applyFont="1" applyBorder="1" applyAlignment="1">
      <alignment horizontal="right" vertical="center"/>
    </xf>
    <xf numFmtId="181" fontId="2" fillId="0" borderId="22" xfId="0" applyNumberFormat="1" applyFont="1" applyBorder="1" applyAlignment="1">
      <alignment horizontal="right" vertical="center"/>
    </xf>
    <xf numFmtId="37" fontId="2" fillId="0" borderId="121" xfId="0" applyNumberFormat="1" applyFont="1" applyBorder="1" applyAlignment="1">
      <alignment horizontal="right" vertical="center"/>
    </xf>
    <xf numFmtId="177" fontId="2" fillId="0" borderId="97" xfId="0" applyNumberFormat="1" applyFont="1" applyBorder="1" applyAlignment="1">
      <alignment horizontal="right" vertical="center"/>
    </xf>
    <xf numFmtId="182" fontId="2" fillId="0" borderId="42" xfId="0" applyNumberFormat="1" applyFont="1" applyBorder="1" applyAlignment="1">
      <alignment horizontal="right" vertical="center"/>
    </xf>
    <xf numFmtId="37" fontId="2" fillId="0" borderId="42" xfId="0" applyNumberFormat="1" applyFont="1" applyBorder="1" applyAlignment="1">
      <alignment horizontal="right" vertical="center"/>
    </xf>
    <xf numFmtId="37" fontId="2" fillId="0" borderId="43" xfId="0" applyNumberFormat="1" applyFont="1" applyBorder="1" applyAlignment="1">
      <alignment horizontal="right" vertical="center"/>
    </xf>
    <xf numFmtId="177" fontId="2" fillId="0" borderId="43" xfId="0" applyNumberFormat="1" applyFont="1" applyBorder="1" applyAlignment="1">
      <alignment horizontal="right" vertical="center"/>
    </xf>
    <xf numFmtId="181" fontId="2" fillId="0" borderId="43" xfId="0" applyNumberFormat="1" applyFont="1" applyBorder="1" applyAlignment="1">
      <alignment horizontal="right" vertical="center"/>
    </xf>
    <xf numFmtId="37" fontId="2" fillId="0" borderId="29" xfId="0" applyNumberFormat="1" applyFont="1" applyBorder="1" applyAlignment="1">
      <alignment horizontal="right" vertical="center"/>
    </xf>
    <xf numFmtId="177" fontId="2" fillId="0" borderId="31" xfId="0" applyNumberFormat="1" applyFont="1" applyBorder="1" applyAlignment="1">
      <alignment horizontal="right" vertical="center"/>
    </xf>
    <xf numFmtId="181" fontId="2" fillId="0" borderId="31" xfId="0" applyNumberFormat="1" applyFont="1" applyBorder="1" applyAlignment="1">
      <alignment horizontal="right" vertical="center"/>
    </xf>
    <xf numFmtId="177" fontId="2" fillId="0" borderId="150" xfId="0" applyNumberFormat="1" applyFont="1" applyBorder="1" applyAlignment="1">
      <alignment horizontal="right" vertical="center"/>
    </xf>
    <xf numFmtId="177" fontId="2" fillId="0" borderId="160" xfId="0" applyNumberFormat="1" applyFont="1" applyBorder="1" applyAlignment="1">
      <alignment horizontal="right" vertical="center"/>
    </xf>
    <xf numFmtId="3" fontId="2" fillId="0" borderId="46" xfId="0" applyNumberFormat="1" applyFont="1" applyBorder="1" applyAlignment="1">
      <alignment horizontal="right" vertical="center"/>
    </xf>
    <xf numFmtId="181" fontId="2" fillId="0" borderId="17" xfId="0" applyNumberFormat="1" applyFont="1" applyBorder="1" applyAlignment="1">
      <alignment horizontal="right" vertical="center"/>
    </xf>
    <xf numFmtId="3" fontId="2" fillId="0" borderId="82" xfId="0" applyNumberFormat="1" applyFont="1" applyBorder="1" applyAlignment="1">
      <alignment horizontal="right" vertical="center"/>
    </xf>
    <xf numFmtId="3" fontId="2" fillId="0" borderId="145" xfId="0" applyNumberFormat="1" applyFont="1" applyBorder="1" applyAlignment="1">
      <alignment horizontal="right" vertical="center"/>
    </xf>
    <xf numFmtId="177" fontId="2" fillId="0" borderId="50" xfId="0" applyNumberFormat="1" applyFont="1" applyBorder="1" applyAlignment="1">
      <alignment horizontal="right" vertical="center"/>
    </xf>
    <xf numFmtId="37" fontId="2" fillId="0" borderId="94" xfId="0" applyNumberFormat="1" applyFont="1" applyBorder="1" applyAlignment="1">
      <alignment horizontal="right" vertical="center"/>
    </xf>
    <xf numFmtId="177" fontId="2" fillId="0" borderId="68" xfId="0" applyNumberFormat="1" applyFont="1" applyBorder="1" applyAlignment="1">
      <alignment horizontal="right" vertical="center"/>
    </xf>
    <xf numFmtId="37" fontId="2" fillId="0" borderId="98" xfId="0" applyNumberFormat="1" applyFont="1" applyBorder="1" applyAlignment="1">
      <alignment horizontal="right" vertical="center"/>
    </xf>
    <xf numFmtId="177" fontId="2" fillId="0" borderId="74" xfId="0" applyNumberFormat="1" applyFont="1" applyBorder="1" applyAlignment="1">
      <alignment horizontal="right" vertical="center"/>
    </xf>
    <xf numFmtId="0" fontId="2" fillId="0" borderId="83" xfId="0" applyFont="1" applyBorder="1" applyAlignment="1">
      <alignment horizontal="right" vertical="center"/>
    </xf>
    <xf numFmtId="0" fontId="2" fillId="0" borderId="130" xfId="0" applyFont="1" applyBorder="1" applyAlignment="1">
      <alignment horizontal="right" vertical="center"/>
    </xf>
    <xf numFmtId="0" fontId="2" fillId="0" borderId="148" xfId="0" applyFont="1" applyBorder="1" applyAlignment="1">
      <alignment horizontal="right" vertical="center"/>
    </xf>
    <xf numFmtId="177" fontId="2" fillId="0" borderId="150" xfId="5" applyNumberFormat="1" applyFont="1" applyBorder="1" applyAlignment="1">
      <alignment vertical="center"/>
    </xf>
    <xf numFmtId="2" fontId="2" fillId="0" borderId="82" xfId="0" applyNumberFormat="1" applyFont="1" applyBorder="1" applyAlignment="1">
      <alignment vertical="center"/>
    </xf>
    <xf numFmtId="193" fontId="2" fillId="0" borderId="81" xfId="0" applyNumberFormat="1" applyFont="1" applyBorder="1" applyAlignment="1">
      <alignment horizontal="right" vertical="center"/>
    </xf>
    <xf numFmtId="193" fontId="2" fillId="0" borderId="46" xfId="0" applyNumberFormat="1" applyFont="1" applyBorder="1" applyAlignment="1">
      <alignment horizontal="right" vertical="center"/>
    </xf>
    <xf numFmtId="193" fontId="2" fillId="0" borderId="17" xfId="0" applyNumberFormat="1" applyFont="1" applyBorder="1" applyAlignment="1">
      <alignment horizontal="right" vertical="center"/>
    </xf>
    <xf numFmtId="202" fontId="2" fillId="0" borderId="47" xfId="0" applyNumberFormat="1" applyFont="1" applyBorder="1" applyAlignment="1">
      <alignment horizontal="right" vertical="center"/>
    </xf>
    <xf numFmtId="202" fontId="2" fillId="0" borderId="17" xfId="0" applyNumberFormat="1" applyFont="1" applyBorder="1" applyAlignment="1">
      <alignment horizontal="right" vertical="center"/>
    </xf>
    <xf numFmtId="0" fontId="6" fillId="0" borderId="62" xfId="0" applyNumberFormat="1" applyFont="1" applyBorder="1" applyAlignment="1">
      <alignment horizontal="center" vertical="center"/>
    </xf>
    <xf numFmtId="193" fontId="2" fillId="0" borderId="44" xfId="0" applyNumberFormat="1" applyFont="1" applyBorder="1" applyAlignment="1">
      <alignment horizontal="right" vertical="center"/>
    </xf>
    <xf numFmtId="202" fontId="2" fillId="0" borderId="73" xfId="0" applyNumberFormat="1" applyFont="1" applyBorder="1" applyAlignment="1">
      <alignment horizontal="right" vertical="center"/>
    </xf>
    <xf numFmtId="181" fontId="10" fillId="3" borderId="51" xfId="0" applyNumberFormat="1" applyFont="1" applyFill="1" applyBorder="1" applyAlignment="1">
      <alignment vertical="center"/>
    </xf>
    <xf numFmtId="181" fontId="10" fillId="2" borderId="51" xfId="0" applyNumberFormat="1" applyFont="1" applyFill="1" applyBorder="1" applyAlignment="1">
      <alignment vertical="center"/>
    </xf>
    <xf numFmtId="204" fontId="10" fillId="3" borderId="53" xfId="0" applyNumberFormat="1" applyFont="1" applyFill="1" applyBorder="1" applyAlignment="1">
      <alignment vertical="center"/>
    </xf>
    <xf numFmtId="38" fontId="2" fillId="0" borderId="82" xfId="0" applyNumberFormat="1" applyFont="1" applyBorder="1" applyAlignment="1">
      <alignment horizontal="right" vertical="center"/>
    </xf>
    <xf numFmtId="38" fontId="2" fillId="0" borderId="83" xfId="0" applyNumberFormat="1" applyFont="1" applyBorder="1" applyAlignment="1">
      <alignment horizontal="right" vertical="center"/>
    </xf>
    <xf numFmtId="195" fontId="2" fillId="0" borderId="80" xfId="0" applyNumberFormat="1" applyFont="1" applyBorder="1" applyAlignment="1">
      <alignment horizontal="right" vertical="center"/>
    </xf>
    <xf numFmtId="206" fontId="2" fillId="0" borderId="30" xfId="0" applyNumberFormat="1" applyFont="1" applyBorder="1" applyAlignment="1">
      <alignment horizontal="right" vertical="center"/>
    </xf>
    <xf numFmtId="3" fontId="2" fillId="0" borderId="31" xfId="0" applyNumberFormat="1" applyFont="1" applyBorder="1" applyAlignment="1" applyProtection="1">
      <alignment horizontal="right" vertical="center"/>
    </xf>
    <xf numFmtId="206" fontId="2" fillId="0" borderId="31" xfId="0" applyNumberFormat="1" applyFont="1" applyBorder="1" applyAlignment="1">
      <alignment horizontal="right" vertical="center"/>
    </xf>
    <xf numFmtId="3" fontId="2" fillId="0" borderId="35" xfId="0" applyNumberFormat="1" applyFont="1" applyBorder="1" applyAlignment="1" applyProtection="1">
      <alignment horizontal="right" vertical="center"/>
    </xf>
    <xf numFmtId="37" fontId="2" fillId="0" borderId="82" xfId="0" applyNumberFormat="1" applyFont="1" applyBorder="1" applyAlignment="1">
      <alignment vertical="center"/>
    </xf>
    <xf numFmtId="177" fontId="2" fillId="0" borderId="81" xfId="0" applyNumberFormat="1" applyFont="1" applyBorder="1" applyAlignment="1">
      <alignment vertical="center"/>
    </xf>
    <xf numFmtId="37" fontId="2" fillId="0" borderId="83" xfId="0" applyNumberFormat="1" applyFont="1" applyBorder="1" applyAlignment="1">
      <alignment vertical="center"/>
    </xf>
    <xf numFmtId="37" fontId="2" fillId="0" borderId="46" xfId="0" applyNumberFormat="1" applyFont="1" applyBorder="1" applyAlignment="1">
      <alignment vertical="center"/>
    </xf>
    <xf numFmtId="177" fontId="2" fillId="0" borderId="47" xfId="0" applyNumberFormat="1" applyFont="1" applyBorder="1" applyAlignment="1">
      <alignment vertical="center"/>
    </xf>
    <xf numFmtId="37" fontId="2" fillId="0" borderId="47" xfId="0" applyNumberFormat="1" applyFont="1" applyBorder="1" applyAlignment="1">
      <alignment vertical="center"/>
    </xf>
    <xf numFmtId="177" fontId="2" fillId="0" borderId="73" xfId="0" applyNumberFormat="1" applyFont="1" applyBorder="1" applyAlignment="1">
      <alignment vertical="center"/>
    </xf>
    <xf numFmtId="177" fontId="2" fillId="0" borderId="17" xfId="0" applyNumberFormat="1" applyFont="1" applyBorder="1" applyAlignment="1">
      <alignment vertical="center"/>
    </xf>
    <xf numFmtId="177" fontId="2" fillId="0" borderId="31" xfId="0" applyNumberFormat="1" applyFont="1" applyBorder="1" applyAlignment="1">
      <alignment vertical="center"/>
    </xf>
    <xf numFmtId="177" fontId="2" fillId="0" borderId="24" xfId="0" applyNumberFormat="1" applyFont="1" applyBorder="1" applyAlignment="1">
      <alignment vertical="center"/>
    </xf>
    <xf numFmtId="0" fontId="5" fillId="0" borderId="10" xfId="0" applyFont="1" applyBorder="1" applyAlignment="1">
      <alignment vertical="center"/>
    </xf>
    <xf numFmtId="0" fontId="0" fillId="0" borderId="0" xfId="0" applyAlignment="1">
      <alignment horizontal="justify" vertical="center"/>
    </xf>
    <xf numFmtId="0" fontId="21" fillId="0" borderId="61" xfId="0" applyFont="1" applyBorder="1" applyAlignment="1">
      <alignment horizontal="right" vertical="center"/>
    </xf>
    <xf numFmtId="0" fontId="21" fillId="0" borderId="62" xfId="0" applyFont="1" applyBorder="1" applyAlignment="1">
      <alignment horizontal="right" vertical="center"/>
    </xf>
    <xf numFmtId="0" fontId="2" fillId="0" borderId="47" xfId="0" applyFont="1" applyBorder="1" applyAlignment="1">
      <alignment horizontal="right" vertical="center"/>
    </xf>
    <xf numFmtId="193" fontId="2" fillId="0" borderId="5" xfId="0" applyNumberFormat="1" applyFont="1" applyBorder="1" applyAlignment="1">
      <alignment horizontal="right" vertical="center"/>
    </xf>
    <xf numFmtId="193" fontId="2" fillId="0" borderId="0" xfId="0" applyNumberFormat="1" applyFont="1" applyAlignment="1">
      <alignment horizontal="right" vertical="center"/>
    </xf>
    <xf numFmtId="193" fontId="2" fillId="0" borderId="123" xfId="0" applyNumberFormat="1" applyFont="1" applyBorder="1" applyAlignment="1">
      <alignment horizontal="right" vertical="center"/>
    </xf>
    <xf numFmtId="193" fontId="2" fillId="0" borderId="34" xfId="0" applyNumberFormat="1" applyFont="1" applyBorder="1" applyAlignment="1">
      <alignment horizontal="right" vertical="center"/>
    </xf>
    <xf numFmtId="193" fontId="2" fillId="0" borderId="22" xfId="0" applyNumberFormat="1" applyFont="1" applyBorder="1" applyAlignment="1">
      <alignment horizontal="right" vertical="center"/>
    </xf>
    <xf numFmtId="193" fontId="2" fillId="0" borderId="4" xfId="0" applyNumberFormat="1" applyFont="1" applyBorder="1" applyAlignment="1">
      <alignment horizontal="right" vertical="center"/>
    </xf>
    <xf numFmtId="193" fontId="2" fillId="0" borderId="124" xfId="0" applyNumberFormat="1" applyFont="1" applyBorder="1" applyAlignment="1">
      <alignment horizontal="right" vertical="center"/>
    </xf>
    <xf numFmtId="193" fontId="2" fillId="0" borderId="91" xfId="0" applyNumberFormat="1" applyFont="1" applyBorder="1" applyAlignment="1">
      <alignment horizontal="right" vertical="center"/>
    </xf>
    <xf numFmtId="193" fontId="2" fillId="0" borderId="43" xfId="0" applyNumberFormat="1" applyFont="1" applyBorder="1" applyAlignment="1">
      <alignment horizontal="right" vertical="center"/>
    </xf>
    <xf numFmtId="193" fontId="2" fillId="0" borderId="28" xfId="0" applyNumberFormat="1" applyFont="1" applyBorder="1" applyAlignment="1">
      <alignment horizontal="right" vertical="center"/>
    </xf>
    <xf numFmtId="182" fontId="2" fillId="0" borderId="31" xfId="0" applyNumberFormat="1" applyFont="1" applyBorder="1" applyAlignment="1">
      <alignment horizontal="right" vertical="center"/>
    </xf>
    <xf numFmtId="38" fontId="10" fillId="2" borderId="52" xfId="2" applyFont="1" applyFill="1" applyBorder="1" applyAlignment="1">
      <alignment vertical="center"/>
    </xf>
    <xf numFmtId="38" fontId="10" fillId="2" borderId="53" xfId="2" applyFont="1" applyFill="1" applyBorder="1" applyAlignment="1">
      <alignment vertical="center"/>
    </xf>
    <xf numFmtId="38" fontId="10" fillId="2" borderId="51" xfId="2" applyFont="1" applyFill="1" applyBorder="1" applyAlignment="1">
      <alignment vertical="center"/>
    </xf>
    <xf numFmtId="191" fontId="2" fillId="0" borderId="107" xfId="0" applyNumberFormat="1" applyFont="1" applyBorder="1" applyAlignment="1">
      <alignment vertical="center" shrinkToFit="1"/>
    </xf>
    <xf numFmtId="177" fontId="2" fillId="0" borderId="151" xfId="5" applyNumberFormat="1" applyFont="1" applyBorder="1" applyAlignment="1">
      <alignment vertical="center"/>
    </xf>
    <xf numFmtId="204" fontId="68" fillId="2" borderId="51" xfId="0" applyNumberFormat="1" applyFont="1" applyFill="1" applyBorder="1" applyAlignment="1">
      <alignment vertical="center"/>
    </xf>
    <xf numFmtId="204" fontId="68" fillId="3" borderId="51" xfId="0" applyNumberFormat="1" applyFont="1" applyFill="1" applyBorder="1" applyAlignment="1">
      <alignment vertical="center"/>
    </xf>
    <xf numFmtId="38" fontId="68" fillId="2" borderId="51" xfId="2" applyFont="1" applyFill="1" applyBorder="1" applyAlignment="1">
      <alignment vertical="center"/>
    </xf>
    <xf numFmtId="191" fontId="2" fillId="0" borderId="79" xfId="0" applyNumberFormat="1" applyFont="1" applyBorder="1" applyAlignment="1">
      <alignment vertical="center" shrinkToFit="1"/>
    </xf>
    <xf numFmtId="193" fontId="2" fillId="0" borderId="27" xfId="0" applyNumberFormat="1" applyFont="1" applyBorder="1" applyAlignment="1">
      <alignment horizontal="right" vertical="center"/>
    </xf>
    <xf numFmtId="193" fontId="2" fillId="0" borderId="67" xfId="0" applyNumberFormat="1" applyFont="1" applyBorder="1" applyAlignment="1">
      <alignment horizontal="right" vertical="center"/>
    </xf>
    <xf numFmtId="0" fontId="6" fillId="0" borderId="105" xfId="0" applyFont="1" applyBorder="1" applyAlignment="1">
      <alignment horizontal="center" vertical="center"/>
    </xf>
    <xf numFmtId="0" fontId="6" fillId="0" borderId="114" xfId="0" applyFont="1" applyBorder="1" applyAlignment="1">
      <alignment horizontal="center" vertical="center"/>
    </xf>
    <xf numFmtId="0" fontId="6" fillId="0" borderId="104" xfId="0" applyFont="1" applyBorder="1" applyAlignment="1">
      <alignment vertical="center"/>
    </xf>
    <xf numFmtId="0" fontId="5" fillId="0" borderId="10" xfId="0" quotePrefix="1" applyFont="1" applyBorder="1" applyAlignment="1">
      <alignment horizontal="left" vertical="center"/>
    </xf>
    <xf numFmtId="177" fontId="2" fillId="0" borderId="120" xfId="0" applyNumberFormat="1" applyFont="1" applyBorder="1" applyAlignment="1">
      <alignment horizontal="center" vertical="center"/>
    </xf>
    <xf numFmtId="177" fontId="2" fillId="0" borderId="43" xfId="0" applyNumberFormat="1" applyFont="1" applyBorder="1" applyAlignment="1">
      <alignment horizontal="center" vertical="center"/>
    </xf>
    <xf numFmtId="177" fontId="2" fillId="0" borderId="31" xfId="0" applyNumberFormat="1" applyFont="1" applyBorder="1" applyAlignment="1">
      <alignment horizontal="center" vertical="center"/>
    </xf>
    <xf numFmtId="181" fontId="2" fillId="0" borderId="44" xfId="0" applyNumberFormat="1" applyFont="1" applyBorder="1" applyAlignment="1">
      <alignment horizontal="center" vertical="center"/>
    </xf>
    <xf numFmtId="181" fontId="2" fillId="0" borderId="80" xfId="0" applyNumberFormat="1" applyFont="1" applyBorder="1" applyAlignment="1">
      <alignment horizontal="center" vertical="center"/>
    </xf>
    <xf numFmtId="0" fontId="2" fillId="0" borderId="0" xfId="0" applyFont="1" applyAlignment="1"/>
    <xf numFmtId="37" fontId="2" fillId="0" borderId="0" xfId="0" applyNumberFormat="1" applyFont="1" applyAlignment="1"/>
    <xf numFmtId="207" fontId="2" fillId="0" borderId="0" xfId="0" applyNumberFormat="1" applyFont="1" applyAlignment="1"/>
    <xf numFmtId="208" fontId="23" fillId="0" borderId="22" xfId="0" applyNumberFormat="1" applyFont="1" applyBorder="1" applyAlignment="1">
      <alignment horizontal="distributed" vertical="center" justifyLastLine="1"/>
    </xf>
    <xf numFmtId="208" fontId="23" fillId="0" borderId="48" xfId="0" applyNumberFormat="1" applyFont="1" applyBorder="1" applyAlignment="1">
      <alignment horizontal="distributed" vertical="center" justifyLastLine="1"/>
    </xf>
    <xf numFmtId="208" fontId="37" fillId="0" borderId="0" xfId="0" applyNumberFormat="1" applyFont="1" applyAlignment="1">
      <alignment horizontal="distributed" vertical="center" justifyLastLine="1"/>
    </xf>
    <xf numFmtId="208" fontId="23" fillId="0" borderId="154" xfId="0" applyNumberFormat="1" applyFont="1" applyBorder="1" applyAlignment="1">
      <alignment horizontal="distributed" vertical="center" justifyLastLine="1"/>
    </xf>
    <xf numFmtId="0" fontId="2" fillId="0" borderId="2" xfId="0" quotePrefix="1" applyFont="1" applyBorder="1" applyAlignment="1">
      <alignment horizontal="left" vertical="center"/>
    </xf>
    <xf numFmtId="177" fontId="62" fillId="0" borderId="106" xfId="5" applyNumberFormat="1" applyFont="1" applyBorder="1" applyAlignment="1">
      <alignment vertical="center"/>
    </xf>
    <xf numFmtId="185" fontId="2" fillId="0" borderId="19" xfId="2" applyNumberFormat="1" applyFont="1" applyFill="1" applyBorder="1" applyAlignment="1">
      <alignment horizontal="right" vertical="center"/>
    </xf>
    <xf numFmtId="3" fontId="2" fillId="0" borderId="29" xfId="0" applyNumberFormat="1" applyFont="1" applyBorder="1" applyAlignment="1" applyProtection="1">
      <alignment horizontal="right" vertical="center"/>
    </xf>
    <xf numFmtId="187" fontId="2" fillId="0" borderId="29" xfId="2" applyNumberFormat="1" applyFont="1" applyFill="1" applyBorder="1" applyAlignment="1">
      <alignment horizontal="right" vertical="center"/>
    </xf>
    <xf numFmtId="182" fontId="2" fillId="0" borderId="30" xfId="2" applyNumberFormat="1" applyFont="1" applyFill="1" applyBorder="1" applyAlignment="1">
      <alignment horizontal="right" vertical="center"/>
    </xf>
    <xf numFmtId="177" fontId="2" fillId="0" borderId="130" xfId="0" applyNumberFormat="1" applyFont="1" applyBorder="1" applyAlignment="1">
      <alignment vertical="center"/>
    </xf>
    <xf numFmtId="182" fontId="2" fillId="0" borderId="29" xfId="2" applyNumberFormat="1" applyFont="1" applyBorder="1" applyAlignment="1" applyProtection="1">
      <alignment vertical="center"/>
    </xf>
    <xf numFmtId="38" fontId="2" fillId="0" borderId="31" xfId="0" applyNumberFormat="1" applyFont="1" applyBorder="1" applyAlignment="1">
      <alignment vertical="center"/>
    </xf>
    <xf numFmtId="177" fontId="2" fillId="0" borderId="30" xfId="0" applyNumberFormat="1" applyFont="1" applyBorder="1" applyAlignment="1">
      <alignment vertical="center"/>
    </xf>
    <xf numFmtId="182" fontId="2" fillId="0" borderId="29" xfId="0" applyNumberFormat="1" applyFont="1" applyBorder="1" applyAlignment="1">
      <alignment vertical="center"/>
    </xf>
    <xf numFmtId="182" fontId="2" fillId="0" borderId="31" xfId="0" applyNumberFormat="1" applyFont="1" applyBorder="1" applyAlignment="1">
      <alignment vertical="center"/>
    </xf>
    <xf numFmtId="192" fontId="2" fillId="0" borderId="81" xfId="0" applyNumberFormat="1" applyFont="1" applyBorder="1" applyAlignment="1">
      <alignment horizontal="center" vertical="center"/>
    </xf>
    <xf numFmtId="192" fontId="2" fillId="0" borderId="80" xfId="0" applyNumberFormat="1" applyFont="1" applyBorder="1" applyAlignment="1">
      <alignment horizontal="center" vertical="center"/>
    </xf>
    <xf numFmtId="0" fontId="6" fillId="0" borderId="61" xfId="0" applyNumberFormat="1" applyFont="1" applyBorder="1" applyAlignment="1">
      <alignment horizontal="center" vertical="center"/>
    </xf>
    <xf numFmtId="191" fontId="2" fillId="0" borderId="72" xfId="0" applyNumberFormat="1" applyFont="1" applyBorder="1" applyAlignment="1">
      <alignment vertical="center" shrinkToFit="1"/>
    </xf>
    <xf numFmtId="0" fontId="6" fillId="0" borderId="140" xfId="0" applyNumberFormat="1" applyFont="1" applyBorder="1" applyAlignment="1">
      <alignment horizontal="distributed" vertical="center" justifyLastLine="1"/>
    </xf>
    <xf numFmtId="0" fontId="6" fillId="0" borderId="141" xfId="0" applyNumberFormat="1" applyFont="1" applyBorder="1" applyAlignment="1">
      <alignment horizontal="distributed" vertical="center" justifyLastLine="1"/>
    </xf>
    <xf numFmtId="191" fontId="2" fillId="0" borderId="147" xfId="0" applyNumberFormat="1" applyFont="1" applyBorder="1" applyAlignment="1">
      <alignment horizontal="right" vertical="center"/>
    </xf>
    <xf numFmtId="177" fontId="2" fillId="0" borderId="168" xfId="5" applyNumberFormat="1" applyFont="1" applyBorder="1" applyAlignment="1">
      <alignment horizontal="right" vertical="center"/>
    </xf>
    <xf numFmtId="177" fontId="62" fillId="0" borderId="209" xfId="5" applyNumberFormat="1" applyFont="1" applyBorder="1" applyAlignment="1">
      <alignment horizontal="right" vertical="center"/>
    </xf>
    <xf numFmtId="191" fontId="2" fillId="0" borderId="141" xfId="0" applyNumberFormat="1" applyFont="1" applyBorder="1" applyAlignment="1">
      <alignment horizontal="right" vertical="center"/>
    </xf>
    <xf numFmtId="191" fontId="2" fillId="0" borderId="147" xfId="0" applyNumberFormat="1" applyFont="1" applyBorder="1" applyAlignment="1">
      <alignment horizontal="right" vertical="center" shrinkToFit="1"/>
    </xf>
    <xf numFmtId="177" fontId="2" fillId="0" borderId="48" xfId="0" applyNumberFormat="1" applyFont="1" applyBorder="1" applyAlignment="1">
      <alignment vertical="center"/>
    </xf>
    <xf numFmtId="181" fontId="2" fillId="0" borderId="5" xfId="0" applyNumberFormat="1" applyFont="1" applyBorder="1" applyAlignment="1">
      <alignment vertical="center"/>
    </xf>
    <xf numFmtId="0" fontId="6" fillId="0" borderId="104" xfId="0" applyNumberFormat="1" applyFont="1" applyBorder="1" applyAlignment="1">
      <alignment horizontal="right" vertical="center" justifyLastLine="1"/>
    </xf>
    <xf numFmtId="0" fontId="6" fillId="0" borderId="105" xfId="0" applyNumberFormat="1" applyFont="1" applyBorder="1" applyAlignment="1">
      <alignment horizontal="right" vertical="center" justifyLastLine="1"/>
    </xf>
    <xf numFmtId="0" fontId="6" fillId="0" borderId="104" xfId="0" applyNumberFormat="1" applyFont="1" applyBorder="1" applyAlignment="1">
      <alignment vertical="center" justifyLastLine="1"/>
    </xf>
    <xf numFmtId="0" fontId="6" fillId="0" borderId="105" xfId="0" applyNumberFormat="1" applyFont="1" applyBorder="1" applyAlignment="1">
      <alignment vertical="center" justifyLastLine="1"/>
    </xf>
    <xf numFmtId="0" fontId="6" fillId="0" borderId="88" xfId="0" applyNumberFormat="1" applyFont="1" applyBorder="1" applyAlignment="1">
      <alignment vertical="center" justifyLastLine="1"/>
    </xf>
    <xf numFmtId="0" fontId="6" fillId="0" borderId="64" xfId="0" applyNumberFormat="1" applyFont="1" applyBorder="1" applyAlignment="1">
      <alignment vertical="center" justifyLastLine="1"/>
    </xf>
    <xf numFmtId="38" fontId="10" fillId="3" borderId="52" xfId="2" applyFont="1" applyFill="1" applyBorder="1" applyAlignment="1">
      <alignment vertical="center"/>
    </xf>
    <xf numFmtId="38" fontId="10" fillId="3" borderId="53" xfId="2" applyFont="1" applyFill="1" applyBorder="1" applyAlignment="1">
      <alignment vertical="center"/>
    </xf>
    <xf numFmtId="38" fontId="10" fillId="3" borderId="51" xfId="2" applyFont="1" applyFill="1" applyBorder="1" applyAlignment="1">
      <alignment vertical="center"/>
    </xf>
    <xf numFmtId="38" fontId="68" fillId="3" borderId="51" xfId="2" applyFont="1" applyFill="1" applyBorder="1" applyAlignment="1">
      <alignment vertical="center"/>
    </xf>
    <xf numFmtId="192" fontId="2" fillId="0" borderId="80" xfId="0" applyNumberFormat="1" applyFont="1" applyBorder="1" applyAlignment="1">
      <alignment vertical="center"/>
    </xf>
    <xf numFmtId="192" fontId="2" fillId="0" borderId="44" xfId="0" applyNumberFormat="1" applyFont="1" applyBorder="1" applyAlignment="1">
      <alignment vertical="center"/>
    </xf>
    <xf numFmtId="177" fontId="2" fillId="0" borderId="47" xfId="0" applyNumberFormat="1" applyFont="1" applyBorder="1" applyAlignment="1">
      <alignment horizontal="center" vertical="center"/>
    </xf>
    <xf numFmtId="177" fontId="2" fillId="0" borderId="148" xfId="0" applyNumberFormat="1" applyFont="1" applyBorder="1" applyAlignment="1">
      <alignment horizontal="center" vertical="center"/>
    </xf>
    <xf numFmtId="177" fontId="2" fillId="0" borderId="83" xfId="0" applyNumberFormat="1" applyFont="1" applyBorder="1" applyAlignment="1">
      <alignment horizontal="center" vertical="center"/>
    </xf>
    <xf numFmtId="181" fontId="2" fillId="0" borderId="47" xfId="0" applyNumberFormat="1" applyFont="1" applyBorder="1" applyAlignment="1">
      <alignment horizontal="center" vertical="center"/>
    </xf>
    <xf numFmtId="181" fontId="2" fillId="0" borderId="83" xfId="0" applyNumberFormat="1" applyFont="1" applyBorder="1" applyAlignment="1">
      <alignment horizontal="center" vertical="center"/>
    </xf>
    <xf numFmtId="9" fontId="10" fillId="0" borderId="0" xfId="10" applyFont="1" applyAlignment="1">
      <alignment horizontal="justify" vertical="center"/>
    </xf>
    <xf numFmtId="0" fontId="0" fillId="0" borderId="0" xfId="0" applyAlignment="1">
      <alignment horizontal="justify" vertical="center" wrapText="1"/>
    </xf>
    <xf numFmtId="0" fontId="58" fillId="0" borderId="72" xfId="0" applyFont="1" applyBorder="1" applyAlignment="1">
      <alignment horizontal="center"/>
    </xf>
    <xf numFmtId="37" fontId="2" fillId="0" borderId="61" xfId="0" applyNumberFormat="1" applyFont="1" applyBorder="1" applyAlignment="1">
      <alignment vertical="center"/>
    </xf>
    <xf numFmtId="37" fontId="2" fillId="0" borderId="62" xfId="0" applyNumberFormat="1" applyFont="1" applyBorder="1" applyAlignment="1">
      <alignment vertical="center"/>
    </xf>
    <xf numFmtId="182" fontId="2" fillId="0" borderId="62" xfId="0" applyNumberFormat="1" applyFont="1" applyBorder="1" applyAlignment="1">
      <alignment vertical="center"/>
    </xf>
    <xf numFmtId="184" fontId="2" fillId="0" borderId="28" xfId="0" applyNumberFormat="1" applyFont="1" applyBorder="1" applyAlignment="1">
      <alignment horizontal="right" vertical="center"/>
    </xf>
    <xf numFmtId="193" fontId="2" fillId="0" borderId="42" xfId="0" applyNumberFormat="1" applyFont="1" applyBorder="1" applyAlignment="1">
      <alignment horizontal="right" vertical="center"/>
    </xf>
    <xf numFmtId="193" fontId="2" fillId="0" borderId="66" xfId="0" applyNumberFormat="1" applyFont="1" applyBorder="1" applyAlignment="1">
      <alignment horizontal="right" vertical="center"/>
    </xf>
    <xf numFmtId="177" fontId="2" fillId="0" borderId="98" xfId="0" applyNumberFormat="1" applyFont="1" applyBorder="1" applyAlignment="1">
      <alignment horizontal="center" vertical="center"/>
    </xf>
    <xf numFmtId="184" fontId="11" fillId="0" borderId="0" xfId="0" applyNumberFormat="1" applyFont="1" applyAlignment="1">
      <alignment horizontal="center" vertical="center"/>
    </xf>
    <xf numFmtId="193" fontId="11" fillId="0" borderId="154" xfId="0" applyNumberFormat="1" applyFont="1" applyBorder="1" applyAlignment="1">
      <alignment horizontal="center" vertical="center"/>
    </xf>
    <xf numFmtId="184" fontId="11" fillId="0" borderId="4" xfId="0" applyNumberFormat="1" applyFont="1" applyBorder="1" applyAlignment="1">
      <alignment horizontal="center" vertical="center"/>
    </xf>
    <xf numFmtId="193" fontId="11" fillId="0" borderId="211" xfId="0" applyNumberFormat="1" applyFont="1" applyBorder="1" applyAlignment="1">
      <alignment horizontal="center" vertical="center"/>
    </xf>
    <xf numFmtId="0" fontId="0" fillId="0" borderId="0" xfId="0" quotePrefix="1" applyAlignment="1">
      <alignment horizontal="left" vertical="top"/>
    </xf>
    <xf numFmtId="0" fontId="47" fillId="0" borderId="0" xfId="0" applyFont="1">
      <alignment vertical="top"/>
    </xf>
    <xf numFmtId="0" fontId="82" fillId="0" borderId="0" xfId="0" applyFont="1" applyAlignment="1">
      <alignment vertical="distributed"/>
    </xf>
    <xf numFmtId="0" fontId="47" fillId="0" borderId="0" xfId="0" applyFont="1" applyAlignment="1">
      <alignment vertical="center"/>
    </xf>
    <xf numFmtId="177" fontId="47" fillId="0" borderId="0" xfId="0" applyNumberFormat="1" applyFont="1" applyAlignment="1">
      <alignment vertical="center"/>
    </xf>
    <xf numFmtId="200" fontId="47" fillId="0" borderId="0" xfId="0" applyNumberFormat="1" applyFont="1" applyAlignment="1">
      <alignment vertical="center"/>
    </xf>
    <xf numFmtId="177" fontId="83" fillId="0" borderId="0" xfId="0" applyNumberFormat="1" applyFont="1" applyAlignment="1">
      <alignment vertical="center"/>
    </xf>
    <xf numFmtId="200" fontId="83" fillId="0" borderId="0" xfId="0" applyNumberFormat="1" applyFont="1" applyAlignment="1">
      <alignment vertical="center"/>
    </xf>
    <xf numFmtId="0" fontId="47" fillId="0" borderId="0" xfId="0" applyFont="1" applyAlignment="1">
      <alignment horizontal="justify"/>
    </xf>
    <xf numFmtId="0" fontId="46" fillId="0" borderId="0" xfId="0" applyFont="1" applyAlignment="1">
      <alignment vertical="center" wrapText="1"/>
    </xf>
    <xf numFmtId="0" fontId="84" fillId="0" borderId="0" xfId="0" applyFont="1">
      <alignment vertical="top"/>
    </xf>
    <xf numFmtId="0" fontId="2" fillId="0" borderId="46" xfId="0" applyNumberFormat="1" applyFont="1" applyBorder="1" applyAlignment="1">
      <alignment horizontal="right" vertical="center"/>
    </xf>
    <xf numFmtId="0" fontId="21" fillId="0" borderId="165" xfId="0" applyFont="1" applyBorder="1" applyAlignment="1">
      <alignment vertical="center"/>
    </xf>
    <xf numFmtId="0" fontId="21" fillId="0" borderId="65" xfId="0" applyFont="1" applyBorder="1" applyAlignment="1">
      <alignment vertical="center"/>
    </xf>
    <xf numFmtId="38" fontId="2" fillId="0" borderId="0" xfId="2" applyFont="1" applyAlignment="1">
      <alignment horizontal="right" vertical="center"/>
    </xf>
    <xf numFmtId="181" fontId="2" fillId="0" borderId="34" xfId="0" applyNumberFormat="1" applyFont="1" applyBorder="1" applyAlignment="1">
      <alignment horizontal="right" vertical="center"/>
    </xf>
    <xf numFmtId="181" fontId="2" fillId="0" borderId="28" xfId="0" applyNumberFormat="1" applyFont="1" applyBorder="1" applyAlignment="1">
      <alignment horizontal="right" vertical="center"/>
    </xf>
    <xf numFmtId="182" fontId="2" fillId="0" borderId="27" xfId="0" applyNumberFormat="1" applyFont="1" applyBorder="1" applyAlignment="1">
      <alignment horizontal="right" vertical="center"/>
    </xf>
    <xf numFmtId="181" fontId="2" fillId="0" borderId="48" xfId="0" applyNumberFormat="1" applyFont="1" applyBorder="1" applyAlignment="1">
      <alignment horizontal="right" vertical="center"/>
    </xf>
    <xf numFmtId="181" fontId="2" fillId="0" borderId="11" xfId="0" applyNumberFormat="1" applyFont="1" applyBorder="1" applyAlignment="1">
      <alignment horizontal="right" vertical="center"/>
    </xf>
    <xf numFmtId="181" fontId="2" fillId="0" borderId="91" xfId="0" applyNumberFormat="1" applyFont="1" applyBorder="1" applyAlignment="1">
      <alignment horizontal="right" vertical="center"/>
    </xf>
    <xf numFmtId="181" fontId="2" fillId="0" borderId="66" xfId="0" applyNumberFormat="1" applyFont="1" applyBorder="1" applyAlignment="1">
      <alignment horizontal="right" vertical="center"/>
    </xf>
    <xf numFmtId="181" fontId="2" fillId="0" borderId="5" xfId="0" applyNumberFormat="1" applyFont="1" applyBorder="1" applyAlignment="1">
      <alignment horizontal="right" vertical="center"/>
    </xf>
    <xf numFmtId="181" fontId="2" fillId="0" borderId="13" xfId="0" applyNumberFormat="1" applyFont="1" applyBorder="1" applyAlignment="1">
      <alignment horizontal="right" vertical="center"/>
    </xf>
    <xf numFmtId="0" fontId="21" fillId="0" borderId="164" xfId="0" applyFont="1" applyBorder="1" applyAlignment="1">
      <alignment vertical="center"/>
    </xf>
    <xf numFmtId="0" fontId="21" fillId="0" borderId="76" xfId="0" applyFont="1" applyBorder="1" applyAlignment="1">
      <alignment vertical="center"/>
    </xf>
    <xf numFmtId="182" fontId="2" fillId="0" borderId="35" xfId="0" applyNumberFormat="1" applyFont="1" applyBorder="1" applyAlignment="1">
      <alignment horizontal="right" vertical="center"/>
    </xf>
    <xf numFmtId="181" fontId="2" fillId="0" borderId="35" xfId="0" applyNumberFormat="1" applyFont="1" applyBorder="1" applyAlignment="1">
      <alignment horizontal="right" vertical="center"/>
    </xf>
    <xf numFmtId="181" fontId="2" fillId="0" borderId="18" xfId="0" applyNumberFormat="1" applyFont="1" applyBorder="1" applyAlignment="1">
      <alignment horizontal="right" vertical="center"/>
    </xf>
    <xf numFmtId="37" fontId="2" fillId="0" borderId="27" xfId="0" applyNumberFormat="1" applyFont="1" applyBorder="1" applyAlignment="1">
      <alignment vertical="center"/>
    </xf>
    <xf numFmtId="177" fontId="2" fillId="0" borderId="22" xfId="0" applyNumberFormat="1" applyFont="1" applyBorder="1" applyAlignment="1">
      <alignment vertical="center"/>
    </xf>
    <xf numFmtId="38" fontId="2" fillId="0" borderId="22" xfId="2" applyFont="1" applyFill="1" applyBorder="1" applyAlignment="1">
      <alignment vertical="center"/>
    </xf>
    <xf numFmtId="177" fontId="2" fillId="0" borderId="34" xfId="0" applyNumberFormat="1" applyFont="1" applyBorder="1" applyAlignment="1">
      <alignment vertical="center"/>
    </xf>
    <xf numFmtId="38" fontId="2" fillId="0" borderId="27" xfId="2" applyFont="1" applyFill="1" applyBorder="1" applyAlignment="1">
      <alignment vertical="center"/>
    </xf>
    <xf numFmtId="177" fontId="2" fillId="0" borderId="28" xfId="0" applyNumberFormat="1" applyFont="1" applyBorder="1" applyAlignment="1">
      <alignment vertical="center"/>
    </xf>
    <xf numFmtId="37" fontId="2" fillId="0" borderId="42" xfId="0" applyNumberFormat="1" applyFont="1" applyBorder="1" applyAlignment="1">
      <alignment vertical="center"/>
    </xf>
    <xf numFmtId="177" fontId="2" fillId="0" borderId="43" xfId="0" applyNumberFormat="1" applyFont="1" applyBorder="1" applyAlignment="1">
      <alignment vertical="center"/>
    </xf>
    <xf numFmtId="38" fontId="2" fillId="0" borderId="43" xfId="2" applyFont="1" applyFill="1" applyBorder="1" applyAlignment="1">
      <alignment vertical="center"/>
    </xf>
    <xf numFmtId="177" fontId="2" fillId="0" borderId="91" xfId="0" applyNumberFormat="1" applyFont="1" applyBorder="1" applyAlignment="1">
      <alignment vertical="center"/>
    </xf>
    <xf numFmtId="38" fontId="2" fillId="0" borderId="42" xfId="2" applyFont="1" applyFill="1" applyBorder="1" applyAlignment="1">
      <alignment vertical="center"/>
    </xf>
    <xf numFmtId="177" fontId="2" fillId="0" borderId="66" xfId="0" applyNumberFormat="1" applyFont="1" applyBorder="1" applyAlignment="1">
      <alignment vertical="center"/>
    </xf>
    <xf numFmtId="37" fontId="2" fillId="0" borderId="80" xfId="0" applyNumberFormat="1" applyFont="1" applyBorder="1" applyAlignment="1">
      <alignment vertical="center"/>
    </xf>
    <xf numFmtId="0" fontId="58" fillId="0" borderId="0" xfId="0" applyFont="1" applyAlignment="1">
      <alignment horizontal="center" vertical="center"/>
    </xf>
    <xf numFmtId="191" fontId="4" fillId="0" borderId="22" xfId="0" applyNumberFormat="1" applyFont="1" applyBorder="1" applyAlignment="1">
      <alignment horizontal="center" vertical="center"/>
    </xf>
    <xf numFmtId="191" fontId="4" fillId="0" borderId="43" xfId="0" applyNumberFormat="1" applyFont="1" applyBorder="1" applyAlignment="1">
      <alignment horizontal="center" vertical="center"/>
    </xf>
    <xf numFmtId="191" fontId="4" fillId="0" borderId="31" xfId="0" applyNumberFormat="1" applyFont="1" applyBorder="1" applyAlignment="1">
      <alignment horizontal="center" vertical="center"/>
    </xf>
    <xf numFmtId="0" fontId="6" fillId="0" borderId="115" xfId="0" quotePrefix="1" applyNumberFormat="1" applyFont="1" applyBorder="1" applyAlignment="1">
      <alignment horizontal="right" vertical="center" justifyLastLine="1"/>
    </xf>
    <xf numFmtId="0" fontId="2" fillId="0" borderId="100" xfId="0" quotePrefix="1" applyFont="1" applyBorder="1" applyAlignment="1">
      <alignment horizontal="centerContinuous" vertical="center"/>
    </xf>
    <xf numFmtId="0" fontId="2" fillId="0" borderId="178" xfId="0" quotePrefix="1" applyFont="1" applyBorder="1" applyAlignment="1">
      <alignment horizontal="centerContinuous" vertical="center"/>
    </xf>
    <xf numFmtId="0" fontId="6" fillId="0" borderId="12" xfId="0" quotePrefix="1" applyNumberFormat="1" applyFont="1" applyBorder="1" applyAlignment="1">
      <alignment vertical="center" justifyLastLine="1"/>
    </xf>
    <xf numFmtId="0" fontId="6" fillId="0" borderId="164" xfId="0" quotePrefix="1" applyNumberFormat="1" applyFont="1" applyBorder="1" applyAlignment="1">
      <alignment vertical="center" justifyLastLine="1"/>
    </xf>
    <xf numFmtId="0" fontId="6" fillId="0" borderId="115" xfId="0" quotePrefix="1" applyNumberFormat="1" applyFont="1" applyBorder="1" applyAlignment="1">
      <alignment vertical="center" justifyLastLine="1"/>
    </xf>
    <xf numFmtId="0" fontId="6" fillId="0" borderId="4" xfId="0" quotePrefix="1" applyNumberFormat="1" applyFont="1" applyBorder="1" applyAlignment="1">
      <alignment horizontal="centerContinuous" vertical="center"/>
    </xf>
    <xf numFmtId="0" fontId="6" fillId="0" borderId="37" xfId="0" quotePrefix="1" applyNumberFormat="1" applyFont="1" applyBorder="1" applyAlignment="1">
      <alignment horizontal="centerContinuous" vertical="center"/>
    </xf>
    <xf numFmtId="0" fontId="6" fillId="0" borderId="76" xfId="0" quotePrefix="1" applyNumberFormat="1" applyFont="1" applyBorder="1" applyAlignment="1">
      <alignment horizontal="centerContinuous" vertical="center"/>
    </xf>
    <xf numFmtId="0" fontId="6" fillId="0" borderId="10" xfId="0" applyNumberFormat="1" applyFont="1" applyBorder="1" applyAlignment="1">
      <alignment horizontal="distributed" vertical="center" justifyLastLine="1"/>
    </xf>
    <xf numFmtId="0" fontId="6" fillId="0" borderId="18" xfId="0" applyNumberFormat="1" applyFont="1" applyBorder="1" applyAlignment="1">
      <alignment horizontal="distributed" vertical="center" justifyLastLine="1"/>
    </xf>
    <xf numFmtId="177" fontId="62" fillId="0" borderId="22" xfId="5" applyNumberFormat="1" applyFont="1" applyBorder="1" applyAlignment="1">
      <alignment vertical="center"/>
    </xf>
    <xf numFmtId="0" fontId="6" fillId="0" borderId="4" xfId="0" applyNumberFormat="1" applyFont="1" applyBorder="1" applyAlignment="1">
      <alignment horizontal="distributed" vertical="center" justifyLastLine="1"/>
    </xf>
    <xf numFmtId="0" fontId="6" fillId="0" borderId="4" xfId="0" quotePrefix="1" applyNumberFormat="1" applyFont="1" applyBorder="1" applyAlignment="1">
      <alignment horizontal="distributed" vertical="center" justifyLastLine="1"/>
    </xf>
    <xf numFmtId="191" fontId="2" fillId="0" borderId="159" xfId="0" applyNumberFormat="1" applyFont="1" applyBorder="1" applyAlignment="1">
      <alignment vertical="center" shrinkToFit="1"/>
    </xf>
    <xf numFmtId="177" fontId="2" fillId="0" borderId="210" xfId="5" applyNumberFormat="1" applyFont="1" applyBorder="1" applyAlignment="1">
      <alignment vertical="center"/>
    </xf>
    <xf numFmtId="177" fontId="62" fillId="0" borderId="84" xfId="5" applyNumberFormat="1" applyFont="1" applyBorder="1" applyAlignment="1">
      <alignment vertical="center"/>
    </xf>
    <xf numFmtId="191" fontId="2" fillId="0" borderId="86" xfId="0" applyNumberFormat="1" applyFont="1" applyBorder="1" applyAlignment="1">
      <alignment vertical="center"/>
    </xf>
    <xf numFmtId="191" fontId="2" fillId="0" borderId="159" xfId="0" applyNumberFormat="1" applyFont="1" applyBorder="1" applyAlignment="1">
      <alignment vertical="center"/>
    </xf>
    <xf numFmtId="191" fontId="2" fillId="0" borderId="86" xfId="0" applyNumberFormat="1" applyFont="1" applyBorder="1" applyAlignment="1">
      <alignment vertical="center" shrinkToFit="1"/>
    </xf>
    <xf numFmtId="0" fontId="6" fillId="0" borderId="64" xfId="0" applyNumberFormat="1" applyFont="1" applyBorder="1" applyAlignment="1">
      <alignment horizontal="center" vertical="center" justifyLastLine="1"/>
    </xf>
    <xf numFmtId="0" fontId="6" fillId="0" borderId="159" xfId="0" applyNumberFormat="1" applyFont="1" applyBorder="1" applyAlignment="1">
      <alignment horizontal="center" vertical="center" justifyLastLine="1"/>
    </xf>
    <xf numFmtId="0" fontId="6" fillId="0" borderId="7" xfId="0" applyFont="1" applyBorder="1" applyAlignment="1">
      <alignment horizontal="center" vertical="center"/>
    </xf>
    <xf numFmtId="0" fontId="6" fillId="0" borderId="8" xfId="0" applyFont="1" applyBorder="1" applyAlignment="1">
      <alignment horizontal="center" vertical="center"/>
    </xf>
    <xf numFmtId="181" fontId="2" fillId="0" borderId="119" xfId="2" applyNumberFormat="1" applyFont="1" applyFill="1" applyBorder="1" applyAlignment="1">
      <alignment horizontal="right" vertical="center"/>
    </xf>
    <xf numFmtId="181" fontId="2" fillId="0" borderId="120" xfId="2" applyNumberFormat="1" applyFont="1" applyFill="1" applyBorder="1" applyAlignment="1">
      <alignment horizontal="right" vertical="center"/>
    </xf>
    <xf numFmtId="181" fontId="2" fillId="0" borderId="97" xfId="2" applyNumberFormat="1" applyFont="1" applyFill="1" applyBorder="1" applyAlignment="1">
      <alignment horizontal="right" vertical="center"/>
    </xf>
    <xf numFmtId="189" fontId="2" fillId="0" borderId="32" xfId="2" applyNumberFormat="1" applyFont="1" applyFill="1" applyBorder="1" applyAlignment="1">
      <alignment horizontal="right" vertical="center"/>
    </xf>
    <xf numFmtId="181" fontId="2" fillId="0" borderId="45" xfId="2" applyNumberFormat="1" applyFont="1" applyFill="1" applyBorder="1" applyAlignment="1">
      <alignment horizontal="right" vertical="center"/>
    </xf>
    <xf numFmtId="177" fontId="2" fillId="0" borderId="45" xfId="0" applyNumberFormat="1" applyFont="1" applyBorder="1" applyAlignment="1">
      <alignment horizontal="right" vertical="center"/>
    </xf>
    <xf numFmtId="177" fontId="2" fillId="0" borderId="102" xfId="0" applyNumberFormat="1" applyFont="1" applyBorder="1" applyAlignment="1">
      <alignment horizontal="right" vertical="center"/>
    </xf>
    <xf numFmtId="37" fontId="2" fillId="0" borderId="67" xfId="0" applyNumberFormat="1" applyFont="1" applyBorder="1" applyAlignment="1">
      <alignment horizontal="right" vertical="center"/>
    </xf>
    <xf numFmtId="177" fontId="2" fillId="0" borderId="14" xfId="0" applyNumberFormat="1" applyFont="1" applyBorder="1" applyAlignment="1">
      <alignment horizontal="right" vertical="center"/>
    </xf>
    <xf numFmtId="37" fontId="2" fillId="0" borderId="45" xfId="0" applyNumberFormat="1" applyFont="1" applyBorder="1" applyAlignment="1">
      <alignment horizontal="right" vertical="center"/>
    </xf>
    <xf numFmtId="37" fontId="2" fillId="0" borderId="102" xfId="0" applyNumberFormat="1" applyFont="1" applyBorder="1" applyAlignment="1">
      <alignment horizontal="right" vertical="center"/>
    </xf>
    <xf numFmtId="0" fontId="2" fillId="0" borderId="45" xfId="0" applyFont="1" applyBorder="1" applyAlignment="1">
      <alignment horizontal="right" vertical="center"/>
    </xf>
    <xf numFmtId="177" fontId="2" fillId="0" borderId="109" xfId="0" applyNumberFormat="1" applyFont="1" applyBorder="1" applyAlignment="1">
      <alignment horizontal="right" vertical="center"/>
    </xf>
    <xf numFmtId="37" fontId="2" fillId="0" borderId="105" xfId="0" applyNumberFormat="1" applyFont="1" applyBorder="1" applyAlignment="1">
      <alignment horizontal="right" vertical="center"/>
    </xf>
    <xf numFmtId="0" fontId="21" fillId="0" borderId="105" xfId="0" applyFont="1" applyBorder="1" applyAlignment="1">
      <alignment horizontal="center" vertical="center"/>
    </xf>
    <xf numFmtId="0" fontId="21" fillId="0" borderId="114" xfId="0" applyFont="1" applyBorder="1" applyAlignment="1">
      <alignment horizontal="center" vertical="center"/>
    </xf>
    <xf numFmtId="177" fontId="2" fillId="0" borderId="106" xfId="0" applyNumberFormat="1"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193" fontId="2" fillId="0" borderId="97" xfId="0" applyNumberFormat="1" applyFont="1" applyBorder="1" applyAlignment="1">
      <alignment horizontal="right" vertical="center"/>
    </xf>
    <xf numFmtId="177" fontId="2" fillId="0" borderId="103" xfId="0" applyNumberFormat="1" applyFont="1" applyBorder="1" applyAlignment="1">
      <alignment horizontal="right" vertical="center"/>
    </xf>
    <xf numFmtId="191" fontId="2" fillId="0" borderId="78" xfId="0" quotePrefix="1" applyNumberFormat="1" applyFont="1" applyBorder="1" applyAlignment="1">
      <alignment vertical="center" shrinkToFit="1"/>
    </xf>
    <xf numFmtId="191" fontId="2" fillId="0" borderId="87" xfId="0" applyNumberFormat="1" applyFont="1" applyBorder="1" applyAlignment="1">
      <alignment vertical="center" shrinkToFit="1"/>
    </xf>
    <xf numFmtId="191" fontId="2" fillId="0" borderId="78" xfId="0" applyNumberFormat="1" applyFont="1" applyBorder="1" applyAlignment="1">
      <alignment vertical="center" shrinkToFit="1"/>
    </xf>
    <xf numFmtId="198" fontId="2" fillId="0" borderId="79" xfId="0" applyNumberFormat="1" applyFont="1" applyBorder="1" applyAlignment="1">
      <alignment vertical="center" shrinkToFit="1"/>
    </xf>
    <xf numFmtId="198" fontId="2" fillId="0" borderId="78" xfId="0" quotePrefix="1" applyNumberFormat="1" applyFont="1" applyBorder="1" applyAlignment="1">
      <alignment vertical="center" shrinkToFit="1"/>
    </xf>
    <xf numFmtId="198" fontId="2" fillId="0" borderId="26" xfId="0" quotePrefix="1" applyNumberFormat="1" applyFont="1" applyBorder="1" applyAlignment="1">
      <alignment horizontal="right" vertical="center" shrinkToFit="1"/>
    </xf>
    <xf numFmtId="0" fontId="6" fillId="0" borderId="143" xfId="0" applyNumberFormat="1" applyFont="1" applyBorder="1" applyAlignment="1">
      <alignment horizontal="distributed" vertical="center" justifyLastLine="1"/>
    </xf>
    <xf numFmtId="0" fontId="6" fillId="0" borderId="144" xfId="0" applyNumberFormat="1" applyFont="1" applyBorder="1" applyAlignment="1">
      <alignment horizontal="distributed" vertical="center" justifyLastLine="1"/>
    </xf>
    <xf numFmtId="177" fontId="62" fillId="0" borderId="130" xfId="5" applyNumberFormat="1" applyFont="1" applyBorder="1" applyAlignment="1">
      <alignment vertical="center"/>
    </xf>
    <xf numFmtId="191" fontId="2" fillId="0" borderId="145" xfId="0" applyNumberFormat="1" applyFont="1" applyBorder="1" applyAlignment="1">
      <alignment vertical="center"/>
    </xf>
    <xf numFmtId="191" fontId="2" fillId="0" borderId="149" xfId="0" applyNumberFormat="1" applyFont="1" applyBorder="1" applyAlignment="1">
      <alignment vertical="center"/>
    </xf>
    <xf numFmtId="191" fontId="2" fillId="0" borderId="145" xfId="0" applyNumberFormat="1" applyFont="1" applyBorder="1" applyAlignment="1">
      <alignment vertical="center" shrinkToFit="1"/>
    </xf>
    <xf numFmtId="37" fontId="2" fillId="0" borderId="104" xfId="0" applyNumberFormat="1" applyFont="1" applyBorder="1" applyAlignment="1">
      <alignment horizontal="right" vertical="center"/>
    </xf>
    <xf numFmtId="192" fontId="2" fillId="0" borderId="106" xfId="0" applyNumberFormat="1" applyFont="1" applyBorder="1" applyAlignment="1">
      <alignment horizontal="right" vertical="center"/>
    </xf>
    <xf numFmtId="192" fontId="2" fillId="0" borderId="107" xfId="0" applyNumberFormat="1" applyFont="1" applyBorder="1" applyAlignment="1">
      <alignment horizontal="right" vertical="center"/>
    </xf>
    <xf numFmtId="192" fontId="2" fillId="0" borderId="106" xfId="0" applyNumberFormat="1" applyFont="1" applyBorder="1" applyAlignment="1">
      <alignment vertical="center"/>
    </xf>
    <xf numFmtId="37" fontId="2" fillId="0" borderId="49" xfId="0" applyNumberFormat="1" applyFont="1" applyBorder="1" applyAlignment="1">
      <alignment horizontal="right" vertical="center"/>
    </xf>
    <xf numFmtId="192" fontId="2" fillId="0" borderId="45" xfId="0" applyNumberFormat="1" applyFont="1" applyBorder="1" applyAlignment="1">
      <alignment horizontal="right" vertical="center"/>
    </xf>
    <xf numFmtId="37" fontId="2" fillId="0" borderId="14" xfId="0" applyNumberFormat="1" applyFont="1" applyBorder="1" applyAlignment="1">
      <alignment horizontal="right" vertical="center"/>
    </xf>
    <xf numFmtId="192" fontId="2" fillId="0" borderId="72" xfId="0" applyNumberFormat="1" applyFont="1" applyBorder="1" applyAlignment="1">
      <alignment horizontal="right" vertical="center"/>
    </xf>
    <xf numFmtId="191" fontId="2" fillId="0" borderId="83" xfId="0" applyNumberFormat="1" applyFont="1" applyBorder="1" applyAlignment="1">
      <alignment horizontal="center" vertical="center" shrinkToFit="1"/>
    </xf>
    <xf numFmtId="177" fontId="2" fillId="0" borderId="150" xfId="5" applyNumberFormat="1" applyFont="1" applyBorder="1" applyAlignment="1">
      <alignment horizontal="center" vertical="center"/>
    </xf>
    <xf numFmtId="212" fontId="2" fillId="0" borderId="81" xfId="0" applyNumberFormat="1" applyFont="1" applyBorder="1" applyAlignment="1">
      <alignment horizontal="center" vertical="center" shrinkToFit="1"/>
    </xf>
    <xf numFmtId="198" fontId="2" fillId="0" borderId="82" xfId="0" applyNumberFormat="1" applyFont="1" applyBorder="1" applyAlignment="1">
      <alignment horizontal="center" vertical="center"/>
    </xf>
    <xf numFmtId="200" fontId="2" fillId="0" borderId="150" xfId="5" applyNumberFormat="1" applyFont="1" applyBorder="1" applyAlignment="1">
      <alignment horizontal="center" vertical="center"/>
    </xf>
    <xf numFmtId="2" fontId="2" fillId="0" borderId="25" xfId="0" applyNumberFormat="1" applyFont="1" applyBorder="1" applyAlignment="1">
      <alignment vertical="center"/>
    </xf>
    <xf numFmtId="2" fontId="2" fillId="0" borderId="108" xfId="0" applyNumberFormat="1" applyFont="1" applyBorder="1" applyAlignment="1">
      <alignment vertical="center"/>
    </xf>
    <xf numFmtId="2" fontId="2" fillId="0" borderId="114" xfId="0" applyNumberFormat="1" applyFont="1" applyBorder="1" applyAlignment="1">
      <alignment vertical="center"/>
    </xf>
    <xf numFmtId="0" fontId="6" fillId="0" borderId="139" xfId="0" applyFont="1" applyBorder="1" applyAlignment="1">
      <alignment vertical="center"/>
    </xf>
    <xf numFmtId="0" fontId="6" fillId="0" borderId="140" xfId="0" applyFont="1" applyBorder="1" applyAlignment="1">
      <alignment horizontal="center" vertical="center"/>
    </xf>
    <xf numFmtId="0" fontId="6" fillId="0" borderId="141" xfId="0" applyFont="1" applyBorder="1" applyAlignment="1">
      <alignment horizontal="center" vertical="center"/>
    </xf>
    <xf numFmtId="0" fontId="5" fillId="0" borderId="2" xfId="0" quotePrefix="1" applyFont="1" applyBorder="1" applyAlignment="1">
      <alignment horizontal="left" vertical="center"/>
    </xf>
    <xf numFmtId="177" fontId="2" fillId="0" borderId="156" xfId="5" applyNumberFormat="1" applyFont="1" applyBorder="1" applyAlignment="1">
      <alignment vertical="center"/>
    </xf>
    <xf numFmtId="177" fontId="2" fillId="0" borderId="77" xfId="0" applyNumberFormat="1" applyFont="1" applyBorder="1" applyAlignment="1">
      <alignment horizontal="right" vertical="center"/>
    </xf>
    <xf numFmtId="38" fontId="10" fillId="2" borderId="99" xfId="2" applyFont="1" applyFill="1" applyBorder="1" applyAlignment="1">
      <alignment vertical="center"/>
    </xf>
    <xf numFmtId="38" fontId="10" fillId="3" borderId="99" xfId="2" applyFont="1" applyFill="1" applyBorder="1" applyAlignment="1">
      <alignment vertical="center"/>
    </xf>
    <xf numFmtId="177" fontId="2" fillId="0" borderId="156" xfId="0" applyNumberFormat="1" applyFont="1" applyBorder="1" applyAlignment="1">
      <alignment horizontal="right" vertical="center"/>
    </xf>
    <xf numFmtId="0" fontId="21" fillId="0" borderId="140" xfId="0" applyFont="1" applyBorder="1" applyAlignment="1">
      <alignment horizontal="center" vertical="center"/>
    </xf>
    <xf numFmtId="177" fontId="2" fillId="0" borderId="102" xfId="0" applyNumberFormat="1" applyFont="1" applyBorder="1" applyAlignment="1">
      <alignment vertical="center"/>
    </xf>
    <xf numFmtId="177" fontId="2" fillId="0" borderId="25" xfId="0" applyNumberFormat="1" applyFont="1" applyBorder="1" applyAlignment="1">
      <alignment horizontal="right" vertical="center" shrinkToFit="1"/>
    </xf>
    <xf numFmtId="177" fontId="2" fillId="0" borderId="6" xfId="0" applyNumberFormat="1" applyFont="1" applyBorder="1" applyAlignment="1">
      <alignment horizontal="right" vertical="center" shrinkToFit="1"/>
    </xf>
    <xf numFmtId="177" fontId="2" fillId="0" borderId="26" xfId="0" applyNumberFormat="1" applyFont="1" applyBorder="1" applyAlignment="1">
      <alignment horizontal="right" vertical="center" shrinkToFit="1"/>
    </xf>
    <xf numFmtId="177" fontId="2" fillId="0" borderId="42" xfId="0" applyNumberFormat="1" applyFont="1" applyBorder="1" applyAlignment="1">
      <alignment horizontal="right" vertical="center" shrinkToFit="1"/>
    </xf>
    <xf numFmtId="177" fontId="2" fillId="0" borderId="43" xfId="0" applyNumberFormat="1" applyFont="1" applyBorder="1" applyAlignment="1">
      <alignment horizontal="right" vertical="center" shrinkToFit="1"/>
    </xf>
    <xf numFmtId="177" fontId="2" fillId="0" borderId="66" xfId="0" applyNumberFormat="1" applyFont="1" applyBorder="1" applyAlignment="1">
      <alignment horizontal="right" vertical="center" shrinkToFit="1"/>
    </xf>
    <xf numFmtId="177" fontId="2" fillId="0" borderId="11" xfId="0" applyNumberFormat="1" applyFont="1" applyBorder="1" applyAlignment="1">
      <alignment vertical="center" shrinkToFit="1"/>
    </xf>
    <xf numFmtId="177" fontId="62" fillId="0" borderId="28" xfId="0" applyNumberFormat="1" applyFont="1" applyBorder="1" applyAlignment="1">
      <alignment vertical="center" shrinkToFit="1"/>
    </xf>
    <xf numFmtId="177" fontId="2" fillId="0" borderId="25" xfId="0" applyNumberFormat="1" applyFont="1" applyBorder="1" applyAlignment="1">
      <alignment vertical="center" shrinkToFit="1"/>
    </xf>
    <xf numFmtId="177" fontId="2" fillId="0" borderId="95" xfId="0" applyNumberFormat="1" applyFont="1" applyBorder="1" applyAlignment="1">
      <alignment vertical="center" shrinkToFit="1"/>
    </xf>
    <xf numFmtId="177" fontId="2" fillId="0" borderId="6" xfId="0" quotePrefix="1" applyNumberFormat="1" applyFont="1" applyBorder="1" applyAlignment="1">
      <alignment horizontal="right" vertical="center" shrinkToFit="1"/>
    </xf>
    <xf numFmtId="177" fontId="2" fillId="0" borderId="141" xfId="0" applyNumberFormat="1" applyFont="1" applyBorder="1" applyAlignment="1">
      <alignment horizontal="right" vertical="center" shrinkToFit="1"/>
    </xf>
    <xf numFmtId="177" fontId="2" fillId="0" borderId="167" xfId="0" applyNumberFormat="1" applyFont="1" applyBorder="1" applyAlignment="1">
      <alignment horizontal="right" vertical="center" shrinkToFit="1"/>
    </xf>
    <xf numFmtId="177" fontId="62" fillId="0" borderId="153" xfId="0" applyNumberFormat="1" applyFont="1" applyBorder="1" applyAlignment="1">
      <alignment horizontal="right" vertical="center" shrinkToFit="1"/>
    </xf>
    <xf numFmtId="177" fontId="2" fillId="0" borderId="102" xfId="0" applyNumberFormat="1" applyFont="1" applyBorder="1" applyAlignment="1">
      <alignment horizontal="right" vertical="center" shrinkToFit="1"/>
    </xf>
    <xf numFmtId="177" fontId="2" fillId="0" borderId="15" xfId="0" applyNumberFormat="1" applyFont="1" applyBorder="1" applyAlignment="1">
      <alignment horizontal="right" vertical="center" shrinkToFit="1"/>
    </xf>
    <xf numFmtId="177" fontId="2" fillId="0" borderId="82" xfId="0" applyNumberFormat="1" applyFont="1" applyBorder="1" applyAlignment="1">
      <alignment horizontal="right" vertical="center" shrinkToFit="1"/>
    </xf>
    <xf numFmtId="177" fontId="2" fillId="0" borderId="80" xfId="0" applyNumberFormat="1" applyFont="1" applyBorder="1" applyAlignment="1">
      <alignment horizontal="right" vertical="center" shrinkToFit="1"/>
    </xf>
    <xf numFmtId="177" fontId="2" fillId="0" borderId="63" xfId="0" applyNumberFormat="1" applyFont="1" applyBorder="1" applyAlignment="1">
      <alignment horizontal="right" vertical="center" shrinkToFit="1"/>
    </xf>
    <xf numFmtId="177" fontId="2" fillId="0" borderId="81" xfId="0" applyNumberFormat="1" applyFont="1" applyBorder="1" applyAlignment="1">
      <alignment horizontal="right" vertical="center" shrinkToFit="1"/>
    </xf>
    <xf numFmtId="177" fontId="2" fillId="0" borderId="38" xfId="0" applyNumberFormat="1" applyFont="1" applyBorder="1" applyAlignment="1">
      <alignment horizontal="right" vertical="center"/>
    </xf>
    <xf numFmtId="177" fontId="2" fillId="0" borderId="36" xfId="0" applyNumberFormat="1" applyFont="1" applyBorder="1" applyAlignment="1">
      <alignment horizontal="right" vertical="center" shrinkToFit="1"/>
    </xf>
    <xf numFmtId="177" fontId="2" fillId="0" borderId="108" xfId="0" applyNumberFormat="1" applyFont="1" applyBorder="1" applyAlignment="1">
      <alignment horizontal="right" vertical="center"/>
    </xf>
    <xf numFmtId="177" fontId="2" fillId="0" borderId="114" xfId="0" applyNumberFormat="1" applyFont="1" applyBorder="1" applyAlignment="1">
      <alignment horizontal="right" vertical="center" shrinkToFit="1"/>
    </xf>
    <xf numFmtId="177" fontId="2" fillId="0" borderId="108" xfId="0" applyNumberFormat="1" applyFont="1" applyBorder="1" applyAlignment="1">
      <alignment horizontal="right" vertical="center" shrinkToFit="1"/>
    </xf>
    <xf numFmtId="177" fontId="62" fillId="0" borderId="107" xfId="0" applyNumberFormat="1" applyFont="1" applyBorder="1" applyAlignment="1">
      <alignment horizontal="right" vertical="center" shrinkToFit="1"/>
    </xf>
    <xf numFmtId="177" fontId="2" fillId="0" borderId="107" xfId="0" applyNumberFormat="1" applyFont="1" applyBorder="1" applyAlignment="1">
      <alignment horizontal="right" vertical="center" shrinkToFit="1"/>
    </xf>
    <xf numFmtId="177" fontId="2" fillId="0" borderId="159" xfId="0" applyNumberFormat="1" applyFont="1" applyBorder="1" applyAlignment="1">
      <alignment horizontal="right" vertical="center" shrinkToFit="1"/>
    </xf>
    <xf numFmtId="177" fontId="2" fillId="0" borderId="106" xfId="0" applyNumberFormat="1" applyFont="1" applyBorder="1" applyAlignment="1">
      <alignment horizontal="right" vertical="center" shrinkToFit="1"/>
    </xf>
    <xf numFmtId="177" fontId="2" fillId="0" borderId="86" xfId="0" applyNumberFormat="1" applyFont="1" applyBorder="1" applyAlignment="1">
      <alignment horizontal="right" vertical="center"/>
    </xf>
    <xf numFmtId="177" fontId="2" fillId="0" borderId="109" xfId="0" applyNumberFormat="1" applyFont="1" applyBorder="1" applyAlignment="1">
      <alignment horizontal="right" vertical="center" shrinkToFit="1"/>
    </xf>
    <xf numFmtId="177" fontId="62" fillId="0" borderId="72" xfId="0" applyNumberFormat="1" applyFont="1" applyBorder="1" applyAlignment="1">
      <alignment horizontal="right" vertical="center" shrinkToFit="1"/>
    </xf>
    <xf numFmtId="177" fontId="2" fillId="0" borderId="149" xfId="0" applyNumberFormat="1" applyFont="1" applyBorder="1" applyAlignment="1">
      <alignment vertical="center" shrinkToFit="1"/>
    </xf>
    <xf numFmtId="177" fontId="62" fillId="0" borderId="146" xfId="0" applyNumberFormat="1" applyFont="1" applyBorder="1" applyAlignment="1">
      <alignment vertical="center" shrinkToFit="1"/>
    </xf>
    <xf numFmtId="177" fontId="2" fillId="0" borderId="38" xfId="0" applyNumberFormat="1" applyFont="1" applyBorder="1" applyAlignment="1">
      <alignment horizontal="right" vertical="center" shrinkToFit="1"/>
    </xf>
    <xf numFmtId="177" fontId="2" fillId="0" borderId="83" xfId="0" applyNumberFormat="1" applyFont="1" applyBorder="1" applyAlignment="1">
      <alignment horizontal="right" vertical="center" shrinkToFit="1"/>
    </xf>
    <xf numFmtId="177" fontId="62" fillId="0" borderId="81" xfId="0" applyNumberFormat="1" applyFont="1" applyBorder="1" applyAlignment="1">
      <alignment horizontal="right" vertical="center" shrinkToFit="1"/>
    </xf>
    <xf numFmtId="177" fontId="2" fillId="0" borderId="82" xfId="0" applyNumberFormat="1" applyFont="1" applyBorder="1" applyAlignment="1">
      <alignment horizontal="right" vertical="center"/>
    </xf>
    <xf numFmtId="177" fontId="2" fillId="0" borderId="109" xfId="0" applyNumberFormat="1" applyFont="1" applyBorder="1" applyAlignment="1">
      <alignment vertical="center" shrinkToFit="1"/>
    </xf>
    <xf numFmtId="177" fontId="2" fillId="0" borderId="83" xfId="0" applyNumberFormat="1" applyFont="1" applyBorder="1" applyAlignment="1">
      <alignment vertical="center" shrinkToFit="1"/>
    </xf>
    <xf numFmtId="177" fontId="62" fillId="0" borderId="107" xfId="0" applyNumberFormat="1" applyFont="1" applyBorder="1" applyAlignment="1">
      <alignment vertical="center" shrinkToFit="1"/>
    </xf>
    <xf numFmtId="177" fontId="2" fillId="0" borderId="84" xfId="0" applyNumberFormat="1" applyFont="1" applyBorder="1" applyAlignment="1">
      <alignment vertical="center" shrinkToFit="1"/>
    </xf>
    <xf numFmtId="177" fontId="2" fillId="0" borderId="103" xfId="0" applyNumberFormat="1" applyFont="1" applyBorder="1" applyAlignment="1">
      <alignment vertical="center"/>
    </xf>
    <xf numFmtId="177" fontId="2" fillId="0" borderId="159" xfId="0" applyNumberFormat="1" applyFont="1" applyBorder="1" applyAlignment="1">
      <alignment vertical="center" shrinkToFit="1"/>
    </xf>
    <xf numFmtId="177" fontId="2" fillId="0" borderId="103" xfId="0" applyNumberFormat="1" applyFont="1" applyBorder="1" applyAlignment="1">
      <alignment vertical="center" shrinkToFit="1"/>
    </xf>
    <xf numFmtId="177" fontId="62" fillId="0" borderId="85" xfId="0" applyNumberFormat="1" applyFont="1" applyBorder="1" applyAlignment="1">
      <alignment vertical="center" shrinkToFit="1"/>
    </xf>
    <xf numFmtId="177" fontId="2" fillId="0" borderId="102" xfId="0" applyNumberFormat="1" applyFont="1" applyBorder="1" applyAlignment="1">
      <alignment vertical="center" shrinkToFit="1"/>
    </xf>
    <xf numFmtId="177" fontId="2" fillId="0" borderId="46" xfId="0" applyNumberFormat="1" applyFont="1" applyBorder="1" applyAlignment="1">
      <alignment horizontal="center" vertical="center"/>
    </xf>
    <xf numFmtId="177" fontId="2" fillId="0" borderId="44" xfId="0" applyNumberFormat="1" applyFont="1" applyBorder="1" applyAlignment="1">
      <alignment horizontal="center" vertical="center" shrinkToFit="1"/>
    </xf>
    <xf numFmtId="177" fontId="2" fillId="0" borderId="83" xfId="0" applyNumberFormat="1" applyFont="1" applyBorder="1" applyAlignment="1">
      <alignment horizontal="center" vertical="center" shrinkToFit="1"/>
    </xf>
    <xf numFmtId="191" fontId="2" fillId="0" borderId="82" xfId="0" applyNumberFormat="1" applyFont="1" applyBorder="1" applyAlignment="1">
      <alignment vertical="center"/>
    </xf>
    <xf numFmtId="0" fontId="6" fillId="0" borderId="49" xfId="0" applyNumberFormat="1" applyFont="1" applyBorder="1" applyAlignment="1">
      <alignment horizontal="center" vertical="center"/>
    </xf>
    <xf numFmtId="0" fontId="6" fillId="0" borderId="14" xfId="0" applyNumberFormat="1" applyFont="1" applyBorder="1" applyAlignment="1">
      <alignment horizontal="center" vertical="center"/>
    </xf>
    <xf numFmtId="193" fontId="2" fillId="0" borderId="15" xfId="0" applyNumberFormat="1" applyFont="1" applyBorder="1" applyAlignment="1">
      <alignment horizontal="right" vertical="center"/>
    </xf>
    <xf numFmtId="197" fontId="4" fillId="0" borderId="27" xfId="0" applyNumberFormat="1" applyFont="1" applyBorder="1" applyAlignment="1">
      <alignment horizontal="center" vertical="center"/>
    </xf>
    <xf numFmtId="197" fontId="4" fillId="0" borderId="42" xfId="0" applyNumberFormat="1" applyFont="1" applyBorder="1" applyAlignment="1">
      <alignment horizontal="center" vertical="center"/>
    </xf>
    <xf numFmtId="193" fontId="2" fillId="0" borderId="27" xfId="0" applyNumberFormat="1" applyFont="1" applyBorder="1" applyAlignment="1">
      <alignment horizontal="center" vertical="center"/>
    </xf>
    <xf numFmtId="197" fontId="4" fillId="0" borderId="22" xfId="0" applyNumberFormat="1" applyFont="1" applyBorder="1" applyAlignment="1">
      <alignment horizontal="center" vertical="center"/>
    </xf>
    <xf numFmtId="197" fontId="4" fillId="0" borderId="43" xfId="0" applyNumberFormat="1" applyFont="1" applyBorder="1" applyAlignment="1">
      <alignment horizontal="center" vertical="center"/>
    </xf>
    <xf numFmtId="193" fontId="2" fillId="0" borderId="22" xfId="0" applyNumberFormat="1" applyFont="1" applyBorder="1" applyAlignment="1">
      <alignment horizontal="center" vertical="center"/>
    </xf>
    <xf numFmtId="197" fontId="4" fillId="0" borderId="48" xfId="0" applyNumberFormat="1" applyFont="1" applyBorder="1" applyAlignment="1">
      <alignment horizontal="center" vertical="center"/>
    </xf>
    <xf numFmtId="195" fontId="2" fillId="0" borderId="46" xfId="0" applyNumberFormat="1" applyFont="1" applyBorder="1" applyAlignment="1">
      <alignment horizontal="right" vertical="center"/>
    </xf>
    <xf numFmtId="195" fontId="2" fillId="0" borderId="44" xfId="0" applyNumberFormat="1" applyFont="1" applyBorder="1" applyAlignment="1">
      <alignment horizontal="right" vertical="center"/>
    </xf>
    <xf numFmtId="193" fontId="2" fillId="0" borderId="73" xfId="0" applyNumberFormat="1" applyFont="1" applyBorder="1" applyAlignment="1">
      <alignment horizontal="right" vertical="center"/>
    </xf>
    <xf numFmtId="193" fontId="0" fillId="0" borderId="97" xfId="0" applyNumberFormat="1" applyBorder="1" applyAlignment="1">
      <alignment horizontal="right" vertical="center"/>
    </xf>
    <xf numFmtId="193" fontId="0" fillId="0" borderId="66" xfId="0" applyNumberFormat="1" applyBorder="1" applyAlignment="1">
      <alignment horizontal="right" vertical="center"/>
    </xf>
    <xf numFmtId="0" fontId="0" fillId="0" borderId="0" xfId="0" quotePrefix="1" applyAlignment="1">
      <alignment vertical="top" wrapText="1"/>
    </xf>
    <xf numFmtId="38" fontId="2" fillId="0" borderId="45" xfId="2" applyFont="1" applyFill="1" applyBorder="1" applyAlignment="1">
      <alignment horizontal="right" vertical="center"/>
    </xf>
    <xf numFmtId="177" fontId="2" fillId="0" borderId="209" xfId="0" applyNumberFormat="1" applyFont="1" applyBorder="1" applyAlignment="1">
      <alignment horizontal="right" vertical="center"/>
    </xf>
    <xf numFmtId="177" fontId="2" fillId="0" borderId="81" xfId="0" applyNumberFormat="1" applyFont="1" applyBorder="1" applyAlignment="1">
      <alignment horizontal="right" vertical="center"/>
    </xf>
    <xf numFmtId="192" fontId="2" fillId="0" borderId="31" xfId="0" applyNumberFormat="1" applyFont="1" applyBorder="1" applyAlignment="1">
      <alignment horizontal="right" vertical="center"/>
    </xf>
    <xf numFmtId="38" fontId="2" fillId="0" borderId="31" xfId="2" applyFont="1" applyFill="1" applyBorder="1" applyAlignment="1">
      <alignment horizontal="right" vertical="center"/>
    </xf>
    <xf numFmtId="0" fontId="2" fillId="0" borderId="31" xfId="0" applyFont="1" applyBorder="1" applyAlignment="1">
      <alignment horizontal="right" vertical="center"/>
    </xf>
    <xf numFmtId="192" fontId="2" fillId="0" borderId="45" xfId="0" applyNumberFormat="1" applyFont="1" applyBorder="1" applyAlignment="1">
      <alignment vertical="center"/>
    </xf>
    <xf numFmtId="177" fontId="2" fillId="0" borderId="43" xfId="0" applyNumberFormat="1" applyFont="1" applyBorder="1" applyAlignment="1">
      <alignment vertical="center" shrinkToFit="1"/>
    </xf>
    <xf numFmtId="177" fontId="2" fillId="0" borderId="43" xfId="0" quotePrefix="1" applyNumberFormat="1" applyFont="1" applyBorder="1" applyAlignment="1">
      <alignment horizontal="right" vertical="center" shrinkToFit="1"/>
    </xf>
    <xf numFmtId="2" fontId="2" fillId="0" borderId="42" xfId="0" applyNumberFormat="1" applyFont="1" applyBorder="1" applyAlignment="1">
      <alignment vertical="center" shrinkToFit="1"/>
    </xf>
    <xf numFmtId="2" fontId="2" fillId="0" borderId="66" xfId="0" applyNumberFormat="1" applyFont="1" applyBorder="1" applyAlignment="1">
      <alignment vertical="center" shrinkToFit="1"/>
    </xf>
    <xf numFmtId="177" fontId="2" fillId="0" borderId="207" xfId="0" applyNumberFormat="1" applyFont="1" applyBorder="1" applyAlignment="1">
      <alignment horizontal="right" vertical="center" shrinkToFit="1"/>
    </xf>
    <xf numFmtId="177" fontId="62" fillId="0" borderId="77" xfId="5" applyNumberFormat="1" applyFont="1" applyBorder="1" applyAlignment="1">
      <alignment horizontal="right" vertical="center"/>
    </xf>
    <xf numFmtId="177" fontId="62" fillId="0" borderId="78" xfId="0" applyNumberFormat="1" applyFont="1" applyBorder="1" applyAlignment="1">
      <alignment horizontal="right" vertical="center" shrinkToFit="1"/>
    </xf>
    <xf numFmtId="0" fontId="6" fillId="0" borderId="1" xfId="0" applyNumberFormat="1" applyFont="1" applyBorder="1" applyAlignment="1">
      <alignment horizontal="distributed" vertical="center" justifyLastLine="1"/>
    </xf>
    <xf numFmtId="191" fontId="2" fillId="0" borderId="28" xfId="0" applyNumberFormat="1" applyFont="1" applyBorder="1" applyAlignment="1">
      <alignment vertical="center" shrinkToFit="1"/>
    </xf>
    <xf numFmtId="177" fontId="2" fillId="0" borderId="15" xfId="0" applyNumberFormat="1" applyFont="1" applyBorder="1" applyAlignment="1">
      <alignment vertical="center" shrinkToFit="1"/>
    </xf>
    <xf numFmtId="177" fontId="62" fillId="0" borderId="45" xfId="5" applyNumberFormat="1" applyFont="1" applyBorder="1" applyAlignment="1">
      <alignment vertical="center"/>
    </xf>
    <xf numFmtId="177" fontId="62" fillId="0" borderId="72" xfId="0" applyNumberFormat="1" applyFont="1" applyBorder="1" applyAlignment="1">
      <alignment vertical="center" shrinkToFit="1"/>
    </xf>
    <xf numFmtId="191" fontId="2" fillId="0" borderId="67" xfId="0" applyNumberFormat="1" applyFont="1" applyBorder="1" applyAlignment="1">
      <alignment vertical="center"/>
    </xf>
    <xf numFmtId="191" fontId="2" fillId="0" borderId="15" xfId="0" applyNumberFormat="1" applyFont="1" applyBorder="1" applyAlignment="1">
      <alignment vertical="center"/>
    </xf>
    <xf numFmtId="191" fontId="2" fillId="0" borderId="67" xfId="0" applyNumberFormat="1" applyFont="1" applyBorder="1" applyAlignment="1">
      <alignment vertical="center" shrinkToFit="1"/>
    </xf>
    <xf numFmtId="191" fontId="2" fillId="0" borderId="147" xfId="0" applyNumberFormat="1" applyFont="1" applyBorder="1" applyAlignment="1">
      <alignment vertical="center"/>
    </xf>
    <xf numFmtId="179" fontId="2" fillId="0" borderId="153" xfId="0" applyNumberFormat="1" applyFont="1" applyBorder="1" applyAlignment="1">
      <alignment horizontal="right" vertical="center" shrinkToFit="1"/>
    </xf>
    <xf numFmtId="2" fontId="2" fillId="0" borderId="147" xfId="0" applyNumberFormat="1" applyFont="1" applyBorder="1" applyAlignment="1">
      <alignment horizontal="right" vertical="center"/>
    </xf>
    <xf numFmtId="191" fontId="2" fillId="0" borderId="141" xfId="0" applyNumberFormat="1" applyFont="1" applyBorder="1" applyAlignment="1">
      <alignment horizontal="center" vertical="center" shrinkToFit="1"/>
    </xf>
    <xf numFmtId="2" fontId="2" fillId="0" borderId="36" xfId="0" applyNumberFormat="1" applyFont="1" applyBorder="1" applyAlignment="1">
      <alignment vertical="center"/>
    </xf>
    <xf numFmtId="2" fontId="2" fillId="0" borderId="108" xfId="0" applyNumberFormat="1" applyFont="1" applyBorder="1" applyAlignment="1">
      <alignment horizontal="right" vertical="center" shrinkToFit="1"/>
    </xf>
    <xf numFmtId="2" fontId="2" fillId="0" borderId="81" xfId="5" applyNumberFormat="1" applyFont="1" applyBorder="1" applyAlignment="1">
      <alignment horizontal="right" vertical="center"/>
    </xf>
    <xf numFmtId="2" fontId="2" fillId="0" borderId="63" xfId="0" applyNumberFormat="1" applyFont="1" applyBorder="1" applyAlignment="1">
      <alignment vertical="center"/>
    </xf>
    <xf numFmtId="2" fontId="2" fillId="0" borderId="109" xfId="0" applyNumberFormat="1" applyFont="1" applyBorder="1" applyAlignment="1">
      <alignment vertical="center" shrinkToFit="1"/>
    </xf>
    <xf numFmtId="2" fontId="2" fillId="0" borderId="151" xfId="5" applyNumberFormat="1" applyFont="1" applyBorder="1" applyAlignment="1">
      <alignment vertical="center"/>
    </xf>
    <xf numFmtId="2" fontId="2" fillId="0" borderId="86" xfId="0" applyNumberFormat="1" applyFont="1" applyBorder="1" applyAlignment="1">
      <alignment vertical="center"/>
    </xf>
    <xf numFmtId="37" fontId="2" fillId="0" borderId="45" xfId="0" applyNumberFormat="1" applyFont="1" applyBorder="1" applyAlignment="1">
      <alignment vertical="center"/>
    </xf>
    <xf numFmtId="37" fontId="2" fillId="0" borderId="148" xfId="0" applyNumberFormat="1" applyFont="1" applyBorder="1" applyAlignment="1">
      <alignment horizontal="right" vertical="center"/>
    </xf>
    <xf numFmtId="181" fontId="2" fillId="0" borderId="73" xfId="0" applyNumberFormat="1" applyFont="1" applyBorder="1" applyAlignment="1">
      <alignment vertical="center"/>
    </xf>
    <xf numFmtId="181" fontId="2" fillId="0" borderId="77" xfId="0" applyNumberFormat="1" applyFont="1" applyBorder="1" applyAlignment="1">
      <alignment vertical="center"/>
    </xf>
    <xf numFmtId="181" fontId="2" fillId="0" borderId="10" xfId="0" applyNumberFormat="1" applyFont="1" applyBorder="1" applyAlignment="1">
      <alignment horizontal="right" vertical="center"/>
    </xf>
    <xf numFmtId="181" fontId="2" fillId="0" borderId="24" xfId="0" applyNumberFormat="1" applyFont="1" applyBorder="1" applyAlignment="1">
      <alignment vertical="center"/>
    </xf>
    <xf numFmtId="190" fontId="2" fillId="0" borderId="80" xfId="2" applyNumberFormat="1" applyFont="1" applyFill="1" applyBorder="1" applyAlignment="1">
      <alignment horizontal="right" vertical="center"/>
    </xf>
    <xf numFmtId="182" fontId="2" fillId="0" borderId="29" xfId="2" applyNumberFormat="1" applyFont="1" applyFill="1" applyBorder="1" applyAlignment="1">
      <alignment horizontal="right" vertical="center"/>
    </xf>
    <xf numFmtId="181" fontId="2" fillId="0" borderId="31" xfId="2" applyNumberFormat="1" applyFont="1" applyFill="1" applyBorder="1" applyAlignment="1">
      <alignment horizontal="right" vertical="center"/>
    </xf>
    <xf numFmtId="177" fontId="2" fillId="0" borderId="83" xfId="0" applyNumberFormat="1" applyFont="1" applyBorder="1" applyAlignment="1">
      <alignment vertical="center"/>
    </xf>
    <xf numFmtId="177" fontId="2" fillId="0" borderId="63" xfId="0" applyNumberFormat="1" applyFont="1" applyBorder="1" applyAlignment="1">
      <alignment vertical="center"/>
    </xf>
    <xf numFmtId="0" fontId="21" fillId="0" borderId="49" xfId="0" applyFont="1" applyBorder="1" applyAlignment="1">
      <alignment vertical="center"/>
    </xf>
    <xf numFmtId="3" fontId="5" fillId="0" borderId="44" xfId="0" applyNumberFormat="1" applyFont="1" applyBorder="1" applyAlignment="1">
      <alignment horizontal="right" vertical="center"/>
    </xf>
    <xf numFmtId="177" fontId="5" fillId="0" borderId="160" xfId="0" applyNumberFormat="1" applyFont="1" applyBorder="1" applyAlignment="1">
      <alignment horizontal="right" vertical="center"/>
    </xf>
    <xf numFmtId="3" fontId="5" fillId="0" borderId="46" xfId="0" applyNumberFormat="1" applyFont="1" applyBorder="1" applyAlignment="1">
      <alignment horizontal="right" vertical="center"/>
    </xf>
    <xf numFmtId="195" fontId="5" fillId="0" borderId="44" xfId="0" applyNumberFormat="1" applyFont="1" applyBorder="1" applyAlignment="1">
      <alignment horizontal="right" vertical="center"/>
    </xf>
    <xf numFmtId="177" fontId="5" fillId="0" borderId="44" xfId="0" applyNumberFormat="1" applyFont="1" applyBorder="1" applyAlignment="1">
      <alignment horizontal="right" vertical="center"/>
    </xf>
    <xf numFmtId="193" fontId="2" fillId="0" borderId="11" xfId="0" applyNumberFormat="1" applyFont="1" applyBorder="1" applyAlignment="1">
      <alignment horizontal="right" vertical="center"/>
    </xf>
    <xf numFmtId="193" fontId="2" fillId="0" borderId="29" xfId="0" applyNumberFormat="1" applyFont="1" applyBorder="1" applyAlignment="1">
      <alignment horizontal="right" vertical="center"/>
    </xf>
    <xf numFmtId="177" fontId="5" fillId="0" borderId="120" xfId="0" applyNumberFormat="1" applyFont="1" applyBorder="1" applyAlignment="1">
      <alignment horizontal="right" vertical="center"/>
    </xf>
    <xf numFmtId="38" fontId="5" fillId="0" borderId="120" xfId="2" applyFont="1" applyFill="1" applyBorder="1" applyAlignment="1">
      <alignment horizontal="right" vertical="center"/>
    </xf>
    <xf numFmtId="177" fontId="5" fillId="0" borderId="43" xfId="0" applyNumberFormat="1" applyFont="1" applyBorder="1" applyAlignment="1">
      <alignment horizontal="right" vertical="center"/>
    </xf>
    <xf numFmtId="0" fontId="2" fillId="0" borderId="65" xfId="0" quotePrefix="1" applyFont="1" applyBorder="1" applyAlignment="1">
      <alignment horizontal="centerContinuous" vertical="center"/>
    </xf>
    <xf numFmtId="177" fontId="2" fillId="0" borderId="87" xfId="5" applyNumberFormat="1" applyFont="1" applyBorder="1" applyAlignment="1">
      <alignment horizontal="right" vertical="center"/>
    </xf>
    <xf numFmtId="0" fontId="2" fillId="0" borderId="101" xfId="0" quotePrefix="1" applyFont="1" applyBorder="1" applyAlignment="1">
      <alignment horizontal="centerContinuous" vertical="center"/>
    </xf>
    <xf numFmtId="37" fontId="2" fillId="0" borderId="29" xfId="0" applyNumberFormat="1" applyFont="1" applyBorder="1" applyAlignment="1">
      <alignment vertical="center"/>
    </xf>
    <xf numFmtId="37" fontId="2" fillId="0" borderId="31" xfId="0" applyNumberFormat="1" applyFont="1" applyBorder="1" applyAlignment="1">
      <alignment vertical="center"/>
    </xf>
    <xf numFmtId="37" fontId="2" fillId="0" borderId="35" xfId="0" applyNumberFormat="1" applyFont="1" applyBorder="1" applyAlignment="1">
      <alignment vertical="center"/>
    </xf>
    <xf numFmtId="38" fontId="2" fillId="0" borderId="11" xfId="2" applyFont="1" applyFill="1" applyBorder="1" applyAlignment="1">
      <alignment vertical="center"/>
    </xf>
    <xf numFmtId="0" fontId="81" fillId="0" borderId="0" xfId="0" quotePrefix="1" applyFont="1" applyAlignment="1">
      <alignment horizontal="left" vertical="center"/>
    </xf>
    <xf numFmtId="177" fontId="2" fillId="0" borderId="167" xfId="0" applyNumberFormat="1" applyFont="1" applyBorder="1" applyAlignment="1">
      <alignment vertical="center" shrinkToFit="1"/>
    </xf>
    <xf numFmtId="177" fontId="2" fillId="0" borderId="42" xfId="0" applyNumberFormat="1" applyFont="1" applyBorder="1" applyAlignment="1">
      <alignment vertical="center" shrinkToFit="1"/>
    </xf>
    <xf numFmtId="206" fontId="2" fillId="0" borderId="67" xfId="0" applyNumberFormat="1" applyFont="1" applyBorder="1" applyAlignment="1">
      <alignment vertical="center"/>
    </xf>
    <xf numFmtId="206" fontId="2" fillId="0" borderId="45" xfId="0" applyNumberFormat="1" applyFont="1" applyBorder="1" applyAlignment="1">
      <alignment vertical="center" shrinkToFit="1"/>
    </xf>
    <xf numFmtId="193" fontId="2" fillId="0" borderId="120" xfId="0" applyNumberFormat="1" applyFont="1" applyBorder="1" applyAlignment="1">
      <alignment horizontal="right" vertical="center"/>
    </xf>
    <xf numFmtId="193" fontId="2" fillId="0" borderId="122" xfId="0" applyNumberFormat="1" applyFont="1" applyBorder="1" applyAlignment="1">
      <alignment horizontal="right" vertical="center"/>
    </xf>
    <xf numFmtId="195" fontId="11" fillId="0" borderId="119" xfId="0" applyNumberFormat="1" applyFont="1" applyBorder="1" applyAlignment="1">
      <alignment horizontal="right" vertical="center"/>
    </xf>
    <xf numFmtId="193" fontId="11" fillId="0" borderId="120" xfId="0" applyNumberFormat="1" applyFont="1" applyBorder="1" applyAlignment="1">
      <alignment horizontal="right" vertical="center"/>
    </xf>
    <xf numFmtId="195" fontId="11" fillId="0" borderId="122" xfId="0" applyNumberFormat="1" applyFont="1" applyBorder="1" applyAlignment="1">
      <alignment horizontal="center" vertical="center"/>
    </xf>
    <xf numFmtId="193" fontId="11" fillId="0" borderId="228" xfId="0" applyNumberFormat="1" applyFont="1" applyBorder="1" applyAlignment="1">
      <alignment horizontal="center" vertical="center"/>
    </xf>
    <xf numFmtId="197" fontId="2" fillId="0" borderId="229" xfId="0" applyNumberFormat="1" applyFont="1" applyBorder="1" applyAlignment="1">
      <alignment horizontal="right" vertical="center"/>
    </xf>
    <xf numFmtId="193" fontId="2" fillId="0" borderId="121" xfId="0" applyNumberFormat="1" applyFont="1" applyBorder="1" applyAlignment="1">
      <alignment horizontal="right" vertical="center"/>
    </xf>
    <xf numFmtId="193" fontId="2" fillId="0" borderId="230" xfId="0" applyNumberFormat="1" applyFont="1" applyBorder="1" applyAlignment="1">
      <alignment horizontal="right" vertical="center"/>
    </xf>
    <xf numFmtId="0" fontId="6" fillId="0" borderId="166" xfId="0" applyFont="1" applyBorder="1" applyAlignment="1">
      <alignment horizontal="center" vertical="center"/>
    </xf>
    <xf numFmtId="177" fontId="2" fillId="0" borderId="72" xfId="0" applyNumberFormat="1" applyFont="1" applyBorder="1" applyAlignment="1">
      <alignment vertical="center"/>
    </xf>
    <xf numFmtId="193" fontId="2" fillId="0" borderId="2" xfId="0" applyNumberFormat="1" applyFont="1" applyBorder="1" applyAlignment="1">
      <alignment horizontal="right" vertical="center"/>
    </xf>
    <xf numFmtId="193" fontId="2" fillId="0" borderId="231" xfId="0" applyNumberFormat="1" applyFont="1" applyBorder="1" applyAlignment="1">
      <alignment horizontal="right" vertical="center"/>
    </xf>
    <xf numFmtId="181" fontId="2" fillId="0" borderId="110" xfId="2" applyNumberFormat="1" applyFont="1" applyFill="1" applyBorder="1" applyAlignment="1">
      <alignment horizontal="right" vertical="center"/>
    </xf>
    <xf numFmtId="181" fontId="2" fillId="0" borderId="92" xfId="2" applyNumberFormat="1" applyFont="1" applyFill="1" applyBorder="1" applyAlignment="1">
      <alignment horizontal="right" vertical="center"/>
    </xf>
    <xf numFmtId="181" fontId="2" fillId="0" borderId="111" xfId="2" applyNumberFormat="1" applyFont="1" applyFill="1" applyBorder="1" applyAlignment="1">
      <alignment horizontal="right" vertical="center"/>
    </xf>
    <xf numFmtId="189" fontId="2" fillId="0" borderId="112" xfId="2" applyNumberFormat="1" applyFont="1" applyFill="1" applyBorder="1" applyAlignment="1">
      <alignment horizontal="right" vertical="center"/>
    </xf>
    <xf numFmtId="38" fontId="2" fillId="0" borderId="119" xfId="2" applyFont="1" applyFill="1" applyBorder="1" applyAlignment="1">
      <alignment horizontal="right" vertical="center"/>
    </xf>
    <xf numFmtId="182" fontId="2" fillId="0" borderId="120" xfId="2" applyNumberFormat="1" applyFont="1" applyFill="1" applyBorder="1" applyAlignment="1">
      <alignment horizontal="right" vertical="center"/>
    </xf>
    <xf numFmtId="182" fontId="2" fillId="0" borderId="119" xfId="2" applyNumberFormat="1" applyFont="1" applyFill="1" applyBorder="1" applyAlignment="1">
      <alignment horizontal="right" vertical="center"/>
    </xf>
    <xf numFmtId="38" fontId="2" fillId="0" borderId="29" xfId="2" applyFont="1" applyFill="1" applyBorder="1" applyAlignment="1">
      <alignment horizontal="right" vertical="center"/>
    </xf>
    <xf numFmtId="182" fontId="2" fillId="0" borderId="31" xfId="2" applyNumberFormat="1" applyFont="1" applyFill="1" applyBorder="1" applyAlignment="1">
      <alignment horizontal="right" vertical="center"/>
    </xf>
    <xf numFmtId="181" fontId="2" fillId="0" borderId="24" xfId="2" applyNumberFormat="1" applyFont="1" applyFill="1" applyBorder="1" applyAlignment="1">
      <alignment horizontal="right" vertical="center"/>
    </xf>
    <xf numFmtId="216" fontId="2" fillId="0" borderId="86" xfId="0" applyNumberFormat="1" applyFont="1" applyBorder="1" applyAlignment="1">
      <alignment vertical="center"/>
    </xf>
    <xf numFmtId="2" fontId="62" fillId="0" borderId="45" xfId="5" applyNumberFormat="1" applyFont="1" applyBorder="1" applyAlignment="1">
      <alignment vertical="center"/>
    </xf>
    <xf numFmtId="177" fontId="2" fillId="0" borderId="72" xfId="0" applyNumberFormat="1" applyFont="1" applyBorder="1" applyAlignment="1">
      <alignment horizontal="right" vertical="center"/>
    </xf>
    <xf numFmtId="38" fontId="2" fillId="0" borderId="46" xfId="0" applyNumberFormat="1" applyFont="1" applyBorder="1" applyAlignment="1">
      <alignment horizontal="right" vertical="center"/>
    </xf>
    <xf numFmtId="38" fontId="2" fillId="0" borderId="47" xfId="0" applyNumberFormat="1" applyFont="1" applyBorder="1" applyAlignment="1">
      <alignment horizontal="right" vertical="center"/>
    </xf>
    <xf numFmtId="37" fontId="2" fillId="0" borderId="67" xfId="0" applyNumberFormat="1" applyFont="1" applyBorder="1" applyAlignment="1">
      <alignment vertical="center"/>
    </xf>
    <xf numFmtId="37" fontId="2" fillId="0" borderId="102" xfId="0" applyNumberFormat="1" applyFont="1" applyBorder="1" applyAlignment="1">
      <alignment vertical="center"/>
    </xf>
    <xf numFmtId="193" fontId="2" fillId="0" borderId="102" xfId="0" applyNumberFormat="1" applyFont="1" applyBorder="1" applyAlignment="1">
      <alignment horizontal="right" vertical="center"/>
    </xf>
    <xf numFmtId="0" fontId="6" fillId="0" borderId="104" xfId="0" applyFont="1" applyBorder="1" applyAlignment="1">
      <alignment horizontal="center" vertical="center"/>
    </xf>
    <xf numFmtId="38" fontId="2" fillId="0" borderId="42" xfId="2" applyFont="1" applyFill="1" applyBorder="1" applyAlignment="1">
      <alignment horizontal="right" vertical="center"/>
    </xf>
    <xf numFmtId="37" fontId="2" fillId="0" borderId="19" xfId="0" applyNumberFormat="1" applyFont="1" applyBorder="1" applyAlignment="1">
      <alignment vertical="center"/>
    </xf>
    <xf numFmtId="37" fontId="2" fillId="0" borderId="16" xfId="0" applyNumberFormat="1" applyFont="1" applyBorder="1" applyAlignment="1">
      <alignment vertical="center"/>
    </xf>
    <xf numFmtId="182" fontId="2" fillId="0" borderId="16" xfId="0" applyNumberFormat="1" applyFont="1" applyBorder="1" applyAlignment="1">
      <alignment vertical="center"/>
    </xf>
    <xf numFmtId="177" fontId="2" fillId="0" borderId="82" xfId="0" applyNumberFormat="1" applyFont="1" applyBorder="1" applyAlignment="1">
      <alignment vertical="center" shrinkToFit="1"/>
    </xf>
    <xf numFmtId="177" fontId="2" fillId="0" borderId="79" xfId="5" applyNumberFormat="1" applyFont="1" applyBorder="1" applyAlignment="1">
      <alignment horizontal="right" vertical="center"/>
    </xf>
    <xf numFmtId="0" fontId="2" fillId="0" borderId="82" xfId="0" applyFont="1" applyBorder="1" applyAlignment="1">
      <alignment vertical="center" shrinkToFit="1"/>
    </xf>
    <xf numFmtId="0" fontId="2" fillId="0" borderId="102" xfId="0" applyFont="1" applyBorder="1" applyAlignment="1">
      <alignment vertical="center" shrinkToFit="1"/>
    </xf>
    <xf numFmtId="219" fontId="2" fillId="0" borderId="29" xfId="0" applyNumberFormat="1" applyFont="1" applyBorder="1" applyAlignment="1">
      <alignment horizontal="right" vertical="center"/>
    </xf>
    <xf numFmtId="182" fontId="2" fillId="0" borderId="105" xfId="0" applyNumberFormat="1" applyFont="1" applyBorder="1" applyAlignment="1">
      <alignment horizontal="right" vertical="center"/>
    </xf>
    <xf numFmtId="202" fontId="2" fillId="0" borderId="82" xfId="0" applyNumberFormat="1" applyFont="1" applyBorder="1" applyAlignment="1">
      <alignment vertical="center"/>
    </xf>
    <xf numFmtId="0" fontId="6" fillId="0" borderId="1" xfId="0" applyFont="1" applyBorder="1" applyAlignment="1">
      <alignment horizontal="center" vertical="center"/>
    </xf>
    <xf numFmtId="0" fontId="6" fillId="0" borderId="49" xfId="0" applyFont="1" applyBorder="1" applyAlignment="1">
      <alignment horizontal="center" vertical="center"/>
    </xf>
    <xf numFmtId="181" fontId="2" fillId="0" borderId="106" xfId="0" applyNumberFormat="1" applyFont="1" applyBorder="1" applyAlignment="1">
      <alignment horizontal="right" vertical="center"/>
    </xf>
    <xf numFmtId="181" fontId="2" fillId="0" borderId="107" xfId="0" applyNumberFormat="1" applyFont="1" applyBorder="1" applyAlignment="1">
      <alignment horizontal="right" vertical="center"/>
    </xf>
    <xf numFmtId="181" fontId="2" fillId="0" borderId="45" xfId="0" applyNumberFormat="1" applyFont="1" applyBorder="1" applyAlignment="1">
      <alignment horizontal="right" vertical="center"/>
    </xf>
    <xf numFmtId="182" fontId="2" fillId="0" borderId="14" xfId="0" applyNumberFormat="1" applyFont="1" applyBorder="1" applyAlignment="1">
      <alignment horizontal="right" vertical="center"/>
    </xf>
    <xf numFmtId="181" fontId="2" fillId="0" borderId="45" xfId="0" applyNumberFormat="1" applyFont="1" applyBorder="1" applyAlignment="1">
      <alignment horizontal="center" vertical="center"/>
    </xf>
    <xf numFmtId="181" fontId="2" fillId="0" borderId="72" xfId="0" applyNumberFormat="1" applyFont="1" applyBorder="1" applyAlignment="1">
      <alignment horizontal="right" vertical="center"/>
    </xf>
    <xf numFmtId="193" fontId="2" fillId="0" borderId="108" xfId="0" applyNumberFormat="1" applyFont="1" applyBorder="1" applyAlignment="1">
      <alignment horizontal="right" vertical="center"/>
    </xf>
    <xf numFmtId="0" fontId="6" fillId="0" borderId="15" xfId="0" applyNumberFormat="1" applyFont="1" applyBorder="1" applyAlignment="1">
      <alignment horizontal="center" vertical="center"/>
    </xf>
    <xf numFmtId="193" fontId="2" fillId="0" borderId="102" xfId="0" applyNumberFormat="1" applyFont="1" applyBorder="1" applyAlignment="1">
      <alignment horizontal="center" vertical="center"/>
    </xf>
    <xf numFmtId="189" fontId="2" fillId="0" borderId="67" xfId="0" applyNumberFormat="1" applyFont="1" applyBorder="1" applyAlignment="1">
      <alignment horizontal="right" vertical="center"/>
    </xf>
    <xf numFmtId="217" fontId="2" fillId="0" borderId="15" xfId="2" applyNumberFormat="1" applyFont="1" applyFill="1" applyBorder="1" applyAlignment="1">
      <alignment horizontal="right" vertical="center"/>
    </xf>
    <xf numFmtId="179" fontId="62" fillId="0" borderId="25" xfId="0" applyNumberFormat="1" applyFont="1" applyBorder="1" applyAlignment="1">
      <alignment horizontal="right" vertical="center" shrinkToFit="1"/>
    </xf>
    <xf numFmtId="179" fontId="2" fillId="0" borderId="6" xfId="0" applyNumberFormat="1" applyFont="1" applyBorder="1" applyAlignment="1">
      <alignment horizontal="right" vertical="center" shrinkToFit="1"/>
    </xf>
    <xf numFmtId="179" fontId="62" fillId="0" borderId="42" xfId="0" applyNumberFormat="1" applyFont="1" applyBorder="1" applyAlignment="1">
      <alignment horizontal="right" vertical="center" shrinkToFit="1"/>
    </xf>
    <xf numFmtId="179" fontId="2" fillId="0" borderId="66" xfId="0" applyNumberFormat="1" applyFont="1" applyBorder="1" applyAlignment="1">
      <alignment horizontal="right" vertical="center" shrinkToFit="1"/>
    </xf>
    <xf numFmtId="179" fontId="2" fillId="0" borderId="25" xfId="0" applyNumberFormat="1" applyFont="1" applyBorder="1" applyAlignment="1">
      <alignment horizontal="right" vertical="center" shrinkToFit="1"/>
    </xf>
    <xf numFmtId="179" fontId="2" fillId="0" borderId="42" xfId="0" applyNumberFormat="1" applyFont="1" applyBorder="1" applyAlignment="1">
      <alignment vertical="center" shrinkToFit="1"/>
    </xf>
    <xf numFmtId="179" fontId="2" fillId="0" borderId="43" xfId="0" applyNumberFormat="1" applyFont="1" applyBorder="1" applyAlignment="1">
      <alignment vertical="center" shrinkToFit="1"/>
    </xf>
    <xf numFmtId="179" fontId="2" fillId="0" borderId="6" xfId="5" applyNumberFormat="1" applyFont="1" applyBorder="1" applyAlignment="1">
      <alignment horizontal="right" vertical="center"/>
    </xf>
    <xf numFmtId="179" fontId="62" fillId="0" borderId="107" xfId="0" applyNumberFormat="1" applyFont="1" applyBorder="1" applyAlignment="1">
      <alignment horizontal="right" vertical="center"/>
    </xf>
    <xf numFmtId="179" fontId="2" fillId="0" borderId="108" xfId="0" applyNumberFormat="1" applyFont="1" applyBorder="1" applyAlignment="1">
      <alignment horizontal="right" vertical="center" shrinkToFit="1"/>
    </xf>
    <xf numFmtId="179" fontId="2" fillId="0" borderId="82" xfId="0" applyNumberFormat="1" applyFont="1" applyBorder="1" applyAlignment="1">
      <alignment horizontal="right" vertical="center" shrinkToFit="1"/>
    </xf>
    <xf numFmtId="179" fontId="2" fillId="0" borderId="150" xfId="5" applyNumberFormat="1" applyFont="1" applyBorder="1" applyAlignment="1">
      <alignment horizontal="right" vertical="center"/>
    </xf>
    <xf numFmtId="179" fontId="2" fillId="0" borderId="151" xfId="5" applyNumberFormat="1" applyFont="1" applyBorder="1" applyAlignment="1">
      <alignment horizontal="right" vertical="center"/>
    </xf>
    <xf numFmtId="179" fontId="62" fillId="0" borderId="108" xfId="0" applyNumberFormat="1" applyFont="1" applyBorder="1" applyAlignment="1">
      <alignment vertical="center" shrinkToFit="1"/>
    </xf>
    <xf numFmtId="179" fontId="2" fillId="0" borderId="107" xfId="0" applyNumberFormat="1" applyFont="1" applyBorder="1" applyAlignment="1">
      <alignment vertical="center"/>
    </xf>
    <xf numFmtId="179" fontId="2" fillId="0" borderId="72" xfId="0" applyNumberFormat="1" applyFont="1" applyBorder="1" applyAlignment="1">
      <alignment vertical="center"/>
    </xf>
    <xf numFmtId="179" fontId="62" fillId="0" borderId="81" xfId="0" applyNumberFormat="1" applyFont="1" applyBorder="1" applyAlignment="1">
      <alignment horizontal="right" vertical="center"/>
    </xf>
    <xf numFmtId="179" fontId="62" fillId="0" borderId="147" xfId="0" applyNumberFormat="1" applyFont="1" applyBorder="1" applyAlignment="1">
      <alignment vertical="center" shrinkToFit="1"/>
    </xf>
    <xf numFmtId="179" fontId="62" fillId="0" borderId="82" xfId="0" applyNumberFormat="1" applyFont="1" applyBorder="1" applyAlignment="1">
      <alignment vertical="center" shrinkToFit="1"/>
    </xf>
    <xf numFmtId="179" fontId="62" fillId="0" borderId="81" xfId="0" applyNumberFormat="1" applyFont="1" applyBorder="1" applyAlignment="1">
      <alignment vertical="center"/>
    </xf>
    <xf numFmtId="179" fontId="62" fillId="0" borderId="26" xfId="0" applyNumberFormat="1" applyFont="1" applyBorder="1" applyAlignment="1">
      <alignment vertical="center"/>
    </xf>
    <xf numFmtId="179" fontId="2" fillId="0" borderId="82" xfId="0" applyNumberFormat="1" applyFont="1" applyBorder="1" applyAlignment="1">
      <alignment vertical="center" shrinkToFit="1"/>
    </xf>
    <xf numFmtId="179" fontId="2" fillId="0" borderId="109" xfId="0" applyNumberFormat="1" applyFont="1" applyBorder="1" applyAlignment="1">
      <alignment vertical="center" shrinkToFit="1"/>
    </xf>
    <xf numFmtId="179" fontId="2" fillId="0" borderId="109" xfId="0" applyNumberFormat="1" applyFont="1" applyBorder="1" applyAlignment="1">
      <alignment horizontal="right" vertical="center" shrinkToFit="1"/>
    </xf>
    <xf numFmtId="179" fontId="62" fillId="0" borderId="85" xfId="0" applyNumberFormat="1" applyFont="1" applyBorder="1" applyAlignment="1">
      <alignment vertical="center"/>
    </xf>
    <xf numFmtId="179" fontId="62" fillId="0" borderId="67" xfId="0" applyNumberFormat="1" applyFont="1" applyBorder="1" applyAlignment="1">
      <alignment horizontal="right" vertical="center" shrinkToFit="1"/>
    </xf>
    <xf numFmtId="179" fontId="2" fillId="0" borderId="103" xfId="0" applyNumberFormat="1" applyFont="1" applyBorder="1" applyAlignment="1">
      <alignment vertical="center" shrinkToFit="1"/>
    </xf>
    <xf numFmtId="179" fontId="2" fillId="0" borderId="106" xfId="0" applyNumberFormat="1" applyFont="1" applyBorder="1" applyAlignment="1">
      <alignment vertical="center" shrinkToFit="1"/>
    </xf>
    <xf numFmtId="38" fontId="2" fillId="0" borderId="50" xfId="2" applyFont="1" applyFill="1" applyBorder="1" applyAlignment="1">
      <alignment horizontal="right" vertical="center"/>
    </xf>
    <xf numFmtId="192" fontId="2" fillId="0" borderId="73" xfId="0" applyNumberFormat="1" applyFont="1" applyBorder="1" applyAlignment="1">
      <alignment vertical="center"/>
    </xf>
    <xf numFmtId="192" fontId="2" fillId="0" borderId="31" xfId="0" applyNumberFormat="1" applyFont="1" applyBorder="1" applyAlignment="1">
      <alignment vertical="center"/>
    </xf>
    <xf numFmtId="184" fontId="11" fillId="0" borderId="226" xfId="0" applyNumberFormat="1" applyFont="1" applyBorder="1" applyAlignment="1">
      <alignment horizontal="center" vertical="center"/>
    </xf>
    <xf numFmtId="196" fontId="2" fillId="0" borderId="44" xfId="0" applyNumberFormat="1" applyFont="1" applyBorder="1" applyAlignment="1">
      <alignment horizontal="right" vertical="center"/>
    </xf>
    <xf numFmtId="191" fontId="2" fillId="0" borderId="80" xfId="0" applyNumberFormat="1" applyFont="1" applyBorder="1" applyAlignment="1">
      <alignment horizontal="right" vertical="center"/>
    </xf>
    <xf numFmtId="184" fontId="2" fillId="0" borderId="48" xfId="0" applyNumberFormat="1" applyFont="1" applyBorder="1" applyAlignment="1">
      <alignment horizontal="center" vertical="center"/>
    </xf>
    <xf numFmtId="193" fontId="2" fillId="0" borderId="48" xfId="0" applyNumberFormat="1" applyFont="1" applyBorder="1" applyAlignment="1">
      <alignment horizontal="center" vertical="center"/>
    </xf>
    <xf numFmtId="184" fontId="2" fillId="0" borderId="5" xfId="0" applyNumberFormat="1" applyFont="1" applyBorder="1" applyAlignment="1">
      <alignment horizontal="center" vertical="center"/>
    </xf>
    <xf numFmtId="193" fontId="2" fillId="0" borderId="5" xfId="0" applyNumberFormat="1" applyFont="1" applyBorder="1" applyAlignment="1">
      <alignment horizontal="center" vertical="center"/>
    </xf>
    <xf numFmtId="195" fontId="2" fillId="0" borderId="121" xfId="0" applyNumberFormat="1" applyFont="1" applyBorder="1" applyAlignment="1">
      <alignment horizontal="center" vertical="center"/>
    </xf>
    <xf numFmtId="193" fontId="2" fillId="0" borderId="121" xfId="0" applyNumberFormat="1" applyFont="1" applyBorder="1" applyAlignment="1">
      <alignment horizontal="center" vertical="center"/>
    </xf>
    <xf numFmtId="193" fontId="2" fillId="0" borderId="200" xfId="0" applyNumberFormat="1" applyFont="1" applyBorder="1" applyAlignment="1">
      <alignment vertical="center"/>
    </xf>
    <xf numFmtId="193" fontId="2" fillId="0" borderId="70" xfId="0" applyNumberFormat="1" applyFont="1" applyBorder="1" applyAlignment="1">
      <alignment vertical="center"/>
    </xf>
    <xf numFmtId="184" fontId="2" fillId="0" borderId="27" xfId="0" applyNumberFormat="1" applyFont="1" applyBorder="1" applyAlignment="1">
      <alignment vertical="center"/>
    </xf>
    <xf numFmtId="193" fontId="2" fillId="0" borderId="48" xfId="0" applyNumberFormat="1" applyFont="1" applyBorder="1" applyAlignment="1">
      <alignment vertical="center"/>
    </xf>
    <xf numFmtId="184" fontId="2" fillId="0" borderId="42" xfId="0" applyNumberFormat="1" applyFont="1" applyBorder="1" applyAlignment="1">
      <alignment vertical="center"/>
    </xf>
    <xf numFmtId="193" fontId="2" fillId="0" borderId="5" xfId="0" applyNumberFormat="1" applyFont="1" applyBorder="1" applyAlignment="1">
      <alignment vertical="center"/>
    </xf>
    <xf numFmtId="184" fontId="11" fillId="0" borderId="27" xfId="0" applyNumberFormat="1" applyFont="1" applyBorder="1" applyAlignment="1">
      <alignment vertical="center"/>
    </xf>
    <xf numFmtId="193" fontId="11" fillId="0" borderId="48" xfId="0" applyNumberFormat="1" applyFont="1" applyBorder="1" applyAlignment="1">
      <alignment vertical="center"/>
    </xf>
    <xf numFmtId="184" fontId="11" fillId="0" borderId="42" xfId="0" applyNumberFormat="1" applyFont="1" applyBorder="1" applyAlignment="1">
      <alignment vertical="center"/>
    </xf>
    <xf numFmtId="193" fontId="11" fillId="0" borderId="5" xfId="0" applyNumberFormat="1" applyFont="1" applyBorder="1" applyAlignment="1">
      <alignment vertical="center"/>
    </xf>
    <xf numFmtId="189" fontId="2" fillId="0" borderId="67" xfId="0" applyNumberFormat="1" applyFont="1" applyBorder="1" applyAlignment="1">
      <alignment vertical="center" shrinkToFit="1"/>
    </xf>
    <xf numFmtId="181" fontId="2" fillId="0" borderId="82" xfId="0" applyNumberFormat="1" applyFont="1" applyBorder="1" applyAlignment="1">
      <alignment horizontal="right" vertical="center"/>
    </xf>
    <xf numFmtId="195" fontId="2" fillId="0" borderId="82" xfId="0" applyNumberFormat="1" applyFont="1" applyBorder="1" applyAlignment="1">
      <alignment horizontal="right" vertical="center"/>
    </xf>
    <xf numFmtId="196" fontId="2" fillId="0" borderId="80" xfId="0" applyNumberFormat="1" applyFont="1" applyBorder="1" applyAlignment="1">
      <alignment horizontal="right" vertical="center"/>
    </xf>
    <xf numFmtId="3" fontId="2" fillId="0" borderId="80" xfId="2" applyNumberFormat="1" applyFont="1" applyFill="1" applyBorder="1" applyAlignment="1">
      <alignment horizontal="right" vertical="center"/>
    </xf>
    <xf numFmtId="187" fontId="2" fillId="0" borderId="80" xfId="2" applyNumberFormat="1" applyFont="1" applyFill="1" applyBorder="1" applyAlignment="1">
      <alignment horizontal="right" vertical="center"/>
    </xf>
    <xf numFmtId="188" fontId="2" fillId="0" borderId="44" xfId="2" applyNumberFormat="1" applyFont="1" applyFill="1" applyBorder="1" applyAlignment="1">
      <alignment horizontal="right" vertical="center"/>
    </xf>
    <xf numFmtId="185" fontId="2" fillId="0" borderId="44" xfId="2" applyNumberFormat="1" applyFont="1" applyFill="1" applyBorder="1" applyAlignment="1">
      <alignment horizontal="right" vertical="center"/>
    </xf>
    <xf numFmtId="0" fontId="6" fillId="0" borderId="16" xfId="0" quotePrefix="1" applyFont="1" applyBorder="1" applyAlignment="1">
      <alignment horizontal="left" vertical="center"/>
    </xf>
    <xf numFmtId="0" fontId="42" fillId="0" borderId="0" xfId="0" applyFont="1" applyAlignment="1">
      <alignment horizontal="left" vertical="distributed" wrapText="1"/>
    </xf>
    <xf numFmtId="22" fontId="0" fillId="0" borderId="0" xfId="0" applyNumberFormat="1" applyAlignment="1">
      <alignment horizontal="justify"/>
    </xf>
    <xf numFmtId="3" fontId="2" fillId="0" borderId="67" xfId="0" applyNumberFormat="1" applyFont="1" applyBorder="1" applyAlignment="1">
      <alignment horizontal="right" vertical="center"/>
    </xf>
    <xf numFmtId="181" fontId="2" fillId="0" borderId="15" xfId="0" applyNumberFormat="1" applyFont="1" applyBorder="1" applyAlignment="1">
      <alignment horizontal="right" vertical="center"/>
    </xf>
    <xf numFmtId="37" fontId="2" fillId="0" borderId="108" xfId="0" applyNumberFormat="1" applyFont="1" applyBorder="1" applyAlignment="1">
      <alignment horizontal="right" vertical="center"/>
    </xf>
    <xf numFmtId="177" fontId="2" fillId="0" borderId="105" xfId="0" applyNumberFormat="1" applyFont="1" applyBorder="1" applyAlignment="1">
      <alignment horizontal="right" vertical="center"/>
    </xf>
    <xf numFmtId="37" fontId="2" fillId="0" borderId="106" xfId="0" applyNumberFormat="1" applyFont="1" applyBorder="1" applyAlignment="1">
      <alignment horizontal="right" vertical="center"/>
    </xf>
    <xf numFmtId="37" fontId="2" fillId="0" borderId="109" xfId="0" applyNumberFormat="1" applyFont="1" applyBorder="1" applyAlignment="1">
      <alignment horizontal="right" vertical="center"/>
    </xf>
    <xf numFmtId="181" fontId="2" fillId="0" borderId="114" xfId="0" applyNumberFormat="1" applyFont="1" applyBorder="1" applyAlignment="1">
      <alignment horizontal="right" vertical="center"/>
    </xf>
    <xf numFmtId="0" fontId="2" fillId="0" borderId="102" xfId="0" applyFont="1" applyBorder="1" applyAlignment="1">
      <alignment horizontal="right" vertical="center"/>
    </xf>
    <xf numFmtId="177" fontId="2" fillId="0" borderId="102" xfId="0" applyNumberFormat="1" applyFont="1" applyBorder="1" applyAlignment="1">
      <alignment horizontal="center" vertical="center"/>
    </xf>
    <xf numFmtId="181" fontId="2" fillId="0" borderId="72" xfId="2" applyNumberFormat="1" applyFont="1" applyFill="1" applyBorder="1" applyAlignment="1">
      <alignment horizontal="right" vertical="center"/>
    </xf>
    <xf numFmtId="181" fontId="2" fillId="0" borderId="67" xfId="2" applyNumberFormat="1" applyFont="1" applyFill="1" applyBorder="1" applyAlignment="1">
      <alignment horizontal="right" vertical="center"/>
    </xf>
    <xf numFmtId="189" fontId="2" fillId="0" borderId="232" xfId="2" applyNumberFormat="1" applyFont="1" applyFill="1" applyBorder="1" applyAlignment="1">
      <alignment horizontal="right" vertical="center"/>
    </xf>
    <xf numFmtId="192" fontId="2" fillId="0" borderId="44" xfId="0" applyNumberFormat="1" applyFont="1" applyBorder="1" applyAlignment="1">
      <alignment horizontal="center" vertical="center"/>
    </xf>
    <xf numFmtId="37" fontId="2" fillId="0" borderId="44" xfId="0" applyNumberFormat="1" applyFont="1" applyBorder="1" applyAlignment="1">
      <alignment vertical="center"/>
    </xf>
    <xf numFmtId="191" fontId="2" fillId="0" borderId="82" xfId="0" applyNumberFormat="1" applyFont="1" applyBorder="1" applyAlignment="1">
      <alignment vertical="center" shrinkToFit="1"/>
    </xf>
    <xf numFmtId="191" fontId="2" fillId="0" borderId="27" xfId="0" applyNumberFormat="1" applyFont="1" applyBorder="1" applyAlignment="1">
      <alignment vertical="center"/>
    </xf>
    <xf numFmtId="191" fontId="2" fillId="0" borderId="11" xfId="0" applyNumberFormat="1" applyFont="1" applyBorder="1" applyAlignment="1">
      <alignment vertical="center"/>
    </xf>
    <xf numFmtId="191" fontId="2" fillId="0" borderId="27" xfId="0" applyNumberFormat="1" applyFont="1" applyBorder="1" applyAlignment="1">
      <alignment vertical="center" shrinkToFit="1"/>
    </xf>
    <xf numFmtId="217" fontId="2" fillId="0" borderId="82" xfId="2" applyNumberFormat="1" applyFont="1" applyFill="1" applyBorder="1" applyAlignment="1">
      <alignment horizontal="right" vertical="center"/>
    </xf>
    <xf numFmtId="177" fontId="2" fillId="0" borderId="150" xfId="0" applyNumberFormat="1" applyFont="1" applyBorder="1" applyAlignment="1">
      <alignment vertical="center"/>
    </xf>
    <xf numFmtId="177" fontId="62" fillId="0" borderId="80" xfId="0" applyNumberFormat="1" applyFont="1" applyBorder="1" applyAlignment="1">
      <alignment horizontal="right" vertical="center"/>
    </xf>
    <xf numFmtId="177" fontId="2" fillId="0" borderId="63" xfId="0" applyNumberFormat="1" applyFont="1" applyBorder="1" applyAlignment="1">
      <alignment vertical="center" shrinkToFit="1"/>
    </xf>
    <xf numFmtId="194" fontId="62" fillId="0" borderId="83" xfId="0" applyNumberFormat="1" applyFont="1" applyBorder="1" applyAlignment="1">
      <alignment vertical="center" shrinkToFit="1"/>
    </xf>
    <xf numFmtId="194" fontId="2" fillId="0" borderId="80" xfId="0" applyNumberFormat="1" applyFont="1" applyBorder="1" applyAlignment="1">
      <alignment vertical="center" shrinkToFit="1"/>
    </xf>
    <xf numFmtId="177" fontId="62" fillId="0" borderId="83" xfId="0" applyNumberFormat="1" applyFont="1" applyBorder="1" applyAlignment="1">
      <alignment vertical="center"/>
    </xf>
    <xf numFmtId="177" fontId="62" fillId="0" borderId="81" xfId="0" applyNumberFormat="1" applyFont="1" applyBorder="1" applyAlignment="1">
      <alignment vertical="center" shrinkToFit="1"/>
    </xf>
    <xf numFmtId="198" fontId="62" fillId="0" borderId="83" xfId="0" applyNumberFormat="1" applyFont="1" applyBorder="1" applyAlignment="1">
      <alignment vertical="center" shrinkToFit="1"/>
    </xf>
    <xf numFmtId="191" fontId="2" fillId="0" borderId="63" xfId="0" applyNumberFormat="1" applyFont="1" applyBorder="1" applyAlignment="1">
      <alignment vertical="center"/>
    </xf>
    <xf numFmtId="191" fontId="2" fillId="0" borderId="63" xfId="0" applyNumberFormat="1" applyFont="1" applyBorder="1" applyAlignment="1">
      <alignment vertical="center" shrinkToFit="1"/>
    </xf>
    <xf numFmtId="0" fontId="21" fillId="0" borderId="19" xfId="0" applyFont="1" applyBorder="1" applyAlignment="1">
      <alignment horizontal="center" vertical="center"/>
    </xf>
    <xf numFmtId="177" fontId="2" fillId="0" borderId="146" xfId="0" applyNumberFormat="1" applyFont="1" applyBorder="1" applyAlignment="1">
      <alignment horizontal="right" vertical="center"/>
    </xf>
    <xf numFmtId="181" fontId="2" fillId="0" borderId="148" xfId="0" applyNumberFormat="1" applyFont="1" applyBorder="1" applyAlignment="1">
      <alignment horizontal="right" vertical="center"/>
    </xf>
    <xf numFmtId="3" fontId="2" fillId="0" borderId="16" xfId="0" applyNumberFormat="1" applyFont="1" applyBorder="1" applyAlignment="1">
      <alignment horizontal="right" vertical="center"/>
    </xf>
    <xf numFmtId="181" fontId="2" fillId="0" borderId="73" xfId="0" applyNumberFormat="1" applyFont="1" applyBorder="1" applyAlignment="1">
      <alignment horizontal="right" vertical="center"/>
    </xf>
    <xf numFmtId="193" fontId="2" fillId="0" borderId="45" xfId="0" applyNumberFormat="1" applyFont="1" applyBorder="1" applyAlignment="1">
      <alignment horizontal="right" vertical="center"/>
    </xf>
    <xf numFmtId="193" fontId="2" fillId="0" borderId="72" xfId="0" applyNumberFormat="1" applyFont="1" applyBorder="1" applyAlignment="1">
      <alignment horizontal="right" vertical="center"/>
    </xf>
    <xf numFmtId="184" fontId="11" fillId="0" borderId="161" xfId="0" applyNumberFormat="1" applyFont="1" applyBorder="1" applyAlignment="1">
      <alignment horizontal="center" vertical="center"/>
    </xf>
    <xf numFmtId="184" fontId="11" fillId="0" borderId="233" xfId="0" applyNumberFormat="1" applyFont="1" applyBorder="1" applyAlignment="1">
      <alignment horizontal="center" vertical="center"/>
    </xf>
    <xf numFmtId="197" fontId="2" fillId="0" borderId="235" xfId="0" applyNumberFormat="1" applyFont="1" applyBorder="1" applyAlignment="1">
      <alignment horizontal="right" vertical="center"/>
    </xf>
    <xf numFmtId="195" fontId="2" fillId="0" borderId="102" xfId="0" applyNumberFormat="1" applyFont="1" applyBorder="1" applyAlignment="1">
      <alignment horizontal="center" vertical="center"/>
    </xf>
    <xf numFmtId="193" fontId="2" fillId="0" borderId="236" xfId="0" applyNumberFormat="1" applyFont="1" applyBorder="1" applyAlignment="1">
      <alignment horizontal="right" vertical="center"/>
    </xf>
    <xf numFmtId="214" fontId="2" fillId="0" borderId="148" xfId="0" applyNumberFormat="1" applyFont="1" applyBorder="1" applyAlignment="1">
      <alignment horizontal="center" vertical="center"/>
    </xf>
    <xf numFmtId="192" fontId="2" fillId="0" borderId="72" xfId="0" applyNumberFormat="1" applyFont="1" applyBorder="1" applyAlignment="1">
      <alignment vertical="center"/>
    </xf>
    <xf numFmtId="180" fontId="2" fillId="0" borderId="46" xfId="0" applyNumberFormat="1" applyFont="1" applyBorder="1" applyAlignment="1">
      <alignment vertical="center"/>
    </xf>
    <xf numFmtId="0" fontId="21" fillId="0" borderId="19" xfId="0" applyNumberFormat="1" applyFont="1" applyBorder="1" applyAlignment="1">
      <alignment horizontal="right" vertical="center"/>
    </xf>
    <xf numFmtId="0" fontId="21" fillId="0" borderId="16" xfId="0" applyNumberFormat="1" applyFont="1" applyBorder="1" applyAlignment="1">
      <alignment horizontal="right" vertical="center"/>
    </xf>
    <xf numFmtId="0" fontId="21" fillId="0" borderId="16" xfId="0" applyNumberFormat="1" applyFont="1" applyBorder="1" applyAlignment="1">
      <alignment horizontal="center" vertical="center"/>
    </xf>
    <xf numFmtId="0" fontId="21" fillId="0" borderId="17" xfId="0" applyNumberFormat="1" applyFont="1" applyBorder="1" applyAlignment="1">
      <alignment horizontal="center" vertical="center"/>
    </xf>
    <xf numFmtId="0" fontId="2" fillId="0" borderId="19" xfId="2" applyNumberFormat="1" applyFont="1" applyFill="1" applyBorder="1" applyAlignment="1">
      <alignment horizontal="right" vertical="center"/>
    </xf>
    <xf numFmtId="0" fontId="2" fillId="0" borderId="44" xfId="2" applyNumberFormat="1" applyFont="1" applyFill="1" applyBorder="1" applyAlignment="1">
      <alignment horizontal="right" vertical="center"/>
    </xf>
    <xf numFmtId="0" fontId="2" fillId="0" borderId="47" xfId="0" applyNumberFormat="1" applyFont="1" applyBorder="1" applyAlignment="1">
      <alignment horizontal="right" vertical="center"/>
    </xf>
    <xf numFmtId="0" fontId="21" fillId="0" borderId="49" xfId="0" applyFont="1" applyBorder="1" applyAlignment="1">
      <alignment horizontal="right" vertical="center"/>
    </xf>
    <xf numFmtId="0" fontId="21" fillId="0" borderId="14" xfId="0" applyFont="1" applyBorder="1" applyAlignment="1">
      <alignment horizontal="right" vertical="center"/>
    </xf>
    <xf numFmtId="220" fontId="2" fillId="0" borderId="82" xfId="0" applyNumberFormat="1" applyFont="1" applyBorder="1" applyAlignment="1">
      <alignment vertical="center"/>
    </xf>
    <xf numFmtId="220" fontId="2" fillId="0" borderId="80" xfId="0" applyNumberFormat="1" applyFont="1" applyBorder="1" applyAlignment="1">
      <alignment vertical="center" shrinkToFit="1"/>
    </xf>
    <xf numFmtId="220" fontId="2" fillId="0" borderId="81" xfId="0" applyNumberFormat="1" applyFont="1" applyBorder="1" applyAlignment="1">
      <alignment vertical="center" shrinkToFit="1"/>
    </xf>
    <xf numFmtId="220" fontId="62" fillId="0" borderId="81" xfId="0" applyNumberFormat="1" applyFont="1" applyBorder="1" applyAlignment="1">
      <alignment vertical="center"/>
    </xf>
    <xf numFmtId="220" fontId="62" fillId="0" borderId="107" xfId="0" applyNumberFormat="1" applyFont="1" applyBorder="1" applyAlignment="1">
      <alignment vertical="center"/>
    </xf>
    <xf numFmtId="220" fontId="2" fillId="0" borderId="82" xfId="0" applyNumberFormat="1" applyFont="1" applyBorder="1" applyAlignment="1">
      <alignment horizontal="right" vertical="center"/>
    </xf>
    <xf numFmtId="220" fontId="2" fillId="0" borderId="80" xfId="0" applyNumberFormat="1" applyFont="1" applyBorder="1" applyAlignment="1">
      <alignment horizontal="right" vertical="center"/>
    </xf>
    <xf numFmtId="202" fontId="2" fillId="0" borderId="82" xfId="0" applyNumberFormat="1" applyFont="1" applyBorder="1" applyAlignment="1">
      <alignment vertical="center" shrinkToFit="1"/>
    </xf>
    <xf numFmtId="202" fontId="2" fillId="0" borderId="80" xfId="0" applyNumberFormat="1" applyFont="1" applyBorder="1" applyAlignment="1">
      <alignment vertical="center" shrinkToFit="1"/>
    </xf>
    <xf numFmtId="186" fontId="2" fillId="0" borderId="44" xfId="2" applyNumberFormat="1" applyFont="1" applyFill="1" applyBorder="1" applyAlignment="1">
      <alignment horizontal="right" vertical="center"/>
    </xf>
    <xf numFmtId="182" fontId="2" fillId="0" borderId="47" xfId="2" applyNumberFormat="1" applyFont="1" applyFill="1" applyBorder="1" applyAlignment="1">
      <alignment horizontal="right" vertical="center"/>
    </xf>
    <xf numFmtId="177" fontId="2" fillId="0" borderId="160" xfId="2" applyNumberFormat="1" applyFont="1" applyFill="1" applyBorder="1" applyAlignment="1">
      <alignment horizontal="right" vertical="center"/>
    </xf>
    <xf numFmtId="182" fontId="2" fillId="0" borderId="46" xfId="2" applyNumberFormat="1" applyFont="1" applyFill="1" applyBorder="1" applyAlignment="1">
      <alignment horizontal="right" vertical="center"/>
    </xf>
    <xf numFmtId="181" fontId="2" fillId="0" borderId="17" xfId="2" applyNumberFormat="1" applyFont="1" applyFill="1" applyBorder="1" applyAlignment="1">
      <alignment horizontal="right" vertical="center"/>
    </xf>
    <xf numFmtId="177" fontId="2" fillId="0" borderId="44" xfId="0" applyNumberFormat="1" applyFont="1" applyBorder="1" applyAlignment="1">
      <alignment vertical="center"/>
    </xf>
    <xf numFmtId="0" fontId="6" fillId="0" borderId="19" xfId="0" applyFont="1" applyBorder="1" applyAlignment="1">
      <alignment horizontal="right" vertical="center"/>
    </xf>
    <xf numFmtId="192" fontId="2" fillId="0" borderId="44" xfId="2" applyNumberFormat="1" applyFont="1" applyFill="1" applyBorder="1" applyAlignment="1">
      <alignment horizontal="center" vertical="center"/>
    </xf>
    <xf numFmtId="38" fontId="2" fillId="0" borderId="44" xfId="2" applyFont="1" applyFill="1" applyBorder="1" applyAlignment="1">
      <alignment vertical="center"/>
    </xf>
    <xf numFmtId="0" fontId="2" fillId="0" borderId="44" xfId="0" applyFont="1" applyBorder="1" applyAlignment="1">
      <alignment vertical="center"/>
    </xf>
    <xf numFmtId="181" fontId="2" fillId="0" borderId="31" xfId="0" applyNumberFormat="1" applyFont="1" applyBorder="1" applyAlignment="1">
      <alignment horizontal="center" vertical="center"/>
    </xf>
    <xf numFmtId="0" fontId="86" fillId="0" borderId="6" xfId="0" applyFont="1" applyBorder="1" applyAlignment="1">
      <alignment horizontal="distributed" vertical="center" justifyLastLine="1"/>
    </xf>
    <xf numFmtId="0" fontId="86" fillId="0" borderId="25" xfId="0" applyFont="1" applyBorder="1" applyAlignment="1">
      <alignment horizontal="distributed" vertical="center" justifyLastLine="1"/>
    </xf>
    <xf numFmtId="0" fontId="86" fillId="0" borderId="27" xfId="0" applyFont="1" applyBorder="1" applyAlignment="1">
      <alignment horizontal="distributed" vertical="center" justifyLastLine="1"/>
    </xf>
    <xf numFmtId="0" fontId="86" fillId="0" borderId="22" xfId="0" applyFont="1" applyBorder="1" applyAlignment="1">
      <alignment horizontal="distributed" vertical="center" justifyLastLine="1"/>
    </xf>
    <xf numFmtId="220" fontId="2" fillId="0" borderId="80" xfId="0" applyNumberFormat="1" applyFont="1" applyBorder="1" applyAlignment="1">
      <alignment horizontal="right" vertical="center" shrinkToFit="1"/>
    </xf>
    <xf numFmtId="220" fontId="62" fillId="0" borderId="81" xfId="0" applyNumberFormat="1" applyFont="1" applyBorder="1" applyAlignment="1">
      <alignment horizontal="right" vertical="center"/>
    </xf>
    <xf numFmtId="0" fontId="6" fillId="0" borderId="19"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17" xfId="0" applyNumberFormat="1" applyFont="1" applyBorder="1" applyAlignment="1">
      <alignment horizontal="center" vertical="center"/>
    </xf>
    <xf numFmtId="193" fontId="2" fillId="0" borderId="47" xfId="0" applyNumberFormat="1" applyFont="1" applyBorder="1" applyAlignment="1">
      <alignment horizontal="center" vertical="center"/>
    </xf>
    <xf numFmtId="189" fontId="2" fillId="0" borderId="46" xfId="0" applyNumberFormat="1" applyFont="1" applyBorder="1" applyAlignment="1">
      <alignment horizontal="right" vertical="center"/>
    </xf>
    <xf numFmtId="202" fontId="2" fillId="0" borderId="47" xfId="0" applyNumberFormat="1" applyFont="1" applyBorder="1" applyAlignment="1">
      <alignment horizontal="center" vertical="center"/>
    </xf>
    <xf numFmtId="220" fontId="2" fillId="0" borderId="81" xfId="0" applyNumberFormat="1" applyFont="1" applyBorder="1" applyAlignment="1">
      <alignment horizontal="right" vertical="center"/>
    </xf>
    <xf numFmtId="220" fontId="2" fillId="0" borderId="145" xfId="0" applyNumberFormat="1" applyFont="1" applyBorder="1" applyAlignment="1">
      <alignment horizontal="right" vertical="center"/>
    </xf>
    <xf numFmtId="220" fontId="2" fillId="0" borderId="146" xfId="0" applyNumberFormat="1" applyFont="1" applyBorder="1" applyAlignment="1">
      <alignment horizontal="right" vertical="center"/>
    </xf>
    <xf numFmtId="202" fontId="2" fillId="0" borderId="81" xfId="0" applyNumberFormat="1" applyFont="1" applyBorder="1" applyAlignment="1">
      <alignment horizontal="right" vertical="center"/>
    </xf>
    <xf numFmtId="220" fontId="2" fillId="0" borderId="28" xfId="0" applyNumberFormat="1" applyFont="1" applyBorder="1" applyAlignment="1">
      <alignment horizontal="right" vertical="center"/>
    </xf>
    <xf numFmtId="0" fontId="87" fillId="0" borderId="0" xfId="0" quotePrefix="1" applyFont="1" applyAlignment="1">
      <alignment horizontal="left" vertical="center"/>
    </xf>
    <xf numFmtId="0" fontId="88" fillId="0" borderId="0" xfId="0" applyFont="1" applyAlignment="1">
      <alignment horizontal="justify" vertical="center"/>
    </xf>
    <xf numFmtId="0" fontId="89" fillId="0" borderId="0" xfId="0" quotePrefix="1" applyFont="1" applyAlignment="1">
      <alignment horizontal="left" vertical="center"/>
    </xf>
    <xf numFmtId="0" fontId="88" fillId="0" borderId="0" xfId="0" applyFont="1">
      <alignment vertical="top"/>
    </xf>
    <xf numFmtId="182" fontId="2" fillId="0" borderId="44" xfId="2" applyNumberFormat="1" applyFont="1" applyFill="1" applyBorder="1" applyAlignment="1">
      <alignment horizontal="right" vertical="center"/>
    </xf>
    <xf numFmtId="189" fontId="2" fillId="0" borderId="75" xfId="2" applyNumberFormat="1" applyFont="1" applyFill="1" applyBorder="1" applyAlignment="1">
      <alignment horizontal="right" vertical="center"/>
    </xf>
    <xf numFmtId="220" fontId="2" fillId="0" borderId="46" xfId="0" applyNumberFormat="1" applyFont="1" applyBorder="1" applyAlignment="1">
      <alignment horizontal="right" vertical="center"/>
    </xf>
    <xf numFmtId="181" fontId="2" fillId="0" borderId="148" xfId="0" applyNumberFormat="1" applyFont="1" applyBorder="1" applyAlignment="1">
      <alignment horizontal="center" vertical="center"/>
    </xf>
    <xf numFmtId="220" fontId="2" fillId="0" borderId="150" xfId="5" applyNumberFormat="1" applyFont="1" applyBorder="1" applyAlignment="1">
      <alignment horizontal="right" vertical="center"/>
    </xf>
    <xf numFmtId="191" fontId="11" fillId="0" borderId="160" xfId="0" applyNumberFormat="1" applyFont="1" applyBorder="1" applyAlignment="1">
      <alignment horizontal="center" vertical="center"/>
    </xf>
    <xf numFmtId="191" fontId="11" fillId="0" borderId="237" xfId="0" applyNumberFormat="1" applyFont="1" applyBorder="1" applyAlignment="1">
      <alignment horizontal="center" vertical="center"/>
    </xf>
    <xf numFmtId="197" fontId="2" fillId="0" borderId="238" xfId="0" applyNumberFormat="1" applyFont="1" applyBorder="1" applyAlignment="1">
      <alignment horizontal="right" vertical="center"/>
    </xf>
    <xf numFmtId="195" fontId="2" fillId="0" borderId="47" xfId="0" applyNumberFormat="1" applyFont="1" applyBorder="1" applyAlignment="1">
      <alignment horizontal="center" vertical="center"/>
    </xf>
    <xf numFmtId="193" fontId="2" fillId="0" borderId="239" xfId="0" applyNumberFormat="1" applyFont="1" applyBorder="1" applyAlignment="1">
      <alignment horizontal="right" vertical="center"/>
    </xf>
    <xf numFmtId="195" fontId="11" fillId="0" borderId="156" xfId="0" applyNumberFormat="1" applyFont="1" applyBorder="1" applyAlignment="1">
      <alignment horizontal="center" vertical="center"/>
    </xf>
    <xf numFmtId="193" fontId="11" fillId="0" borderId="234" xfId="0" applyNumberFormat="1" applyFont="1" applyBorder="1" applyAlignment="1">
      <alignment horizontal="center" vertical="center"/>
    </xf>
    <xf numFmtId="191" fontId="2" fillId="0" borderId="106" xfId="0" applyNumberFormat="1" applyFont="1" applyBorder="1" applyAlignment="1">
      <alignment horizontal="right" vertical="center"/>
    </xf>
    <xf numFmtId="193" fontId="2" fillId="0" borderId="14" xfId="0" applyNumberFormat="1" applyFont="1" applyBorder="1" applyAlignment="1">
      <alignment horizontal="right" vertical="center"/>
    </xf>
    <xf numFmtId="193" fontId="2" fillId="0" borderId="240" xfId="0" applyNumberFormat="1" applyFont="1" applyBorder="1" applyAlignment="1">
      <alignment horizontal="right" vertical="center"/>
    </xf>
    <xf numFmtId="193" fontId="2" fillId="0" borderId="156" xfId="0" applyNumberFormat="1" applyFont="1" applyBorder="1" applyAlignment="1">
      <alignment horizontal="right" vertical="center"/>
    </xf>
    <xf numFmtId="191" fontId="2" fillId="0" borderId="102" xfId="0" applyNumberFormat="1" applyFont="1" applyBorder="1" applyAlignment="1">
      <alignment horizontal="right" vertical="center"/>
    </xf>
    <xf numFmtId="0" fontId="2" fillId="0" borderId="83" xfId="0" quotePrefix="1" applyNumberFormat="1" applyFont="1" applyBorder="1" applyAlignment="1">
      <alignment horizontal="right" vertical="center" shrinkToFit="1"/>
    </xf>
    <xf numFmtId="2" fontId="2" fillId="0" borderId="109" xfId="5" applyNumberFormat="1" applyFont="1" applyBorder="1" applyAlignment="1">
      <alignment horizontal="right" vertical="center"/>
    </xf>
    <xf numFmtId="181" fontId="2" fillId="0" borderId="73" xfId="0" applyNumberFormat="1" applyFont="1" applyBorder="1" applyAlignment="1">
      <alignment horizontal="center" vertical="center"/>
    </xf>
    <xf numFmtId="177" fontId="2" fillId="0" borderId="16" xfId="0" applyNumberFormat="1" applyFont="1" applyBorder="1" applyAlignment="1">
      <alignment horizontal="center" vertical="center"/>
    </xf>
    <xf numFmtId="181" fontId="2" fillId="0" borderId="68" xfId="0" applyNumberFormat="1" applyFont="1" applyBorder="1" applyAlignment="1">
      <alignment horizontal="center" vertical="center"/>
    </xf>
    <xf numFmtId="220" fontId="2" fillId="0" borderId="73" xfId="0" applyNumberFormat="1" applyFont="1" applyBorder="1" applyAlignment="1">
      <alignment horizontal="right" vertical="center"/>
    </xf>
    <xf numFmtId="195" fontId="2" fillId="0" borderId="81" xfId="5" applyNumberFormat="1" applyFont="1" applyBorder="1" applyAlignment="1">
      <alignment horizontal="right" vertical="center"/>
    </xf>
    <xf numFmtId="177" fontId="2" fillId="0" borderId="120" xfId="0" applyNumberFormat="1" applyFont="1" applyBorder="1" applyAlignment="1">
      <alignment horizontal="right" vertical="center"/>
    </xf>
    <xf numFmtId="177" fontId="2" fillId="0" borderId="120" xfId="0" applyNumberFormat="1" applyFont="1" applyBorder="1" applyAlignment="1">
      <alignment vertical="center"/>
    </xf>
    <xf numFmtId="0" fontId="6" fillId="0" borderId="115" xfId="0" applyFont="1" applyBorder="1" applyAlignment="1">
      <alignment vertical="center"/>
    </xf>
    <xf numFmtId="0" fontId="6" fillId="0" borderId="37" xfId="0" applyFont="1" applyBorder="1" applyAlignment="1">
      <alignment horizontal="center" vertical="center"/>
    </xf>
    <xf numFmtId="191" fontId="2" fillId="0" borderId="44" xfId="0" applyNumberFormat="1" applyFont="1" applyBorder="1" applyAlignment="1">
      <alignment horizontal="right" vertical="center"/>
    </xf>
    <xf numFmtId="221" fontId="6" fillId="0" borderId="19" xfId="0" applyNumberFormat="1" applyFont="1" applyBorder="1" applyAlignment="1">
      <alignment vertical="center"/>
    </xf>
    <xf numFmtId="221" fontId="6" fillId="0" borderId="16" xfId="0" applyNumberFormat="1" applyFont="1" applyBorder="1" applyAlignment="1">
      <alignment horizontal="center" vertical="center"/>
    </xf>
    <xf numFmtId="221" fontId="6" fillId="0" borderId="17" xfId="0" applyNumberFormat="1" applyFont="1" applyBorder="1" applyAlignment="1">
      <alignment horizontal="center" vertical="center"/>
    </xf>
    <xf numFmtId="202" fontId="2" fillId="0" borderId="108" xfId="0" applyNumberFormat="1" applyFont="1" applyBorder="1" applyAlignment="1">
      <alignment vertical="center" shrinkToFit="1"/>
    </xf>
    <xf numFmtId="0" fontId="6" fillId="0" borderId="149" xfId="0" quotePrefix="1" applyNumberFormat="1" applyFont="1" applyBorder="1" applyAlignment="1">
      <alignment horizontal="distributed" vertical="center" justifyLastLine="1"/>
    </xf>
    <xf numFmtId="220" fontId="2" fillId="0" borderId="80" xfId="5" applyNumberFormat="1" applyFont="1" applyBorder="1" applyAlignment="1">
      <alignment horizontal="right" vertical="center"/>
    </xf>
    <xf numFmtId="0" fontId="21" fillId="0" borderId="104" xfId="0" applyFont="1" applyBorder="1" applyAlignment="1">
      <alignment vertical="center"/>
    </xf>
    <xf numFmtId="196" fontId="5" fillId="0" borderId="44" xfId="0" applyNumberFormat="1" applyFont="1" applyBorder="1" applyAlignment="1">
      <alignment horizontal="right" vertical="center"/>
    </xf>
    <xf numFmtId="196" fontId="2" fillId="0" borderId="46" xfId="0" applyNumberFormat="1" applyFont="1" applyBorder="1" applyAlignment="1">
      <alignment horizontal="right" vertical="center"/>
    </xf>
    <xf numFmtId="37" fontId="2" fillId="0" borderId="119" xfId="0" applyNumberFormat="1" applyFont="1" applyBorder="1" applyAlignment="1">
      <alignment horizontal="right" vertical="center"/>
    </xf>
    <xf numFmtId="177" fontId="2" fillId="0" borderId="2" xfId="0" applyNumberFormat="1" applyFont="1" applyBorder="1" applyAlignment="1">
      <alignment horizontal="right" vertical="center"/>
    </xf>
    <xf numFmtId="177" fontId="2" fillId="0" borderId="121" xfId="0" applyNumberFormat="1" applyFont="1" applyBorder="1" applyAlignment="1">
      <alignment horizontal="right" vertical="center"/>
    </xf>
    <xf numFmtId="181" fontId="2" fillId="0" borderId="121" xfId="0" applyNumberFormat="1" applyFont="1" applyBorder="1" applyAlignment="1">
      <alignment horizontal="right" vertical="center"/>
    </xf>
    <xf numFmtId="177" fontId="2" fillId="0" borderId="8" xfId="0" applyNumberFormat="1" applyFont="1" applyBorder="1" applyAlignment="1">
      <alignment horizontal="right" vertical="center"/>
    </xf>
    <xf numFmtId="181" fontId="2" fillId="0" borderId="8" xfId="0" applyNumberFormat="1" applyFont="1" applyBorder="1" applyAlignment="1">
      <alignment horizontal="right" vertical="center"/>
    </xf>
    <xf numFmtId="0" fontId="2" fillId="0" borderId="67" xfId="0" applyNumberFormat="1" applyFont="1" applyBorder="1" applyAlignment="1">
      <alignment horizontal="right" vertical="center"/>
    </xf>
    <xf numFmtId="0" fontId="2" fillId="0" borderId="67" xfId="2" applyNumberFormat="1" applyFont="1" applyFill="1" applyBorder="1" applyAlignment="1">
      <alignment horizontal="right" vertical="center"/>
    </xf>
    <xf numFmtId="0" fontId="2" fillId="0" borderId="45" xfId="2" applyNumberFormat="1" applyFont="1" applyFill="1" applyBorder="1" applyAlignment="1">
      <alignment horizontal="right" vertical="center"/>
    </xf>
    <xf numFmtId="37" fontId="2" fillId="0" borderId="104" xfId="0" applyNumberFormat="1" applyFont="1" applyBorder="1" applyAlignment="1">
      <alignment vertical="center"/>
    </xf>
    <xf numFmtId="37" fontId="2" fillId="0" borderId="105" xfId="0" applyNumberFormat="1" applyFont="1" applyBorder="1" applyAlignment="1">
      <alignment vertical="center"/>
    </xf>
    <xf numFmtId="182" fontId="2" fillId="0" borderId="105" xfId="0" applyNumberFormat="1" applyFont="1" applyBorder="1" applyAlignment="1">
      <alignment vertical="center"/>
    </xf>
    <xf numFmtId="0" fontId="6" fillId="0" borderId="207" xfId="0" applyFont="1" applyBorder="1" applyAlignment="1">
      <alignment horizontal="center" vertical="center"/>
    </xf>
    <xf numFmtId="192" fontId="2" fillId="0" borderId="106" xfId="0" applyNumberFormat="1" applyFont="1" applyBorder="1" applyAlignment="1">
      <alignment horizontal="center" vertical="center"/>
    </xf>
    <xf numFmtId="37" fontId="2" fillId="0" borderId="106" xfId="0" applyNumberFormat="1" applyFont="1" applyBorder="1" applyAlignment="1">
      <alignment vertical="center"/>
    </xf>
    <xf numFmtId="180" fontId="2" fillId="0" borderId="147" xfId="0" applyNumberFormat="1" applyFont="1" applyBorder="1" applyAlignment="1">
      <alignment vertical="center"/>
    </xf>
    <xf numFmtId="192" fontId="2" fillId="0" borderId="209" xfId="2" applyNumberFormat="1" applyFont="1" applyFill="1" applyBorder="1" applyAlignment="1">
      <alignment horizontal="center" vertical="center"/>
    </xf>
    <xf numFmtId="38" fontId="2" fillId="0" borderId="209" xfId="2" applyFont="1" applyFill="1" applyBorder="1" applyAlignment="1">
      <alignment vertical="center"/>
    </xf>
    <xf numFmtId="0" fontId="2" fillId="0" borderId="209" xfId="0" applyFont="1" applyBorder="1" applyAlignment="1">
      <alignment vertical="center"/>
    </xf>
    <xf numFmtId="192" fontId="2" fillId="0" borderId="209" xfId="0" applyNumberFormat="1" applyFont="1" applyBorder="1" applyAlignment="1">
      <alignment horizontal="right"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182" fontId="2" fillId="0" borderId="27" xfId="2" applyNumberFormat="1" applyFont="1" applyFill="1" applyBorder="1" applyAlignment="1">
      <alignment horizontal="right" vertical="center"/>
    </xf>
    <xf numFmtId="181" fontId="2" fillId="0" borderId="22" xfId="2" applyNumberFormat="1" applyFont="1" applyFill="1" applyBorder="1" applyAlignment="1">
      <alignment horizontal="right" vertical="center"/>
    </xf>
    <xf numFmtId="182" fontId="2" fillId="0" borderId="48" xfId="2" applyNumberFormat="1" applyFont="1" applyFill="1" applyBorder="1" applyAlignment="1">
      <alignment horizontal="right" vertical="center"/>
    </xf>
    <xf numFmtId="181" fontId="2" fillId="0" borderId="11" xfId="2" applyNumberFormat="1" applyFont="1" applyFill="1" applyBorder="1" applyAlignment="1">
      <alignment horizontal="right" vertical="center"/>
    </xf>
    <xf numFmtId="0" fontId="21" fillId="0" borderId="104" xfId="0" applyFont="1" applyBorder="1" applyAlignment="1">
      <alignment horizontal="right" vertical="center"/>
    </xf>
    <xf numFmtId="0" fontId="21" fillId="0" borderId="105" xfId="0" applyFont="1" applyBorder="1" applyAlignment="1">
      <alignment horizontal="right" vertical="center"/>
    </xf>
    <xf numFmtId="190" fontId="2" fillId="0" borderId="106" xfId="2" applyNumberFormat="1" applyFont="1" applyFill="1" applyBorder="1" applyAlignment="1">
      <alignment horizontal="right" vertical="center"/>
    </xf>
    <xf numFmtId="177" fontId="2" fillId="0" borderId="151" xfId="0" applyNumberFormat="1" applyFont="1" applyBorder="1" applyAlignment="1">
      <alignment horizontal="right" vertical="center"/>
    </xf>
    <xf numFmtId="195" fontId="2" fillId="0" borderId="106" xfId="0" applyNumberFormat="1" applyFont="1" applyBorder="1" applyAlignment="1">
      <alignment horizontal="right" vertical="center"/>
    </xf>
    <xf numFmtId="38" fontId="2" fillId="0" borderId="108" xfId="0" applyNumberFormat="1" applyFont="1" applyBorder="1" applyAlignment="1">
      <alignment horizontal="right" vertical="center"/>
    </xf>
    <xf numFmtId="38" fontId="2" fillId="0" borderId="109" xfId="0" applyNumberFormat="1" applyFont="1" applyBorder="1" applyAlignment="1">
      <alignment horizontal="right" vertical="center"/>
    </xf>
    <xf numFmtId="177" fontId="2" fillId="0" borderId="114" xfId="0" applyNumberFormat="1" applyFont="1" applyBorder="1" applyAlignment="1">
      <alignment horizontal="right" vertical="center"/>
    </xf>
    <xf numFmtId="0" fontId="21" fillId="0" borderId="139" xfId="0" applyFont="1" applyBorder="1" applyAlignment="1">
      <alignment horizontal="right" vertical="center"/>
    </xf>
    <xf numFmtId="37" fontId="2" fillId="0" borderId="147" xfId="0" applyNumberFormat="1" applyFont="1" applyBorder="1" applyAlignment="1">
      <alignment vertical="center"/>
    </xf>
    <xf numFmtId="177" fontId="2" fillId="0" borderId="167" xfId="0" applyNumberFormat="1" applyFont="1" applyBorder="1" applyAlignment="1">
      <alignment vertical="center"/>
    </xf>
    <xf numFmtId="37" fontId="2" fillId="0" borderId="167" xfId="0" applyNumberFormat="1" applyFont="1" applyBorder="1" applyAlignment="1">
      <alignment vertical="center"/>
    </xf>
    <xf numFmtId="177" fontId="2" fillId="0" borderId="153" xfId="0" applyNumberFormat="1" applyFont="1" applyBorder="1" applyAlignment="1">
      <alignment vertical="center"/>
    </xf>
    <xf numFmtId="177" fontId="2" fillId="0" borderId="141" xfId="0" applyNumberFormat="1" applyFont="1" applyBorder="1" applyAlignment="1">
      <alignment vertical="center"/>
    </xf>
    <xf numFmtId="37" fontId="2" fillId="0" borderId="108" xfId="0" applyNumberFormat="1" applyFont="1" applyBorder="1" applyAlignment="1">
      <alignment vertical="center"/>
    </xf>
    <xf numFmtId="177" fontId="2" fillId="0" borderId="109" xfId="0" applyNumberFormat="1" applyFont="1" applyBorder="1" applyAlignment="1">
      <alignment vertical="center"/>
    </xf>
    <xf numFmtId="37" fontId="2" fillId="0" borderId="109" xfId="0" applyNumberFormat="1" applyFont="1" applyBorder="1" applyAlignment="1">
      <alignment vertical="center"/>
    </xf>
    <xf numFmtId="177" fontId="2" fillId="0" borderId="107" xfId="0" applyNumberFormat="1" applyFont="1" applyBorder="1" applyAlignment="1">
      <alignment vertical="center"/>
    </xf>
    <xf numFmtId="177" fontId="2" fillId="0" borderId="114" xfId="0" applyNumberFormat="1" applyFont="1" applyBorder="1" applyAlignment="1">
      <alignment vertical="center"/>
    </xf>
    <xf numFmtId="37" fontId="2" fillId="0" borderId="147" xfId="0" applyNumberFormat="1" applyFont="1" applyBorder="1" applyAlignment="1">
      <alignment horizontal="right" vertical="center"/>
    </xf>
    <xf numFmtId="37" fontId="2" fillId="0" borderId="209" xfId="0" applyNumberFormat="1" applyFont="1" applyBorder="1" applyAlignment="1">
      <alignment horizontal="right" vertical="center"/>
    </xf>
    <xf numFmtId="177" fontId="2" fillId="0" borderId="167" xfId="0" applyNumberFormat="1" applyFont="1" applyBorder="1" applyAlignment="1">
      <alignment horizontal="right" vertical="center"/>
    </xf>
    <xf numFmtId="37" fontId="2" fillId="0" borderId="167" xfId="0" applyNumberFormat="1" applyFont="1" applyBorder="1" applyAlignment="1">
      <alignment horizontal="right" vertical="center"/>
    </xf>
    <xf numFmtId="177" fontId="2" fillId="0" borderId="140" xfId="0" applyNumberFormat="1" applyFont="1" applyBorder="1" applyAlignment="1">
      <alignment horizontal="right" vertical="center"/>
    </xf>
    <xf numFmtId="181" fontId="2" fillId="0" borderId="141" xfId="0" applyNumberFormat="1" applyFont="1" applyBorder="1" applyAlignment="1">
      <alignment horizontal="right" vertical="center"/>
    </xf>
    <xf numFmtId="181" fontId="2" fillId="0" borderId="106" xfId="0" applyNumberFormat="1" applyFont="1" applyBorder="1" applyAlignment="1">
      <alignment horizontal="center" vertical="center"/>
    </xf>
    <xf numFmtId="37" fontId="2" fillId="0" borderId="140" xfId="0" applyNumberFormat="1" applyFont="1" applyBorder="1" applyAlignment="1">
      <alignment horizontal="right" vertical="center"/>
    </xf>
    <xf numFmtId="181" fontId="2" fillId="0" borderId="209" xfId="0" applyNumberFormat="1" applyFont="1" applyBorder="1" applyAlignment="1">
      <alignment horizontal="right" vertical="center"/>
    </xf>
    <xf numFmtId="182" fontId="2" fillId="0" borderId="140" xfId="0" applyNumberFormat="1" applyFont="1" applyBorder="1" applyAlignment="1">
      <alignment horizontal="right" vertical="center"/>
    </xf>
    <xf numFmtId="181" fontId="2" fillId="0" borderId="209" xfId="0" applyNumberFormat="1" applyFont="1" applyBorder="1" applyAlignment="1">
      <alignment horizontal="center" vertical="center"/>
    </xf>
    <xf numFmtId="3" fontId="2" fillId="0" borderId="140" xfId="0" applyNumberFormat="1" applyFont="1" applyBorder="1" applyAlignment="1">
      <alignment horizontal="right" vertical="center"/>
    </xf>
    <xf numFmtId="181" fontId="2" fillId="0" borderId="153" xfId="0" applyNumberFormat="1" applyFont="1" applyBorder="1" applyAlignment="1">
      <alignment horizontal="right" vertical="center"/>
    </xf>
    <xf numFmtId="0" fontId="6" fillId="0" borderId="104" xfId="0" applyNumberFormat="1" applyFont="1" applyBorder="1" applyAlignment="1">
      <alignment vertical="center"/>
    </xf>
    <xf numFmtId="0" fontId="6" fillId="0" borderId="105" xfId="0" applyNumberFormat="1" applyFont="1" applyBorder="1" applyAlignment="1">
      <alignment horizontal="center" vertical="center"/>
    </xf>
    <xf numFmtId="0" fontId="6" fillId="0" borderId="114" xfId="0" applyNumberFormat="1" applyFont="1" applyBorder="1" applyAlignment="1">
      <alignment horizontal="center" vertical="center"/>
    </xf>
    <xf numFmtId="0" fontId="6" fillId="0" borderId="61" xfId="0" applyFont="1" applyBorder="1" applyAlignment="1">
      <alignment horizontal="center" vertical="center"/>
    </xf>
    <xf numFmtId="0" fontId="6" fillId="0" borderId="104" xfId="0" applyNumberFormat="1" applyFont="1" applyBorder="1" applyAlignment="1">
      <alignment horizontal="center" vertical="center"/>
    </xf>
    <xf numFmtId="222" fontId="62" fillId="0" borderId="82" xfId="0" applyNumberFormat="1" applyFont="1" applyBorder="1" applyAlignment="1">
      <alignment horizontal="right" vertical="center"/>
    </xf>
    <xf numFmtId="195" fontId="11" fillId="0" borderId="160" xfId="0" applyNumberFormat="1" applyFont="1" applyBorder="1" applyAlignment="1">
      <alignment horizontal="center" vertical="center"/>
    </xf>
    <xf numFmtId="193" fontId="11" fillId="0" borderId="237" xfId="0" applyNumberFormat="1" applyFont="1" applyBorder="1" applyAlignment="1">
      <alignment horizontal="center" vertical="center"/>
    </xf>
    <xf numFmtId="193" fontId="2" fillId="0" borderId="16" xfId="0" applyNumberFormat="1" applyFont="1" applyBorder="1" applyAlignment="1">
      <alignment horizontal="right" vertical="center"/>
    </xf>
    <xf numFmtId="193" fontId="2" fillId="0" borderId="241" xfId="0" applyNumberFormat="1" applyFont="1" applyBorder="1" applyAlignment="1">
      <alignment horizontal="right" vertical="center"/>
    </xf>
    <xf numFmtId="193" fontId="2" fillId="0" borderId="160" xfId="0" applyNumberFormat="1" applyFont="1" applyBorder="1" applyAlignment="1">
      <alignment horizontal="right" vertical="center"/>
    </xf>
    <xf numFmtId="191" fontId="2" fillId="0" borderId="47" xfId="0" applyNumberFormat="1" applyFont="1" applyBorder="1" applyAlignment="1">
      <alignment horizontal="right" vertical="center"/>
    </xf>
    <xf numFmtId="220" fontId="62" fillId="0" borderId="82" xfId="0" applyNumberFormat="1" applyFont="1" applyBorder="1" applyAlignment="1">
      <alignment vertical="center"/>
    </xf>
    <xf numFmtId="177" fontId="62" fillId="0" borderId="80" xfId="5" applyNumberFormat="1" applyFont="1" applyBorder="1" applyAlignment="1">
      <alignment vertical="center"/>
    </xf>
    <xf numFmtId="177" fontId="2" fillId="0" borderId="148" xfId="0" applyNumberFormat="1" applyFont="1" applyBorder="1" applyAlignment="1">
      <alignment vertical="center" shrinkToFit="1"/>
    </xf>
    <xf numFmtId="191" fontId="2" fillId="0" borderId="146" xfId="0" applyNumberFormat="1" applyFont="1" applyBorder="1" applyAlignment="1">
      <alignment vertical="center" shrinkToFit="1"/>
    </xf>
    <xf numFmtId="177" fontId="2" fillId="0" borderId="79" xfId="0" applyNumberFormat="1" applyFont="1" applyBorder="1" applyAlignment="1">
      <alignment vertical="center" shrinkToFit="1"/>
    </xf>
    <xf numFmtId="181" fontId="2" fillId="0" borderId="44" xfId="0" applyNumberFormat="1" applyFont="1" applyBorder="1" applyAlignment="1">
      <alignment vertical="center"/>
    </xf>
    <xf numFmtId="192" fontId="2" fillId="0" borderId="44" xfId="2" applyNumberFormat="1" applyFont="1" applyFill="1" applyBorder="1" applyAlignment="1">
      <alignment vertical="center"/>
    </xf>
    <xf numFmtId="192" fontId="2" fillId="0" borderId="81" xfId="0" applyNumberFormat="1" applyFont="1" applyBorder="1" applyAlignment="1">
      <alignment vertical="center"/>
    </xf>
    <xf numFmtId="192" fontId="2" fillId="0" borderId="107" xfId="0" applyNumberFormat="1" applyFont="1" applyBorder="1" applyAlignment="1">
      <alignment vertical="center"/>
    </xf>
    <xf numFmtId="3" fontId="2" fillId="0" borderId="9" xfId="2" applyNumberFormat="1" applyFont="1" applyFill="1" applyBorder="1" applyAlignment="1">
      <alignment horizontal="right" vertical="center"/>
    </xf>
    <xf numFmtId="38" fontId="2" fillId="0" borderId="29" xfId="0" applyNumberFormat="1" applyFont="1" applyBorder="1" applyAlignment="1">
      <alignment horizontal="right" vertical="center"/>
    </xf>
    <xf numFmtId="177" fontId="2" fillId="0" borderId="35" xfId="0" applyNumberFormat="1" applyFont="1" applyBorder="1" applyAlignment="1">
      <alignment horizontal="right" vertical="center"/>
    </xf>
    <xf numFmtId="38" fontId="2" fillId="0" borderId="35" xfId="0" applyNumberFormat="1" applyFont="1" applyBorder="1" applyAlignment="1">
      <alignment horizontal="right" vertical="center"/>
    </xf>
    <xf numFmtId="190" fontId="2" fillId="0" borderId="45" xfId="2" applyNumberFormat="1" applyFont="1" applyFill="1" applyBorder="1" applyAlignment="1">
      <alignment horizontal="right" vertical="center"/>
    </xf>
    <xf numFmtId="195" fontId="2" fillId="0" borderId="45" xfId="0" applyNumberFormat="1" applyFont="1" applyBorder="1" applyAlignment="1">
      <alignment horizontal="right" vertical="center"/>
    </xf>
    <xf numFmtId="38" fontId="2" fillId="0" borderId="67" xfId="0" applyNumberFormat="1" applyFont="1" applyBorder="1" applyAlignment="1">
      <alignment horizontal="right" vertical="center"/>
    </xf>
    <xf numFmtId="38" fontId="2" fillId="0" borderId="102" xfId="0" applyNumberFormat="1" applyFont="1" applyBorder="1" applyAlignment="1">
      <alignment horizontal="right" vertical="center"/>
    </xf>
    <xf numFmtId="177" fontId="2" fillId="0" borderId="15" xfId="0" applyNumberFormat="1" applyFont="1" applyBorder="1" applyAlignment="1">
      <alignment horizontal="right" vertical="center"/>
    </xf>
    <xf numFmtId="177" fontId="2" fillId="0" borderId="35" xfId="0" applyNumberFormat="1" applyFont="1" applyBorder="1" applyAlignment="1">
      <alignment vertical="center"/>
    </xf>
    <xf numFmtId="177" fontId="2" fillId="0" borderId="18" xfId="0" applyNumberFormat="1" applyFont="1" applyBorder="1" applyAlignment="1">
      <alignment vertical="center"/>
    </xf>
    <xf numFmtId="186" fontId="2" fillId="0" borderId="102" xfId="0" applyNumberFormat="1" applyFont="1" applyBorder="1" applyAlignment="1">
      <alignment vertical="center"/>
    </xf>
    <xf numFmtId="177" fontId="2" fillId="0" borderId="15" xfId="0" applyNumberFormat="1" applyFont="1" applyBorder="1" applyAlignment="1">
      <alignment vertical="center"/>
    </xf>
    <xf numFmtId="3" fontId="2" fillId="0" borderId="147" xfId="0" applyNumberFormat="1" applyFont="1" applyBorder="1" applyAlignment="1">
      <alignment horizontal="right" vertical="center"/>
    </xf>
    <xf numFmtId="181" fontId="2" fillId="0" borderId="167" xfId="0" applyNumberFormat="1" applyFont="1" applyBorder="1" applyAlignment="1">
      <alignment horizontal="right" vertical="center"/>
    </xf>
    <xf numFmtId="3" fontId="2" fillId="0" borderId="27" xfId="0" applyNumberFormat="1" applyFont="1" applyBorder="1" applyAlignment="1">
      <alignment horizontal="right" vertical="center"/>
    </xf>
    <xf numFmtId="3" fontId="2" fillId="0" borderId="108" xfId="0" applyNumberFormat="1" applyFont="1" applyBorder="1" applyAlignment="1">
      <alignment horizontal="right" vertical="center"/>
    </xf>
    <xf numFmtId="0" fontId="2" fillId="0" borderId="106" xfId="0" applyFont="1" applyBorder="1" applyAlignment="1">
      <alignment horizontal="right" vertical="center"/>
    </xf>
    <xf numFmtId="181" fontId="2" fillId="0" borderId="109" xfId="0" applyNumberFormat="1" applyFont="1" applyBorder="1" applyAlignment="1">
      <alignment horizontal="center" vertical="center"/>
    </xf>
    <xf numFmtId="0" fontId="2" fillId="0" borderId="109" xfId="0" applyFont="1" applyBorder="1" applyAlignment="1">
      <alignment horizontal="right" vertical="center"/>
    </xf>
    <xf numFmtId="177" fontId="2" fillId="0" borderId="109" xfId="0" applyNumberFormat="1" applyFont="1" applyBorder="1" applyAlignment="1">
      <alignment horizontal="center" vertical="center"/>
    </xf>
    <xf numFmtId="0" fontId="2" fillId="0" borderId="209" xfId="0" applyFont="1" applyBorder="1" applyAlignment="1">
      <alignment horizontal="right" vertical="center"/>
    </xf>
    <xf numFmtId="181" fontId="2" fillId="0" borderId="167" xfId="0" applyNumberFormat="1" applyFont="1" applyBorder="1" applyAlignment="1">
      <alignment horizontal="center" vertical="center"/>
    </xf>
    <xf numFmtId="0" fontId="2" fillId="0" borderId="167" xfId="0" applyFont="1" applyBorder="1" applyAlignment="1">
      <alignment horizontal="right" vertical="center"/>
    </xf>
    <xf numFmtId="177" fontId="2" fillId="0" borderId="167" xfId="0" applyNumberFormat="1" applyFont="1" applyBorder="1" applyAlignment="1">
      <alignment horizontal="center" vertical="center"/>
    </xf>
    <xf numFmtId="177" fontId="2" fillId="0" borderId="153" xfId="0" applyNumberFormat="1" applyFont="1" applyBorder="1" applyAlignment="1">
      <alignment horizontal="right" vertical="center"/>
    </xf>
    <xf numFmtId="0" fontId="6" fillId="0" borderId="18" xfId="0" quotePrefix="1" applyFont="1" applyBorder="1" applyAlignment="1">
      <alignment horizontal="left" vertical="center"/>
    </xf>
    <xf numFmtId="0" fontId="6" fillId="0" borderId="139" xfId="0" applyNumberFormat="1" applyFont="1" applyBorder="1" applyAlignment="1">
      <alignment vertical="center"/>
    </xf>
    <xf numFmtId="0" fontId="6" fillId="0" borderId="140" xfId="0" applyNumberFormat="1" applyFont="1" applyBorder="1" applyAlignment="1">
      <alignment horizontal="center" vertical="center"/>
    </xf>
    <xf numFmtId="0" fontId="6" fillId="0" borderId="141" xfId="0" applyNumberFormat="1" applyFont="1" applyBorder="1" applyAlignment="1">
      <alignment horizontal="center" vertical="center"/>
    </xf>
    <xf numFmtId="0" fontId="2" fillId="0" borderId="147" xfId="2" applyNumberFormat="1" applyFont="1" applyFill="1" applyBorder="1" applyAlignment="1">
      <alignment horizontal="right" vertical="center"/>
    </xf>
    <xf numFmtId="0" fontId="2" fillId="0" borderId="209" xfId="2" applyNumberFormat="1" applyFont="1" applyFill="1" applyBorder="1" applyAlignment="1">
      <alignment horizontal="right" vertical="center"/>
    </xf>
    <xf numFmtId="38" fontId="2" fillId="0" borderId="108" xfId="2" applyFont="1" applyFill="1" applyBorder="1" applyAlignment="1">
      <alignment horizontal="right" vertical="center"/>
    </xf>
    <xf numFmtId="181" fontId="2" fillId="0" borderId="106" xfId="2" applyNumberFormat="1" applyFont="1" applyFill="1" applyBorder="1" applyAlignment="1">
      <alignment horizontal="right" vertical="center"/>
    </xf>
    <xf numFmtId="38" fontId="2" fillId="0" borderId="106" xfId="2" applyFont="1" applyFill="1" applyBorder="1" applyAlignment="1">
      <alignment horizontal="right" vertical="center"/>
    </xf>
    <xf numFmtId="181" fontId="2" fillId="0" borderId="107" xfId="2" applyNumberFormat="1" applyFont="1" applyFill="1" applyBorder="1" applyAlignment="1">
      <alignment horizontal="right" vertical="center"/>
    </xf>
    <xf numFmtId="181" fontId="2" fillId="0" borderId="147" xfId="2" applyNumberFormat="1" applyFont="1" applyFill="1" applyBorder="1" applyAlignment="1">
      <alignment horizontal="right" vertical="center"/>
    </xf>
    <xf numFmtId="189" fontId="2" fillId="0" borderId="242" xfId="0" applyNumberFormat="1" applyFont="1" applyBorder="1" applyAlignment="1">
      <alignment horizontal="right" vertical="center"/>
    </xf>
    <xf numFmtId="181" fontId="2" fillId="0" borderId="108" xfId="2" applyNumberFormat="1" applyFont="1" applyFill="1" applyBorder="1" applyAlignment="1">
      <alignment horizontal="right" vertical="center"/>
    </xf>
    <xf numFmtId="181" fontId="2" fillId="0" borderId="105" xfId="0" applyNumberFormat="1" applyFont="1" applyBorder="1" applyAlignment="1">
      <alignment horizontal="right" vertical="center"/>
    </xf>
    <xf numFmtId="179" fontId="2" fillId="0" borderId="106" xfId="0" applyNumberFormat="1" applyFont="1" applyBorder="1" applyAlignment="1">
      <alignment horizontal="right" vertical="center"/>
    </xf>
    <xf numFmtId="189" fontId="2" fillId="0" borderId="243" xfId="0" applyNumberFormat="1" applyFont="1" applyBorder="1" applyAlignment="1">
      <alignment horizontal="right" vertical="center"/>
    </xf>
    <xf numFmtId="0" fontId="6" fillId="0" borderId="49" xfId="0" applyNumberFormat="1" applyFont="1" applyBorder="1" applyAlignment="1">
      <alignment vertical="center"/>
    </xf>
    <xf numFmtId="193" fontId="2" fillId="0" borderId="107" xfId="0" applyNumberFormat="1" applyFont="1" applyBorder="1" applyAlignment="1">
      <alignment horizontal="right" vertical="center"/>
    </xf>
    <xf numFmtId="211" fontId="2" fillId="0" borderId="29" xfId="0" applyNumberFormat="1" applyFont="1" applyBorder="1" applyAlignment="1">
      <alignment horizontal="right" vertical="center"/>
    </xf>
    <xf numFmtId="211" fontId="2" fillId="0" borderId="24" xfId="0" applyNumberFormat="1" applyFont="1" applyBorder="1" applyAlignment="1">
      <alignment horizontal="right" vertical="center"/>
    </xf>
    <xf numFmtId="192" fontId="2" fillId="0" borderId="24" xfId="0" applyNumberFormat="1" applyFont="1" applyBorder="1" applyAlignment="1">
      <alignment vertical="center"/>
    </xf>
    <xf numFmtId="37" fontId="2" fillId="0" borderId="9" xfId="0" applyNumberFormat="1" applyFont="1" applyBorder="1" applyAlignment="1">
      <alignment vertical="center"/>
    </xf>
    <xf numFmtId="37" fontId="2" fillId="0" borderId="10" xfId="0" applyNumberFormat="1" applyFont="1" applyBorder="1" applyAlignment="1">
      <alignment vertical="center"/>
    </xf>
    <xf numFmtId="182" fontId="2" fillId="0" borderId="10" xfId="0" applyNumberFormat="1" applyFont="1" applyBorder="1" applyAlignment="1">
      <alignment vertical="center"/>
    </xf>
    <xf numFmtId="37" fontId="2" fillId="0" borderId="49" xfId="0" applyNumberFormat="1" applyFont="1" applyBorder="1" applyAlignment="1">
      <alignment vertical="center"/>
    </xf>
    <xf numFmtId="37" fontId="2" fillId="0" borderId="14" xfId="0" applyNumberFormat="1" applyFont="1" applyBorder="1" applyAlignment="1">
      <alignment vertical="center"/>
    </xf>
    <xf numFmtId="182" fontId="2" fillId="0" borderId="14" xfId="0" applyNumberFormat="1" applyFont="1" applyBorder="1" applyAlignment="1">
      <alignment vertical="center"/>
    </xf>
    <xf numFmtId="220" fontId="2" fillId="0" borderId="86" xfId="0" applyNumberFormat="1" applyFont="1" applyBorder="1" applyAlignment="1">
      <alignment vertical="center"/>
    </xf>
    <xf numFmtId="220" fontId="2" fillId="0" borderId="84" xfId="0" applyNumberFormat="1" applyFont="1" applyBorder="1" applyAlignment="1">
      <alignment vertical="center" shrinkToFit="1"/>
    </xf>
    <xf numFmtId="220" fontId="62" fillId="0" borderId="130" xfId="5" applyNumberFormat="1" applyFont="1" applyBorder="1" applyAlignment="1">
      <alignment vertical="center"/>
    </xf>
    <xf numFmtId="179" fontId="2" fillId="0" borderId="79" xfId="0" applyNumberFormat="1" applyFont="1" applyBorder="1" applyAlignment="1">
      <alignment vertical="center"/>
    </xf>
    <xf numFmtId="179" fontId="2" fillId="0" borderId="77" xfId="5" applyNumberFormat="1" applyFont="1" applyBorder="1" applyAlignment="1">
      <alignment vertical="center"/>
    </xf>
    <xf numFmtId="220" fontId="2" fillId="0" borderId="80" xfId="5" applyNumberFormat="1" applyFont="1" applyBorder="1" applyAlignment="1">
      <alignment vertical="center"/>
    </xf>
    <xf numFmtId="3" fontId="5" fillId="0" borderId="22" xfId="0" applyNumberFormat="1" applyFont="1" applyBorder="1" applyAlignment="1">
      <alignment horizontal="right" vertical="center"/>
    </xf>
    <xf numFmtId="3" fontId="5" fillId="0" borderId="139" xfId="0" applyNumberFormat="1" applyFont="1" applyBorder="1" applyAlignment="1">
      <alignment horizontal="right" vertical="center"/>
    </xf>
    <xf numFmtId="195" fontId="5" fillId="0" borderId="209" xfId="0" applyNumberFormat="1" applyFont="1" applyBorder="1" applyAlignment="1">
      <alignment horizontal="right" vertical="center"/>
    </xf>
    <xf numFmtId="181" fontId="2" fillId="0" borderId="153" xfId="2" applyNumberFormat="1" applyFont="1" applyFill="1" applyBorder="1" applyAlignment="1">
      <alignment horizontal="right" vertical="center"/>
    </xf>
    <xf numFmtId="181" fontId="2" fillId="0" borderId="209" xfId="2" applyNumberFormat="1" applyFont="1" applyFill="1" applyBorder="1" applyAlignment="1">
      <alignment horizontal="right" vertical="center"/>
    </xf>
    <xf numFmtId="220" fontId="2" fillId="0" borderId="106" xfId="0" applyNumberFormat="1" applyFont="1" applyBorder="1" applyAlignment="1">
      <alignment vertical="center" shrinkToFit="1"/>
    </xf>
    <xf numFmtId="179" fontId="62" fillId="0" borderId="130" xfId="5" applyNumberFormat="1" applyFont="1" applyBorder="1" applyAlignment="1">
      <alignment vertical="center"/>
    </xf>
    <xf numFmtId="179" fontId="2" fillId="0" borderId="78" xfId="0" applyNumberFormat="1" applyFont="1" applyBorder="1" applyAlignment="1">
      <alignment vertical="center" shrinkToFit="1"/>
    </xf>
    <xf numFmtId="197" fontId="2" fillId="0" borderId="147" xfId="0" applyNumberFormat="1" applyFont="1" applyBorder="1" applyAlignment="1">
      <alignment horizontal="right" vertical="center"/>
    </xf>
    <xf numFmtId="193" fontId="2" fillId="0" borderId="167" xfId="0" applyNumberFormat="1" applyFont="1" applyBorder="1" applyAlignment="1">
      <alignment horizontal="right" vertical="center"/>
    </xf>
    <xf numFmtId="196" fontId="2" fillId="0" borderId="167" xfId="0" applyNumberFormat="1" applyFont="1" applyBorder="1" applyAlignment="1">
      <alignment horizontal="right" vertical="center"/>
    </xf>
    <xf numFmtId="191" fontId="2" fillId="0" borderId="167" xfId="0" applyNumberFormat="1" applyFont="1" applyBorder="1" applyAlignment="1">
      <alignment horizontal="right" vertical="center"/>
    </xf>
    <xf numFmtId="193" fontId="2" fillId="0" borderId="153" xfId="0" applyNumberFormat="1" applyFont="1" applyBorder="1" applyAlignment="1">
      <alignment horizontal="right" vertical="center"/>
    </xf>
    <xf numFmtId="220" fontId="2" fillId="0" borderId="108" xfId="0" applyNumberFormat="1" applyFont="1" applyBorder="1" applyAlignment="1">
      <alignment horizontal="right" vertical="center"/>
    </xf>
    <xf numFmtId="196" fontId="2" fillId="0" borderId="106" xfId="0" applyNumberFormat="1" applyFont="1" applyBorder="1" applyAlignment="1">
      <alignment horizontal="right" vertical="center"/>
    </xf>
    <xf numFmtId="193" fontId="2" fillId="0" borderId="106" xfId="0" applyNumberFormat="1" applyFont="1" applyBorder="1" applyAlignment="1">
      <alignment horizontal="right" vertical="center"/>
    </xf>
    <xf numFmtId="193" fontId="2" fillId="0" borderId="139" xfId="0" applyNumberFormat="1" applyFont="1" applyBorder="1" applyAlignment="1">
      <alignment horizontal="right" vertical="center"/>
    </xf>
    <xf numFmtId="193" fontId="2" fillId="0" borderId="244" xfId="0" applyNumberFormat="1" applyFont="1" applyBorder="1" applyAlignment="1">
      <alignment horizontal="right" vertical="center"/>
    </xf>
    <xf numFmtId="193" fontId="2" fillId="0" borderId="209" xfId="0" applyNumberFormat="1" applyFont="1" applyBorder="1" applyAlignment="1">
      <alignment horizontal="right" vertical="center"/>
    </xf>
    <xf numFmtId="224" fontId="2" fillId="0" borderId="130" xfId="0" applyNumberFormat="1" applyFont="1" applyBorder="1" applyAlignment="1">
      <alignment horizontal="right" vertical="center"/>
    </xf>
    <xf numFmtId="193" fontId="2" fillId="0" borderId="145" xfId="0" applyNumberFormat="1" applyFont="1" applyBorder="1" applyAlignment="1">
      <alignment horizontal="right" vertical="center"/>
    </xf>
    <xf numFmtId="193" fontId="2" fillId="0" borderId="130" xfId="0" applyNumberFormat="1" applyFont="1" applyBorder="1" applyAlignment="1">
      <alignment horizontal="right" vertical="center"/>
    </xf>
    <xf numFmtId="193" fontId="2" fillId="0" borderId="146" xfId="0" applyNumberFormat="1" applyFont="1" applyBorder="1" applyAlignment="1">
      <alignment horizontal="right" vertical="center"/>
    </xf>
    <xf numFmtId="224" fontId="2" fillId="0" borderId="48" xfId="0" applyNumberFormat="1" applyFont="1" applyBorder="1" applyAlignment="1">
      <alignment horizontal="right" vertical="center"/>
    </xf>
    <xf numFmtId="191" fontId="2" fillId="0" borderId="48" xfId="0" applyNumberFormat="1" applyFont="1" applyBorder="1" applyAlignment="1">
      <alignment horizontal="right" vertical="center"/>
    </xf>
    <xf numFmtId="191" fontId="62" fillId="0" borderId="67" xfId="0" applyNumberFormat="1" applyFont="1" applyBorder="1" applyAlignment="1">
      <alignment vertical="center" shrinkToFit="1"/>
    </xf>
    <xf numFmtId="177" fontId="2" fillId="0" borderId="156" xfId="0" applyNumberFormat="1" applyFont="1" applyBorder="1" applyAlignment="1">
      <alignment vertical="center"/>
    </xf>
    <xf numFmtId="177" fontId="62" fillId="0" borderId="45" xfId="0" applyNumberFormat="1" applyFont="1" applyBorder="1" applyAlignment="1">
      <alignment horizontal="right" vertical="center"/>
    </xf>
    <xf numFmtId="198" fontId="62" fillId="0" borderId="102" xfId="0" applyNumberFormat="1" applyFont="1" applyBorder="1" applyAlignment="1">
      <alignment vertical="center" shrinkToFit="1"/>
    </xf>
    <xf numFmtId="198" fontId="2" fillId="0" borderId="72" xfId="0" applyNumberFormat="1" applyFont="1" applyBorder="1" applyAlignment="1">
      <alignment vertical="center" shrinkToFit="1"/>
    </xf>
    <xf numFmtId="177" fontId="2" fillId="0" borderId="150" xfId="0" applyNumberFormat="1" applyFont="1" applyBorder="1" applyAlignment="1">
      <alignment horizontal="center" vertical="center"/>
    </xf>
    <xf numFmtId="191" fontId="62" fillId="0" borderId="83" xfId="0" applyNumberFormat="1" applyFont="1" applyBorder="1" applyAlignment="1">
      <alignment horizontal="center" vertical="center" shrinkToFit="1"/>
    </xf>
    <xf numFmtId="214" fontId="2" fillId="0" borderId="81" xfId="0" applyNumberFormat="1" applyFont="1" applyBorder="1" applyAlignment="1">
      <alignment horizontal="center" vertical="center" shrinkToFit="1"/>
    </xf>
    <xf numFmtId="200" fontId="2" fillId="0" borderId="150" xfId="0" applyNumberFormat="1" applyFont="1" applyBorder="1" applyAlignment="1">
      <alignment horizontal="center" vertical="center"/>
    </xf>
    <xf numFmtId="181" fontId="2" fillId="0" borderId="102" xfId="0" applyNumberFormat="1" applyFont="1" applyBorder="1" applyAlignment="1">
      <alignment horizontal="center" vertical="center"/>
    </xf>
    <xf numFmtId="193" fontId="2" fillId="0" borderId="149" xfId="0" applyNumberFormat="1" applyFont="1" applyBorder="1" applyAlignment="1">
      <alignment horizontal="right" vertical="center"/>
    </xf>
    <xf numFmtId="189" fontId="2" fillId="0" borderId="145" xfId="0" applyNumberFormat="1" applyFont="1" applyBorder="1" applyAlignment="1">
      <alignment horizontal="right" vertical="center"/>
    </xf>
    <xf numFmtId="177" fontId="2" fillId="0" borderId="149" xfId="0" applyNumberFormat="1" applyFont="1" applyBorder="1" applyAlignment="1">
      <alignment horizontal="right" vertical="center"/>
    </xf>
    <xf numFmtId="189" fontId="2" fillId="0" borderId="27" xfId="0" applyNumberFormat="1" applyFont="1" applyBorder="1" applyAlignment="1">
      <alignment horizontal="right" vertical="center"/>
    </xf>
    <xf numFmtId="177" fontId="2" fillId="0" borderId="11" xfId="0" applyNumberFormat="1" applyFont="1" applyBorder="1" applyAlignment="1">
      <alignment horizontal="right" vertical="center"/>
    </xf>
    <xf numFmtId="177" fontId="2" fillId="0" borderId="46" xfId="0" applyNumberFormat="1" applyFont="1" applyBorder="1" applyAlignment="1">
      <alignment horizontal="right" vertical="center"/>
    </xf>
    <xf numFmtId="177" fontId="2" fillId="0" borderId="67" xfId="0" applyNumberFormat="1" applyFont="1" applyBorder="1" applyAlignment="1">
      <alignment horizontal="right" vertical="center"/>
    </xf>
    <xf numFmtId="177" fontId="2" fillId="0" borderId="145" xfId="0" applyNumberFormat="1" applyFont="1" applyBorder="1" applyAlignment="1">
      <alignment horizontal="right" vertical="center"/>
    </xf>
    <xf numFmtId="177" fontId="2" fillId="0" borderId="130" xfId="0" applyNumberFormat="1" applyFont="1" applyBorder="1" applyAlignment="1">
      <alignment horizontal="right" vertical="center"/>
    </xf>
    <xf numFmtId="177" fontId="2" fillId="0" borderId="82" xfId="0" applyNumberFormat="1" applyFont="1" applyBorder="1" applyAlignment="1">
      <alignment horizontal="center" vertical="center"/>
    </xf>
    <xf numFmtId="177" fontId="2" fillId="0" borderId="80" xfId="0" applyNumberFormat="1" applyFont="1" applyBorder="1" applyAlignment="1">
      <alignment horizontal="center" vertical="center"/>
    </xf>
    <xf numFmtId="177" fontId="2" fillId="0" borderId="35" xfId="0" applyNumberFormat="1" applyFont="1" applyBorder="1" applyAlignment="1">
      <alignment horizontal="center" vertical="center"/>
    </xf>
    <xf numFmtId="184" fontId="2" fillId="0" borderId="48" xfId="0" applyNumberFormat="1" applyFont="1" applyBorder="1" applyAlignment="1">
      <alignment horizontal="right" vertical="center"/>
    </xf>
    <xf numFmtId="184" fontId="2" fillId="0" borderId="200" xfId="0" applyNumberFormat="1" applyFont="1" applyBorder="1" applyAlignment="1">
      <alignment vertical="center"/>
    </xf>
    <xf numFmtId="184" fontId="2" fillId="0" borderId="48" xfId="0" applyNumberFormat="1" applyFont="1" applyBorder="1" applyAlignment="1">
      <alignment vertical="center"/>
    </xf>
    <xf numFmtId="181" fontId="2" fillId="0" borderId="31" xfId="0" quotePrefix="1" applyNumberFormat="1" applyFont="1" applyBorder="1" applyAlignment="1">
      <alignment horizontal="center" vertical="center"/>
    </xf>
    <xf numFmtId="192" fontId="2" fillId="0" borderId="209" xfId="0" applyNumberFormat="1" applyFont="1" applyBorder="1" applyAlignment="1">
      <alignment vertical="center"/>
    </xf>
    <xf numFmtId="192" fontId="2" fillId="0" borderId="153" xfId="0" applyNumberFormat="1" applyFont="1" applyBorder="1" applyAlignment="1">
      <alignment vertical="center"/>
    </xf>
    <xf numFmtId="181" fontId="2" fillId="0" borderId="47" xfId="0" applyNumberFormat="1" applyFont="1" applyBorder="1" applyAlignment="1">
      <alignment vertical="center"/>
    </xf>
    <xf numFmtId="3" fontId="2" fillId="0" borderId="46" xfId="0" applyNumberFormat="1" applyFont="1" applyBorder="1" applyAlignment="1">
      <alignment vertical="center"/>
    </xf>
    <xf numFmtId="177" fontId="2" fillId="0" borderId="16" xfId="0" applyNumberFormat="1" applyFont="1" applyBorder="1" applyAlignment="1">
      <alignment vertical="center"/>
    </xf>
    <xf numFmtId="181" fontId="2" fillId="0" borderId="17" xfId="0" applyNumberFormat="1" applyFont="1" applyBorder="1" applyAlignment="1">
      <alignment vertical="center"/>
    </xf>
    <xf numFmtId="0" fontId="45" fillId="0" borderId="0" xfId="0" applyFont="1" applyAlignment="1">
      <alignment horizontal="justify" vertical="center"/>
    </xf>
    <xf numFmtId="0" fontId="91" fillId="0" borderId="0" xfId="0" applyFont="1" applyAlignment="1">
      <alignment vertical="center"/>
    </xf>
    <xf numFmtId="0" fontId="0" fillId="0" borderId="0" xfId="0" applyAlignment="1">
      <alignment horizontal="right" vertical="top"/>
    </xf>
    <xf numFmtId="0" fontId="91" fillId="0" borderId="0" xfId="0" applyFont="1" applyAlignment="1">
      <alignment vertical="distributed" wrapText="1"/>
    </xf>
    <xf numFmtId="0" fontId="93" fillId="0" borderId="0" xfId="0" applyFont="1">
      <alignment vertical="top"/>
    </xf>
    <xf numFmtId="0" fontId="93" fillId="0" borderId="0" xfId="0" applyFont="1" applyAlignment="1">
      <alignment horizontal="right" vertical="top"/>
    </xf>
    <xf numFmtId="200" fontId="2" fillId="0" borderId="29" xfId="0" applyNumberFormat="1" applyFont="1" applyBorder="1" applyAlignment="1">
      <alignment horizontal="right" vertical="center"/>
    </xf>
    <xf numFmtId="200" fontId="2" fillId="0" borderId="24" xfId="0" applyNumberFormat="1" applyFont="1" applyBorder="1" applyAlignment="1">
      <alignment horizontal="right" vertical="center"/>
    </xf>
    <xf numFmtId="38" fontId="2" fillId="0" borderId="67" xfId="2" applyFont="1" applyFill="1" applyBorder="1" applyAlignment="1">
      <alignment horizontal="right" vertical="center"/>
    </xf>
    <xf numFmtId="181" fontId="2" fillId="0" borderId="29" xfId="2" applyNumberFormat="1" applyFont="1" applyFill="1" applyBorder="1" applyAlignment="1">
      <alignment horizontal="right" vertical="center"/>
    </xf>
    <xf numFmtId="179" fontId="2" fillId="0" borderId="31" xfId="0" applyNumberFormat="1" applyFont="1" applyBorder="1" applyAlignment="1">
      <alignment horizontal="right" vertical="center"/>
    </xf>
    <xf numFmtId="189" fontId="2" fillId="0" borderId="54" xfId="0" applyNumberFormat="1" applyFont="1" applyBorder="1" applyAlignment="1">
      <alignment horizontal="right" vertical="center"/>
    </xf>
    <xf numFmtId="181" fontId="2" fillId="0" borderId="14" xfId="0" applyNumberFormat="1" applyFont="1" applyBorder="1" applyAlignment="1">
      <alignment horizontal="right" vertical="center"/>
    </xf>
    <xf numFmtId="179" fontId="2" fillId="0" borderId="45" xfId="0" applyNumberFormat="1" applyFont="1" applyBorder="1" applyAlignment="1">
      <alignment horizontal="right" vertical="center"/>
    </xf>
    <xf numFmtId="189" fontId="2" fillId="0" borderId="232" xfId="0" applyNumberFormat="1" applyFont="1" applyBorder="1" applyAlignment="1">
      <alignment horizontal="right" vertical="center"/>
    </xf>
    <xf numFmtId="225" fontId="2" fillId="0" borderId="75" xfId="0" applyNumberFormat="1" applyFont="1" applyBorder="1" applyAlignment="1">
      <alignment horizontal="right" vertical="center"/>
    </xf>
    <xf numFmtId="226" fontId="2" fillId="0" borderId="119" xfId="0" applyNumberFormat="1" applyFont="1" applyBorder="1" applyAlignment="1">
      <alignment horizontal="right" vertical="center"/>
    </xf>
    <xf numFmtId="227" fontId="2" fillId="0" borderId="8" xfId="0" applyNumberFormat="1" applyFont="1" applyBorder="1" applyAlignment="1">
      <alignment horizontal="right" vertical="center"/>
    </xf>
    <xf numFmtId="227" fontId="2" fillId="0" borderId="15" xfId="0" applyNumberFormat="1" applyFont="1" applyBorder="1" applyAlignment="1">
      <alignment horizontal="right" vertical="center"/>
    </xf>
    <xf numFmtId="226" fontId="2" fillId="0" borderId="46" xfId="0" applyNumberFormat="1" applyFont="1" applyBorder="1" applyAlignment="1">
      <alignment horizontal="right" vertical="center"/>
    </xf>
    <xf numFmtId="227" fontId="2" fillId="0" borderId="17" xfId="0" applyNumberFormat="1" applyFont="1" applyBorder="1" applyAlignment="1">
      <alignment horizontal="right" vertical="center"/>
    </xf>
    <xf numFmtId="226" fontId="2" fillId="0" borderId="29" xfId="0" applyNumberFormat="1" applyFont="1" applyBorder="1" applyAlignment="1">
      <alignment horizontal="right" vertical="center"/>
    </xf>
    <xf numFmtId="227" fontId="2" fillId="0" borderId="18" xfId="0" applyNumberFormat="1" applyFont="1" applyBorder="1" applyAlignment="1">
      <alignment horizontal="right" vertical="center"/>
    </xf>
    <xf numFmtId="226" fontId="2" fillId="0" borderId="147" xfId="0" applyNumberFormat="1" applyFont="1" applyBorder="1" applyAlignment="1">
      <alignment horizontal="right" vertical="center"/>
    </xf>
    <xf numFmtId="226" fontId="2" fillId="0" borderId="108" xfId="0" applyNumberFormat="1" applyFont="1" applyBorder="1" applyAlignment="1">
      <alignment horizontal="right" vertical="center"/>
    </xf>
    <xf numFmtId="226" fontId="2" fillId="0" borderId="67" xfId="0" applyNumberFormat="1" applyFont="1" applyBorder="1" applyAlignment="1">
      <alignment horizontal="right" vertical="center"/>
    </xf>
    <xf numFmtId="228" fontId="2" fillId="0" borderId="107" xfId="0" applyNumberFormat="1" applyFont="1" applyBorder="1" applyAlignment="1">
      <alignment horizontal="right" vertical="center"/>
    </xf>
    <xf numFmtId="228" fontId="2" fillId="0" borderId="72" xfId="0" applyNumberFormat="1" applyFont="1" applyBorder="1" applyAlignment="1">
      <alignment horizontal="right" vertical="center"/>
    </xf>
    <xf numFmtId="228" fontId="2" fillId="0" borderId="153" xfId="0" applyNumberFormat="1" applyFont="1" applyBorder="1" applyAlignment="1">
      <alignment horizontal="right" vertical="center"/>
    </xf>
    <xf numFmtId="228" fontId="2" fillId="0" borderId="73" xfId="0" applyNumberFormat="1" applyFont="1" applyBorder="1" applyAlignment="1">
      <alignment horizontal="right" vertical="center"/>
    </xf>
    <xf numFmtId="229" fontId="2" fillId="0" borderId="82" xfId="0" applyNumberFormat="1" applyFont="1" applyBorder="1" applyAlignment="1">
      <alignment vertical="center"/>
    </xf>
    <xf numFmtId="230" fontId="62" fillId="0" borderId="130" xfId="5" applyNumberFormat="1" applyFont="1" applyBorder="1" applyAlignment="1">
      <alignment vertical="center"/>
    </xf>
    <xf numFmtId="198" fontId="2" fillId="0" borderId="67" xfId="0" applyNumberFormat="1" applyFont="1" applyBorder="1" applyAlignment="1">
      <alignment vertical="center"/>
    </xf>
    <xf numFmtId="198" fontId="2" fillId="0" borderId="82" xfId="0" applyNumberFormat="1" applyFont="1" applyBorder="1" applyAlignment="1">
      <alignment vertical="center"/>
    </xf>
    <xf numFmtId="229" fontId="2" fillId="0" borderId="114" xfId="0" applyNumberFormat="1" applyFont="1" applyBorder="1" applyAlignment="1">
      <alignment vertical="center"/>
    </xf>
    <xf numFmtId="229" fontId="2" fillId="0" borderId="146" xfId="5" applyNumberFormat="1" applyFont="1" applyBorder="1" applyAlignment="1">
      <alignment vertical="center"/>
    </xf>
    <xf numFmtId="230" fontId="2" fillId="0" borderId="210" xfId="5" applyNumberFormat="1" applyFont="1" applyBorder="1" applyAlignment="1">
      <alignment vertical="center"/>
    </xf>
    <xf numFmtId="230" fontId="2" fillId="0" borderId="156" xfId="5" applyNumberFormat="1" applyFont="1" applyBorder="1" applyAlignment="1">
      <alignment vertical="center"/>
    </xf>
    <xf numFmtId="220" fontId="2" fillId="0" borderId="103" xfId="0" applyNumberFormat="1" applyFont="1" applyBorder="1" applyAlignment="1">
      <alignment vertical="center" shrinkToFit="1"/>
    </xf>
    <xf numFmtId="179" fontId="62" fillId="0" borderId="67" xfId="0" applyNumberFormat="1" applyFont="1" applyBorder="1" applyAlignment="1">
      <alignment vertical="center" shrinkToFit="1"/>
    </xf>
    <xf numFmtId="195" fontId="62" fillId="0" borderId="102" xfId="2" applyNumberFormat="1" applyFont="1" applyFill="1" applyBorder="1" applyAlignment="1">
      <alignment vertical="center" shrinkToFit="1"/>
    </xf>
    <xf numFmtId="195" fontId="2" fillId="0" borderId="82" xfId="2" applyNumberFormat="1" applyFont="1" applyFill="1" applyBorder="1" applyAlignment="1">
      <alignment vertical="center" shrinkToFit="1"/>
    </xf>
    <xf numFmtId="195" fontId="11" fillId="0" borderId="22" xfId="0" applyNumberFormat="1" applyFont="1" applyBorder="1" applyAlignment="1">
      <alignment horizontal="right" vertical="center"/>
    </xf>
    <xf numFmtId="195" fontId="11" fillId="0" borderId="130" xfId="0" applyNumberFormat="1" applyFont="1" applyBorder="1" applyAlignment="1">
      <alignment vertical="center"/>
    </xf>
    <xf numFmtId="179" fontId="2" fillId="0" borderId="79" xfId="0" applyNumberFormat="1" applyFont="1" applyBorder="1" applyAlignment="1">
      <alignment vertical="center" shrinkToFit="1"/>
    </xf>
    <xf numFmtId="220" fontId="2" fillId="0" borderId="145" xfId="0" applyNumberFormat="1" applyFont="1" applyBorder="1" applyAlignment="1">
      <alignment vertical="center"/>
    </xf>
    <xf numFmtId="220" fontId="2" fillId="0" borderId="67" xfId="0" applyNumberFormat="1" applyFont="1" applyBorder="1" applyAlignment="1">
      <alignment vertical="center"/>
    </xf>
    <xf numFmtId="214" fontId="2" fillId="0" borderId="47" xfId="0" applyNumberFormat="1" applyFont="1" applyBorder="1" applyAlignment="1">
      <alignment horizontal="center" vertical="center" shrinkToFit="1"/>
    </xf>
    <xf numFmtId="220" fontId="2" fillId="0" borderId="45" xfId="0" applyNumberFormat="1" applyFont="1" applyBorder="1" applyAlignment="1">
      <alignment vertical="center" shrinkToFit="1"/>
    </xf>
    <xf numFmtId="214" fontId="2" fillId="0" borderId="160" xfId="0" applyNumberFormat="1" applyFont="1" applyBorder="1" applyAlignment="1">
      <alignment horizontal="center" vertical="center"/>
    </xf>
    <xf numFmtId="220" fontId="2" fillId="0" borderId="72" xfId="0" applyNumberFormat="1" applyFont="1" applyBorder="1" applyAlignment="1">
      <alignment vertical="center" shrinkToFit="1"/>
    </xf>
    <xf numFmtId="0" fontId="6" fillId="0" borderId="143" xfId="0" applyNumberFormat="1" applyFont="1" applyBorder="1" applyAlignment="1">
      <alignment vertical="center"/>
    </xf>
    <xf numFmtId="0" fontId="6" fillId="0" borderId="144" xfId="0" applyNumberFormat="1" applyFont="1" applyBorder="1" applyAlignment="1">
      <alignment horizontal="center" vertical="center"/>
    </xf>
    <xf numFmtId="0" fontId="6" fillId="0" borderId="149" xfId="0" applyNumberFormat="1" applyFont="1" applyBorder="1" applyAlignment="1">
      <alignment horizontal="center" vertical="center"/>
    </xf>
    <xf numFmtId="0" fontId="2" fillId="0" borderId="145" xfId="0" applyNumberFormat="1" applyFont="1" applyBorder="1" applyAlignment="1">
      <alignment horizontal="right" vertical="center"/>
    </xf>
    <xf numFmtId="0" fontId="2" fillId="0" borderId="130" xfId="0" applyNumberFormat="1" applyFont="1" applyBorder="1" applyAlignment="1">
      <alignment horizontal="right" vertical="center"/>
    </xf>
    <xf numFmtId="0" fontId="2" fillId="0" borderId="148" xfId="0" applyNumberFormat="1" applyFont="1" applyBorder="1" applyAlignment="1">
      <alignment horizontal="right" vertical="center"/>
    </xf>
    <xf numFmtId="0" fontId="2" fillId="0" borderId="149" xfId="0" applyNumberFormat="1" applyFont="1" applyBorder="1" applyAlignment="1">
      <alignment horizontal="right" vertical="center"/>
    </xf>
    <xf numFmtId="177" fontId="2" fillId="0" borderId="0" xfId="0" applyNumberFormat="1" applyFont="1" applyAlignment="1">
      <alignment horizontal="right" vertical="center"/>
    </xf>
    <xf numFmtId="181" fontId="2" fillId="0" borderId="102" xfId="0" applyNumberFormat="1" applyFont="1" applyBorder="1" applyAlignment="1">
      <alignment horizontal="right" vertical="center"/>
    </xf>
    <xf numFmtId="3" fontId="2" fillId="0" borderId="29" xfId="0" applyNumberFormat="1" applyFont="1" applyBorder="1" applyAlignment="1">
      <alignment horizontal="right" vertical="center"/>
    </xf>
    <xf numFmtId="181" fontId="2" fillId="0" borderId="35" xfId="0" applyNumberFormat="1" applyFont="1" applyBorder="1" applyAlignment="1">
      <alignment horizontal="center" vertical="center"/>
    </xf>
    <xf numFmtId="0" fontId="2" fillId="0" borderId="35" xfId="0" applyFont="1" applyBorder="1" applyAlignment="1">
      <alignment horizontal="right" vertical="center"/>
    </xf>
    <xf numFmtId="200" fontId="2" fillId="0" borderId="150" xfId="0" applyNumberFormat="1" applyFont="1" applyBorder="1" applyAlignment="1">
      <alignment vertical="center"/>
    </xf>
    <xf numFmtId="177" fontId="2" fillId="0" borderId="47" xfId="0" applyNumberFormat="1" applyFont="1" applyBorder="1" applyAlignment="1">
      <alignment horizontal="center" vertical="center" shrinkToFit="1"/>
    </xf>
    <xf numFmtId="177" fontId="2" fillId="0" borderId="160" xfId="0" applyNumberFormat="1" applyFont="1" applyBorder="1" applyAlignment="1">
      <alignment horizontal="center" vertical="center"/>
    </xf>
    <xf numFmtId="177" fontId="2" fillId="0" borderId="86" xfId="0" applyNumberFormat="1" applyFont="1" applyBorder="1" applyAlignment="1">
      <alignment vertical="center"/>
    </xf>
    <xf numFmtId="177" fontId="2" fillId="0" borderId="210" xfId="0" applyNumberFormat="1" applyFont="1" applyBorder="1" applyAlignment="1">
      <alignment vertical="center"/>
    </xf>
    <xf numFmtId="177" fontId="62" fillId="0" borderId="84" xfId="0" applyNumberFormat="1" applyFont="1" applyBorder="1" applyAlignment="1">
      <alignment vertical="center"/>
    </xf>
    <xf numFmtId="223" fontId="2" fillId="0" borderId="109" xfId="0" applyNumberFormat="1" applyFont="1" applyBorder="1" applyAlignment="1">
      <alignment vertical="center" shrinkToFit="1"/>
    </xf>
    <xf numFmtId="217" fontId="62" fillId="0" borderId="81" xfId="2" applyNumberFormat="1" applyFont="1" applyBorder="1" applyAlignment="1">
      <alignment vertical="center"/>
    </xf>
    <xf numFmtId="231" fontId="2" fillId="0" borderId="46" xfId="0" applyNumberFormat="1" applyFont="1" applyBorder="1" applyAlignment="1">
      <alignment horizontal="right" vertical="center"/>
    </xf>
    <xf numFmtId="231" fontId="2" fillId="0" borderId="73" xfId="0" applyNumberFormat="1" applyFont="1" applyBorder="1" applyAlignment="1">
      <alignment horizontal="right" vertical="center"/>
    </xf>
    <xf numFmtId="214" fontId="2" fillId="0" borderId="67" xfId="0" applyNumberFormat="1" applyFont="1" applyBorder="1" applyAlignment="1">
      <alignment vertical="center"/>
    </xf>
    <xf numFmtId="214" fontId="2" fillId="0" borderId="45" xfId="0" applyNumberFormat="1" applyFont="1" applyBorder="1" applyAlignment="1">
      <alignment vertical="center" shrinkToFit="1"/>
    </xf>
    <xf numFmtId="214" fontId="2" fillId="0" borderId="72" xfId="0" applyNumberFormat="1" applyFont="1" applyBorder="1" applyAlignment="1">
      <alignment vertical="center" shrinkToFit="1"/>
    </xf>
    <xf numFmtId="37" fontId="2" fillId="0" borderId="1" xfId="0" applyNumberFormat="1" applyFont="1" applyBorder="1" applyAlignment="1">
      <alignment horizontal="right" vertical="center"/>
    </xf>
    <xf numFmtId="192" fontId="2" fillId="0" borderId="28" xfId="0" applyNumberFormat="1" applyFont="1" applyBorder="1" applyAlignment="1">
      <alignment horizontal="right" vertical="center"/>
    </xf>
    <xf numFmtId="182" fontId="2" fillId="0" borderId="0" xfId="0" applyNumberFormat="1" applyFont="1" applyAlignment="1">
      <alignment horizontal="right" vertical="center"/>
    </xf>
    <xf numFmtId="0" fontId="6" fillId="0" borderId="164" xfId="0" applyFont="1" applyBorder="1" applyAlignment="1">
      <alignment horizontal="center" vertical="center"/>
    </xf>
    <xf numFmtId="37" fontId="2" fillId="0" borderId="164" xfId="0" applyNumberFormat="1" applyFont="1" applyBorder="1" applyAlignment="1">
      <alignment horizontal="right" vertical="center"/>
    </xf>
    <xf numFmtId="192" fontId="2" fillId="0" borderId="77" xfId="0" applyNumberFormat="1" applyFont="1" applyBorder="1" applyAlignment="1">
      <alignment horizontal="right" vertical="center"/>
    </xf>
    <xf numFmtId="37" fontId="2" fillId="0" borderId="76" xfId="0" applyNumberFormat="1" applyFont="1" applyBorder="1" applyAlignment="1">
      <alignment horizontal="right" vertical="center"/>
    </xf>
    <xf numFmtId="192" fontId="2" fillId="0" borderId="78" xfId="0" applyNumberFormat="1" applyFont="1" applyBorder="1" applyAlignment="1">
      <alignment horizontal="right" vertical="center"/>
    </xf>
    <xf numFmtId="182" fontId="2" fillId="0" borderId="76" xfId="0" applyNumberFormat="1" applyFont="1" applyBorder="1" applyAlignment="1">
      <alignment horizontal="right" vertical="center"/>
    </xf>
    <xf numFmtId="0" fontId="6" fillId="0" borderId="139" xfId="0" applyFont="1" applyBorder="1" applyAlignment="1">
      <alignment horizontal="right" vertical="center"/>
    </xf>
    <xf numFmtId="0" fontId="2" fillId="0" borderId="147" xfId="0" applyFont="1" applyBorder="1" applyAlignment="1">
      <alignment horizontal="right" vertical="center"/>
    </xf>
    <xf numFmtId="38" fontId="2" fillId="0" borderId="209" xfId="2" applyFont="1" applyFill="1" applyBorder="1" applyAlignment="1">
      <alignment horizontal="right" vertical="center"/>
    </xf>
    <xf numFmtId="192" fontId="2" fillId="0" borderId="209" xfId="2" applyNumberFormat="1" applyFont="1" applyFill="1" applyBorder="1" applyAlignment="1">
      <alignment horizontal="right" vertical="center"/>
    </xf>
    <xf numFmtId="192" fontId="2" fillId="0" borderId="153" xfId="2" applyNumberFormat="1" applyFont="1" applyFill="1" applyBorder="1" applyAlignment="1">
      <alignment horizontal="right" vertical="center"/>
    </xf>
    <xf numFmtId="0" fontId="6" fillId="0" borderId="1" xfId="0" applyFont="1" applyBorder="1" applyAlignment="1">
      <alignment horizontal="right" vertical="center"/>
    </xf>
    <xf numFmtId="180" fontId="2" fillId="0" borderId="27" xfId="0" applyNumberFormat="1" applyFont="1" applyBorder="1" applyAlignment="1">
      <alignment horizontal="right" vertical="center"/>
    </xf>
    <xf numFmtId="192" fontId="2" fillId="0" borderId="22" xfId="2" applyNumberFormat="1" applyFont="1" applyFill="1" applyBorder="1" applyAlignment="1">
      <alignment horizontal="right" vertical="center"/>
    </xf>
    <xf numFmtId="0" fontId="2" fillId="0" borderId="22" xfId="0" applyFont="1" applyBorder="1" applyAlignment="1">
      <alignment horizontal="right" vertical="center"/>
    </xf>
    <xf numFmtId="0" fontId="6" fillId="0" borderId="164" xfId="0" applyFont="1" applyBorder="1" applyAlignment="1">
      <alignment horizontal="right" vertical="center"/>
    </xf>
    <xf numFmtId="180" fontId="2" fillId="0" borderId="79" xfId="0" applyNumberFormat="1" applyFont="1" applyBorder="1" applyAlignment="1">
      <alignment vertical="center"/>
    </xf>
    <xf numFmtId="192" fontId="2" fillId="0" borderId="77" xfId="0" applyNumberFormat="1" applyFont="1" applyBorder="1" applyAlignment="1">
      <alignment vertical="center"/>
    </xf>
    <xf numFmtId="38" fontId="2" fillId="0" borderId="77" xfId="2" applyFont="1" applyFill="1" applyBorder="1" applyAlignment="1">
      <alignment vertical="center"/>
    </xf>
    <xf numFmtId="192" fontId="2" fillId="0" borderId="77" xfId="2" applyNumberFormat="1" applyFont="1" applyFill="1" applyBorder="1" applyAlignment="1">
      <alignment vertical="center"/>
    </xf>
    <xf numFmtId="0" fontId="2" fillId="0" borderId="77" xfId="0" applyFont="1" applyBorder="1" applyAlignment="1">
      <alignment horizontal="right" vertical="center"/>
    </xf>
    <xf numFmtId="38" fontId="2" fillId="0" borderId="77" xfId="2" applyFont="1" applyFill="1" applyBorder="1" applyAlignment="1">
      <alignment horizontal="right" vertical="center"/>
    </xf>
    <xf numFmtId="0" fontId="40" fillId="0" borderId="0" xfId="12">
      <alignment vertical="center"/>
    </xf>
    <xf numFmtId="0" fontId="45" fillId="0" borderId="0" xfId="12" applyFont="1">
      <alignment vertical="center"/>
    </xf>
    <xf numFmtId="0" fontId="45" fillId="0" borderId="0" xfId="12" applyFont="1" applyAlignment="1">
      <alignment horizontal="right" vertical="top"/>
    </xf>
    <xf numFmtId="0" fontId="40" fillId="0" borderId="0" xfId="12" applyAlignment="1">
      <alignment horizontal="justify" vertical="top"/>
    </xf>
    <xf numFmtId="0" fontId="40" fillId="0" borderId="0" xfId="12" applyAlignment="1">
      <alignment horizontal="left" vertical="top" wrapText="1"/>
    </xf>
    <xf numFmtId="0" fontId="40" fillId="0" borderId="0" xfId="12" applyAlignment="1">
      <alignment horizontal="justify" vertical="center"/>
    </xf>
    <xf numFmtId="0" fontId="40" fillId="0" borderId="0" xfId="12" quotePrefix="1" applyAlignment="1">
      <alignment horizontal="left" vertical="top"/>
    </xf>
    <xf numFmtId="0" fontId="61" fillId="0" borderId="0" xfId="12" applyFont="1">
      <alignment vertical="center"/>
    </xf>
    <xf numFmtId="0" fontId="40" fillId="0" borderId="0" xfId="12" applyAlignment="1"/>
    <xf numFmtId="0" fontId="40" fillId="0" borderId="0" xfId="12" applyAlignment="1">
      <alignment horizontal="justify"/>
    </xf>
    <xf numFmtId="0" fontId="40" fillId="0" borderId="0" xfId="12" applyAlignment="1">
      <alignment horizontal="left" vertical="top"/>
    </xf>
    <xf numFmtId="0" fontId="40" fillId="0" borderId="0" xfId="12" applyAlignment="1">
      <alignment horizontal="justify" vertical="distributed"/>
    </xf>
    <xf numFmtId="0" fontId="50" fillId="0" borderId="0" xfId="12" quotePrefix="1" applyFont="1" applyAlignment="1">
      <alignment vertical="top" wrapText="1"/>
    </xf>
    <xf numFmtId="0" fontId="50" fillId="0" borderId="0" xfId="12" quotePrefix="1" applyFont="1">
      <alignment vertical="center"/>
    </xf>
    <xf numFmtId="0" fontId="46" fillId="0" borderId="0" xfId="12" applyFont="1">
      <alignment vertical="center"/>
    </xf>
    <xf numFmtId="0" fontId="43" fillId="0" borderId="0" xfId="12" applyFont="1" applyAlignment="1">
      <alignment horizontal="center" vertical="center" shrinkToFit="1"/>
    </xf>
    <xf numFmtId="0" fontId="43" fillId="0" borderId="0" xfId="12" applyFont="1" applyAlignment="1">
      <alignment horizontal="center" vertical="center"/>
    </xf>
    <xf numFmtId="0" fontId="46" fillId="0" borderId="0" xfId="12" applyFont="1" applyAlignment="1">
      <alignment horizontal="justify" vertical="center"/>
    </xf>
    <xf numFmtId="176" fontId="43" fillId="0" borderId="0" xfId="12" applyNumberFormat="1" applyFont="1">
      <alignment vertical="center"/>
    </xf>
    <xf numFmtId="0" fontId="45" fillId="0" borderId="0" xfId="12" quotePrefix="1" applyFont="1" applyAlignment="1">
      <alignment horizontal="right" vertical="center"/>
    </xf>
    <xf numFmtId="0" fontId="45" fillId="0" borderId="0" xfId="12" applyFont="1" applyAlignment="1">
      <alignment horizontal="right" vertical="center"/>
    </xf>
    <xf numFmtId="0" fontId="50" fillId="0" borderId="0" xfId="12" quotePrefix="1" applyFont="1" applyAlignment="1">
      <alignment vertical="distributed"/>
    </xf>
    <xf numFmtId="0" fontId="40" fillId="0" borderId="0" xfId="12" applyAlignment="1">
      <alignment vertical="top"/>
    </xf>
    <xf numFmtId="0" fontId="45" fillId="0" borderId="0" xfId="12" applyFont="1" applyAlignment="1">
      <alignment horizontal="justify" vertical="distributed" wrapText="1"/>
    </xf>
    <xf numFmtId="0" fontId="20" fillId="4" borderId="0" xfId="13" applyFont="1" applyFill="1" applyAlignment="1">
      <alignment horizontal="center" vertical="center"/>
    </xf>
    <xf numFmtId="0" fontId="10" fillId="0" borderId="0" xfId="13" applyFont="1" applyAlignment="1">
      <alignment horizontal="center" vertical="center"/>
    </xf>
    <xf numFmtId="0" fontId="21" fillId="4" borderId="0" xfId="13" applyFont="1" applyFill="1" applyAlignment="1">
      <alignment horizontal="center" vertical="center"/>
    </xf>
    <xf numFmtId="0" fontId="2" fillId="0" borderId="0" xfId="13" applyFont="1">
      <alignment vertical="center"/>
    </xf>
    <xf numFmtId="3" fontId="2" fillId="0" borderId="0" xfId="13" applyNumberFormat="1" applyFont="1">
      <alignment vertical="center"/>
    </xf>
    <xf numFmtId="0" fontId="2" fillId="0" borderId="0" xfId="13" applyFont="1" applyAlignment="1">
      <alignment horizontal="center" vertical="center"/>
    </xf>
    <xf numFmtId="0" fontId="13" fillId="0" borderId="0" xfId="13" applyFont="1">
      <alignment vertical="center"/>
    </xf>
    <xf numFmtId="0" fontId="10" fillId="0" borderId="0" xfId="13" applyFont="1">
      <alignment vertical="center"/>
    </xf>
    <xf numFmtId="0" fontId="6" fillId="0" borderId="0" xfId="13" applyFont="1" applyAlignment="1">
      <alignment horizontal="center" vertical="center"/>
    </xf>
    <xf numFmtId="0" fontId="6" fillId="0" borderId="34" xfId="13" applyFont="1" applyBorder="1">
      <alignment vertical="center"/>
    </xf>
    <xf numFmtId="0" fontId="6" fillId="0" borderId="0" xfId="13" applyFont="1">
      <alignment vertical="center"/>
    </xf>
    <xf numFmtId="0" fontId="13" fillId="2" borderId="3" xfId="13" applyFont="1" applyFill="1" applyBorder="1" applyAlignment="1">
      <alignment horizontal="distributed" vertical="center" justifyLastLine="1"/>
    </xf>
    <xf numFmtId="0" fontId="13" fillId="3" borderId="91" xfId="13" applyFont="1" applyFill="1" applyBorder="1" applyAlignment="1">
      <alignment horizontal="center" vertical="center" justifyLastLine="1"/>
    </xf>
    <xf numFmtId="0" fontId="40" fillId="0" borderId="4" xfId="13" applyBorder="1" applyAlignment="1">
      <alignment vertical="center" justifyLastLine="1"/>
    </xf>
    <xf numFmtId="0" fontId="40" fillId="0" borderId="5" xfId="13" applyBorder="1" applyAlignment="1">
      <alignment vertical="center" justifyLastLine="1"/>
    </xf>
    <xf numFmtId="0" fontId="13" fillId="2" borderId="6" xfId="13" applyFont="1" applyFill="1" applyBorder="1" applyAlignment="1">
      <alignment horizontal="distributed" vertical="center" justifyLastLine="1"/>
    </xf>
    <xf numFmtId="0" fontId="40" fillId="0" borderId="4" xfId="13" applyBorder="1" applyAlignment="1">
      <alignment horizontal="center" vertical="center" justifyLastLine="1"/>
    </xf>
    <xf numFmtId="0" fontId="40" fillId="0" borderId="5" xfId="13" applyBorder="1" applyAlignment="1">
      <alignment horizontal="center" vertical="center" justifyLastLine="1"/>
    </xf>
    <xf numFmtId="0" fontId="63" fillId="14" borderId="3" xfId="13" quotePrefix="1" applyFont="1" applyFill="1" applyBorder="1" applyAlignment="1">
      <alignment horizontal="centerContinuous" vertical="center" wrapText="1"/>
    </xf>
    <xf numFmtId="0" fontId="61" fillId="14" borderId="37" xfId="13" applyFont="1" applyFill="1" applyBorder="1" applyAlignment="1">
      <alignment horizontal="centerContinuous" vertical="center"/>
    </xf>
    <xf numFmtId="0" fontId="61" fillId="14" borderId="38" xfId="13" applyFont="1" applyFill="1" applyBorder="1">
      <alignment vertical="center"/>
    </xf>
    <xf numFmtId="0" fontId="63" fillId="13" borderId="91" xfId="13" quotePrefix="1" applyFont="1" applyFill="1" applyBorder="1" applyAlignment="1">
      <alignment horizontal="centerContinuous" vertical="center" wrapText="1"/>
    </xf>
    <xf numFmtId="0" fontId="61" fillId="13" borderId="4" xfId="13" applyFont="1" applyFill="1" applyBorder="1" applyAlignment="1">
      <alignment horizontal="centerContinuous" vertical="center"/>
    </xf>
    <xf numFmtId="0" fontId="61" fillId="13" borderId="4" xfId="13" applyFont="1" applyFill="1" applyBorder="1">
      <alignment vertical="center"/>
    </xf>
    <xf numFmtId="0" fontId="13" fillId="13" borderId="91" xfId="13" applyFont="1" applyFill="1" applyBorder="1" applyAlignment="1">
      <alignment horizontal="centerContinuous" vertical="center" wrapText="1"/>
    </xf>
    <xf numFmtId="0" fontId="40" fillId="13" borderId="4" xfId="13" applyFill="1" applyBorder="1" applyAlignment="1">
      <alignment horizontal="centerContinuous" vertical="center" wrapText="1"/>
    </xf>
    <xf numFmtId="0" fontId="13" fillId="14" borderId="3" xfId="13" applyFont="1" applyFill="1" applyBorder="1" applyAlignment="1">
      <alignment horizontal="centerContinuous" vertical="center"/>
    </xf>
    <xf numFmtId="0" fontId="40" fillId="14" borderId="38" xfId="13" applyFill="1" applyBorder="1" applyAlignment="1">
      <alignment horizontal="centerContinuous" vertical="center"/>
    </xf>
    <xf numFmtId="0" fontId="13" fillId="13" borderId="91" xfId="13" applyFont="1" applyFill="1" applyBorder="1" applyAlignment="1">
      <alignment horizontal="centerContinuous" vertical="center"/>
    </xf>
    <xf numFmtId="0" fontId="40" fillId="13" borderId="4" xfId="13" applyFill="1" applyBorder="1" applyAlignment="1">
      <alignment horizontal="centerContinuous" vertical="center"/>
    </xf>
    <xf numFmtId="0" fontId="35" fillId="0" borderId="0" xfId="13" applyFont="1" applyAlignment="1">
      <alignment horizontal="center" vertical="center" wrapText="1"/>
    </xf>
    <xf numFmtId="49" fontId="6" fillId="0" borderId="91" xfId="13" applyNumberFormat="1" applyFont="1" applyBorder="1" applyAlignment="1">
      <alignment horizontal="centerContinuous" vertical="center"/>
    </xf>
    <xf numFmtId="0" fontId="6" fillId="0" borderId="4" xfId="13" applyFont="1" applyBorder="1" applyAlignment="1">
      <alignment horizontal="centerContinuous" vertical="center"/>
    </xf>
    <xf numFmtId="0" fontId="6" fillId="2" borderId="71" xfId="13" applyFont="1" applyFill="1" applyBorder="1" applyAlignment="1">
      <alignment horizontal="distributed" vertical="center" justifyLastLine="1"/>
    </xf>
    <xf numFmtId="0" fontId="6" fillId="3" borderId="92" xfId="13" applyFont="1" applyFill="1" applyBorder="1" applyAlignment="1">
      <alignment horizontal="distributed" vertical="center" justifyLastLine="1"/>
    </xf>
    <xf numFmtId="0" fontId="6" fillId="3" borderId="71" xfId="13" applyFont="1" applyFill="1" applyBorder="1" applyAlignment="1">
      <alignment horizontal="distributed" vertical="center" justifyLastLine="1"/>
    </xf>
    <xf numFmtId="0" fontId="6" fillId="2" borderId="92" xfId="13" applyFont="1" applyFill="1" applyBorder="1" applyAlignment="1">
      <alignment horizontal="distributed" vertical="center" justifyLastLine="1"/>
    </xf>
    <xf numFmtId="0" fontId="6" fillId="3" borderId="92" xfId="13" applyFont="1" applyFill="1" applyBorder="1" applyAlignment="1">
      <alignment horizontal="distributed" vertical="center" wrapText="1" justifyLastLine="1"/>
    </xf>
    <xf numFmtId="0" fontId="6" fillId="3" borderId="212" xfId="13" applyFont="1" applyFill="1" applyBorder="1" applyAlignment="1">
      <alignment horizontal="distributed" vertical="center" justifyLastLine="1"/>
    </xf>
    <xf numFmtId="0" fontId="6" fillId="3" borderId="213" xfId="13" applyFont="1" applyFill="1" applyBorder="1" applyAlignment="1">
      <alignment horizontal="distributed" vertical="center" wrapText="1" justifyLastLine="1"/>
    </xf>
    <xf numFmtId="0" fontId="6" fillId="3" borderId="214" xfId="13" applyFont="1" applyFill="1" applyBorder="1" applyAlignment="1">
      <alignment horizontal="distributed" vertical="center" justifyLastLine="1"/>
    </xf>
    <xf numFmtId="0" fontId="6" fillId="2" borderId="43" xfId="13" applyFont="1" applyFill="1" applyBorder="1" applyAlignment="1">
      <alignment horizontal="distributed" vertical="center" justifyLastLine="1"/>
    </xf>
    <xf numFmtId="0" fontId="6" fillId="2" borderId="43" xfId="13" quotePrefix="1" applyFont="1" applyFill="1" applyBorder="1" applyAlignment="1">
      <alignment horizontal="center" vertical="center" wrapText="1"/>
    </xf>
    <xf numFmtId="0" fontId="6" fillId="2" borderId="5" xfId="13" applyFont="1" applyFill="1" applyBorder="1" applyAlignment="1">
      <alignment horizontal="distributed" vertical="center" justifyLastLine="1"/>
    </xf>
    <xf numFmtId="0" fontId="6" fillId="3" borderId="5" xfId="13" applyFont="1" applyFill="1" applyBorder="1" applyAlignment="1">
      <alignment horizontal="distributed" vertical="center" justifyLastLine="1"/>
    </xf>
    <xf numFmtId="0" fontId="21" fillId="3" borderId="5" xfId="13" quotePrefix="1" applyFont="1" applyFill="1" applyBorder="1" applyAlignment="1">
      <alignment horizontal="center" vertical="center" wrapText="1"/>
    </xf>
    <xf numFmtId="0" fontId="21" fillId="3" borderId="5" xfId="13" applyFont="1" applyFill="1" applyBorder="1" applyAlignment="1">
      <alignment horizontal="distributed" vertical="center" justifyLastLine="1"/>
    </xf>
    <xf numFmtId="0" fontId="24" fillId="3" borderId="93" xfId="13" applyFont="1" applyFill="1" applyBorder="1" applyAlignment="1">
      <alignment horizontal="distributed" vertical="center" wrapText="1" justifyLastLine="1"/>
    </xf>
    <xf numFmtId="0" fontId="6" fillId="0" borderId="92" xfId="13" applyFont="1" applyBorder="1" applyAlignment="1">
      <alignment horizontal="distributed" vertical="center" justifyLastLine="1"/>
    </xf>
    <xf numFmtId="0" fontId="6" fillId="2" borderId="43" xfId="13" applyFont="1" applyFill="1" applyBorder="1" applyAlignment="1">
      <alignment horizontal="distributed" vertical="center" wrapText="1" justifyLastLine="1"/>
    </xf>
    <xf numFmtId="0" fontId="5" fillId="0" borderId="0" xfId="13" applyFont="1" applyAlignment="1">
      <alignment horizontal="center" vertical="center"/>
    </xf>
    <xf numFmtId="183" fontId="13" fillId="0" borderId="6" xfId="13" applyNumberFormat="1" applyFont="1" applyBorder="1" applyAlignment="1">
      <alignment horizontal="centerContinuous" vertical="center"/>
    </xf>
    <xf numFmtId="0" fontId="13" fillId="0" borderId="6" xfId="13" applyNumberFormat="1" applyFont="1" applyBorder="1" applyAlignment="1">
      <alignment horizontal="centerContinuous" vertical="center"/>
    </xf>
    <xf numFmtId="0" fontId="10" fillId="2" borderId="53" xfId="13" applyFont="1" applyFill="1" applyBorder="1">
      <alignment vertical="center"/>
    </xf>
    <xf numFmtId="0" fontId="10" fillId="3" borderId="53" xfId="13" applyFont="1" applyFill="1" applyBorder="1">
      <alignment vertical="center"/>
    </xf>
    <xf numFmtId="189" fontId="10" fillId="3" borderId="53" xfId="13" applyNumberFormat="1" applyFont="1" applyFill="1" applyBorder="1">
      <alignment vertical="center"/>
    </xf>
    <xf numFmtId="189" fontId="10" fillId="3" borderId="53" xfId="13" applyNumberFormat="1" applyFont="1" applyFill="1" applyBorder="1" applyAlignment="1">
      <alignment horizontal="right" vertical="center"/>
    </xf>
    <xf numFmtId="189" fontId="10" fillId="3" borderId="215" xfId="13" applyNumberFormat="1" applyFont="1" applyFill="1" applyBorder="1">
      <alignment vertical="center"/>
    </xf>
    <xf numFmtId="0" fontId="10" fillId="3" borderId="216" xfId="13" applyFont="1" applyFill="1" applyBorder="1">
      <alignment vertical="center"/>
    </xf>
    <xf numFmtId="0" fontId="10" fillId="3" borderId="216" xfId="13" applyFont="1" applyFill="1" applyBorder="1" applyAlignment="1">
      <alignment horizontal="right" vertical="center"/>
    </xf>
    <xf numFmtId="0" fontId="10" fillId="3" borderId="60" xfId="13" applyFont="1" applyFill="1" applyBorder="1">
      <alignment vertical="center"/>
    </xf>
    <xf numFmtId="0" fontId="10" fillId="3" borderId="56" xfId="13" applyFont="1" applyFill="1" applyBorder="1">
      <alignment vertical="center"/>
    </xf>
    <xf numFmtId="189" fontId="10" fillId="0" borderId="53" xfId="13" applyNumberFormat="1" applyFont="1" applyBorder="1">
      <alignment vertical="center"/>
    </xf>
    <xf numFmtId="3" fontId="10" fillId="2" borderId="53" xfId="13" applyNumberFormat="1" applyFont="1" applyFill="1" applyBorder="1">
      <alignment vertical="center"/>
    </xf>
    <xf numFmtId="3" fontId="10" fillId="3" borderId="53" xfId="13" applyNumberFormat="1" applyFont="1" applyFill="1" applyBorder="1">
      <alignment vertical="center"/>
    </xf>
    <xf numFmtId="183" fontId="13" fillId="0" borderId="51" xfId="13" applyNumberFormat="1" applyFont="1" applyBorder="1" applyAlignment="1">
      <alignment horizontal="centerContinuous" vertical="center"/>
    </xf>
    <xf numFmtId="0" fontId="13" fillId="0" borderId="51" xfId="13" applyNumberFormat="1" applyFont="1" applyBorder="1" applyAlignment="1">
      <alignment horizontal="centerContinuous" vertical="center"/>
    </xf>
    <xf numFmtId="189" fontId="10" fillId="2" borderId="51" xfId="13" applyNumberFormat="1" applyFont="1" applyFill="1" applyBorder="1">
      <alignment vertical="center"/>
    </xf>
    <xf numFmtId="0" fontId="10" fillId="3" borderId="51" xfId="13" applyFont="1" applyFill="1" applyBorder="1">
      <alignment vertical="center"/>
    </xf>
    <xf numFmtId="0" fontId="10" fillId="2" borderId="51" xfId="13" applyFont="1" applyFill="1" applyBorder="1">
      <alignment vertical="center"/>
    </xf>
    <xf numFmtId="189" fontId="10" fillId="3" borderId="51" xfId="13" applyNumberFormat="1" applyFont="1" applyFill="1" applyBorder="1">
      <alignment vertical="center"/>
    </xf>
    <xf numFmtId="0" fontId="10" fillId="3" borderId="217" xfId="13" applyFont="1" applyFill="1" applyBorder="1">
      <alignment vertical="center"/>
    </xf>
    <xf numFmtId="0" fontId="10" fillId="3" borderId="218" xfId="13" applyFont="1" applyFill="1" applyBorder="1">
      <alignment vertical="center"/>
    </xf>
    <xf numFmtId="189" fontId="10" fillId="3" borderId="218" xfId="13" applyNumberFormat="1" applyFont="1" applyFill="1" applyBorder="1">
      <alignment vertical="center"/>
    </xf>
    <xf numFmtId="0" fontId="10" fillId="3" borderId="218" xfId="13" applyFont="1" applyFill="1" applyBorder="1" applyAlignment="1">
      <alignment horizontal="right" vertical="center"/>
    </xf>
    <xf numFmtId="0" fontId="10" fillId="3" borderId="58" xfId="13" applyFont="1" applyFill="1" applyBorder="1">
      <alignment vertical="center"/>
    </xf>
    <xf numFmtId="0" fontId="10" fillId="3" borderId="55" xfId="13" applyFont="1" applyFill="1" applyBorder="1">
      <alignment vertical="center"/>
    </xf>
    <xf numFmtId="189" fontId="10" fillId="0" borderId="51" xfId="13" applyNumberFormat="1" applyFont="1" applyBorder="1">
      <alignment vertical="center"/>
    </xf>
    <xf numFmtId="3" fontId="10" fillId="2" borderId="51" xfId="13" applyNumberFormat="1" applyFont="1" applyFill="1" applyBorder="1">
      <alignment vertical="center"/>
    </xf>
    <xf numFmtId="3" fontId="10" fillId="3" borderId="51" xfId="13" applyNumberFormat="1" applyFont="1" applyFill="1" applyBorder="1">
      <alignment vertical="center"/>
    </xf>
    <xf numFmtId="2" fontId="10" fillId="3" borderId="55" xfId="13" applyNumberFormat="1" applyFont="1" applyFill="1" applyBorder="1">
      <alignment vertical="center"/>
    </xf>
    <xf numFmtId="189" fontId="10" fillId="3" borderId="51" xfId="13" applyNumberFormat="1" applyFont="1" applyFill="1" applyBorder="1" applyAlignment="1">
      <alignment horizontal="right" vertical="center"/>
    </xf>
    <xf numFmtId="189" fontId="10" fillId="3" borderId="218" xfId="13" applyNumberFormat="1" applyFont="1" applyFill="1" applyBorder="1" applyAlignment="1">
      <alignment horizontal="right" vertical="center"/>
    </xf>
    <xf numFmtId="2" fontId="10" fillId="2" borderId="51" xfId="13" applyNumberFormat="1" applyFont="1" applyFill="1" applyBorder="1">
      <alignment vertical="center"/>
    </xf>
    <xf numFmtId="0" fontId="13" fillId="0" borderId="55" xfId="13" applyNumberFormat="1" applyFont="1" applyBorder="1" applyAlignment="1">
      <alignment horizontal="centerContinuous" vertical="center"/>
    </xf>
    <xf numFmtId="0" fontId="13" fillId="0" borderId="203" xfId="13" applyNumberFormat="1" applyFont="1" applyBorder="1" applyAlignment="1">
      <alignment horizontal="centerContinuous" vertical="center"/>
    </xf>
    <xf numFmtId="0" fontId="13" fillId="0" borderId="51" xfId="13" applyFont="1" applyBorder="1" applyAlignment="1">
      <alignment horizontal="centerContinuous" vertical="center"/>
    </xf>
    <xf numFmtId="189" fontId="10" fillId="3" borderId="217" xfId="13" applyNumberFormat="1" applyFont="1" applyFill="1" applyBorder="1">
      <alignment vertical="center"/>
    </xf>
    <xf numFmtId="2" fontId="10" fillId="3" borderId="58" xfId="13" applyNumberFormat="1" applyFont="1" applyFill="1" applyBorder="1">
      <alignment vertical="center"/>
    </xf>
    <xf numFmtId="189" fontId="10" fillId="3" borderId="58" xfId="13" applyNumberFormat="1" applyFont="1" applyFill="1" applyBorder="1">
      <alignment vertical="center"/>
    </xf>
    <xf numFmtId="183" fontId="13" fillId="0" borderId="99" xfId="13" applyNumberFormat="1" applyFont="1" applyBorder="1" applyAlignment="1">
      <alignment horizontal="centerContinuous" vertical="center"/>
    </xf>
    <xf numFmtId="0" fontId="13" fillId="0" borderId="99" xfId="13" applyNumberFormat="1" applyFont="1" applyBorder="1" applyAlignment="1">
      <alignment horizontal="centerContinuous" vertical="center"/>
    </xf>
    <xf numFmtId="0" fontId="13" fillId="0" borderId="99" xfId="13" applyFont="1" applyBorder="1" applyAlignment="1">
      <alignment horizontal="centerContinuous" vertical="center"/>
    </xf>
    <xf numFmtId="189" fontId="10" fillId="2" borderId="52" xfId="13" applyNumberFormat="1" applyFont="1" applyFill="1" applyBorder="1">
      <alignment vertical="center"/>
    </xf>
    <xf numFmtId="0" fontId="10" fillId="3" borderId="52" xfId="13" applyFont="1" applyFill="1" applyBorder="1">
      <alignment vertical="center"/>
    </xf>
    <xf numFmtId="0" fontId="10" fillId="2" borderId="52" xfId="13" applyFont="1" applyFill="1" applyBorder="1">
      <alignment vertical="center"/>
    </xf>
    <xf numFmtId="189" fontId="10" fillId="3" borderId="52" xfId="13" applyNumberFormat="1" applyFont="1" applyFill="1" applyBorder="1">
      <alignment vertical="center"/>
    </xf>
    <xf numFmtId="178" fontId="10" fillId="3" borderId="52" xfId="13" applyNumberFormat="1" applyFont="1" applyFill="1" applyBorder="1">
      <alignment vertical="center"/>
    </xf>
    <xf numFmtId="0" fontId="10" fillId="3" borderId="219" xfId="13" applyFont="1" applyFill="1" applyBorder="1">
      <alignment vertical="center"/>
    </xf>
    <xf numFmtId="189" fontId="10" fillId="3" borderId="220" xfId="13" applyNumberFormat="1" applyFont="1" applyFill="1" applyBorder="1">
      <alignment vertical="center"/>
    </xf>
    <xf numFmtId="0" fontId="10" fillId="3" borderId="220" xfId="13" applyFont="1" applyFill="1" applyBorder="1">
      <alignment vertical="center"/>
    </xf>
    <xf numFmtId="189" fontId="10" fillId="3" borderId="220" xfId="13" applyNumberFormat="1" applyFont="1" applyFill="1" applyBorder="1" applyAlignment="1">
      <alignment horizontal="right" vertical="center"/>
    </xf>
    <xf numFmtId="0" fontId="10" fillId="3" borderId="59" xfId="13" applyFont="1" applyFill="1" applyBorder="1">
      <alignment vertical="center"/>
    </xf>
    <xf numFmtId="178" fontId="10" fillId="2" borderId="99" xfId="13" applyNumberFormat="1" applyFont="1" applyFill="1" applyBorder="1">
      <alignment vertical="center"/>
    </xf>
    <xf numFmtId="0" fontId="10" fillId="2" borderId="99" xfId="13" applyFont="1" applyFill="1" applyBorder="1">
      <alignment vertical="center"/>
    </xf>
    <xf numFmtId="0" fontId="10" fillId="3" borderId="57" xfId="13" applyFont="1" applyFill="1" applyBorder="1">
      <alignment vertical="center"/>
    </xf>
    <xf numFmtId="2" fontId="10" fillId="3" borderId="59" xfId="13" applyNumberFormat="1" applyFont="1" applyFill="1" applyBorder="1">
      <alignment vertical="center"/>
    </xf>
    <xf numFmtId="189" fontId="10" fillId="0" borderId="52" xfId="13" applyNumberFormat="1" applyFont="1" applyBorder="1">
      <alignment vertical="center"/>
    </xf>
    <xf numFmtId="3" fontId="10" fillId="2" borderId="52" xfId="13" applyNumberFormat="1" applyFont="1" applyFill="1" applyBorder="1">
      <alignment vertical="center"/>
    </xf>
    <xf numFmtId="3" fontId="10" fillId="3" borderId="52" xfId="13" applyNumberFormat="1" applyFont="1" applyFill="1" applyBorder="1">
      <alignment vertical="center"/>
    </xf>
    <xf numFmtId="0" fontId="13" fillId="0" borderId="53" xfId="13" applyFont="1" applyBorder="1" applyAlignment="1">
      <alignment horizontal="centerContinuous" vertical="center"/>
    </xf>
    <xf numFmtId="189" fontId="10" fillId="2" borderId="53" xfId="13" applyNumberFormat="1" applyFont="1" applyFill="1" applyBorder="1">
      <alignment vertical="center"/>
    </xf>
    <xf numFmtId="0" fontId="10" fillId="3" borderId="215" xfId="13" applyFont="1" applyFill="1" applyBorder="1">
      <alignment vertical="center"/>
    </xf>
    <xf numFmtId="178" fontId="10" fillId="2" borderId="53" xfId="13" applyNumberFormat="1" applyFont="1" applyFill="1" applyBorder="1">
      <alignment vertical="center"/>
    </xf>
    <xf numFmtId="2" fontId="10" fillId="2" borderId="53" xfId="13" applyNumberFormat="1" applyFont="1" applyFill="1" applyBorder="1">
      <alignment vertical="center"/>
    </xf>
    <xf numFmtId="2" fontId="10" fillId="3" borderId="53" xfId="13" applyNumberFormat="1" applyFont="1" applyFill="1" applyBorder="1">
      <alignment vertical="center"/>
    </xf>
    <xf numFmtId="181" fontId="10" fillId="3" borderId="51" xfId="13" applyNumberFormat="1" applyFont="1" applyFill="1" applyBorder="1">
      <alignment vertical="center"/>
    </xf>
    <xf numFmtId="0" fontId="10" fillId="3" borderId="51" xfId="13" applyFont="1" applyFill="1" applyBorder="1" applyAlignment="1">
      <alignment horizontal="right" vertical="center"/>
    </xf>
    <xf numFmtId="178" fontId="10" fillId="2" borderId="51" xfId="13" applyNumberFormat="1" applyFont="1" applyFill="1" applyBorder="1">
      <alignment vertical="center"/>
    </xf>
    <xf numFmtId="2" fontId="10" fillId="3" borderId="51" xfId="13" applyNumberFormat="1" applyFont="1" applyFill="1" applyBorder="1">
      <alignment vertical="center"/>
    </xf>
    <xf numFmtId="178" fontId="10" fillId="3" borderId="51" xfId="13" applyNumberFormat="1" applyFont="1" applyFill="1" applyBorder="1">
      <alignment vertical="center"/>
    </xf>
    <xf numFmtId="178" fontId="10" fillId="3" borderId="218" xfId="13" applyNumberFormat="1" applyFont="1" applyFill="1" applyBorder="1">
      <alignment vertical="center"/>
    </xf>
    <xf numFmtId="0" fontId="13" fillId="0" borderId="92" xfId="13" applyFont="1" applyBorder="1" applyAlignment="1">
      <alignment horizontal="centerContinuous" vertical="center"/>
    </xf>
    <xf numFmtId="181" fontId="10" fillId="3" borderId="52" xfId="13" applyNumberFormat="1" applyFont="1" applyFill="1" applyBorder="1">
      <alignment vertical="center"/>
    </xf>
    <xf numFmtId="189" fontId="10" fillId="3" borderId="219" xfId="13" applyNumberFormat="1" applyFont="1" applyFill="1" applyBorder="1">
      <alignment vertical="center"/>
    </xf>
    <xf numFmtId="2" fontId="10" fillId="2" borderId="52" xfId="13" applyNumberFormat="1" applyFont="1" applyFill="1" applyBorder="1">
      <alignment vertical="center"/>
    </xf>
    <xf numFmtId="2" fontId="10" fillId="3" borderId="52" xfId="13" applyNumberFormat="1" applyFont="1" applyFill="1" applyBorder="1">
      <alignment vertical="center"/>
    </xf>
    <xf numFmtId="181" fontId="10" fillId="3" borderId="53" xfId="13" applyNumberFormat="1" applyFont="1" applyFill="1" applyBorder="1">
      <alignment vertical="center"/>
    </xf>
    <xf numFmtId="178" fontId="10" fillId="3" borderId="53" xfId="13" applyNumberFormat="1" applyFont="1" applyFill="1" applyBorder="1">
      <alignment vertical="center"/>
    </xf>
    <xf numFmtId="178" fontId="10" fillId="3" borderId="53" xfId="13" applyNumberFormat="1" applyFont="1" applyFill="1" applyBorder="1" applyAlignment="1">
      <alignment horizontal="right" vertical="center"/>
    </xf>
    <xf numFmtId="178" fontId="10" fillId="3" borderId="215" xfId="13" applyNumberFormat="1" applyFont="1" applyFill="1" applyBorder="1">
      <alignment vertical="center"/>
    </xf>
    <xf numFmtId="178" fontId="10" fillId="3" borderId="216" xfId="13" applyNumberFormat="1" applyFont="1" applyFill="1" applyBorder="1">
      <alignment vertical="center"/>
    </xf>
    <xf numFmtId="178" fontId="10" fillId="3" borderId="216" xfId="13" applyNumberFormat="1" applyFont="1" applyFill="1" applyBorder="1" applyAlignment="1">
      <alignment horizontal="right" vertical="center"/>
    </xf>
    <xf numFmtId="178" fontId="10" fillId="3" borderId="60" xfId="13" applyNumberFormat="1" applyFont="1" applyFill="1" applyBorder="1">
      <alignment vertical="center"/>
    </xf>
    <xf numFmtId="178" fontId="10" fillId="3" borderId="217" xfId="13" applyNumberFormat="1" applyFont="1" applyFill="1" applyBorder="1">
      <alignment vertical="center"/>
    </xf>
    <xf numFmtId="178" fontId="10" fillId="3" borderId="218" xfId="13" applyNumberFormat="1" applyFont="1" applyFill="1" applyBorder="1" applyAlignment="1">
      <alignment horizontal="right" vertical="center"/>
    </xf>
    <xf numFmtId="178" fontId="10" fillId="3" borderId="58" xfId="13" applyNumberFormat="1" applyFont="1" applyFill="1" applyBorder="1">
      <alignment vertical="center"/>
    </xf>
    <xf numFmtId="178" fontId="10" fillId="3" borderId="51" xfId="13" applyNumberFormat="1" applyFont="1" applyFill="1" applyBorder="1" applyAlignment="1">
      <alignment horizontal="right" vertical="center"/>
    </xf>
    <xf numFmtId="178" fontId="10" fillId="2" borderId="52" xfId="13" applyNumberFormat="1" applyFont="1" applyFill="1" applyBorder="1">
      <alignment vertical="center"/>
    </xf>
    <xf numFmtId="178" fontId="10" fillId="3" borderId="219" xfId="13" applyNumberFormat="1" applyFont="1" applyFill="1" applyBorder="1">
      <alignment vertical="center"/>
    </xf>
    <xf numFmtId="178" fontId="10" fillId="3" borderId="220" xfId="13" applyNumberFormat="1" applyFont="1" applyFill="1" applyBorder="1">
      <alignment vertical="center"/>
    </xf>
    <xf numFmtId="178" fontId="10" fillId="3" borderId="59" xfId="13" applyNumberFormat="1" applyFont="1" applyFill="1" applyBorder="1">
      <alignment vertical="center"/>
    </xf>
    <xf numFmtId="178" fontId="10" fillId="11" borderId="51" xfId="13" applyNumberFormat="1" applyFont="1" applyFill="1" applyBorder="1">
      <alignment vertical="center"/>
    </xf>
    <xf numFmtId="2" fontId="10" fillId="3" borderId="99" xfId="13" applyNumberFormat="1" applyFont="1" applyFill="1" applyBorder="1">
      <alignment vertical="center"/>
    </xf>
    <xf numFmtId="49" fontId="13" fillId="0" borderId="55" xfId="13" applyNumberFormat="1" applyFont="1" applyBorder="1" applyAlignment="1">
      <alignment horizontal="centerContinuous" vertical="center"/>
    </xf>
    <xf numFmtId="49" fontId="13" fillId="0" borderId="203" xfId="13" applyNumberFormat="1" applyFont="1" applyBorder="1" applyAlignment="1">
      <alignment horizontal="centerContinuous" vertical="center"/>
    </xf>
    <xf numFmtId="0" fontId="13" fillId="0" borderId="55" xfId="13" applyFont="1" applyBorder="1" applyAlignment="1">
      <alignment horizontal="centerContinuous" vertical="center"/>
    </xf>
    <xf numFmtId="0" fontId="13" fillId="0" borderId="203" xfId="13" applyFont="1" applyBorder="1" applyAlignment="1">
      <alignment horizontal="centerContinuous" vertical="center"/>
    </xf>
    <xf numFmtId="0" fontId="13" fillId="0" borderId="57" xfId="13" applyFont="1" applyBorder="1" applyAlignment="1">
      <alignment horizontal="centerContinuous" vertical="center"/>
    </xf>
    <xf numFmtId="0" fontId="13" fillId="0" borderId="245" xfId="13" applyFont="1" applyBorder="1" applyAlignment="1">
      <alignment horizontal="centerContinuous" vertical="center"/>
    </xf>
    <xf numFmtId="49" fontId="13" fillId="0" borderId="56" xfId="13" applyNumberFormat="1" applyFont="1" applyBorder="1" applyAlignment="1">
      <alignment horizontal="centerContinuous" vertical="center"/>
    </xf>
    <xf numFmtId="49" fontId="13" fillId="0" borderId="246" xfId="13" applyNumberFormat="1" applyFont="1" applyBorder="1" applyAlignment="1">
      <alignment horizontal="centerContinuous" vertical="center"/>
    </xf>
    <xf numFmtId="178" fontId="78" fillId="3" borderId="53" xfId="13" applyNumberFormat="1" applyFont="1" applyFill="1" applyBorder="1">
      <alignment vertical="center"/>
    </xf>
    <xf numFmtId="178" fontId="78" fillId="3" borderId="51" xfId="13" applyNumberFormat="1" applyFont="1" applyFill="1" applyBorder="1">
      <alignment vertical="center"/>
    </xf>
    <xf numFmtId="178" fontId="78" fillId="3" borderId="52" xfId="13" applyNumberFormat="1" applyFont="1" applyFill="1" applyBorder="1">
      <alignment vertical="center"/>
    </xf>
    <xf numFmtId="182" fontId="10" fillId="3" borderId="51" xfId="13" applyNumberFormat="1" applyFont="1" applyFill="1" applyBorder="1">
      <alignment vertical="center"/>
    </xf>
    <xf numFmtId="182" fontId="10" fillId="3" borderId="52" xfId="13" applyNumberFormat="1" applyFont="1" applyFill="1" applyBorder="1">
      <alignment vertical="center"/>
    </xf>
    <xf numFmtId="182" fontId="10" fillId="3" borderId="53" xfId="13" applyNumberFormat="1" applyFont="1" applyFill="1" applyBorder="1">
      <alignment vertical="center"/>
    </xf>
    <xf numFmtId="178" fontId="10" fillId="2" borderId="99" xfId="13" applyNumberFormat="1" applyFont="1" applyFill="1" applyBorder="1" applyAlignment="1">
      <alignment horizontal="right" vertical="center"/>
    </xf>
    <xf numFmtId="178" fontId="68" fillId="2" borderId="53" xfId="13" applyNumberFormat="1" applyFont="1" applyFill="1" applyBorder="1">
      <alignment vertical="center"/>
    </xf>
    <xf numFmtId="178" fontId="10" fillId="2" borderId="51" xfId="13" applyNumberFormat="1" applyFont="1" applyFill="1" applyBorder="1" applyAlignment="1">
      <alignment horizontal="right" vertical="center"/>
    </xf>
    <xf numFmtId="178" fontId="68" fillId="2" borderId="51" xfId="13" applyNumberFormat="1" applyFont="1" applyFill="1" applyBorder="1">
      <alignment vertical="center"/>
    </xf>
    <xf numFmtId="178" fontId="10" fillId="11" borderId="51" xfId="13" applyNumberFormat="1" applyFont="1" applyFill="1" applyBorder="1" applyAlignment="1">
      <alignment horizontal="right" vertical="center"/>
    </xf>
    <xf numFmtId="178" fontId="10" fillId="2" borderId="52" xfId="13" applyNumberFormat="1" applyFont="1" applyFill="1" applyBorder="1" applyAlignment="1">
      <alignment horizontal="right" vertical="center"/>
    </xf>
    <xf numFmtId="178" fontId="68" fillId="2" borderId="52" xfId="13" applyNumberFormat="1" applyFont="1" applyFill="1" applyBorder="1">
      <alignment vertical="center"/>
    </xf>
    <xf numFmtId="178" fontId="68" fillId="2" borderId="99" xfId="13" applyNumberFormat="1" applyFont="1" applyFill="1" applyBorder="1">
      <alignment vertical="center"/>
    </xf>
    <xf numFmtId="178" fontId="70" fillId="2" borderId="51" xfId="13" applyNumberFormat="1" applyFont="1" applyFill="1" applyBorder="1">
      <alignment vertical="center"/>
    </xf>
    <xf numFmtId="178" fontId="78" fillId="3" borderId="206" xfId="13" applyNumberFormat="1" applyFont="1" applyFill="1" applyBorder="1">
      <alignment vertical="center"/>
    </xf>
    <xf numFmtId="181" fontId="10" fillId="2" borderId="53" xfId="13" applyNumberFormat="1" applyFont="1" applyFill="1" applyBorder="1">
      <alignment vertical="center"/>
    </xf>
    <xf numFmtId="181" fontId="10" fillId="3" borderId="215" xfId="13" applyNumberFormat="1" applyFont="1" applyFill="1" applyBorder="1">
      <alignment vertical="center"/>
    </xf>
    <xf numFmtId="181" fontId="10" fillId="3" borderId="216" xfId="13" applyNumberFormat="1" applyFont="1" applyFill="1" applyBorder="1">
      <alignment vertical="center"/>
    </xf>
    <xf numFmtId="181" fontId="10" fillId="3" borderId="218" xfId="13" applyNumberFormat="1" applyFont="1" applyFill="1" applyBorder="1" applyAlignment="1">
      <alignment horizontal="right" vertical="center"/>
    </xf>
    <xf numFmtId="181" fontId="10" fillId="3" borderId="60" xfId="13" applyNumberFormat="1" applyFont="1" applyFill="1" applyBorder="1">
      <alignment vertical="center"/>
    </xf>
    <xf numFmtId="181" fontId="10" fillId="2" borderId="99" xfId="13" applyNumberFormat="1" applyFont="1" applyFill="1" applyBorder="1">
      <alignment vertical="center"/>
    </xf>
    <xf numFmtId="181" fontId="78" fillId="3" borderId="53" xfId="13" applyNumberFormat="1" applyFont="1" applyFill="1" applyBorder="1">
      <alignment vertical="center"/>
    </xf>
    <xf numFmtId="204" fontId="10" fillId="2" borderId="53" xfId="13" applyNumberFormat="1" applyFont="1" applyFill="1" applyBorder="1">
      <alignment vertical="center"/>
    </xf>
    <xf numFmtId="204" fontId="10" fillId="3" borderId="53" xfId="13" applyNumberFormat="1" applyFont="1" applyFill="1" applyBorder="1">
      <alignment vertical="center"/>
    </xf>
    <xf numFmtId="181" fontId="2" fillId="0" borderId="0" xfId="13" applyNumberFormat="1" applyFont="1">
      <alignment vertical="center"/>
    </xf>
    <xf numFmtId="182" fontId="10" fillId="2" borderId="53" xfId="13" applyNumberFormat="1" applyFont="1" applyFill="1" applyBorder="1">
      <alignment vertical="center"/>
    </xf>
    <xf numFmtId="181" fontId="10" fillId="3" borderId="51" xfId="13" applyNumberFormat="1" applyFont="1" applyFill="1" applyBorder="1" applyAlignment="1">
      <alignment horizontal="right" vertical="center"/>
    </xf>
    <xf numFmtId="181" fontId="10" fillId="2" borderId="51" xfId="13" applyNumberFormat="1" applyFont="1" applyFill="1" applyBorder="1">
      <alignment vertical="center"/>
    </xf>
    <xf numFmtId="181" fontId="10" fillId="3" borderId="217" xfId="13" applyNumberFormat="1" applyFont="1" applyFill="1" applyBorder="1">
      <alignment vertical="center"/>
    </xf>
    <xf numFmtId="181" fontId="10" fillId="3" borderId="218" xfId="13" applyNumberFormat="1" applyFont="1" applyFill="1" applyBorder="1">
      <alignment vertical="center"/>
    </xf>
    <xf numFmtId="181" fontId="10" fillId="3" borderId="58" xfId="13" applyNumberFormat="1" applyFont="1" applyFill="1" applyBorder="1">
      <alignment vertical="center"/>
    </xf>
    <xf numFmtId="181" fontId="78" fillId="3" borderId="206" xfId="13" applyNumberFormat="1" applyFont="1" applyFill="1" applyBorder="1">
      <alignment vertical="center"/>
    </xf>
    <xf numFmtId="181" fontId="10" fillId="3" borderId="206" xfId="13" applyNumberFormat="1" applyFont="1" applyFill="1" applyBorder="1">
      <alignment vertical="center"/>
    </xf>
    <xf numFmtId="204" fontId="10" fillId="2" borderId="51" xfId="13" applyNumberFormat="1" applyFont="1" applyFill="1" applyBorder="1">
      <alignment vertical="center"/>
    </xf>
    <xf numFmtId="204" fontId="10" fillId="3" borderId="51" xfId="13" applyNumberFormat="1" applyFont="1" applyFill="1" applyBorder="1">
      <alignment vertical="center"/>
    </xf>
    <xf numFmtId="182" fontId="10" fillId="2" borderId="51" xfId="13" applyNumberFormat="1" applyFont="1" applyFill="1" applyBorder="1">
      <alignment vertical="center"/>
    </xf>
    <xf numFmtId="181" fontId="78" fillId="3" borderId="51" xfId="13" applyNumberFormat="1" applyFont="1" applyFill="1" applyBorder="1">
      <alignment vertical="center"/>
    </xf>
    <xf numFmtId="178" fontId="71" fillId="2" borderId="51" xfId="13" applyNumberFormat="1" applyFont="1" applyFill="1" applyBorder="1">
      <alignment vertical="center"/>
    </xf>
    <xf numFmtId="181" fontId="10" fillId="2" borderId="52" xfId="13" applyNumberFormat="1" applyFont="1" applyFill="1" applyBorder="1">
      <alignment vertical="center"/>
    </xf>
    <xf numFmtId="181" fontId="10" fillId="3" borderId="219" xfId="13" applyNumberFormat="1" applyFont="1" applyFill="1" applyBorder="1">
      <alignment vertical="center"/>
    </xf>
    <xf numFmtId="181" fontId="10" fillId="3" borderId="220" xfId="13" applyNumberFormat="1" applyFont="1" applyFill="1" applyBorder="1">
      <alignment vertical="center"/>
    </xf>
    <xf numFmtId="181" fontId="10" fillId="3" borderId="59" xfId="13" applyNumberFormat="1" applyFont="1" applyFill="1" applyBorder="1">
      <alignment vertical="center"/>
    </xf>
    <xf numFmtId="181" fontId="78" fillId="3" borderId="52" xfId="13" applyNumberFormat="1" applyFont="1" applyFill="1" applyBorder="1">
      <alignment vertical="center"/>
    </xf>
    <xf numFmtId="204" fontId="10" fillId="2" borderId="52" xfId="13" applyNumberFormat="1" applyFont="1" applyFill="1" applyBorder="1">
      <alignment vertical="center"/>
    </xf>
    <xf numFmtId="204" fontId="10" fillId="3" borderId="52" xfId="13" applyNumberFormat="1" applyFont="1" applyFill="1" applyBorder="1">
      <alignment vertical="center"/>
    </xf>
    <xf numFmtId="182" fontId="10" fillId="2" borderId="52" xfId="13" applyNumberFormat="1" applyFont="1" applyFill="1" applyBorder="1">
      <alignment vertical="center"/>
    </xf>
    <xf numFmtId="203" fontId="78" fillId="3" borderId="53" xfId="13" applyNumberFormat="1" applyFont="1" applyFill="1" applyBorder="1">
      <alignment vertical="center"/>
    </xf>
    <xf numFmtId="203" fontId="10" fillId="3" borderId="53" xfId="13" applyNumberFormat="1" applyFont="1" applyFill="1" applyBorder="1">
      <alignment vertical="center"/>
    </xf>
    <xf numFmtId="203" fontId="10" fillId="2" borderId="51" xfId="13" applyNumberFormat="1" applyFont="1" applyFill="1" applyBorder="1">
      <alignment vertical="center"/>
    </xf>
    <xf numFmtId="218" fontId="10" fillId="3" borderId="51" xfId="13" applyNumberFormat="1" applyFont="1" applyFill="1" applyBorder="1">
      <alignment vertical="center"/>
    </xf>
    <xf numFmtId="218" fontId="78" fillId="3" borderId="51" xfId="13" applyNumberFormat="1" applyFont="1" applyFill="1" applyBorder="1">
      <alignment vertical="center"/>
    </xf>
    <xf numFmtId="210" fontId="78" fillId="3" borderId="51" xfId="13" applyNumberFormat="1" applyFont="1" applyFill="1" applyBorder="1">
      <alignment vertical="center"/>
    </xf>
    <xf numFmtId="210" fontId="10" fillId="3" borderId="51" xfId="13" applyNumberFormat="1" applyFont="1" applyFill="1" applyBorder="1">
      <alignment vertical="center"/>
    </xf>
    <xf numFmtId="181" fontId="10" fillId="3" borderId="99" xfId="13" applyNumberFormat="1" applyFont="1" applyFill="1" applyBorder="1">
      <alignment vertical="center"/>
    </xf>
    <xf numFmtId="178" fontId="10" fillId="3" borderId="99" xfId="13" applyNumberFormat="1" applyFont="1" applyFill="1" applyBorder="1">
      <alignment vertical="center"/>
    </xf>
    <xf numFmtId="181" fontId="10" fillId="3" borderId="221" xfId="13" applyNumberFormat="1" applyFont="1" applyFill="1" applyBorder="1">
      <alignment vertical="center"/>
    </xf>
    <xf numFmtId="181" fontId="10" fillId="3" borderId="222" xfId="13" applyNumberFormat="1" applyFont="1" applyFill="1" applyBorder="1">
      <alignment vertical="center"/>
    </xf>
    <xf numFmtId="181" fontId="10" fillId="3" borderId="222" xfId="13" applyNumberFormat="1" applyFont="1" applyFill="1" applyBorder="1" applyAlignment="1">
      <alignment horizontal="right" vertical="center"/>
    </xf>
    <xf numFmtId="181" fontId="10" fillId="3" borderId="223" xfId="13" applyNumberFormat="1" applyFont="1" applyFill="1" applyBorder="1">
      <alignment vertical="center"/>
    </xf>
    <xf numFmtId="220" fontId="10" fillId="3" borderId="99" xfId="13" applyNumberFormat="1" applyFont="1" applyFill="1" applyBorder="1">
      <alignment vertical="center"/>
    </xf>
    <xf numFmtId="210" fontId="10" fillId="3" borderId="99" xfId="13" applyNumberFormat="1" applyFont="1" applyFill="1" applyBorder="1">
      <alignment vertical="center"/>
    </xf>
    <xf numFmtId="204" fontId="10" fillId="2" borderId="99" xfId="13" applyNumberFormat="1" applyFont="1" applyFill="1" applyBorder="1">
      <alignment vertical="center"/>
    </xf>
    <xf numFmtId="204" fontId="10" fillId="3" borderId="99" xfId="13" applyNumberFormat="1" applyFont="1" applyFill="1" applyBorder="1">
      <alignment vertical="center"/>
    </xf>
    <xf numFmtId="182" fontId="10" fillId="2" borderId="99" xfId="13" applyNumberFormat="1" applyFont="1" applyFill="1" applyBorder="1">
      <alignment vertical="center"/>
    </xf>
    <xf numFmtId="182" fontId="10" fillId="3" borderId="99" xfId="13" applyNumberFormat="1" applyFont="1" applyFill="1" applyBorder="1">
      <alignment vertical="center"/>
    </xf>
    <xf numFmtId="177" fontId="10" fillId="2" borderId="53" xfId="13" applyNumberFormat="1" applyFont="1" applyFill="1" applyBorder="1">
      <alignment vertical="center"/>
    </xf>
    <xf numFmtId="177" fontId="10" fillId="3" borderId="53" xfId="13" applyNumberFormat="1" applyFont="1" applyFill="1" applyBorder="1">
      <alignment vertical="center"/>
    </xf>
    <xf numFmtId="177" fontId="10" fillId="3" borderId="215" xfId="13" applyNumberFormat="1" applyFont="1" applyFill="1" applyBorder="1">
      <alignment vertical="center"/>
    </xf>
    <xf numFmtId="177" fontId="10" fillId="3" borderId="216" xfId="13" applyNumberFormat="1" applyFont="1" applyFill="1" applyBorder="1">
      <alignment vertical="center"/>
    </xf>
    <xf numFmtId="177" fontId="10" fillId="3" borderId="216" xfId="13" applyNumberFormat="1" applyFont="1" applyFill="1" applyBorder="1" applyAlignment="1">
      <alignment horizontal="right" vertical="center"/>
    </xf>
    <xf numFmtId="177" fontId="10" fillId="3" borderId="60" xfId="13" applyNumberFormat="1" applyFont="1" applyFill="1" applyBorder="1">
      <alignment vertical="center"/>
    </xf>
    <xf numFmtId="210" fontId="10" fillId="3" borderId="53" xfId="13" applyNumberFormat="1" applyFont="1" applyFill="1" applyBorder="1">
      <alignment vertical="center"/>
    </xf>
    <xf numFmtId="231" fontId="10" fillId="2" borderId="53" xfId="13" applyNumberFormat="1" applyFont="1" applyFill="1" applyBorder="1">
      <alignment vertical="center"/>
    </xf>
    <xf numFmtId="231" fontId="10" fillId="3" borderId="53" xfId="13" applyNumberFormat="1" applyFont="1" applyFill="1" applyBorder="1">
      <alignment vertical="center"/>
    </xf>
    <xf numFmtId="200" fontId="10" fillId="3" borderId="53" xfId="13" applyNumberFormat="1" applyFont="1" applyFill="1" applyBorder="1">
      <alignment vertical="center"/>
    </xf>
    <xf numFmtId="177" fontId="2" fillId="0" borderId="224" xfId="13" applyNumberFormat="1" applyFont="1" applyBorder="1">
      <alignment vertical="center"/>
    </xf>
    <xf numFmtId="177" fontId="10" fillId="2" borderId="51" xfId="13" applyNumberFormat="1" applyFont="1" applyFill="1" applyBorder="1">
      <alignment vertical="center"/>
    </xf>
    <xf numFmtId="177" fontId="10" fillId="3" borderId="51" xfId="13" applyNumberFormat="1" applyFont="1" applyFill="1" applyBorder="1">
      <alignment vertical="center"/>
    </xf>
    <xf numFmtId="177" fontId="10" fillId="3" borderId="217" xfId="13" applyNumberFormat="1" applyFont="1" applyFill="1" applyBorder="1">
      <alignment vertical="center"/>
    </xf>
    <xf numFmtId="177" fontId="10" fillId="3" borderId="218" xfId="13" applyNumberFormat="1" applyFont="1" applyFill="1" applyBorder="1">
      <alignment vertical="center"/>
    </xf>
    <xf numFmtId="177" fontId="10" fillId="3" borderId="218" xfId="13" applyNumberFormat="1" applyFont="1" applyFill="1" applyBorder="1" applyAlignment="1">
      <alignment horizontal="right" vertical="center"/>
    </xf>
    <xf numFmtId="177" fontId="10" fillId="3" borderId="58" xfId="13" applyNumberFormat="1" applyFont="1" applyFill="1" applyBorder="1">
      <alignment vertical="center"/>
    </xf>
    <xf numFmtId="231" fontId="10" fillId="2" borderId="51" xfId="13" applyNumberFormat="1" applyFont="1" applyFill="1" applyBorder="1">
      <alignment vertical="center"/>
    </xf>
    <xf numFmtId="231" fontId="10" fillId="3" borderId="51" xfId="13" applyNumberFormat="1" applyFont="1" applyFill="1" applyBorder="1">
      <alignment vertical="center"/>
    </xf>
    <xf numFmtId="177" fontId="2" fillId="0" borderId="227" xfId="13" applyNumberFormat="1" applyFont="1" applyBorder="1">
      <alignment vertical="center"/>
    </xf>
    <xf numFmtId="206" fontId="35" fillId="0" borderId="0" xfId="13" applyNumberFormat="1" applyFont="1" applyAlignment="1">
      <alignment horizontal="center" vertical="center" wrapText="1"/>
    </xf>
    <xf numFmtId="206" fontId="2" fillId="0" borderId="0" xfId="13" applyNumberFormat="1" applyFont="1" applyAlignment="1">
      <alignment horizontal="center" vertical="center"/>
    </xf>
    <xf numFmtId="206" fontId="13" fillId="0" borderId="51" xfId="13" applyNumberFormat="1" applyFont="1" applyBorder="1" applyAlignment="1">
      <alignment horizontal="centerContinuous" vertical="center"/>
    </xf>
    <xf numFmtId="206" fontId="13" fillId="0" borderId="55" xfId="13" applyNumberFormat="1" applyFont="1" applyBorder="1" applyAlignment="1">
      <alignment horizontal="centerContinuous" vertical="center"/>
    </xf>
    <xf numFmtId="206" fontId="13" fillId="0" borderId="203" xfId="13" applyNumberFormat="1" applyFont="1" applyBorder="1" applyAlignment="1">
      <alignment horizontal="centerContinuous" vertical="center"/>
    </xf>
    <xf numFmtId="206" fontId="10" fillId="2" borderId="51" xfId="13" applyNumberFormat="1" applyFont="1" applyFill="1" applyBorder="1">
      <alignment vertical="center"/>
    </xf>
    <xf numFmtId="206" fontId="10" fillId="3" borderId="51" xfId="13" applyNumberFormat="1" applyFont="1" applyFill="1" applyBorder="1">
      <alignment vertical="center"/>
    </xf>
    <xf numFmtId="206" fontId="10" fillId="3" borderId="217" xfId="13" applyNumberFormat="1" applyFont="1" applyFill="1" applyBorder="1">
      <alignment vertical="center"/>
    </xf>
    <xf numFmtId="206" fontId="10" fillId="3" borderId="218" xfId="13" applyNumberFormat="1" applyFont="1" applyFill="1" applyBorder="1">
      <alignment vertical="center"/>
    </xf>
    <xf numFmtId="206" fontId="10" fillId="3" borderId="218" xfId="13" applyNumberFormat="1" applyFont="1" applyFill="1" applyBorder="1" applyAlignment="1">
      <alignment horizontal="right" vertical="center"/>
    </xf>
    <xf numFmtId="206" fontId="10" fillId="3" borderId="58" xfId="13" applyNumberFormat="1" applyFont="1" applyFill="1" applyBorder="1">
      <alignment vertical="center"/>
    </xf>
    <xf numFmtId="232" fontId="10" fillId="3" borderId="51" xfId="13" applyNumberFormat="1" applyFont="1" applyFill="1" applyBorder="1">
      <alignment vertical="center"/>
    </xf>
    <xf numFmtId="206" fontId="2" fillId="0" borderId="227" xfId="13" applyNumberFormat="1" applyFont="1" applyBorder="1">
      <alignment vertical="center"/>
    </xf>
    <xf numFmtId="206" fontId="2" fillId="0" borderId="0" xfId="13" applyNumberFormat="1" applyFont="1">
      <alignment vertical="center"/>
    </xf>
    <xf numFmtId="206" fontId="10" fillId="0" borderId="0" xfId="10" applyNumberFormat="1" applyFont="1" applyAlignment="1">
      <alignment horizontal="justify" vertical="center"/>
    </xf>
    <xf numFmtId="178" fontId="10" fillId="3" borderId="221" xfId="13" applyNumberFormat="1" applyFont="1" applyFill="1" applyBorder="1">
      <alignment vertical="center"/>
    </xf>
    <xf numFmtId="178" fontId="10" fillId="3" borderId="222" xfId="13" applyNumberFormat="1" applyFont="1" applyFill="1" applyBorder="1">
      <alignment vertical="center"/>
    </xf>
    <xf numFmtId="178" fontId="10" fillId="3" borderId="223" xfId="13" applyNumberFormat="1" applyFont="1" applyFill="1" applyBorder="1">
      <alignment vertical="center"/>
    </xf>
    <xf numFmtId="200" fontId="10" fillId="2" borderId="51" xfId="13" applyNumberFormat="1" applyFont="1" applyFill="1" applyBorder="1">
      <alignment vertical="center"/>
    </xf>
    <xf numFmtId="0" fontId="2" fillId="0" borderId="225" xfId="13" applyFont="1" applyBorder="1">
      <alignment vertical="center"/>
    </xf>
    <xf numFmtId="3" fontId="10" fillId="2" borderId="99" xfId="13" applyNumberFormat="1" applyFont="1" applyFill="1" applyBorder="1">
      <alignment vertical="center"/>
    </xf>
    <xf numFmtId="3" fontId="10" fillId="3" borderId="99" xfId="13" applyNumberFormat="1" applyFont="1" applyFill="1" applyBorder="1">
      <alignment vertical="center"/>
    </xf>
    <xf numFmtId="178" fontId="10" fillId="11" borderId="99" xfId="13" applyNumberFormat="1" applyFont="1" applyFill="1" applyBorder="1">
      <alignment vertical="center"/>
    </xf>
    <xf numFmtId="200" fontId="10" fillId="3" borderId="51" xfId="13" applyNumberFormat="1" applyFont="1" applyFill="1" applyBorder="1">
      <alignment vertical="center"/>
    </xf>
    <xf numFmtId="231" fontId="10" fillId="2" borderId="52" xfId="13" applyNumberFormat="1" applyFont="1" applyFill="1" applyBorder="1">
      <alignment vertical="center"/>
    </xf>
    <xf numFmtId="231" fontId="10" fillId="3" borderId="52" xfId="13" applyNumberFormat="1" applyFont="1" applyFill="1" applyBorder="1">
      <alignment vertical="center"/>
    </xf>
    <xf numFmtId="232" fontId="10" fillId="3" borderId="52" xfId="13" applyNumberFormat="1" applyFont="1" applyFill="1" applyBorder="1">
      <alignment vertical="center"/>
    </xf>
    <xf numFmtId="0" fontId="2" fillId="0" borderId="40" xfId="13" applyFont="1" applyBorder="1">
      <alignment vertical="center"/>
    </xf>
    <xf numFmtId="0" fontId="13" fillId="0" borderId="156" xfId="13" applyFont="1" applyBorder="1" applyAlignment="1">
      <alignment horizontal="centerContinuous" vertical="center"/>
    </xf>
    <xf numFmtId="0" fontId="13" fillId="0" borderId="102" xfId="13" applyFont="1" applyBorder="1" applyAlignment="1">
      <alignment horizontal="centerContinuous" vertical="center"/>
    </xf>
    <xf numFmtId="178" fontId="10" fillId="3" borderId="45" xfId="13" applyNumberFormat="1" applyFont="1" applyFill="1" applyBorder="1">
      <alignment vertical="center"/>
    </xf>
    <xf numFmtId="181" fontId="10" fillId="2" borderId="45" xfId="13" applyNumberFormat="1" applyFont="1" applyFill="1" applyBorder="1">
      <alignment vertical="center"/>
    </xf>
    <xf numFmtId="178" fontId="10" fillId="2" borderId="45" xfId="13" applyNumberFormat="1" applyFont="1" applyFill="1" applyBorder="1">
      <alignment vertical="center"/>
    </xf>
    <xf numFmtId="181" fontId="2" fillId="0" borderId="14" xfId="13" applyNumberFormat="1" applyFont="1" applyBorder="1">
      <alignment vertical="center"/>
    </xf>
    <xf numFmtId="3" fontId="10" fillId="2" borderId="45" xfId="13" applyNumberFormat="1" applyFont="1" applyFill="1" applyBorder="1">
      <alignment vertical="center"/>
    </xf>
    <xf numFmtId="38" fontId="10" fillId="2" borderId="45" xfId="2" applyFont="1" applyFill="1" applyBorder="1" applyAlignment="1">
      <alignment vertical="center"/>
    </xf>
    <xf numFmtId="38" fontId="10" fillId="3" borderId="45" xfId="2" applyFont="1" applyFill="1" applyBorder="1" applyAlignment="1">
      <alignment vertical="center"/>
    </xf>
    <xf numFmtId="3" fontId="10" fillId="3" borderId="45" xfId="13" applyNumberFormat="1" applyFont="1" applyFill="1" applyBorder="1">
      <alignment vertical="center"/>
    </xf>
    <xf numFmtId="0" fontId="13" fillId="0" borderId="206" xfId="13" applyFont="1" applyBorder="1" applyAlignment="1">
      <alignment horizontal="centerContinuous" vertical="center"/>
    </xf>
    <xf numFmtId="49" fontId="13" fillId="0" borderId="247" xfId="13" applyNumberFormat="1" applyFont="1" applyBorder="1" applyAlignment="1">
      <alignment horizontal="centerContinuous" vertical="center"/>
    </xf>
    <xf numFmtId="49" fontId="13" fillId="0" borderId="248" xfId="13" applyNumberFormat="1" applyFont="1" applyBorder="1" applyAlignment="1">
      <alignment horizontal="centerContinuous" vertical="center"/>
    </xf>
    <xf numFmtId="181" fontId="68" fillId="2" borderId="22" xfId="13" applyNumberFormat="1" applyFont="1" applyFill="1" applyBorder="1">
      <alignment vertical="center"/>
    </xf>
    <xf numFmtId="201" fontId="68" fillId="3" borderId="206" xfId="13" applyNumberFormat="1" applyFont="1" applyFill="1" applyBorder="1">
      <alignment vertical="center"/>
    </xf>
    <xf numFmtId="201" fontId="81" fillId="3" borderId="206" xfId="13" applyNumberFormat="1" applyFont="1" applyFill="1" applyBorder="1">
      <alignment vertical="center"/>
    </xf>
    <xf numFmtId="178" fontId="68" fillId="2" borderId="22" xfId="13" applyNumberFormat="1" applyFont="1" applyFill="1" applyBorder="1">
      <alignment vertical="center"/>
    </xf>
    <xf numFmtId="178" fontId="68" fillId="3" borderId="22" xfId="13" applyNumberFormat="1" applyFont="1" applyFill="1" applyBorder="1">
      <alignment vertical="center"/>
    </xf>
    <xf numFmtId="178" fontId="10" fillId="14" borderId="51" xfId="13" applyNumberFormat="1" applyFont="1" applyFill="1" applyBorder="1">
      <alignment vertical="center"/>
    </xf>
    <xf numFmtId="181" fontId="5" fillId="3" borderId="51" xfId="13" applyNumberFormat="1" applyFont="1" applyFill="1" applyBorder="1">
      <alignment vertical="center"/>
    </xf>
    <xf numFmtId="201" fontId="68" fillId="2" borderId="51" xfId="13" applyNumberFormat="1" applyFont="1" applyFill="1" applyBorder="1" applyAlignment="1">
      <alignment horizontal="right" vertical="center"/>
    </xf>
    <xf numFmtId="181" fontId="68" fillId="2" borderId="51" xfId="13" applyNumberFormat="1" applyFont="1" applyFill="1" applyBorder="1">
      <alignment vertical="center"/>
    </xf>
    <xf numFmtId="181" fontId="68" fillId="3" borderId="51" xfId="13" applyNumberFormat="1" applyFont="1" applyFill="1" applyBorder="1">
      <alignment vertical="center"/>
    </xf>
    <xf numFmtId="181" fontId="81" fillId="2" borderId="51" xfId="13" applyNumberFormat="1" applyFont="1" applyFill="1" applyBorder="1">
      <alignment vertical="center"/>
    </xf>
    <xf numFmtId="204" fontId="68" fillId="2" borderId="51" xfId="13" applyNumberFormat="1" applyFont="1" applyFill="1" applyBorder="1">
      <alignment vertical="center"/>
    </xf>
    <xf numFmtId="204" fontId="68" fillId="3" borderId="51" xfId="13" applyNumberFormat="1" applyFont="1" applyFill="1" applyBorder="1">
      <alignment vertical="center"/>
    </xf>
    <xf numFmtId="178" fontId="5" fillId="3" borderId="51" xfId="13" applyNumberFormat="1" applyFont="1" applyFill="1" applyBorder="1">
      <alignment vertical="center"/>
    </xf>
    <xf numFmtId="178" fontId="68" fillId="3" borderId="51" xfId="13" applyNumberFormat="1" applyFont="1" applyFill="1" applyBorder="1">
      <alignment vertical="center"/>
    </xf>
    <xf numFmtId="0" fontId="80" fillId="0" borderId="0" xfId="13" applyFont="1">
      <alignment vertical="center"/>
    </xf>
    <xf numFmtId="3" fontId="68" fillId="2" borderId="51" xfId="13" applyNumberFormat="1" applyFont="1" applyFill="1" applyBorder="1">
      <alignment vertical="center"/>
    </xf>
    <xf numFmtId="3" fontId="68" fillId="3" borderId="51" xfId="13" applyNumberFormat="1" applyFont="1" applyFill="1" applyBorder="1">
      <alignment vertical="center"/>
    </xf>
    <xf numFmtId="178" fontId="5" fillId="3" borderId="52" xfId="13" applyNumberFormat="1" applyFont="1" applyFill="1" applyBorder="1">
      <alignment vertical="center"/>
    </xf>
    <xf numFmtId="49" fontId="13" fillId="0" borderId="91" xfId="13" applyNumberFormat="1" applyFont="1" applyBorder="1" applyAlignment="1">
      <alignment horizontal="centerContinuous" vertical="center"/>
    </xf>
    <xf numFmtId="49" fontId="13" fillId="0" borderId="5" xfId="13" applyNumberFormat="1" applyFont="1" applyBorder="1" applyAlignment="1">
      <alignment horizontal="centerContinuous" vertical="center"/>
    </xf>
    <xf numFmtId="178" fontId="10" fillId="14" borderId="53" xfId="13" applyNumberFormat="1" applyFont="1" applyFill="1" applyBorder="1">
      <alignment vertical="center"/>
    </xf>
    <xf numFmtId="203" fontId="5" fillId="3" borderId="53" xfId="13" applyNumberFormat="1" applyFont="1" applyFill="1" applyBorder="1">
      <alignment vertical="center"/>
    </xf>
    <xf numFmtId="0" fontId="40" fillId="0" borderId="0" xfId="13">
      <alignment vertical="center"/>
    </xf>
    <xf numFmtId="0" fontId="6" fillId="0" borderId="0" xfId="13" applyFont="1" applyAlignment="1">
      <alignment horizontal="center" vertical="center" wrapText="1"/>
    </xf>
    <xf numFmtId="220" fontId="10" fillId="2" borderId="6" xfId="13" applyNumberFormat="1" applyFont="1" applyFill="1" applyBorder="1">
      <alignment vertical="center"/>
    </xf>
    <xf numFmtId="220" fontId="10" fillId="3" borderId="6" xfId="13" applyNumberFormat="1" applyFont="1" applyFill="1" applyBorder="1">
      <alignment vertical="center"/>
    </xf>
    <xf numFmtId="181" fontId="10" fillId="2" borderId="6" xfId="13" applyNumberFormat="1" applyFont="1" applyFill="1" applyBorder="1">
      <alignment vertical="center"/>
    </xf>
    <xf numFmtId="181" fontId="10" fillId="3" borderId="6" xfId="13" applyNumberFormat="1" applyFont="1" applyFill="1" applyBorder="1">
      <alignment vertical="center"/>
    </xf>
    <xf numFmtId="178" fontId="10" fillId="3" borderId="6" xfId="13" applyNumberFormat="1" applyFont="1" applyFill="1" applyBorder="1">
      <alignment vertical="center"/>
    </xf>
    <xf numFmtId="181" fontId="10" fillId="3" borderId="249" xfId="13" applyNumberFormat="1" applyFont="1" applyFill="1" applyBorder="1">
      <alignment vertical="center"/>
    </xf>
    <xf numFmtId="181" fontId="10" fillId="3" borderId="250" xfId="13" applyNumberFormat="1" applyFont="1" applyFill="1" applyBorder="1">
      <alignment vertical="center"/>
    </xf>
    <xf numFmtId="181" fontId="10" fillId="3" borderId="250" xfId="13" applyNumberFormat="1" applyFont="1" applyFill="1" applyBorder="1" applyAlignment="1">
      <alignment horizontal="right" vertical="center"/>
    </xf>
    <xf numFmtId="181" fontId="10" fillId="3" borderId="251" xfId="13" applyNumberFormat="1" applyFont="1" applyFill="1" applyBorder="1">
      <alignment vertical="center"/>
    </xf>
    <xf numFmtId="206" fontId="10" fillId="2" borderId="6" xfId="13" applyNumberFormat="1" applyFont="1" applyFill="1" applyBorder="1">
      <alignment vertical="center"/>
    </xf>
    <xf numFmtId="233" fontId="10" fillId="3" borderId="6" xfId="13" applyNumberFormat="1" applyFont="1" applyFill="1" applyBorder="1">
      <alignment vertical="center"/>
    </xf>
    <xf numFmtId="200" fontId="10" fillId="2" borderId="6" xfId="13" applyNumberFormat="1" applyFont="1" applyFill="1" applyBorder="1">
      <alignment vertical="center"/>
    </xf>
    <xf numFmtId="201" fontId="68" fillId="3" borderId="51" xfId="13" applyNumberFormat="1" applyFont="1" applyFill="1" applyBorder="1">
      <alignment vertical="center"/>
    </xf>
    <xf numFmtId="201" fontId="81" fillId="3" borderId="51" xfId="13" applyNumberFormat="1" applyFont="1" applyFill="1" applyBorder="1">
      <alignment vertical="center"/>
    </xf>
    <xf numFmtId="182" fontId="68" fillId="2" borderId="51" xfId="13" applyNumberFormat="1" applyFont="1" applyFill="1" applyBorder="1">
      <alignment vertical="center"/>
    </xf>
    <xf numFmtId="182" fontId="68" fillId="3" borderId="51" xfId="13" applyNumberFormat="1" applyFont="1" applyFill="1" applyBorder="1">
      <alignment vertical="center"/>
    </xf>
    <xf numFmtId="206" fontId="68" fillId="2" borderId="51" xfId="13" applyNumberFormat="1" applyFont="1" applyFill="1" applyBorder="1">
      <alignment vertical="center"/>
    </xf>
    <xf numFmtId="233" fontId="68" fillId="2" borderId="51" xfId="13" applyNumberFormat="1" applyFont="1" applyFill="1" applyBorder="1">
      <alignment vertical="center"/>
    </xf>
    <xf numFmtId="202" fontId="10" fillId="2" borderId="52" xfId="13" applyNumberFormat="1" applyFont="1" applyFill="1" applyBorder="1">
      <alignment vertical="center"/>
    </xf>
    <xf numFmtId="202" fontId="10" fillId="2" borderId="53" xfId="13" applyNumberFormat="1" applyFont="1" applyFill="1" applyBorder="1">
      <alignment vertical="center"/>
    </xf>
    <xf numFmtId="202" fontId="10" fillId="2" borderId="51" xfId="13" applyNumberFormat="1" applyFont="1" applyFill="1" applyBorder="1">
      <alignment vertical="center"/>
    </xf>
    <xf numFmtId="202" fontId="10" fillId="11" borderId="51" xfId="13" applyNumberFormat="1" applyFont="1" applyFill="1" applyBorder="1">
      <alignment vertical="center"/>
    </xf>
    <xf numFmtId="202" fontId="10" fillId="2" borderId="99" xfId="13" applyNumberFormat="1" applyFont="1" applyFill="1" applyBorder="1">
      <alignment vertical="center"/>
    </xf>
    <xf numFmtId="202" fontId="10" fillId="2" borderId="99" xfId="13" applyNumberFormat="1" applyFont="1" applyFill="1" applyBorder="1" applyAlignment="1">
      <alignment horizontal="right" vertical="center"/>
    </xf>
    <xf numFmtId="202" fontId="10" fillId="2" borderId="51" xfId="13" applyNumberFormat="1" applyFont="1" applyFill="1" applyBorder="1" applyAlignment="1">
      <alignment horizontal="right" vertical="center"/>
    </xf>
    <xf numFmtId="202" fontId="10" fillId="11" borderId="51" xfId="13" applyNumberFormat="1" applyFont="1" applyFill="1" applyBorder="1" applyAlignment="1">
      <alignment horizontal="right" vertical="center"/>
    </xf>
    <xf numFmtId="202" fontId="10" fillId="2" borderId="52" xfId="13" applyNumberFormat="1" applyFont="1" applyFill="1" applyBorder="1" applyAlignment="1">
      <alignment horizontal="right" vertical="center"/>
    </xf>
    <xf numFmtId="202" fontId="2" fillId="0" borderId="0" xfId="13" applyNumberFormat="1" applyFont="1">
      <alignment vertical="center"/>
    </xf>
    <xf numFmtId="202" fontId="10" fillId="0" borderId="0" xfId="13" applyNumberFormat="1" applyFont="1">
      <alignment vertical="center"/>
    </xf>
    <xf numFmtId="202" fontId="13" fillId="2" borderId="6" xfId="13" applyNumberFormat="1" applyFont="1" applyFill="1" applyBorder="1" applyAlignment="1">
      <alignment horizontal="distributed" vertical="center" justifyLastLine="1"/>
    </xf>
    <xf numFmtId="202" fontId="6" fillId="2" borderId="92" xfId="13" applyNumberFormat="1" applyFont="1" applyFill="1" applyBorder="1" applyAlignment="1">
      <alignment horizontal="distributed" vertical="center" justifyLastLine="1"/>
    </xf>
    <xf numFmtId="202" fontId="10" fillId="2" borderId="6" xfId="13" applyNumberFormat="1" applyFont="1" applyFill="1" applyBorder="1">
      <alignment vertical="center"/>
    </xf>
    <xf numFmtId="202" fontId="68" fillId="2" borderId="51" xfId="13" applyNumberFormat="1" applyFont="1" applyFill="1" applyBorder="1">
      <alignment vertical="center"/>
    </xf>
    <xf numFmtId="202" fontId="13" fillId="3" borderId="91" xfId="13" applyNumberFormat="1" applyFont="1" applyFill="1" applyBorder="1" applyAlignment="1">
      <alignment horizontal="center" vertical="center" justifyLastLine="1"/>
    </xf>
    <xf numFmtId="202" fontId="6" fillId="3" borderId="92" xfId="13" applyNumberFormat="1" applyFont="1" applyFill="1" applyBorder="1" applyAlignment="1">
      <alignment horizontal="distributed" vertical="center" justifyLastLine="1"/>
    </xf>
    <xf numFmtId="202" fontId="10" fillId="3" borderId="53" xfId="13" applyNumberFormat="1" applyFont="1" applyFill="1" applyBorder="1">
      <alignment vertical="center"/>
    </xf>
    <xf numFmtId="202" fontId="10" fillId="3" borderId="51" xfId="13" applyNumberFormat="1" applyFont="1" applyFill="1" applyBorder="1">
      <alignment vertical="center"/>
    </xf>
    <xf numFmtId="202" fontId="10" fillId="3" borderId="52" xfId="13" applyNumberFormat="1" applyFont="1" applyFill="1" applyBorder="1">
      <alignment vertical="center"/>
    </xf>
    <xf numFmtId="202" fontId="10" fillId="3" borderId="51" xfId="13" applyNumberFormat="1" applyFont="1" applyFill="1" applyBorder="1" applyAlignment="1">
      <alignment horizontal="right" vertical="center"/>
    </xf>
    <xf numFmtId="202" fontId="71" fillId="3" borderId="51" xfId="13" applyNumberFormat="1" applyFont="1" applyFill="1" applyBorder="1">
      <alignment vertical="center"/>
    </xf>
    <xf numFmtId="202" fontId="10" fillId="3" borderId="99" xfId="13" applyNumberFormat="1" applyFont="1" applyFill="1" applyBorder="1" applyAlignment="1">
      <alignment horizontal="right" vertical="center"/>
    </xf>
    <xf numFmtId="202" fontId="10" fillId="3" borderId="99" xfId="13" applyNumberFormat="1" applyFont="1" applyFill="1" applyBorder="1">
      <alignment vertical="center"/>
    </xf>
    <xf numFmtId="202" fontId="10" fillId="3" borderId="6" xfId="13" applyNumberFormat="1" applyFont="1" applyFill="1" applyBorder="1">
      <alignment vertical="center"/>
    </xf>
    <xf numFmtId="202" fontId="68" fillId="3" borderId="51" xfId="13" applyNumberFormat="1" applyFont="1" applyFill="1" applyBorder="1">
      <alignment vertical="center"/>
    </xf>
    <xf numFmtId="202" fontId="68" fillId="3" borderId="51" xfId="13" applyNumberFormat="1" applyFont="1" applyFill="1" applyBorder="1" applyAlignment="1">
      <alignment horizontal="right" vertical="center"/>
    </xf>
    <xf numFmtId="179" fontId="2" fillId="0" borderId="31" xfId="5" applyNumberFormat="1" applyFont="1" applyBorder="1" applyAlignment="1">
      <alignment vertical="center"/>
    </xf>
    <xf numFmtId="177" fontId="2" fillId="0" borderId="22" xfId="0" applyNumberFormat="1" applyFont="1" applyBorder="1" applyAlignment="1">
      <alignment vertical="center" shrinkToFit="1"/>
    </xf>
    <xf numFmtId="177" fontId="2" fillId="0" borderId="109" xfId="5" applyNumberFormat="1" applyFont="1" applyBorder="1" applyAlignment="1">
      <alignment horizontal="right" vertical="center"/>
    </xf>
    <xf numFmtId="202" fontId="2" fillId="0" borderId="48" xfId="0" applyNumberFormat="1" applyFont="1" applyBorder="1" applyAlignment="1">
      <alignment vertical="center" shrinkToFit="1"/>
    </xf>
    <xf numFmtId="202" fontId="2" fillId="0" borderId="109" xfId="0" applyNumberFormat="1" applyFont="1" applyBorder="1" applyAlignment="1">
      <alignment vertical="center" shrinkToFit="1"/>
    </xf>
    <xf numFmtId="220" fontId="2" fillId="0" borderId="83" xfId="0" applyNumberFormat="1" applyFont="1" applyBorder="1" applyAlignment="1">
      <alignment vertical="center" shrinkToFit="1"/>
    </xf>
    <xf numFmtId="220" fontId="2" fillId="0" borderId="83" xfId="0" applyNumberFormat="1" applyFont="1" applyBorder="1" applyAlignment="1">
      <alignment horizontal="right" vertical="center" shrinkToFit="1"/>
    </xf>
    <xf numFmtId="177" fontId="2" fillId="0" borderId="83" xfId="5" applyNumberFormat="1" applyFont="1" applyBorder="1" applyAlignment="1">
      <alignment horizontal="right" vertical="center"/>
    </xf>
    <xf numFmtId="220" fontId="2" fillId="0" borderId="83" xfId="5" applyNumberFormat="1" applyFont="1" applyBorder="1" applyAlignment="1">
      <alignment horizontal="right" vertical="center"/>
    </xf>
    <xf numFmtId="220" fontId="2" fillId="0" borderId="83" xfId="5" applyNumberFormat="1" applyFont="1" applyBorder="1" applyAlignment="1">
      <alignment vertical="center"/>
    </xf>
    <xf numFmtId="220" fontId="2" fillId="0" borderId="102" xfId="0" applyNumberFormat="1" applyFont="1" applyBorder="1" applyAlignment="1">
      <alignment vertical="center" shrinkToFit="1"/>
    </xf>
    <xf numFmtId="214" fontId="2" fillId="0" borderId="102" xfId="0" applyNumberFormat="1" applyFont="1" applyBorder="1" applyAlignment="1">
      <alignment vertical="center" shrinkToFit="1"/>
    </xf>
    <xf numFmtId="0" fontId="6" fillId="0" borderId="114" xfId="0" quotePrefix="1" applyNumberFormat="1" applyFont="1" applyBorder="1" applyAlignment="1">
      <alignment horizontal="distributed" vertical="center" justifyLastLine="1"/>
    </xf>
    <xf numFmtId="220" fontId="2" fillId="0" borderId="108" xfId="0" applyNumberFormat="1" applyFont="1" applyBorder="1" applyAlignment="1">
      <alignment vertical="center"/>
    </xf>
    <xf numFmtId="220" fontId="62" fillId="0" borderId="106" xfId="5" applyNumberFormat="1" applyFont="1" applyBorder="1" applyAlignment="1">
      <alignment vertical="center"/>
    </xf>
    <xf numFmtId="177" fontId="2" fillId="0" borderId="106" xfId="0" applyNumberFormat="1" applyFont="1" applyBorder="1" applyAlignment="1">
      <alignment vertical="center"/>
    </xf>
    <xf numFmtId="177" fontId="2" fillId="0" borderId="114" xfId="0" applyNumberFormat="1" applyFont="1" applyBorder="1" applyAlignment="1">
      <alignment vertical="center" shrinkToFit="1"/>
    </xf>
    <xf numFmtId="195" fontId="11" fillId="0" borderId="106" xfId="0" applyNumberFormat="1" applyFont="1" applyBorder="1" applyAlignment="1">
      <alignment vertical="center"/>
    </xf>
    <xf numFmtId="179" fontId="62" fillId="0" borderId="106" xfId="5" applyNumberFormat="1" applyFont="1" applyBorder="1" applyAlignment="1">
      <alignment vertical="center"/>
    </xf>
    <xf numFmtId="230" fontId="62" fillId="0" borderId="106" xfId="5" applyNumberFormat="1" applyFont="1" applyBorder="1" applyAlignment="1">
      <alignment vertical="center"/>
    </xf>
    <xf numFmtId="229" fontId="2" fillId="0" borderId="107" xfId="5" applyNumberFormat="1" applyFont="1" applyBorder="1" applyAlignment="1">
      <alignment vertical="center"/>
    </xf>
    <xf numFmtId="191" fontId="2" fillId="0" borderId="108" xfId="0" applyNumberFormat="1" applyFont="1" applyBorder="1" applyAlignment="1">
      <alignment vertical="center"/>
    </xf>
    <xf numFmtId="191" fontId="2" fillId="0" borderId="114" xfId="0" applyNumberFormat="1" applyFont="1" applyBorder="1" applyAlignment="1">
      <alignment vertical="center"/>
    </xf>
    <xf numFmtId="191" fontId="2" fillId="0" borderId="108" xfId="0" applyNumberFormat="1" applyFont="1" applyBorder="1" applyAlignment="1">
      <alignment vertical="center" shrinkToFit="1"/>
    </xf>
    <xf numFmtId="0" fontId="0" fillId="0" borderId="0" xfId="12" quotePrefix="1" applyFont="1" applyAlignment="1">
      <alignment horizontal="left" vertical="center"/>
    </xf>
    <xf numFmtId="0" fontId="18" fillId="0" borderId="0" xfId="14" quotePrefix="1" applyFont="1" applyAlignment="1">
      <alignment horizontal="left" vertical="center"/>
    </xf>
    <xf numFmtId="0" fontId="53" fillId="0" borderId="0" xfId="14" applyFont="1">
      <alignment vertical="center"/>
    </xf>
    <xf numFmtId="0" fontId="10" fillId="0" borderId="0" xfId="14" applyFont="1">
      <alignment vertical="center"/>
    </xf>
    <xf numFmtId="38" fontId="10" fillId="0" borderId="0" xfId="3" applyFont="1" applyFill="1" applyAlignment="1">
      <alignment vertical="center"/>
    </xf>
    <xf numFmtId="0" fontId="40" fillId="0" borderId="0" xfId="14">
      <alignment vertical="center"/>
    </xf>
    <xf numFmtId="0" fontId="50" fillId="0" borderId="0" xfId="14" applyFont="1">
      <alignment vertical="center"/>
    </xf>
    <xf numFmtId="0" fontId="50" fillId="0" borderId="0" xfId="14" applyFont="1" applyAlignment="1">
      <alignment horizontal="center" vertical="center"/>
    </xf>
    <xf numFmtId="0" fontId="2" fillId="0" borderId="0" xfId="14" applyFont="1">
      <alignment vertical="center"/>
    </xf>
    <xf numFmtId="38" fontId="2" fillId="0" borderId="0" xfId="3" applyFont="1" applyFill="1" applyAlignment="1">
      <alignment vertical="center"/>
    </xf>
    <xf numFmtId="49" fontId="13" fillId="0" borderId="165" xfId="14" applyNumberFormat="1" applyFont="1" applyBorder="1" applyAlignment="1">
      <alignment horizontal="centerContinuous" vertical="center" wrapText="1"/>
    </xf>
    <xf numFmtId="49" fontId="13" fillId="0" borderId="65" xfId="14" applyNumberFormat="1" applyFont="1" applyBorder="1" applyAlignment="1">
      <alignment horizontal="centerContinuous" vertical="center" wrapText="1"/>
    </xf>
    <xf numFmtId="0" fontId="2" fillId="0" borderId="65" xfId="14" applyFont="1" applyBorder="1" applyAlignment="1">
      <alignment horizontal="centerContinuous" vertical="center" wrapText="1"/>
    </xf>
    <xf numFmtId="49" fontId="13" fillId="0" borderId="165" xfId="14" applyNumberFormat="1" applyFont="1" applyBorder="1" applyAlignment="1">
      <alignment horizontal="centerContinuous" vertical="center"/>
    </xf>
    <xf numFmtId="0" fontId="6" fillId="0" borderId="1" xfId="14" applyFont="1" applyBorder="1">
      <alignment vertical="center"/>
    </xf>
    <xf numFmtId="0" fontId="21" fillId="0" borderId="115" xfId="14" quotePrefix="1" applyFont="1" applyBorder="1" applyAlignment="1">
      <alignment horizontal="left" vertical="center"/>
    </xf>
    <xf numFmtId="0" fontId="5" fillId="0" borderId="37" xfId="14" applyFont="1" applyBorder="1" applyAlignment="1"/>
    <xf numFmtId="0" fontId="21" fillId="0" borderId="4" xfId="14" applyFont="1" applyBorder="1">
      <alignment vertical="center"/>
    </xf>
    <xf numFmtId="0" fontId="21" fillId="0" borderId="0" xfId="14" applyFont="1">
      <alignment vertical="center"/>
    </xf>
    <xf numFmtId="0" fontId="21" fillId="0" borderId="115" xfId="14" quotePrefix="1" applyFont="1" applyBorder="1">
      <alignment vertical="center"/>
    </xf>
    <xf numFmtId="0" fontId="5" fillId="0" borderId="1" xfId="14" applyFont="1" applyBorder="1" applyAlignment="1">
      <alignment horizontal="distributed" vertical="center" justifyLastLine="1"/>
    </xf>
    <xf numFmtId="0" fontId="21" fillId="0" borderId="40" xfId="14" applyFont="1" applyBorder="1">
      <alignment vertical="center"/>
    </xf>
    <xf numFmtId="0" fontId="21" fillId="0" borderId="3" xfId="14" quotePrefix="1" applyFont="1" applyBorder="1" applyAlignment="1">
      <alignment horizontal="centerContinuous" vertical="center"/>
    </xf>
    <xf numFmtId="0" fontId="21" fillId="0" borderId="37" xfId="14" applyFont="1" applyBorder="1" applyAlignment="1">
      <alignment horizontal="centerContinuous" vertical="center"/>
    </xf>
    <xf numFmtId="0" fontId="5" fillId="0" borderId="38" xfId="14" applyFont="1" applyBorder="1" applyAlignment="1">
      <alignment horizontal="centerContinuous" vertical="center"/>
    </xf>
    <xf numFmtId="0" fontId="5" fillId="0" borderId="37" xfId="14" applyFont="1" applyBorder="1" applyAlignment="1">
      <alignment horizontal="centerContinuous" vertical="center"/>
    </xf>
    <xf numFmtId="0" fontId="40" fillId="0" borderId="1" xfId="14" applyBorder="1">
      <alignment vertical="center"/>
    </xf>
    <xf numFmtId="0" fontId="21" fillId="0" borderId="1" xfId="14" applyFont="1" applyBorder="1">
      <alignment vertical="center"/>
    </xf>
    <xf numFmtId="0" fontId="23" fillId="0" borderId="6" xfId="14" applyFont="1" applyBorder="1">
      <alignment vertical="center"/>
    </xf>
    <xf numFmtId="0" fontId="21" fillId="0" borderId="22" xfId="14" applyFont="1" applyBorder="1">
      <alignment vertical="center"/>
    </xf>
    <xf numFmtId="0" fontId="23" fillId="0" borderId="6" xfId="14" applyFont="1" applyBorder="1" applyAlignment="1">
      <alignment horizontal="center" vertical="center"/>
    </xf>
    <xf numFmtId="0" fontId="23" fillId="0" borderId="3" xfId="14" applyFont="1" applyBorder="1" applyAlignment="1">
      <alignment horizontal="center" vertical="center"/>
    </xf>
    <xf numFmtId="0" fontId="21" fillId="0" borderId="9" xfId="14" applyFont="1" applyBorder="1" applyAlignment="1">
      <alignment horizontal="distributed" vertical="center" justifyLastLine="1"/>
    </xf>
    <xf numFmtId="0" fontId="6" fillId="0" borderId="31" xfId="14" applyFont="1" applyBorder="1" applyAlignment="1">
      <alignment horizontal="distributed" vertical="center" justifyLastLine="1"/>
    </xf>
    <xf numFmtId="0" fontId="21" fillId="0" borderId="31" xfId="14" applyFont="1" applyBorder="1" applyAlignment="1">
      <alignment horizontal="distributed" vertical="center" justifyLastLine="1"/>
    </xf>
    <xf numFmtId="0" fontId="6" fillId="0" borderId="31" xfId="14" applyFont="1" applyBorder="1" applyAlignment="1">
      <alignment horizontal="distributed" vertical="center" wrapText="1" justifyLastLine="1"/>
    </xf>
    <xf numFmtId="0" fontId="21" fillId="0" borderId="29" xfId="14" applyFont="1" applyBorder="1" applyAlignment="1">
      <alignment horizontal="distributed" vertical="center" justifyLastLine="1"/>
    </xf>
    <xf numFmtId="0" fontId="21" fillId="0" borderId="31" xfId="14" quotePrefix="1" applyFont="1" applyBorder="1" applyAlignment="1">
      <alignment horizontal="center" vertical="center" justifyLastLine="1"/>
    </xf>
    <xf numFmtId="0" fontId="6" fillId="0" borderId="30" xfId="14" applyFont="1" applyBorder="1" applyAlignment="1">
      <alignment horizontal="distributed" vertical="center" wrapText="1" justifyLastLine="1"/>
    </xf>
    <xf numFmtId="0" fontId="21" fillId="0" borderId="1" xfId="13" applyFont="1" applyBorder="1">
      <alignment vertical="center"/>
    </xf>
    <xf numFmtId="0" fontId="21" fillId="0" borderId="0" xfId="13" applyFont="1" applyAlignment="1">
      <alignment horizontal="center" vertical="center"/>
    </xf>
    <xf numFmtId="0" fontId="21" fillId="0" borderId="0" xfId="13" applyFont="1">
      <alignment vertical="center"/>
    </xf>
    <xf numFmtId="0" fontId="21" fillId="0" borderId="11" xfId="13" applyFont="1" applyBorder="1">
      <alignment vertical="center"/>
    </xf>
    <xf numFmtId="38" fontId="5" fillId="0" borderId="119" xfId="2" applyFont="1" applyBorder="1" applyAlignment="1">
      <alignment horizontal="right" vertical="center"/>
    </xf>
    <xf numFmtId="38" fontId="5" fillId="0" borderId="120" xfId="2" applyFont="1" applyBorder="1" applyAlignment="1">
      <alignment horizontal="right" vertical="center"/>
    </xf>
    <xf numFmtId="196" fontId="5" fillId="0" borderId="120" xfId="14" quotePrefix="1" applyNumberFormat="1" applyFont="1" applyBorder="1" applyAlignment="1">
      <alignment horizontal="right" vertical="center"/>
    </xf>
    <xf numFmtId="38" fontId="5" fillId="0" borderId="120" xfId="3" applyFont="1" applyFill="1" applyBorder="1" applyAlignment="1">
      <alignment horizontal="right" vertical="center"/>
    </xf>
    <xf numFmtId="191" fontId="5" fillId="0" borderId="97" xfId="15" applyNumberFormat="1" applyFont="1" applyFill="1" applyBorder="1" applyAlignment="1">
      <alignment horizontal="right" vertical="center"/>
    </xf>
    <xf numFmtId="38" fontId="5" fillId="0" borderId="89" xfId="15" applyFont="1" applyFill="1" applyBorder="1" applyAlignment="1">
      <alignment horizontal="right" vertical="center"/>
    </xf>
    <xf numFmtId="196" fontId="5" fillId="0" borderId="95" xfId="14" quotePrefix="1" applyNumberFormat="1" applyFont="1" applyBorder="1" applyAlignment="1">
      <alignment horizontal="right" vertical="center"/>
    </xf>
    <xf numFmtId="177" fontId="5" fillId="0" borderId="120" xfId="14" applyNumberFormat="1" applyFont="1" applyBorder="1" applyAlignment="1">
      <alignment horizontal="right" vertical="center"/>
    </xf>
    <xf numFmtId="191" fontId="5" fillId="0" borderId="122" xfId="15" applyNumberFormat="1" applyFont="1" applyFill="1" applyBorder="1" applyAlignment="1">
      <alignment horizontal="right" vertical="center"/>
    </xf>
    <xf numFmtId="0" fontId="21" fillId="0" borderId="12" xfId="13" applyFont="1" applyBorder="1">
      <alignment vertical="center"/>
    </xf>
    <xf numFmtId="0" fontId="21" fillId="0" borderId="4" xfId="13" applyFont="1" applyBorder="1" applyAlignment="1">
      <alignment horizontal="center" vertical="center"/>
    </xf>
    <xf numFmtId="0" fontId="21" fillId="0" borderId="4" xfId="13" applyFont="1" applyBorder="1">
      <alignment vertical="center"/>
    </xf>
    <xf numFmtId="0" fontId="21" fillId="0" borderId="13" xfId="13" applyFont="1" applyBorder="1">
      <alignment vertical="center"/>
    </xf>
    <xf numFmtId="38" fontId="5" fillId="0" borderId="42" xfId="2" applyFont="1" applyBorder="1" applyAlignment="1">
      <alignment horizontal="right" vertical="center"/>
    </xf>
    <xf numFmtId="38" fontId="5" fillId="0" borderId="43" xfId="2" applyFont="1" applyBorder="1" applyAlignment="1">
      <alignment horizontal="right" vertical="center"/>
    </xf>
    <xf numFmtId="196" fontId="5" fillId="0" borderId="43" xfId="14" applyNumberFormat="1" applyFont="1" applyBorder="1" applyAlignment="1">
      <alignment horizontal="right" vertical="center"/>
    </xf>
    <xf numFmtId="37" fontId="5" fillId="0" borderId="43" xfId="14" applyNumberFormat="1" applyFont="1" applyBorder="1" applyAlignment="1">
      <alignment horizontal="right" vertical="center"/>
    </xf>
    <xf numFmtId="191" fontId="5" fillId="0" borderId="43" xfId="14" applyNumberFormat="1" applyFont="1" applyBorder="1" applyAlignment="1">
      <alignment horizontal="right" vertical="center"/>
    </xf>
    <xf numFmtId="38" fontId="5" fillId="0" borderId="42" xfId="15" applyFont="1" applyBorder="1" applyAlignment="1">
      <alignment horizontal="right" vertical="center"/>
    </xf>
    <xf numFmtId="177" fontId="5" fillId="0" borderId="43" xfId="14" applyNumberFormat="1" applyFont="1" applyBorder="1" applyAlignment="1">
      <alignment horizontal="right" vertical="center"/>
    </xf>
    <xf numFmtId="191" fontId="5" fillId="0" borderId="91" xfId="14" applyNumberFormat="1" applyFont="1" applyBorder="1" applyAlignment="1">
      <alignment horizontal="right" vertical="center"/>
    </xf>
    <xf numFmtId="0" fontId="21" fillId="0" borderId="9" xfId="13" applyFont="1" applyBorder="1">
      <alignment vertical="center"/>
    </xf>
    <xf numFmtId="0" fontId="21" fillId="0" borderId="10" xfId="13" applyFont="1" applyBorder="1" applyAlignment="1">
      <alignment horizontal="center" vertical="center"/>
    </xf>
    <xf numFmtId="0" fontId="21" fillId="0" borderId="10" xfId="13" applyFont="1" applyBorder="1">
      <alignment vertical="center"/>
    </xf>
    <xf numFmtId="0" fontId="21" fillId="0" borderId="18" xfId="13" applyFont="1" applyBorder="1">
      <alignment vertical="center"/>
    </xf>
    <xf numFmtId="38" fontId="5" fillId="0" borderId="27" xfId="2" applyFont="1" applyFill="1" applyBorder="1" applyAlignment="1">
      <alignment horizontal="right" vertical="center"/>
    </xf>
    <xf numFmtId="196" fontId="5" fillId="0" borderId="30" xfId="14" applyNumberFormat="1" applyFont="1" applyBorder="1" applyAlignment="1">
      <alignment horizontal="right" vertical="center"/>
    </xf>
    <xf numFmtId="3" fontId="5" fillId="0" borderId="31" xfId="14" applyNumberFormat="1" applyFont="1" applyBorder="1" applyAlignment="1">
      <alignment horizontal="right" vertical="center"/>
    </xf>
    <xf numFmtId="191" fontId="5" fillId="0" borderId="31" xfId="14" applyNumberFormat="1" applyFont="1" applyBorder="1" applyAlignment="1">
      <alignment horizontal="right" vertical="center"/>
    </xf>
    <xf numFmtId="38" fontId="5" fillId="0" borderId="29" xfId="15" applyFont="1" applyBorder="1" applyAlignment="1">
      <alignment horizontal="right" vertical="center"/>
    </xf>
    <xf numFmtId="184" fontId="5" fillId="0" borderId="30" xfId="14" applyNumberFormat="1" applyFont="1" applyBorder="1" applyAlignment="1">
      <alignment horizontal="right" vertical="center"/>
    </xf>
    <xf numFmtId="191" fontId="5" fillId="0" borderId="30" xfId="14" applyNumberFormat="1" applyFont="1" applyBorder="1" applyAlignment="1">
      <alignment horizontal="right" vertical="center"/>
    </xf>
    <xf numFmtId="0" fontId="21" fillId="0" borderId="7" xfId="13" applyFont="1" applyBorder="1" applyAlignment="1">
      <alignment horizontal="center" vertical="center"/>
    </xf>
    <xf numFmtId="0" fontId="21" fillId="0" borderId="2" xfId="13" applyFont="1" applyBorder="1" applyAlignment="1">
      <alignment horizontal="center" vertical="center"/>
    </xf>
    <xf numFmtId="0" fontId="21" fillId="0" borderId="8" xfId="13" applyFont="1" applyBorder="1" applyAlignment="1">
      <alignment horizontal="center" vertical="center"/>
    </xf>
    <xf numFmtId="196" fontId="5" fillId="0" borderId="122" xfId="14" applyNumberFormat="1" applyFont="1" applyBorder="1" applyAlignment="1">
      <alignment horizontal="right" vertical="center"/>
    </xf>
    <xf numFmtId="3" fontId="5" fillId="0" borderId="120" xfId="14" applyNumberFormat="1" applyFont="1" applyBorder="1" applyAlignment="1">
      <alignment horizontal="right" vertical="center"/>
    </xf>
    <xf numFmtId="191" fontId="5" fillId="0" borderId="120" xfId="14" applyNumberFormat="1" applyFont="1" applyBorder="1" applyAlignment="1">
      <alignment horizontal="right" vertical="center"/>
    </xf>
    <xf numFmtId="38" fontId="5" fillId="0" borderId="119" xfId="15" applyFont="1" applyBorder="1" applyAlignment="1">
      <alignment horizontal="right" vertical="center"/>
    </xf>
    <xf numFmtId="191" fontId="5" fillId="0" borderId="122" xfId="14" applyNumberFormat="1" applyFont="1" applyBorder="1" applyAlignment="1">
      <alignment horizontal="right" vertical="center"/>
    </xf>
    <xf numFmtId="0" fontId="21" fillId="0" borderId="49" xfId="13" applyFont="1" applyBorder="1" applyAlignment="1">
      <alignment horizontal="center" vertical="center"/>
    </xf>
    <xf numFmtId="0" fontId="21" fillId="0" borderId="14" xfId="13" applyFont="1" applyBorder="1" applyAlignment="1">
      <alignment horizontal="center" vertical="center"/>
    </xf>
    <xf numFmtId="213" fontId="21" fillId="0" borderId="15" xfId="13" applyNumberFormat="1" applyFont="1" applyBorder="1" applyAlignment="1">
      <alignment horizontal="center" vertical="center"/>
    </xf>
    <xf numFmtId="38" fontId="5" fillId="0" borderId="67" xfId="2" applyFont="1" applyBorder="1" applyAlignment="1">
      <alignment horizontal="right" vertical="center"/>
    </xf>
    <xf numFmtId="177" fontId="5" fillId="0" borderId="45" xfId="0" applyNumberFormat="1" applyFont="1" applyBorder="1" applyAlignment="1">
      <alignment horizontal="right" vertical="center"/>
    </xf>
    <xf numFmtId="196" fontId="5" fillId="0" borderId="156" xfId="14" applyNumberFormat="1" applyFont="1" applyBorder="1" applyAlignment="1">
      <alignment horizontal="right" vertical="center"/>
    </xf>
    <xf numFmtId="3" fontId="5" fillId="0" borderId="45" xfId="14" applyNumberFormat="1" applyFont="1" applyBorder="1" applyAlignment="1">
      <alignment horizontal="right" vertical="center"/>
    </xf>
    <xf numFmtId="191" fontId="5" fillId="0" borderId="45" xfId="14" applyNumberFormat="1" applyFont="1" applyBorder="1" applyAlignment="1">
      <alignment horizontal="right" vertical="center"/>
    </xf>
    <xf numFmtId="38" fontId="5" fillId="0" borderId="49" xfId="15" applyFont="1" applyBorder="1" applyAlignment="1">
      <alignment horizontal="right" vertical="center"/>
    </xf>
    <xf numFmtId="196" fontId="5" fillId="0" borderId="45" xfId="14" applyNumberFormat="1" applyFont="1" applyBorder="1" applyAlignment="1">
      <alignment horizontal="right" vertical="center"/>
    </xf>
    <xf numFmtId="177" fontId="5" fillId="0" borderId="45" xfId="14" applyNumberFormat="1" applyFont="1" applyBorder="1" applyAlignment="1">
      <alignment horizontal="right" vertical="center"/>
    </xf>
    <xf numFmtId="191" fontId="5" fillId="0" borderId="72" xfId="14" applyNumberFormat="1" applyFont="1" applyBorder="1" applyAlignment="1">
      <alignment horizontal="right" vertical="center"/>
    </xf>
    <xf numFmtId="0" fontId="21" fillId="0" borderId="61" xfId="13" applyFont="1" applyBorder="1" applyAlignment="1">
      <alignment horizontal="center" vertical="center"/>
    </xf>
    <xf numFmtId="0" fontId="21" fillId="0" borderId="62" xfId="13" applyFont="1" applyBorder="1" applyAlignment="1">
      <alignment horizontal="center" vertical="center"/>
    </xf>
    <xf numFmtId="0" fontId="21" fillId="0" borderId="63" xfId="13" applyFont="1" applyBorder="1" applyAlignment="1">
      <alignment horizontal="center" vertical="center"/>
    </xf>
    <xf numFmtId="38" fontId="5" fillId="0" borderId="82" xfId="2" applyFont="1" applyBorder="1" applyAlignment="1">
      <alignment horizontal="right" vertical="center"/>
    </xf>
    <xf numFmtId="38" fontId="5" fillId="0" borderId="80" xfId="2" applyFont="1" applyBorder="1" applyAlignment="1">
      <alignment horizontal="right" vertical="center"/>
    </xf>
    <xf numFmtId="196" fontId="5" fillId="0" borderId="150" xfId="14" applyNumberFormat="1" applyFont="1" applyBorder="1" applyAlignment="1">
      <alignment horizontal="right" vertical="center"/>
    </xf>
    <xf numFmtId="3" fontId="5" fillId="0" borderId="80" xfId="14" applyNumberFormat="1" applyFont="1" applyBorder="1" applyAlignment="1">
      <alignment horizontal="right" vertical="center"/>
    </xf>
    <xf numFmtId="191" fontId="5" fillId="0" borderId="80" xfId="14" applyNumberFormat="1" applyFont="1" applyBorder="1" applyAlignment="1">
      <alignment horizontal="right" vertical="center"/>
    </xf>
    <xf numFmtId="38" fontId="5" fillId="0" borderId="61" xfId="15" applyFont="1" applyBorder="1" applyAlignment="1">
      <alignment horizontal="right" vertical="center"/>
    </xf>
    <xf numFmtId="196" fontId="5" fillId="0" borderId="80" xfId="14" applyNumberFormat="1" applyFont="1" applyBorder="1" applyAlignment="1">
      <alignment horizontal="right" vertical="center"/>
    </xf>
    <xf numFmtId="177" fontId="5" fillId="0" borderId="80" xfId="14" applyNumberFormat="1" applyFont="1" applyBorder="1" applyAlignment="1">
      <alignment horizontal="right" vertical="center"/>
    </xf>
    <xf numFmtId="191" fontId="5" fillId="0" borderId="150" xfId="14" applyNumberFormat="1" applyFont="1" applyBorder="1" applyAlignment="1">
      <alignment horizontal="right" vertical="center"/>
    </xf>
    <xf numFmtId="196" fontId="5" fillId="0" borderId="151" xfId="14" applyNumberFormat="1" applyFont="1" applyBorder="1" applyAlignment="1">
      <alignment horizontal="right" vertical="center"/>
    </xf>
    <xf numFmtId="38" fontId="5" fillId="0" borderId="106" xfId="15" applyFont="1" applyBorder="1" applyAlignment="1">
      <alignment horizontal="right" vertical="center"/>
    </xf>
    <xf numFmtId="191" fontId="5" fillId="0" borderId="106" xfId="14" applyNumberFormat="1" applyFont="1" applyBorder="1" applyAlignment="1">
      <alignment horizontal="right" vertical="center"/>
    </xf>
    <xf numFmtId="38" fontId="5" fillId="0" borderId="104" xfId="15" applyFont="1" applyBorder="1" applyAlignment="1">
      <alignment horizontal="right" vertical="center"/>
    </xf>
    <xf numFmtId="196" fontId="5" fillId="0" borderId="106" xfId="14" applyNumberFormat="1" applyFont="1" applyBorder="1" applyAlignment="1">
      <alignment horizontal="right" vertical="center"/>
    </xf>
    <xf numFmtId="3" fontId="5" fillId="0" borderId="106" xfId="14" applyNumberFormat="1" applyFont="1" applyBorder="1" applyAlignment="1">
      <alignment horizontal="right" vertical="center"/>
    </xf>
    <xf numFmtId="177" fontId="5" fillId="0" borderId="106" xfId="14" applyNumberFormat="1" applyFont="1" applyBorder="1" applyAlignment="1">
      <alignment horizontal="right" vertical="center"/>
    </xf>
    <xf numFmtId="191" fontId="5" fillId="0" borderId="151" xfId="14" applyNumberFormat="1" applyFont="1" applyBorder="1" applyAlignment="1">
      <alignment horizontal="right" vertical="center"/>
    </xf>
    <xf numFmtId="0" fontId="21" fillId="0" borderId="143" xfId="13" applyFont="1" applyBorder="1" applyAlignment="1">
      <alignment horizontal="center" vertical="center"/>
    </xf>
    <xf numFmtId="0" fontId="21" fillId="0" borderId="144" xfId="13" applyFont="1" applyBorder="1" applyAlignment="1">
      <alignment horizontal="center" vertical="center"/>
    </xf>
    <xf numFmtId="0" fontId="21" fillId="0" borderId="149" xfId="13" applyFont="1" applyBorder="1" applyAlignment="1">
      <alignment horizontal="center" vertical="center"/>
    </xf>
    <xf numFmtId="38" fontId="5" fillId="0" borderId="145" xfId="2" applyFont="1" applyBorder="1" applyAlignment="1">
      <alignment horizontal="right" vertical="center"/>
    </xf>
    <xf numFmtId="217" fontId="5" fillId="0" borderId="130" xfId="2" applyNumberFormat="1" applyFont="1" applyBorder="1" applyAlignment="1">
      <alignment horizontal="right" vertical="center"/>
    </xf>
    <xf numFmtId="38" fontId="5" fillId="0" borderId="130" xfId="2" applyFont="1" applyBorder="1" applyAlignment="1">
      <alignment horizontal="right" vertical="center"/>
    </xf>
    <xf numFmtId="196" fontId="5" fillId="0" borderId="161" xfId="14" applyNumberFormat="1" applyFont="1" applyBorder="1" applyAlignment="1">
      <alignment horizontal="right" vertical="center"/>
    </xf>
    <xf numFmtId="38" fontId="5" fillId="0" borderId="130" xfId="15" applyFont="1" applyBorder="1" applyAlignment="1">
      <alignment horizontal="right" vertical="center"/>
    </xf>
    <xf numFmtId="191" fontId="5" fillId="0" borderId="130" xfId="15" applyNumberFormat="1" applyFont="1" applyBorder="1" applyAlignment="1">
      <alignment horizontal="right" vertical="center"/>
    </xf>
    <xf numFmtId="38" fontId="5" fillId="0" borderId="145" xfId="15" applyFont="1" applyBorder="1" applyAlignment="1">
      <alignment horizontal="right" vertical="center"/>
    </xf>
    <xf numFmtId="196" fontId="5" fillId="0" borderId="130" xfId="14" applyNumberFormat="1" applyFont="1" applyBorder="1" applyAlignment="1">
      <alignment horizontal="right" vertical="center"/>
    </xf>
    <xf numFmtId="3" fontId="5" fillId="0" borderId="130" xfId="14" applyNumberFormat="1" applyFont="1" applyBorder="1" applyAlignment="1">
      <alignment horizontal="right" vertical="center"/>
    </xf>
    <xf numFmtId="184" fontId="5" fillId="0" borderId="130" xfId="14" applyNumberFormat="1" applyFont="1" applyBorder="1" applyAlignment="1">
      <alignment horizontal="right" vertical="center"/>
    </xf>
    <xf numFmtId="191" fontId="5" fillId="0" borderId="161" xfId="15" applyNumberFormat="1" applyFont="1" applyBorder="1" applyAlignment="1">
      <alignment horizontal="right" vertical="center"/>
    </xf>
    <xf numFmtId="0" fontId="21" fillId="0" borderId="139" xfId="13" applyFont="1" applyBorder="1">
      <alignment vertical="center"/>
    </xf>
    <xf numFmtId="0" fontId="21" fillId="0" borderId="140" xfId="13" applyFont="1" applyBorder="1" applyAlignment="1">
      <alignment horizontal="center" vertical="center"/>
    </xf>
    <xf numFmtId="0" fontId="21" fillId="0" borderId="141" xfId="13" applyFont="1" applyBorder="1" applyAlignment="1">
      <alignment horizontal="center" vertical="center"/>
    </xf>
    <xf numFmtId="196" fontId="5" fillId="0" borderId="168" xfId="14" applyNumberFormat="1" applyFont="1" applyBorder="1" applyAlignment="1">
      <alignment horizontal="right" vertical="center"/>
    </xf>
    <xf numFmtId="3" fontId="5" fillId="0" borderId="209" xfId="14" applyNumberFormat="1" applyFont="1" applyBorder="1" applyAlignment="1">
      <alignment horizontal="right" vertical="center"/>
    </xf>
    <xf numFmtId="191" fontId="5" fillId="0" borderId="209" xfId="14" applyNumberFormat="1" applyFont="1" applyBorder="1" applyAlignment="1">
      <alignment horizontal="right" vertical="center"/>
    </xf>
    <xf numFmtId="38" fontId="5" fillId="0" borderId="139" xfId="15" applyFont="1" applyBorder="1" applyAlignment="1">
      <alignment horizontal="right" vertical="center"/>
    </xf>
    <xf numFmtId="196" fontId="5" fillId="0" borderId="209" xfId="14" applyNumberFormat="1" applyFont="1" applyBorder="1" applyAlignment="1">
      <alignment horizontal="right" vertical="center"/>
    </xf>
    <xf numFmtId="177" fontId="5" fillId="0" borderId="209" xfId="14" applyNumberFormat="1" applyFont="1" applyBorder="1">
      <alignment vertical="center"/>
    </xf>
    <xf numFmtId="191" fontId="5" fillId="0" borderId="168" xfId="14" applyNumberFormat="1" applyFont="1" applyBorder="1" applyAlignment="1">
      <alignment horizontal="right" vertical="center"/>
    </xf>
    <xf numFmtId="0" fontId="21" fillId="0" borderId="61" xfId="13" applyFont="1" applyBorder="1">
      <alignment vertical="center"/>
    </xf>
    <xf numFmtId="195" fontId="5" fillId="0" borderId="80" xfId="0" applyNumberFormat="1" applyFont="1" applyBorder="1" applyAlignment="1">
      <alignment horizontal="right" vertical="center"/>
    </xf>
    <xf numFmtId="196" fontId="5" fillId="0" borderId="160" xfId="14" applyNumberFormat="1" applyFont="1" applyBorder="1" applyAlignment="1">
      <alignment horizontal="right" vertical="center"/>
    </xf>
    <xf numFmtId="38" fontId="5" fillId="0" borderId="82" xfId="15" applyFont="1" applyBorder="1" applyAlignment="1">
      <alignment horizontal="right" vertical="center"/>
    </xf>
    <xf numFmtId="215" fontId="5" fillId="0" borderId="80" xfId="14" applyNumberFormat="1" applyFont="1" applyBorder="1" applyAlignment="1">
      <alignment horizontal="right" vertical="center"/>
    </xf>
    <xf numFmtId="177" fontId="5" fillId="0" borderId="44" xfId="14" applyNumberFormat="1" applyFont="1" applyBorder="1">
      <alignment vertical="center"/>
    </xf>
    <xf numFmtId="0" fontId="21" fillId="0" borderId="19" xfId="13" applyFont="1" applyBorder="1">
      <alignment vertical="center"/>
    </xf>
    <xf numFmtId="0" fontId="21" fillId="0" borderId="16" xfId="13" applyFont="1" applyBorder="1" applyAlignment="1">
      <alignment horizontal="center" vertical="center"/>
    </xf>
    <xf numFmtId="0" fontId="21" fillId="0" borderId="17" xfId="13" applyFont="1" applyBorder="1" applyAlignment="1">
      <alignment horizontal="center" vertical="center"/>
    </xf>
    <xf numFmtId="3" fontId="5" fillId="0" borderId="44" xfId="14" applyNumberFormat="1" applyFont="1" applyBorder="1" applyAlignment="1">
      <alignment horizontal="right" vertical="center"/>
    </xf>
    <xf numFmtId="191" fontId="5" fillId="0" borderId="44" xfId="14" applyNumberFormat="1" applyFont="1" applyBorder="1" applyAlignment="1">
      <alignment horizontal="right" vertical="center"/>
    </xf>
    <xf numFmtId="38" fontId="5" fillId="0" borderId="46" xfId="15" applyFont="1" applyBorder="1" applyAlignment="1">
      <alignment horizontal="right" vertical="center"/>
    </xf>
    <xf numFmtId="215" fontId="5" fillId="0" borderId="44" xfId="14" applyNumberFormat="1" applyFont="1" applyBorder="1" applyAlignment="1">
      <alignment horizontal="right" vertical="center"/>
    </xf>
    <xf numFmtId="191" fontId="5" fillId="0" borderId="160" xfId="14" applyNumberFormat="1" applyFont="1" applyBorder="1" applyAlignment="1">
      <alignment horizontal="right" vertical="center"/>
    </xf>
    <xf numFmtId="0" fontId="21" fillId="0" borderId="11" xfId="13" applyFont="1" applyBorder="1" applyAlignment="1">
      <alignment horizontal="center" vertical="center"/>
    </xf>
    <xf numFmtId="3" fontId="5" fillId="0" borderId="27" xfId="0" applyNumberFormat="1" applyFont="1" applyBorder="1" applyAlignment="1">
      <alignment horizontal="right" vertical="center"/>
    </xf>
    <xf numFmtId="217" fontId="5" fillId="0" borderId="22" xfId="2" applyNumberFormat="1" applyFont="1" applyFill="1" applyBorder="1" applyAlignment="1">
      <alignment horizontal="right" vertical="center"/>
    </xf>
    <xf numFmtId="196" fontId="5" fillId="0" borderId="34" xfId="14" applyNumberFormat="1" applyFont="1" applyBorder="1" applyAlignment="1">
      <alignment horizontal="right" vertical="center"/>
    </xf>
    <xf numFmtId="3" fontId="5" fillId="0" borderId="22" xfId="14" applyNumberFormat="1" applyFont="1" applyBorder="1" applyAlignment="1">
      <alignment horizontal="right" vertical="center"/>
    </xf>
    <xf numFmtId="191" fontId="5" fillId="0" borderId="22" xfId="14" applyNumberFormat="1" applyFont="1" applyBorder="1" applyAlignment="1">
      <alignment horizontal="right" vertical="center"/>
    </xf>
    <xf numFmtId="38" fontId="5" fillId="0" borderId="27" xfId="15" applyFont="1" applyBorder="1" applyAlignment="1">
      <alignment horizontal="right" vertical="center"/>
    </xf>
    <xf numFmtId="177" fontId="5" fillId="0" borderId="22" xfId="14" applyNumberFormat="1" applyFont="1" applyBorder="1">
      <alignment vertical="center"/>
    </xf>
    <xf numFmtId="191" fontId="5" fillId="0" borderId="34" xfId="14" applyNumberFormat="1" applyFont="1" applyBorder="1" applyAlignment="1">
      <alignment horizontal="right" vertical="center"/>
    </xf>
    <xf numFmtId="0" fontId="21" fillId="0" borderId="49" xfId="13" applyFont="1" applyBorder="1">
      <alignment vertical="center"/>
    </xf>
    <xf numFmtId="0" fontId="21" fillId="0" borderId="15" xfId="13" applyFont="1" applyBorder="1" applyAlignment="1">
      <alignment horizontal="center" vertical="center"/>
    </xf>
    <xf numFmtId="234" fontId="5" fillId="0" borderId="45" xfId="0" applyNumberFormat="1" applyFont="1" applyBorder="1" applyAlignment="1">
      <alignment horizontal="right" vertical="center"/>
    </xf>
    <xf numFmtId="177" fontId="5" fillId="0" borderId="156" xfId="0" applyNumberFormat="1" applyFont="1" applyBorder="1" applyAlignment="1">
      <alignment horizontal="right" vertical="center"/>
    </xf>
    <xf numFmtId="38" fontId="5" fillId="0" borderId="67" xfId="15" applyFont="1" applyBorder="1" applyAlignment="1">
      <alignment horizontal="right" vertical="center"/>
    </xf>
    <xf numFmtId="177" fontId="5" fillId="0" borderId="45" xfId="14" applyNumberFormat="1" applyFont="1" applyBorder="1">
      <alignment vertical="center"/>
    </xf>
    <xf numFmtId="0" fontId="21" fillId="0" borderId="18" xfId="13" applyFont="1" applyBorder="1" applyAlignment="1">
      <alignment horizontal="center" vertical="center"/>
    </xf>
    <xf numFmtId="213" fontId="5" fillId="0" borderId="29" xfId="0" applyNumberFormat="1" applyFont="1" applyBorder="1" applyAlignment="1">
      <alignment horizontal="right" vertical="center"/>
    </xf>
    <xf numFmtId="214" fontId="5" fillId="0" borderId="31" xfId="0" applyNumberFormat="1" applyFont="1" applyBorder="1" applyAlignment="1">
      <alignment horizontal="right" vertical="center"/>
    </xf>
    <xf numFmtId="213" fontId="5" fillId="0" borderId="31" xfId="0" applyNumberFormat="1" applyFont="1" applyBorder="1" applyAlignment="1">
      <alignment horizontal="right" vertical="center"/>
    </xf>
    <xf numFmtId="214" fontId="5" fillId="0" borderId="31" xfId="14" applyNumberFormat="1" applyFont="1" applyBorder="1" applyAlignment="1">
      <alignment horizontal="right" vertical="center"/>
    </xf>
    <xf numFmtId="213" fontId="5" fillId="0" borderId="31" xfId="14" applyNumberFormat="1" applyFont="1" applyBorder="1" applyAlignment="1">
      <alignment horizontal="right" vertical="center"/>
    </xf>
    <xf numFmtId="214" fontId="5" fillId="0" borderId="31" xfId="14" applyNumberFormat="1" applyFont="1" applyBorder="1">
      <alignment vertical="center"/>
    </xf>
    <xf numFmtId="191" fontId="5" fillId="0" borderId="24" xfId="14" applyNumberFormat="1" applyFont="1" applyBorder="1" applyAlignment="1">
      <alignment horizontal="right" vertical="center"/>
    </xf>
    <xf numFmtId="0" fontId="50" fillId="0" borderId="0" xfId="14" applyFont="1" applyAlignment="1">
      <alignment horizontal="centerContinuous" vertical="center"/>
    </xf>
    <xf numFmtId="191" fontId="2" fillId="0" borderId="0" xfId="14" applyNumberFormat="1" applyFont="1">
      <alignment vertical="center"/>
    </xf>
    <xf numFmtId="38" fontId="2" fillId="0" borderId="0" xfId="3" applyFont="1" applyFill="1" applyBorder="1" applyAlignment="1">
      <alignment vertical="center"/>
    </xf>
    <xf numFmtId="0" fontId="21" fillId="0" borderId="7" xfId="14" applyFont="1" applyBorder="1" applyAlignment="1">
      <alignment wrapText="1"/>
    </xf>
    <xf numFmtId="0" fontId="21" fillId="0" borderId="2" xfId="14" applyFont="1" applyBorder="1" applyAlignment="1"/>
    <xf numFmtId="0" fontId="21" fillId="0" borderId="8" xfId="14" applyFont="1" applyBorder="1" applyAlignment="1"/>
    <xf numFmtId="49" fontId="13" fillId="0" borderId="165" xfId="14" quotePrefix="1" applyNumberFormat="1" applyFont="1" applyBorder="1" applyAlignment="1">
      <alignment horizontal="centerContinuous" vertical="center"/>
    </xf>
    <xf numFmtId="49" fontId="13" fillId="0" borderId="101" xfId="14" applyNumberFormat="1" applyFont="1" applyBorder="1" applyAlignment="1">
      <alignment horizontal="centerContinuous" vertical="center"/>
    </xf>
    <xf numFmtId="49" fontId="13" fillId="0" borderId="65" xfId="14" applyNumberFormat="1" applyFont="1" applyBorder="1" applyAlignment="1">
      <alignment horizontal="centerContinuous" vertical="center"/>
    </xf>
    <xf numFmtId="0" fontId="21" fillId="0" borderId="1" xfId="14" applyFont="1" applyBorder="1" applyAlignment="1"/>
    <xf numFmtId="0" fontId="21" fillId="0" borderId="0" xfId="14" applyFont="1" applyAlignment="1"/>
    <xf numFmtId="0" fontId="21" fillId="0" borderId="11" xfId="14" applyFont="1" applyBorder="1" applyAlignment="1"/>
    <xf numFmtId="0" fontId="21" fillId="0" borderId="40" xfId="14" applyFont="1" applyBorder="1" applyAlignment="1">
      <alignment horizontal="centerContinuous" vertical="center"/>
    </xf>
    <xf numFmtId="0" fontId="21" fillId="0" borderId="4" xfId="14" applyFont="1" applyBorder="1" applyAlignment="1">
      <alignment horizontal="centerContinuous" vertical="center"/>
    </xf>
    <xf numFmtId="0" fontId="21" fillId="0" borderId="115" xfId="14" applyFont="1" applyBorder="1" applyAlignment="1">
      <alignment horizontal="centerContinuous" vertical="center"/>
    </xf>
    <xf numFmtId="0" fontId="21" fillId="0" borderId="38" xfId="14" applyFont="1" applyBorder="1" applyAlignment="1">
      <alignment horizontal="centerContinuous" vertical="center"/>
    </xf>
    <xf numFmtId="0" fontId="21" fillId="0" borderId="3" xfId="14" applyFont="1" applyBorder="1" applyAlignment="1">
      <alignment horizontal="centerContinuous" vertical="center"/>
    </xf>
    <xf numFmtId="0" fontId="21" fillId="0" borderId="27" xfId="14" applyFont="1" applyBorder="1" applyAlignment="1">
      <alignment horizontal="center" vertical="center" justifyLastLine="1"/>
    </xf>
    <xf numFmtId="0" fontId="23" fillId="0" borderId="6" xfId="14" applyFont="1" applyBorder="1" applyAlignment="1">
      <alignment horizontal="distributed" vertical="center" justifyLastLine="1"/>
    </xf>
    <xf numFmtId="0" fontId="23" fillId="0" borderId="48" xfId="14" applyFont="1" applyBorder="1" applyAlignment="1">
      <alignment horizontal="distributed" vertical="center" justifyLastLine="1"/>
    </xf>
    <xf numFmtId="0" fontId="21" fillId="0" borderId="22" xfId="14" applyFont="1" applyBorder="1" applyAlignment="1">
      <alignment horizontal="center" vertical="center" justifyLastLine="1"/>
    </xf>
    <xf numFmtId="0" fontId="21" fillId="0" borderId="48" xfId="14" applyFont="1" applyBorder="1" applyAlignment="1">
      <alignment horizontal="center" vertical="center" justifyLastLine="1"/>
    </xf>
    <xf numFmtId="0" fontId="79" fillId="0" borderId="0" xfId="14" applyFont="1">
      <alignment vertical="center"/>
    </xf>
    <xf numFmtId="0" fontId="21" fillId="0" borderId="9" xfId="14" applyFont="1" applyBorder="1" applyAlignment="1"/>
    <xf numFmtId="0" fontId="21" fillId="0" borderId="10" xfId="14" applyFont="1" applyBorder="1" applyAlignment="1"/>
    <xf numFmtId="0" fontId="21" fillId="0" borderId="18" xfId="14" applyFont="1" applyBorder="1" applyAlignment="1"/>
    <xf numFmtId="0" fontId="6" fillId="0" borderId="35" xfId="14" applyFont="1" applyBorder="1" applyAlignment="1">
      <alignment horizontal="distributed" vertical="center" justifyLastLine="1"/>
    </xf>
    <xf numFmtId="0" fontId="21" fillId="0" borderId="35" xfId="14" applyFont="1" applyBorder="1" applyAlignment="1">
      <alignment horizontal="distributed" vertical="center" justifyLastLine="1"/>
    </xf>
    <xf numFmtId="0" fontId="21" fillId="0" borderId="0" xfId="14" applyFont="1" applyAlignment="1">
      <alignment horizontal="center" vertical="center"/>
    </xf>
    <xf numFmtId="0" fontId="21" fillId="0" borderId="8" xfId="14" applyFont="1" applyBorder="1">
      <alignment vertical="center"/>
    </xf>
    <xf numFmtId="0" fontId="21" fillId="0" borderId="12" xfId="14" applyFont="1" applyBorder="1">
      <alignment vertical="center"/>
    </xf>
    <xf numFmtId="0" fontId="21" fillId="0" borderId="4" xfId="14" applyFont="1" applyBorder="1" applyAlignment="1">
      <alignment horizontal="center" vertical="center"/>
    </xf>
    <xf numFmtId="0" fontId="21" fillId="0" borderId="13" xfId="14" applyFont="1" applyBorder="1">
      <alignment vertical="center"/>
    </xf>
    <xf numFmtId="0" fontId="21" fillId="0" borderId="88" xfId="14" applyFont="1" applyBorder="1" applyAlignment="1">
      <alignment horizontal="center" vertical="center"/>
    </xf>
    <xf numFmtId="0" fontId="21" fillId="0" borderId="64" xfId="14" applyFont="1" applyBorder="1" applyAlignment="1">
      <alignment horizontal="center" vertical="center"/>
    </xf>
    <xf numFmtId="0" fontId="21" fillId="0" borderId="11" xfId="14" applyFont="1" applyBorder="1">
      <alignment vertical="center"/>
    </xf>
    <xf numFmtId="196" fontId="5" fillId="0" borderId="31" xfId="14" applyNumberFormat="1" applyFont="1" applyBorder="1" applyAlignment="1">
      <alignment horizontal="right" vertical="center"/>
    </xf>
    <xf numFmtId="38" fontId="5" fillId="0" borderId="22" xfId="2" applyFont="1" applyBorder="1" applyAlignment="1">
      <alignment horizontal="right" vertical="center"/>
    </xf>
    <xf numFmtId="196" fontId="5" fillId="0" borderId="22" xfId="14" applyNumberFormat="1" applyFont="1" applyBorder="1" applyAlignment="1">
      <alignment horizontal="right" vertical="center"/>
    </xf>
    <xf numFmtId="0" fontId="21" fillId="0" borderId="140" xfId="14" applyFont="1" applyBorder="1" applyAlignment="1">
      <alignment horizontal="center" vertical="center"/>
    </xf>
    <xf numFmtId="0" fontId="21" fillId="0" borderId="141" xfId="14" applyFont="1" applyBorder="1" applyAlignment="1">
      <alignment horizontal="center" vertical="center"/>
    </xf>
    <xf numFmtId="38" fontId="5" fillId="0" borderId="209" xfId="2" applyFont="1" applyBorder="1" applyAlignment="1">
      <alignment horizontal="right" vertical="center"/>
    </xf>
    <xf numFmtId="0" fontId="21" fillId="0" borderId="61" xfId="14" applyFont="1" applyBorder="1" applyAlignment="1">
      <alignment horizontal="center" vertical="center"/>
    </xf>
    <xf numFmtId="0" fontId="21" fillId="0" borderId="62" xfId="14" applyFont="1" applyBorder="1" applyAlignment="1">
      <alignment horizontal="center" vertical="center"/>
    </xf>
    <xf numFmtId="0" fontId="21" fillId="0" borderId="63" xfId="14" applyFont="1" applyBorder="1" applyAlignment="1">
      <alignment horizontal="center" vertical="center"/>
    </xf>
    <xf numFmtId="3" fontId="5" fillId="0" borderId="62" xfId="14" applyNumberFormat="1" applyFont="1" applyBorder="1" applyAlignment="1">
      <alignment horizontal="right" vertical="center"/>
    </xf>
    <xf numFmtId="0" fontId="21" fillId="0" borderId="17" xfId="14" applyFont="1" applyBorder="1" applyAlignment="1">
      <alignment horizontal="center" vertical="center"/>
    </xf>
    <xf numFmtId="0" fontId="21" fillId="0" borderId="149" xfId="14" applyFont="1" applyBorder="1" applyAlignment="1">
      <alignment horizontal="center" vertical="center"/>
    </xf>
    <xf numFmtId="0" fontId="5" fillId="0" borderId="29" xfId="14" applyFont="1" applyBorder="1" applyAlignment="1">
      <alignment horizontal="right" vertical="center"/>
    </xf>
    <xf numFmtId="196" fontId="5" fillId="0" borderId="44" xfId="14" applyNumberFormat="1" applyFont="1" applyBorder="1" applyAlignment="1">
      <alignment horizontal="right" vertical="center"/>
    </xf>
    <xf numFmtId="38" fontId="5" fillId="0" borderId="31" xfId="2" applyFont="1" applyBorder="1" applyAlignment="1">
      <alignment horizontal="right" vertical="center"/>
    </xf>
    <xf numFmtId="0" fontId="21" fillId="0" borderId="139" xfId="14" applyFont="1" applyBorder="1">
      <alignment vertical="center"/>
    </xf>
    <xf numFmtId="3" fontId="5" fillId="0" borderId="140" xfId="14" applyNumberFormat="1" applyFont="1" applyBorder="1" applyAlignment="1">
      <alignment horizontal="right" vertical="center"/>
    </xf>
    <xf numFmtId="0" fontId="21" fillId="0" borderId="19" xfId="14" applyFont="1" applyBorder="1">
      <alignment vertical="center"/>
    </xf>
    <xf numFmtId="0" fontId="21" fillId="0" borderId="16" xfId="14" applyFont="1" applyBorder="1" applyAlignment="1">
      <alignment horizontal="center" vertical="center"/>
    </xf>
    <xf numFmtId="38" fontId="5" fillId="0" borderId="44" xfId="2" applyFont="1" applyBorder="1" applyAlignment="1">
      <alignment horizontal="right" vertical="center"/>
    </xf>
    <xf numFmtId="0" fontId="21" fillId="0" borderId="61" xfId="14" applyFont="1" applyBorder="1">
      <alignment vertical="center"/>
    </xf>
    <xf numFmtId="0" fontId="21" fillId="0" borderId="104" xfId="14" applyFont="1" applyBorder="1">
      <alignment vertical="center"/>
    </xf>
    <xf numFmtId="0" fontId="21" fillId="0" borderId="105" xfId="14" applyFont="1" applyBorder="1" applyAlignment="1">
      <alignment horizontal="center" vertical="center"/>
    </xf>
    <xf numFmtId="0" fontId="21" fillId="0" borderId="16" xfId="14" applyFont="1" applyBorder="1" applyAlignment="1">
      <alignment horizontal="center" vertical="center" shrinkToFit="1"/>
    </xf>
    <xf numFmtId="0" fontId="21" fillId="0" borderId="105" xfId="14" applyFont="1" applyBorder="1" applyAlignment="1">
      <alignment horizontal="center" vertical="center" shrinkToFit="1"/>
    </xf>
    <xf numFmtId="0" fontId="21" fillId="0" borderId="114" xfId="14" applyFont="1" applyBorder="1" applyAlignment="1">
      <alignment horizontal="center" vertical="center"/>
    </xf>
    <xf numFmtId="0" fontId="21" fillId="0" borderId="9" xfId="14" applyFont="1" applyBorder="1">
      <alignment vertical="center"/>
    </xf>
    <xf numFmtId="0" fontId="21" fillId="0" borderId="10" xfId="14" applyFont="1" applyBorder="1" applyAlignment="1">
      <alignment horizontal="center" vertical="center"/>
    </xf>
    <xf numFmtId="0" fontId="5" fillId="0" borderId="7" xfId="14" applyFont="1" applyBorder="1" applyAlignment="1">
      <alignment horizontal="distributed" vertical="center" justifyLastLine="1"/>
    </xf>
    <xf numFmtId="0" fontId="5" fillId="0" borderId="2" xfId="14" applyFont="1" applyBorder="1">
      <alignment vertical="center"/>
    </xf>
    <xf numFmtId="0" fontId="5" fillId="0" borderId="2" xfId="14" applyFont="1" applyBorder="1" applyAlignment="1">
      <alignment horizontal="left" vertical="center"/>
    </xf>
    <xf numFmtId="0" fontId="5" fillId="0" borderId="1" xfId="14" applyFont="1" applyBorder="1" applyAlignment="1">
      <alignment horizontal="center" vertical="center"/>
    </xf>
    <xf numFmtId="0" fontId="5" fillId="0" borderId="0" xfId="14" applyFont="1">
      <alignment vertical="center"/>
    </xf>
    <xf numFmtId="0" fontId="5" fillId="0" borderId="0" xfId="14" applyFont="1" applyAlignment="1">
      <alignment horizontal="left" vertical="center"/>
    </xf>
    <xf numFmtId="0" fontId="5" fillId="0" borderId="0" xfId="14" quotePrefix="1" applyFont="1" applyAlignment="1">
      <alignment horizontal="left" vertical="center"/>
    </xf>
    <xf numFmtId="0" fontId="5" fillId="0" borderId="9" xfId="14" applyFont="1" applyBorder="1" applyAlignment="1">
      <alignment horizontal="distributed" vertical="center" justifyLastLine="1"/>
    </xf>
    <xf numFmtId="0" fontId="5" fillId="0" borderId="10" xfId="14" applyFont="1" applyBorder="1" applyAlignment="1">
      <alignment horizontal="left" vertical="center"/>
    </xf>
    <xf numFmtId="0" fontId="21" fillId="0" borderId="7" xfId="14" applyFont="1" applyBorder="1" applyAlignment="1">
      <alignment horizontal="left" vertical="center"/>
    </xf>
    <xf numFmtId="0" fontId="21" fillId="0" borderId="2" xfId="14" applyFont="1" applyBorder="1" applyAlignment="1">
      <alignment horizontal="center" vertical="center"/>
    </xf>
    <xf numFmtId="0" fontId="21" fillId="0" borderId="2" xfId="14" applyFont="1" applyBorder="1">
      <alignment vertical="center"/>
    </xf>
    <xf numFmtId="0" fontId="21" fillId="0" borderId="2" xfId="14" applyFont="1" applyBorder="1" applyAlignment="1">
      <alignment horizontal="left" vertical="center"/>
    </xf>
    <xf numFmtId="0" fontId="2" fillId="0" borderId="2" xfId="14" applyFont="1" applyBorder="1">
      <alignment vertical="center"/>
    </xf>
    <xf numFmtId="38" fontId="21" fillId="0" borderId="2" xfId="3" applyFont="1" applyFill="1" applyBorder="1" applyAlignment="1">
      <alignment vertical="center"/>
    </xf>
    <xf numFmtId="38" fontId="21" fillId="0" borderId="2" xfId="3" applyFont="1" applyFill="1" applyBorder="1" applyAlignment="1">
      <alignment horizontal="left" vertical="center"/>
    </xf>
    <xf numFmtId="0" fontId="21" fillId="0" borderId="10" xfId="14" applyFont="1" applyBorder="1">
      <alignment vertical="center"/>
    </xf>
    <xf numFmtId="0" fontId="21" fillId="0" borderId="10" xfId="14" applyFont="1" applyBorder="1" applyAlignment="1">
      <alignment horizontal="left" vertical="center"/>
    </xf>
    <xf numFmtId="0" fontId="2" fillId="0" borderId="10" xfId="14" applyFont="1" applyBorder="1">
      <alignment vertical="center"/>
    </xf>
    <xf numFmtId="49" fontId="21" fillId="0" borderId="10" xfId="14" quotePrefix="1" applyNumberFormat="1" applyFont="1" applyBorder="1" applyAlignment="1">
      <alignment horizontal="left" vertical="center"/>
    </xf>
    <xf numFmtId="0" fontId="21" fillId="0" borderId="10" xfId="14" applyNumberFormat="1" applyFont="1" applyBorder="1" applyAlignment="1">
      <alignment horizontal="left" vertical="center"/>
    </xf>
    <xf numFmtId="38" fontId="21" fillId="0" borderId="10" xfId="3" applyFont="1" applyFill="1" applyBorder="1" applyAlignment="1">
      <alignment vertical="center"/>
    </xf>
    <xf numFmtId="0" fontId="45" fillId="0" borderId="0" xfId="14" applyFont="1">
      <alignment vertical="center"/>
    </xf>
    <xf numFmtId="3" fontId="40" fillId="0" borderId="0" xfId="14" applyNumberFormat="1">
      <alignment vertical="center"/>
    </xf>
    <xf numFmtId="0" fontId="18" fillId="0" borderId="0" xfId="0" applyFont="1" applyAlignment="1">
      <alignment vertical="center" justifyLastLine="1"/>
    </xf>
    <xf numFmtId="0" fontId="45" fillId="0" borderId="0" xfId="0" applyFont="1" applyAlignment="1">
      <alignment vertical="center" justifyLastLine="1"/>
    </xf>
    <xf numFmtId="0" fontId="51" fillId="0" borderId="0" xfId="14" applyFont="1">
      <alignment vertical="center"/>
    </xf>
    <xf numFmtId="0" fontId="17" fillId="0" borderId="0" xfId="14" applyFont="1">
      <alignment vertical="center"/>
    </xf>
    <xf numFmtId="38" fontId="17" fillId="0" borderId="0" xfId="3" applyFont="1" applyFill="1" applyAlignment="1">
      <alignment vertical="center"/>
    </xf>
    <xf numFmtId="0" fontId="14" fillId="0" borderId="0" xfId="14" applyFont="1">
      <alignment vertical="center"/>
    </xf>
    <xf numFmtId="38" fontId="14" fillId="0" borderId="0" xfId="3" applyFont="1" applyFill="1" applyAlignment="1">
      <alignment vertical="center"/>
    </xf>
    <xf numFmtId="177" fontId="2" fillId="0" borderId="168" xfId="0" applyNumberFormat="1" applyFont="1" applyBorder="1" applyAlignment="1">
      <alignment vertical="center"/>
    </xf>
    <xf numFmtId="177" fontId="62" fillId="0" borderId="209" xfId="0" applyNumberFormat="1" applyFont="1" applyBorder="1" applyAlignment="1">
      <alignment horizontal="right" vertical="center"/>
    </xf>
    <xf numFmtId="191" fontId="2" fillId="0" borderId="42" xfId="0" applyNumberFormat="1" applyFont="1" applyBorder="1" applyAlignment="1">
      <alignment vertical="center" shrinkToFit="1"/>
    </xf>
    <xf numFmtId="191" fontId="2" fillId="0" borderId="43" xfId="0" applyNumberFormat="1" applyFont="1" applyBorder="1" applyAlignment="1">
      <alignment vertical="center" shrinkToFit="1"/>
    </xf>
    <xf numFmtId="0" fontId="2" fillId="0" borderId="8" xfId="14" applyFont="1" applyBorder="1">
      <alignment vertical="center"/>
    </xf>
    <xf numFmtId="0" fontId="2" fillId="0" borderId="11" xfId="14" applyFont="1" applyBorder="1">
      <alignment vertical="center"/>
    </xf>
    <xf numFmtId="0" fontId="2" fillId="0" borderId="18" xfId="14" applyFont="1" applyBorder="1">
      <alignment vertical="center"/>
    </xf>
    <xf numFmtId="206" fontId="10" fillId="2" borderId="53" xfId="13" applyNumberFormat="1" applyFont="1" applyFill="1" applyBorder="1">
      <alignment vertical="center"/>
    </xf>
    <xf numFmtId="220" fontId="10" fillId="3" borderId="51" xfId="13" applyNumberFormat="1" applyFont="1" applyFill="1" applyBorder="1">
      <alignment vertical="center"/>
    </xf>
    <xf numFmtId="220" fontId="10" fillId="3" borderId="53" xfId="13" applyNumberFormat="1" applyFont="1" applyFill="1" applyBorder="1">
      <alignment vertical="center"/>
    </xf>
    <xf numFmtId="220" fontId="10" fillId="3" borderId="52" xfId="13" applyNumberFormat="1" applyFont="1" applyFill="1" applyBorder="1">
      <alignment vertical="center"/>
    </xf>
    <xf numFmtId="0" fontId="21" fillId="0" borderId="141" xfId="0" applyFont="1" applyBorder="1" applyAlignment="1">
      <alignment horizontal="center" vertical="center"/>
    </xf>
    <xf numFmtId="190" fontId="2" fillId="0" borderId="147" xfId="2" applyNumberFormat="1" applyFont="1" applyFill="1" applyBorder="1" applyAlignment="1">
      <alignment horizontal="right" vertical="center"/>
    </xf>
    <xf numFmtId="181" fontId="2" fillId="0" borderId="168" xfId="0" applyNumberFormat="1" applyFont="1" applyBorder="1" applyAlignment="1">
      <alignment horizontal="right" vertical="center"/>
    </xf>
    <xf numFmtId="3" fontId="2" fillId="0" borderId="209" xfId="2" applyNumberFormat="1" applyFont="1" applyFill="1" applyBorder="1" applyAlignment="1">
      <alignment horizontal="right" vertical="center"/>
    </xf>
    <xf numFmtId="190" fontId="2" fillId="0" borderId="167" xfId="2" applyNumberFormat="1" applyFont="1" applyFill="1" applyBorder="1" applyAlignment="1">
      <alignment horizontal="right" vertical="center"/>
    </xf>
    <xf numFmtId="182" fontId="2" fillId="0" borderId="209" xfId="2" applyNumberFormat="1" applyFont="1" applyFill="1" applyBorder="1" applyAlignment="1">
      <alignment horizontal="right" vertical="center"/>
    </xf>
    <xf numFmtId="177" fontId="2" fillId="0" borderId="168" xfId="0" applyNumberFormat="1" applyFont="1" applyBorder="1" applyAlignment="1">
      <alignment horizontal="right" vertical="center"/>
    </xf>
    <xf numFmtId="182" fontId="2" fillId="0" borderId="147" xfId="2" applyNumberFormat="1" applyFont="1" applyFill="1" applyBorder="1" applyAlignment="1">
      <alignment horizontal="right" vertical="center"/>
    </xf>
    <xf numFmtId="182" fontId="2" fillId="0" borderId="167" xfId="2" applyNumberFormat="1" applyFont="1" applyFill="1" applyBorder="1" applyAlignment="1">
      <alignment horizontal="right" vertical="center"/>
    </xf>
    <xf numFmtId="181" fontId="2" fillId="0" borderId="141" xfId="2" applyNumberFormat="1" applyFont="1" applyFill="1" applyBorder="1" applyAlignment="1">
      <alignment horizontal="right" vertical="center"/>
    </xf>
    <xf numFmtId="185" fontId="2" fillId="0" borderId="1" xfId="2" applyNumberFormat="1" applyFont="1" applyFill="1" applyBorder="1" applyAlignment="1">
      <alignment horizontal="right" vertical="center"/>
    </xf>
    <xf numFmtId="186" fontId="2" fillId="0" borderId="22" xfId="2" applyNumberFormat="1" applyFont="1" applyFill="1" applyBorder="1" applyAlignment="1">
      <alignment horizontal="right" vertical="center"/>
    </xf>
    <xf numFmtId="177" fontId="2" fillId="0" borderId="34" xfId="2" applyNumberFormat="1" applyFont="1" applyFill="1" applyBorder="1" applyAlignment="1">
      <alignment horizontal="right" vertical="center"/>
    </xf>
    <xf numFmtId="190" fontId="2" fillId="0" borderId="44" xfId="2" applyNumberFormat="1" applyFont="1" applyFill="1" applyBorder="1" applyAlignment="1">
      <alignment horizontal="right" vertical="center"/>
    </xf>
    <xf numFmtId="0" fontId="21" fillId="0" borderId="115" xfId="0" applyFont="1" applyBorder="1" applyAlignment="1">
      <alignment horizontal="center" vertical="center"/>
    </xf>
    <xf numFmtId="0" fontId="21" fillId="0" borderId="37" xfId="0" applyFont="1" applyBorder="1" applyAlignment="1">
      <alignment horizontal="center" vertical="center"/>
    </xf>
    <xf numFmtId="0" fontId="21" fillId="0" borderId="36" xfId="0" applyFont="1" applyBorder="1" applyAlignment="1">
      <alignment horizontal="center" vertical="center"/>
    </xf>
    <xf numFmtId="190" fontId="2" fillId="0" borderId="25" xfId="0" applyNumberFormat="1" applyFont="1" applyBorder="1" applyAlignment="1">
      <alignment horizontal="right" vertical="center"/>
    </xf>
    <xf numFmtId="194" fontId="2" fillId="0" borderId="3" xfId="0" applyNumberFormat="1" applyFont="1" applyBorder="1" applyAlignment="1">
      <alignment horizontal="right" vertical="center"/>
    </xf>
    <xf numFmtId="3" fontId="2" fillId="0" borderId="6" xfId="2" applyNumberFormat="1" applyFont="1" applyFill="1" applyBorder="1" applyAlignment="1">
      <alignment horizontal="right" vertical="center"/>
    </xf>
    <xf numFmtId="194" fontId="2" fillId="0" borderId="6" xfId="0" applyNumberFormat="1" applyFont="1" applyBorder="1" applyAlignment="1">
      <alignment horizontal="right" vertical="center"/>
    </xf>
    <xf numFmtId="3" fontId="2" fillId="0" borderId="38" xfId="0" applyNumberFormat="1" applyFont="1" applyBorder="1" applyAlignment="1">
      <alignment horizontal="right" vertical="center"/>
    </xf>
    <xf numFmtId="205" fontId="2" fillId="0" borderId="6" xfId="0" applyNumberFormat="1" applyFont="1" applyBorder="1" applyAlignment="1">
      <alignment horizontal="right" vertical="center"/>
    </xf>
    <xf numFmtId="182" fontId="2" fillId="0" borderId="25" xfId="2" applyNumberFormat="1" applyFont="1" applyFill="1" applyBorder="1" applyAlignment="1">
      <alignment horizontal="right" vertical="center"/>
    </xf>
    <xf numFmtId="181" fontId="2" fillId="0" borderId="6" xfId="2" applyNumberFormat="1" applyFont="1" applyFill="1" applyBorder="1" applyAlignment="1">
      <alignment horizontal="right" vertical="center"/>
    </xf>
    <xf numFmtId="182" fontId="2" fillId="0" borderId="38" xfId="2" applyNumberFormat="1" applyFont="1" applyFill="1" applyBorder="1" applyAlignment="1">
      <alignment horizontal="right" vertical="center"/>
    </xf>
    <xf numFmtId="181" fontId="2" fillId="0" borderId="36" xfId="2" applyNumberFormat="1" applyFont="1" applyFill="1" applyBorder="1" applyAlignment="1">
      <alignment horizontal="right" vertical="center"/>
    </xf>
    <xf numFmtId="0" fontId="21" fillId="0" borderId="140" xfId="0" applyFont="1" applyBorder="1" applyAlignment="1">
      <alignment horizontal="right" vertical="center"/>
    </xf>
    <xf numFmtId="185" fontId="2" fillId="0" borderId="139" xfId="2" applyNumberFormat="1" applyFont="1" applyFill="1" applyBorder="1" applyAlignment="1">
      <alignment horizontal="right" vertical="center"/>
    </xf>
    <xf numFmtId="186" fontId="2" fillId="0" borderId="209" xfId="2" applyNumberFormat="1" applyFont="1" applyFill="1" applyBorder="1" applyAlignment="1">
      <alignment horizontal="right" vertical="center"/>
    </xf>
    <xf numFmtId="177" fontId="2" fillId="0" borderId="168" xfId="2" applyNumberFormat="1" applyFont="1" applyFill="1" applyBorder="1" applyAlignment="1">
      <alignment horizontal="right" vertical="center"/>
    </xf>
    <xf numFmtId="177" fontId="2" fillId="0" borderId="209" xfId="0" applyNumberFormat="1" applyFont="1" applyBorder="1" applyAlignment="1">
      <alignment vertical="center"/>
    </xf>
    <xf numFmtId="37" fontId="2" fillId="0" borderId="209" xfId="0" applyNumberFormat="1" applyFont="1" applyBorder="1" applyAlignment="1">
      <alignment vertical="center"/>
    </xf>
    <xf numFmtId="0" fontId="21" fillId="0" borderId="105" xfId="0" applyFont="1" applyBorder="1" applyAlignment="1">
      <alignment vertical="center"/>
    </xf>
    <xf numFmtId="186" fontId="2" fillId="0" borderId="47" xfId="0" applyNumberFormat="1" applyFont="1" applyBorder="1" applyAlignment="1">
      <alignment vertical="center"/>
    </xf>
    <xf numFmtId="37" fontId="2" fillId="0" borderId="77" xfId="0" applyNumberFormat="1" applyFont="1" applyBorder="1" applyAlignment="1">
      <alignment horizontal="right" vertical="center"/>
    </xf>
    <xf numFmtId="177" fontId="2" fillId="0" borderId="78" xfId="0" applyNumberFormat="1" applyFont="1" applyBorder="1" applyAlignment="1">
      <alignment horizontal="right" vertical="center"/>
    </xf>
    <xf numFmtId="37" fontId="2" fillId="0" borderId="87" xfId="0" applyNumberFormat="1" applyFont="1" applyBorder="1" applyAlignment="1">
      <alignment horizontal="right" vertical="center"/>
    </xf>
    <xf numFmtId="177" fontId="2" fillId="0" borderId="76" xfId="0" applyNumberFormat="1" applyFont="1" applyBorder="1" applyAlignment="1">
      <alignment horizontal="right" vertical="center"/>
    </xf>
    <xf numFmtId="38" fontId="11" fillId="0" borderId="77" xfId="2" applyFont="1" applyFill="1" applyBorder="1" applyAlignment="1">
      <alignment horizontal="right" vertical="center"/>
    </xf>
    <xf numFmtId="177" fontId="2" fillId="0" borderId="207" xfId="0" applyNumberFormat="1" applyFont="1" applyBorder="1" applyAlignment="1">
      <alignment horizontal="right" vertical="center"/>
    </xf>
    <xf numFmtId="0" fontId="6" fillId="0" borderId="104" xfId="0" applyFont="1" applyBorder="1" applyAlignment="1">
      <alignment horizontal="right" vertical="center"/>
    </xf>
    <xf numFmtId="37" fontId="2" fillId="0" borderId="79" xfId="0" applyNumberFormat="1" applyFont="1" applyBorder="1" applyAlignment="1">
      <alignment horizontal="right" vertical="center"/>
    </xf>
    <xf numFmtId="181" fontId="2" fillId="0" borderId="76" xfId="0" applyNumberFormat="1" applyFont="1" applyBorder="1" applyAlignment="1">
      <alignment horizontal="right" vertical="center"/>
    </xf>
    <xf numFmtId="182" fontId="2" fillId="0" borderId="77" xfId="0" applyNumberFormat="1" applyFont="1" applyBorder="1" applyAlignment="1">
      <alignment horizontal="right" vertical="center"/>
    </xf>
    <xf numFmtId="181" fontId="2" fillId="0" borderId="77" xfId="0" applyNumberFormat="1" applyFont="1" applyBorder="1" applyAlignment="1">
      <alignment horizontal="center" vertical="center"/>
    </xf>
    <xf numFmtId="181" fontId="2" fillId="0" borderId="78" xfId="0" applyNumberFormat="1" applyFont="1" applyBorder="1" applyAlignment="1">
      <alignment vertical="center"/>
    </xf>
    <xf numFmtId="0" fontId="6" fillId="0" borderId="139" xfId="0" applyFont="1" applyBorder="1" applyAlignment="1">
      <alignment horizontal="center" vertical="center"/>
    </xf>
    <xf numFmtId="38" fontId="2" fillId="0" borderId="167" xfId="2" applyFont="1" applyFill="1" applyBorder="1" applyAlignment="1">
      <alignment horizontal="right" vertical="center"/>
    </xf>
    <xf numFmtId="235" fontId="5" fillId="0" borderId="67" xfId="0" applyNumberFormat="1" applyFont="1" applyBorder="1" applyAlignment="1">
      <alignment horizontal="right" vertical="center"/>
    </xf>
    <xf numFmtId="234" fontId="5" fillId="0" borderId="80" xfId="0" applyNumberFormat="1" applyFont="1" applyBorder="1" applyAlignment="1">
      <alignment horizontal="right" vertical="center"/>
    </xf>
    <xf numFmtId="234" fontId="5" fillId="0" borderId="209" xfId="0" applyNumberFormat="1" applyFont="1" applyBorder="1" applyAlignment="1">
      <alignment horizontal="right" vertical="center"/>
    </xf>
    <xf numFmtId="234" fontId="5" fillId="0" borderId="80" xfId="2" applyNumberFormat="1" applyFont="1" applyBorder="1" applyAlignment="1">
      <alignment horizontal="right" vertical="center"/>
    </xf>
    <xf numFmtId="234" fontId="5" fillId="0" borderId="45" xfId="2" applyNumberFormat="1" applyFont="1" applyBorder="1" applyAlignment="1">
      <alignment horizontal="right" vertical="center"/>
    </xf>
    <xf numFmtId="220" fontId="5" fillId="0" borderId="31" xfId="2" applyNumberFormat="1" applyFont="1" applyFill="1" applyBorder="1" applyAlignment="1">
      <alignment horizontal="right" vertical="center"/>
    </xf>
    <xf numFmtId="234" fontId="5" fillId="0" borderId="22" xfId="2" applyNumberFormat="1" applyFont="1" applyFill="1" applyBorder="1" applyAlignment="1">
      <alignment horizontal="right" vertical="center"/>
    </xf>
    <xf numFmtId="220" fontId="5" fillId="0" borderId="34" xfId="2" applyNumberFormat="1" applyFont="1" applyFill="1" applyBorder="1" applyAlignment="1">
      <alignment horizontal="right" vertical="center"/>
    </xf>
    <xf numFmtId="0" fontId="6" fillId="0" borderId="19" xfId="0" applyNumberFormat="1" applyFont="1" applyBorder="1" applyAlignment="1">
      <alignment vertical="center"/>
    </xf>
    <xf numFmtId="0" fontId="6" fillId="0" borderId="1" xfId="0" applyNumberFormat="1" applyFont="1" applyBorder="1" applyAlignment="1">
      <alignment horizontal="center" vertical="center"/>
    </xf>
    <xf numFmtId="0" fontId="6" fillId="0" borderId="0" xfId="0" applyNumberFormat="1" applyFont="1" applyAlignment="1">
      <alignment horizontal="center" vertical="center"/>
    </xf>
    <xf numFmtId="0" fontId="6" fillId="0" borderId="11" xfId="0" applyNumberFormat="1" applyFont="1" applyBorder="1" applyAlignment="1">
      <alignment horizontal="center" vertical="center"/>
    </xf>
    <xf numFmtId="202" fontId="2" fillId="0" borderId="48" xfId="0" applyNumberFormat="1" applyFont="1" applyBorder="1" applyAlignment="1">
      <alignment horizontal="center" vertical="center"/>
    </xf>
    <xf numFmtId="202" fontId="2" fillId="0" borderId="48" xfId="0" applyNumberFormat="1" applyFont="1" applyBorder="1" applyAlignment="1">
      <alignment horizontal="right" vertical="center"/>
    </xf>
    <xf numFmtId="202" fontId="2" fillId="0" borderId="11" xfId="0" applyNumberFormat="1" applyFont="1" applyBorder="1" applyAlignment="1">
      <alignment horizontal="right" vertical="center"/>
    </xf>
    <xf numFmtId="193" fontId="2" fillId="0" borderId="79" xfId="0" applyNumberFormat="1" applyFont="1" applyBorder="1" applyAlignment="1">
      <alignment horizontal="right" vertical="center"/>
    </xf>
    <xf numFmtId="193" fontId="2" fillId="0" borderId="87" xfId="0" applyNumberFormat="1" applyFont="1" applyBorder="1" applyAlignment="1">
      <alignment horizontal="center" vertical="center"/>
    </xf>
    <xf numFmtId="193" fontId="2" fillId="0" borderId="207" xfId="0" applyNumberFormat="1" applyFont="1" applyBorder="1" applyAlignment="1">
      <alignment horizontal="right" vertical="center"/>
    </xf>
    <xf numFmtId="189" fontId="2" fillId="0" borderId="79" xfId="0" applyNumberFormat="1" applyFont="1" applyBorder="1" applyAlignment="1">
      <alignment horizontal="right" vertical="center"/>
    </xf>
    <xf numFmtId="202" fontId="2" fillId="0" borderId="87" xfId="0" applyNumberFormat="1" applyFont="1" applyBorder="1" applyAlignment="1">
      <alignment horizontal="center" vertical="center"/>
    </xf>
    <xf numFmtId="202" fontId="2" fillId="0" borderId="87" xfId="0" applyNumberFormat="1" applyFont="1" applyBorder="1" applyAlignment="1">
      <alignment horizontal="right" vertical="center"/>
    </xf>
    <xf numFmtId="202" fontId="2" fillId="0" borderId="207" xfId="0" applyNumberFormat="1" applyFont="1" applyBorder="1" applyAlignment="1">
      <alignment horizontal="right" vertical="center"/>
    </xf>
    <xf numFmtId="193" fontId="2" fillId="0" borderId="147" xfId="0" applyNumberFormat="1" applyFont="1" applyBorder="1" applyAlignment="1">
      <alignment horizontal="right" vertical="center"/>
    </xf>
    <xf numFmtId="193" fontId="2" fillId="0" borderId="209" xfId="0" applyNumberFormat="1" applyFont="1" applyBorder="1" applyAlignment="1">
      <alignment horizontal="center" vertical="center"/>
    </xf>
    <xf numFmtId="179" fontId="2" fillId="0" borderId="147" xfId="0" applyNumberFormat="1" applyFont="1" applyBorder="1" applyAlignment="1">
      <alignment horizontal="right" vertical="center"/>
    </xf>
    <xf numFmtId="177" fontId="2" fillId="0" borderId="44" xfId="0" applyNumberFormat="1" applyFont="1" applyBorder="1" applyAlignment="1">
      <alignment horizontal="center" vertical="center"/>
    </xf>
    <xf numFmtId="177" fontId="2" fillId="0" borderId="147" xfId="0" applyNumberFormat="1" applyFont="1" applyBorder="1" applyAlignment="1">
      <alignment horizontal="center" vertical="center"/>
    </xf>
    <xf numFmtId="177" fontId="2" fillId="0" borderId="209" xfId="0" applyNumberFormat="1" applyFont="1" applyBorder="1" applyAlignment="1">
      <alignment horizontal="center" vertical="center"/>
    </xf>
    <xf numFmtId="177" fontId="2" fillId="0" borderId="108" xfId="0" applyNumberFormat="1" applyFont="1" applyBorder="1" applyAlignment="1">
      <alignment horizontal="center" vertical="center"/>
    </xf>
    <xf numFmtId="177" fontId="2" fillId="0" borderId="106" xfId="0" applyNumberFormat="1" applyFont="1" applyBorder="1" applyAlignment="1">
      <alignment horizontal="center" vertical="center"/>
    </xf>
    <xf numFmtId="193" fontId="2" fillId="0" borderId="109" xfId="0" applyNumberFormat="1" applyFont="1" applyBorder="1" applyAlignment="1">
      <alignment horizontal="right" vertical="center"/>
    </xf>
    <xf numFmtId="177" fontId="2" fillId="0" borderId="79" xfId="0" applyNumberFormat="1" applyFont="1" applyBorder="1" applyAlignment="1">
      <alignment horizontal="center" vertical="center"/>
    </xf>
    <xf numFmtId="177" fontId="2" fillId="0" borderId="87" xfId="0" applyNumberFormat="1" applyFont="1" applyBorder="1" applyAlignment="1">
      <alignment horizontal="right" vertical="center"/>
    </xf>
    <xf numFmtId="177" fontId="2" fillId="0" borderId="87" xfId="0" applyNumberFormat="1" applyFont="1" applyBorder="1" applyAlignment="1">
      <alignment horizontal="center" vertical="center"/>
    </xf>
    <xf numFmtId="177" fontId="2" fillId="0" borderId="77" xfId="0" applyNumberFormat="1" applyFont="1" applyBorder="1" applyAlignment="1">
      <alignment horizontal="center" vertical="center"/>
    </xf>
    <xf numFmtId="220" fontId="2" fillId="0" borderId="107" xfId="0" applyNumberFormat="1" applyFont="1" applyBorder="1" applyAlignment="1">
      <alignment horizontal="right" vertical="center"/>
    </xf>
    <xf numFmtId="224" fontId="2" fillId="0" borderId="46" xfId="0" applyNumberFormat="1" applyFont="1" applyBorder="1" applyAlignment="1">
      <alignment horizontal="right" vertical="center"/>
    </xf>
    <xf numFmtId="210" fontId="2" fillId="0" borderId="79" xfId="0" applyNumberFormat="1" applyFont="1" applyBorder="1" applyAlignment="1">
      <alignment horizontal="right" vertical="center"/>
    </xf>
    <xf numFmtId="210" fontId="2" fillId="0" borderId="207" xfId="0" applyNumberFormat="1" applyFont="1" applyBorder="1" applyAlignment="1">
      <alignment horizontal="right" vertical="center"/>
    </xf>
    <xf numFmtId="217" fontId="2" fillId="0" borderId="79" xfId="2" applyNumberFormat="1" applyFont="1" applyFill="1" applyBorder="1" applyAlignment="1">
      <alignment horizontal="center" vertical="center"/>
    </xf>
    <xf numFmtId="177" fontId="2" fillId="0" borderId="77" xfId="0" applyNumberFormat="1" applyFont="1" applyBorder="1" applyAlignment="1">
      <alignment horizontal="center" vertical="center" shrinkToFit="1"/>
    </xf>
    <xf numFmtId="177" fontId="2" fillId="0" borderId="87" xfId="0" applyNumberFormat="1" applyFont="1" applyBorder="1" applyAlignment="1">
      <alignment horizontal="center" vertical="center" shrinkToFit="1"/>
    </xf>
    <xf numFmtId="177" fontId="2" fillId="0" borderId="90" xfId="5" applyNumberFormat="1" applyFont="1" applyBorder="1" applyAlignment="1">
      <alignment horizontal="center" vertical="center"/>
    </xf>
    <xf numFmtId="179" fontId="62" fillId="0" borderId="87" xfId="0" applyNumberFormat="1" applyFont="1" applyBorder="1" applyAlignment="1">
      <alignment horizontal="center" vertical="center" shrinkToFit="1"/>
    </xf>
    <xf numFmtId="179" fontId="2" fillId="0" borderId="78" xfId="0" quotePrefix="1" applyNumberFormat="1" applyFont="1" applyBorder="1" applyAlignment="1">
      <alignment horizontal="center" vertical="center" shrinkToFit="1"/>
    </xf>
    <xf numFmtId="198" fontId="2" fillId="0" borderId="79" xfId="0" applyNumberFormat="1" applyFont="1" applyBorder="1" applyAlignment="1">
      <alignment horizontal="center" vertical="center" shrinkToFit="1"/>
    </xf>
    <xf numFmtId="198" fontId="2" fillId="0" borderId="78" xfId="0" quotePrefix="1" applyNumberFormat="1" applyFont="1" applyBorder="1" applyAlignment="1">
      <alignment horizontal="center" vertical="center" shrinkToFit="1"/>
    </xf>
    <xf numFmtId="214" fontId="2" fillId="0" borderId="160" xfId="0" applyNumberFormat="1" applyFont="1" applyBorder="1" applyAlignment="1">
      <alignment vertical="center"/>
    </xf>
    <xf numFmtId="214" fontId="2" fillId="0" borderId="47" xfId="0" applyNumberFormat="1" applyFont="1" applyBorder="1" applyAlignment="1">
      <alignment vertical="center" shrinkToFit="1"/>
    </xf>
    <xf numFmtId="2" fontId="2" fillId="0" borderId="48" xfId="0" applyNumberFormat="1" applyFont="1" applyBorder="1" applyAlignment="1">
      <alignment vertical="center" shrinkToFit="1"/>
    </xf>
    <xf numFmtId="2" fontId="2" fillId="0" borderId="11" xfId="0" applyNumberFormat="1" applyFont="1" applyBorder="1" applyAlignment="1">
      <alignment vertical="center"/>
    </xf>
    <xf numFmtId="2" fontId="2" fillId="0" borderId="159" xfId="0" applyNumberFormat="1" applyFont="1" applyBorder="1" applyAlignment="1">
      <alignment vertical="center"/>
    </xf>
    <xf numFmtId="229" fontId="2" fillId="0" borderId="107" xfId="0" applyNumberFormat="1" applyFont="1" applyBorder="1" applyAlignment="1">
      <alignment vertical="center"/>
    </xf>
    <xf numFmtId="2" fontId="2" fillId="0" borderId="72" xfId="0" applyNumberFormat="1" applyFont="1" applyBorder="1" applyAlignment="1">
      <alignment vertical="center"/>
    </xf>
    <xf numFmtId="229" fontId="2" fillId="0" borderId="106" xfId="5" applyNumberFormat="1" applyFont="1" applyBorder="1" applyAlignment="1">
      <alignment horizontal="right" vertical="center"/>
    </xf>
    <xf numFmtId="2" fontId="2" fillId="0" borderId="81" xfId="0" applyNumberFormat="1" applyFont="1" applyBorder="1" applyAlignment="1">
      <alignment vertical="center"/>
    </xf>
    <xf numFmtId="2" fontId="2" fillId="0" borderId="153" xfId="0" applyNumberFormat="1" applyFont="1" applyBorder="1" applyAlignment="1">
      <alignment vertical="center"/>
    </xf>
    <xf numFmtId="2" fontId="2" fillId="0" borderId="109" xfId="0" applyNumberFormat="1" applyFont="1" applyBorder="1" applyAlignment="1">
      <alignment vertical="center"/>
    </xf>
    <xf numFmtId="195" fontId="62" fillId="0" borderId="102" xfId="2" applyNumberFormat="1" applyFont="1" applyFill="1" applyBorder="1" applyAlignment="1">
      <alignment horizontal="center" vertical="center" shrinkToFit="1"/>
    </xf>
    <xf numFmtId="217" fontId="2" fillId="0" borderId="15" xfId="2" applyNumberFormat="1" applyFont="1" applyFill="1" applyBorder="1" applyAlignment="1">
      <alignment horizontal="center" vertical="center"/>
    </xf>
    <xf numFmtId="2" fontId="62" fillId="0" borderId="45" xfId="5" applyNumberFormat="1" applyFont="1" applyBorder="1" applyAlignment="1">
      <alignment horizontal="center" vertical="center"/>
    </xf>
    <xf numFmtId="2" fontId="2" fillId="0" borderId="72" xfId="0" applyNumberFormat="1" applyFont="1" applyBorder="1" applyAlignment="1">
      <alignment horizontal="center" vertical="center"/>
    </xf>
    <xf numFmtId="189" fontId="2" fillId="0" borderId="67" xfId="0" applyNumberFormat="1" applyFont="1" applyBorder="1" applyAlignment="1">
      <alignment horizontal="center" vertical="center" shrinkToFit="1"/>
    </xf>
    <xf numFmtId="0" fontId="2" fillId="0" borderId="102" xfId="0" applyFont="1" applyBorder="1" applyAlignment="1">
      <alignment horizontal="center" vertical="center" shrinkToFit="1"/>
    </xf>
    <xf numFmtId="177" fontId="2" fillId="0" borderId="156" xfId="5" applyNumberFormat="1" applyFont="1" applyBorder="1" applyAlignment="1">
      <alignment horizontal="center" vertical="center"/>
    </xf>
    <xf numFmtId="192" fontId="2" fillId="0" borderId="31" xfId="0" applyNumberFormat="1" applyFont="1" applyBorder="1" applyAlignment="1">
      <alignment horizontal="center" vertical="center"/>
    </xf>
    <xf numFmtId="192" fontId="2" fillId="0" borderId="209" xfId="0" applyNumberFormat="1" applyFont="1" applyBorder="1" applyAlignment="1">
      <alignment horizontal="center" vertical="center"/>
    </xf>
    <xf numFmtId="191" fontId="2" fillId="0" borderId="209" xfId="0" applyNumberFormat="1" applyFont="1" applyBorder="1" applyAlignment="1">
      <alignment horizontal="right" vertical="center"/>
    </xf>
    <xf numFmtId="182" fontId="2" fillId="0" borderId="209" xfId="0" applyNumberFormat="1" applyFont="1" applyBorder="1" applyAlignment="1">
      <alignment horizontal="right" vertical="center"/>
    </xf>
    <xf numFmtId="191" fontId="2" fillId="0" borderId="140" xfId="0" applyNumberFormat="1" applyFont="1" applyBorder="1" applyAlignment="1">
      <alignment horizontal="right" vertical="center"/>
    </xf>
    <xf numFmtId="191" fontId="2" fillId="0" borderId="209" xfId="0" applyNumberFormat="1" applyFont="1" applyBorder="1" applyAlignment="1">
      <alignment vertical="center"/>
    </xf>
    <xf numFmtId="180" fontId="2" fillId="0" borderId="209" xfId="0" applyNumberFormat="1" applyFont="1" applyBorder="1" applyAlignment="1">
      <alignment vertical="center"/>
    </xf>
    <xf numFmtId="177" fontId="2" fillId="0" borderId="50" xfId="0" applyNumberFormat="1" applyFont="1" applyBorder="1" applyAlignment="1">
      <alignment horizontal="center" vertical="center"/>
    </xf>
    <xf numFmtId="195" fontId="2" fillId="0" borderId="108" xfId="0" applyNumberFormat="1" applyFont="1" applyBorder="1" applyAlignment="1">
      <alignment horizontal="right" vertical="center"/>
    </xf>
    <xf numFmtId="184" fontId="11" fillId="0" borderId="29" xfId="0" applyNumberFormat="1" applyFont="1" applyBorder="1" applyAlignment="1">
      <alignment horizontal="right" vertical="center"/>
    </xf>
    <xf numFmtId="193" fontId="11" fillId="0" borderId="31" xfId="0" applyNumberFormat="1" applyFont="1" applyBorder="1" applyAlignment="1">
      <alignment horizontal="right" vertical="center"/>
    </xf>
    <xf numFmtId="177" fontId="11" fillId="0" borderId="30" xfId="0" applyNumberFormat="1" applyFont="1" applyBorder="1" applyAlignment="1">
      <alignment horizontal="right" vertical="center"/>
    </xf>
    <xf numFmtId="214" fontId="2" fillId="0" borderId="29" xfId="0" applyNumberFormat="1" applyFont="1" applyBorder="1" applyAlignment="1">
      <alignment horizontal="right" vertical="center"/>
    </xf>
    <xf numFmtId="214" fontId="2" fillId="0" borderId="35" xfId="0" applyNumberFormat="1" applyFont="1" applyBorder="1" applyAlignment="1">
      <alignment horizontal="right" vertical="center"/>
    </xf>
    <xf numFmtId="214" fontId="2" fillId="0" borderId="24" xfId="0" applyNumberFormat="1" applyFont="1" applyBorder="1" applyAlignment="1">
      <alignment horizontal="right" vertical="center"/>
    </xf>
    <xf numFmtId="220" fontId="2" fillId="0" borderId="67" xfId="0" applyNumberFormat="1" applyFont="1" applyBorder="1" applyAlignment="1">
      <alignment horizontal="right" vertical="center"/>
    </xf>
    <xf numFmtId="220" fontId="2" fillId="0" borderId="45" xfId="0" applyNumberFormat="1" applyFont="1" applyBorder="1" applyAlignment="1">
      <alignment horizontal="right" vertical="center"/>
    </xf>
    <xf numFmtId="196" fontId="2" fillId="0" borderId="45" xfId="0" applyNumberFormat="1" applyFont="1" applyBorder="1" applyAlignment="1">
      <alignment horizontal="right" vertical="center"/>
    </xf>
    <xf numFmtId="181" fontId="2" fillId="0" borderId="108" xfId="0" applyNumberFormat="1" applyFont="1" applyBorder="1" applyAlignment="1">
      <alignment horizontal="right" vertical="center"/>
    </xf>
    <xf numFmtId="214" fontId="2" fillId="0" borderId="252" xfId="0" applyNumberFormat="1" applyFont="1" applyBorder="1" applyAlignment="1">
      <alignment horizontal="right" vertical="center"/>
    </xf>
    <xf numFmtId="191" fontId="2" fillId="0" borderId="45" xfId="0" applyNumberFormat="1" applyFont="1" applyBorder="1" applyAlignment="1">
      <alignment horizontal="right" vertical="center"/>
    </xf>
    <xf numFmtId="218" fontId="2" fillId="0" borderId="45" xfId="0" applyNumberFormat="1" applyFont="1" applyBorder="1" applyAlignment="1">
      <alignment horizontal="right" vertical="center"/>
    </xf>
    <xf numFmtId="220" fontId="11" fillId="0" borderId="67" xfId="0" applyNumberFormat="1" applyFont="1" applyBorder="1" applyAlignment="1">
      <alignment horizontal="right" vertical="center"/>
    </xf>
    <xf numFmtId="220" fontId="11" fillId="0" borderId="27" xfId="0" applyNumberFormat="1" applyFont="1" applyBorder="1" applyAlignment="1">
      <alignment horizontal="right" vertical="center"/>
    </xf>
    <xf numFmtId="220" fontId="11" fillId="0" borderId="46" xfId="0" applyNumberFormat="1" applyFont="1" applyBorder="1" applyAlignment="1">
      <alignment horizontal="right" vertical="center"/>
    </xf>
    <xf numFmtId="220" fontId="11" fillId="0" borderId="147" xfId="0" applyNumberFormat="1" applyFont="1" applyBorder="1" applyAlignment="1">
      <alignment horizontal="right" vertical="center"/>
    </xf>
    <xf numFmtId="184" fontId="11" fillId="0" borderId="145" xfId="0" applyNumberFormat="1" applyFont="1" applyBorder="1" applyAlignment="1">
      <alignment horizontal="right" vertical="center"/>
    </xf>
    <xf numFmtId="191" fontId="11" fillId="0" borderId="46" xfId="0" applyNumberFormat="1" applyFont="1" applyBorder="1" applyAlignment="1">
      <alignment horizontal="right" vertical="center"/>
    </xf>
    <xf numFmtId="191" fontId="11" fillId="0" borderId="67" xfId="0" applyNumberFormat="1" applyFont="1" applyBorder="1" applyAlignment="1">
      <alignment horizontal="right" vertical="center"/>
    </xf>
    <xf numFmtId="184" fontId="11" fillId="0" borderId="48" xfId="0" applyNumberFormat="1" applyFont="1" applyBorder="1" applyAlignment="1">
      <alignment vertical="center"/>
    </xf>
    <xf numFmtId="220" fontId="11" fillId="0" borderId="45" xfId="0" applyNumberFormat="1" applyFont="1" applyBorder="1" applyAlignment="1">
      <alignment horizontal="right" vertical="center"/>
    </xf>
    <xf numFmtId="220" fontId="11" fillId="0" borderId="22" xfId="0" applyNumberFormat="1" applyFont="1" applyBorder="1" applyAlignment="1">
      <alignment horizontal="right" vertical="center"/>
    </xf>
    <xf numFmtId="220" fontId="11" fillId="0" borderId="44" xfId="0" applyNumberFormat="1" applyFont="1" applyBorder="1" applyAlignment="1">
      <alignment horizontal="right" vertical="center"/>
    </xf>
    <xf numFmtId="220" fontId="11" fillId="0" borderId="209" xfId="0" applyNumberFormat="1" applyFont="1" applyBorder="1" applyAlignment="1">
      <alignment horizontal="right" vertical="center"/>
    </xf>
    <xf numFmtId="184" fontId="11" fillId="0" borderId="130" xfId="0" applyNumberFormat="1" applyFont="1" applyBorder="1" applyAlignment="1">
      <alignment horizontal="right" vertical="center"/>
    </xf>
    <xf numFmtId="191" fontId="11" fillId="0" borderId="44" xfId="0" applyNumberFormat="1" applyFont="1" applyBorder="1" applyAlignment="1">
      <alignment horizontal="right" vertical="center"/>
    </xf>
    <xf numFmtId="191" fontId="11" fillId="0" borderId="45" xfId="0" applyNumberFormat="1" applyFont="1" applyBorder="1" applyAlignment="1">
      <alignment horizontal="right" vertical="center"/>
    </xf>
    <xf numFmtId="220" fontId="11" fillId="0" borderId="168" xfId="0" applyNumberFormat="1" applyFont="1" applyBorder="1" applyAlignment="1">
      <alignment horizontal="right" vertical="center"/>
    </xf>
    <xf numFmtId="233" fontId="62" fillId="0" borderId="83" xfId="0" applyNumberFormat="1" applyFont="1" applyBorder="1" applyAlignment="1">
      <alignment vertical="center" shrinkToFit="1"/>
    </xf>
    <xf numFmtId="233" fontId="2" fillId="0" borderId="81" xfId="0" applyNumberFormat="1" applyFont="1" applyBorder="1" applyAlignment="1">
      <alignment vertical="center" shrinkToFit="1"/>
    </xf>
    <xf numFmtId="0" fontId="39" fillId="0" borderId="0" xfId="0" applyFont="1" applyAlignment="1">
      <alignment vertical="center"/>
    </xf>
    <xf numFmtId="0" fontId="79" fillId="0" borderId="0" xfId="0" applyFont="1" applyAlignment="1">
      <alignment vertical="center"/>
    </xf>
    <xf numFmtId="0" fontId="33" fillId="0" borderId="0" xfId="0" applyFont="1" applyAlignment="1">
      <alignment vertical="center"/>
    </xf>
    <xf numFmtId="0" fontId="10" fillId="0" borderId="0" xfId="0" quotePrefix="1" applyFont="1" applyAlignment="1">
      <alignment horizontal="left" vertical="center"/>
    </xf>
    <xf numFmtId="49" fontId="13" fillId="0" borderId="178" xfId="14" applyNumberFormat="1" applyFont="1" applyBorder="1" applyAlignment="1">
      <alignment horizontal="centerContinuous" vertical="center"/>
    </xf>
    <xf numFmtId="0" fontId="21" fillId="0" borderId="12" xfId="14" quotePrefix="1" applyFont="1" applyBorder="1" applyAlignment="1">
      <alignment horizontal="centerContinuous" vertical="center"/>
    </xf>
    <xf numFmtId="0" fontId="21" fillId="0" borderId="13" xfId="14" applyFont="1" applyBorder="1" applyAlignment="1">
      <alignment horizontal="centerContinuous" vertical="center"/>
    </xf>
    <xf numFmtId="0" fontId="21" fillId="0" borderId="6" xfId="14" applyFont="1" applyBorder="1" applyAlignment="1">
      <alignment horizontal="centerContinuous" vertical="center"/>
    </xf>
    <xf numFmtId="0" fontId="21" fillId="0" borderId="36" xfId="14" applyFont="1" applyBorder="1" applyAlignment="1">
      <alignment horizontal="centerContinuous" vertical="center"/>
    </xf>
    <xf numFmtId="0" fontId="23" fillId="0" borderId="26" xfId="14" applyFont="1" applyBorder="1" applyAlignment="1">
      <alignment horizontal="distributed" vertical="center" justifyLastLine="1"/>
    </xf>
    <xf numFmtId="0" fontId="6" fillId="0" borderId="24" xfId="14" applyFont="1" applyBorder="1" applyAlignment="1">
      <alignment horizontal="distributed" vertical="center" justifyLastLine="1"/>
    </xf>
    <xf numFmtId="196" fontId="5" fillId="0" borderId="97" xfId="14" quotePrefix="1" applyNumberFormat="1" applyFont="1" applyBorder="1" applyAlignment="1">
      <alignment horizontal="right" vertical="center"/>
    </xf>
    <xf numFmtId="196" fontId="5" fillId="0" borderId="66" xfId="14" applyNumberFormat="1" applyFont="1" applyBorder="1" applyAlignment="1">
      <alignment horizontal="right" vertical="center"/>
    </xf>
    <xf numFmtId="196" fontId="5" fillId="0" borderId="28" xfId="14" applyNumberFormat="1" applyFont="1" applyBorder="1" applyAlignment="1">
      <alignment horizontal="right" vertical="center"/>
    </xf>
    <xf numFmtId="196" fontId="5" fillId="0" borderId="153" xfId="14" applyNumberFormat="1" applyFont="1" applyBorder="1" applyAlignment="1">
      <alignment horizontal="right" vertical="center"/>
    </xf>
    <xf numFmtId="196" fontId="5" fillId="0" borderId="81" xfId="14" applyNumberFormat="1" applyFont="1" applyBorder="1" applyAlignment="1">
      <alignment horizontal="right" vertical="center"/>
    </xf>
    <xf numFmtId="0" fontId="5" fillId="0" borderId="35" xfId="14" applyFont="1" applyBorder="1" applyAlignment="1">
      <alignment horizontal="right" vertical="center"/>
    </xf>
    <xf numFmtId="196" fontId="5" fillId="0" borderId="73" xfId="14" applyNumberFormat="1" applyFont="1" applyBorder="1" applyAlignment="1">
      <alignment horizontal="right" vertical="center"/>
    </xf>
    <xf numFmtId="0" fontId="21" fillId="0" borderId="19" xfId="14" applyFont="1" applyBorder="1" applyAlignment="1">
      <alignment horizontal="center" vertical="center"/>
    </xf>
    <xf numFmtId="3" fontId="5" fillId="0" borderId="16" xfId="14" applyNumberFormat="1" applyFont="1" applyBorder="1" applyAlignment="1">
      <alignment horizontal="right" vertical="center"/>
    </xf>
    <xf numFmtId="0" fontId="21" fillId="0" borderId="165" xfId="14" applyFont="1" applyBorder="1" applyAlignment="1">
      <alignment horizontal="center" vertical="center"/>
    </xf>
    <xf numFmtId="0" fontId="21" fillId="0" borderId="65" xfId="14" applyFont="1" applyBorder="1" applyAlignment="1">
      <alignment horizontal="center" vertical="center"/>
    </xf>
    <xf numFmtId="0" fontId="21" fillId="0" borderId="178" xfId="14" applyFont="1" applyBorder="1" applyAlignment="1">
      <alignment horizontal="center" vertical="center"/>
    </xf>
    <xf numFmtId="3" fontId="5" fillId="0" borderId="95" xfId="14" applyNumberFormat="1" applyFont="1" applyBorder="1" applyAlignment="1">
      <alignment horizontal="right" vertical="center"/>
    </xf>
    <xf numFmtId="196" fontId="5" fillId="0" borderId="95" xfId="14" applyNumberFormat="1" applyFont="1" applyBorder="1" applyAlignment="1">
      <alignment horizontal="right" vertical="center"/>
    </xf>
    <xf numFmtId="38" fontId="5" fillId="0" borderId="95" xfId="2" applyFont="1" applyBorder="1" applyAlignment="1">
      <alignment horizontal="right" vertical="center"/>
    </xf>
    <xf numFmtId="196" fontId="5" fillId="0" borderId="96" xfId="14" applyNumberFormat="1" applyFont="1" applyBorder="1" applyAlignment="1">
      <alignment horizontal="right" vertical="center"/>
    </xf>
    <xf numFmtId="0" fontId="21" fillId="0" borderId="10" xfId="14" applyFont="1" applyBorder="1" applyAlignment="1">
      <alignment horizontal="center" vertical="center" shrinkToFit="1"/>
    </xf>
    <xf numFmtId="0" fontId="21" fillId="0" borderId="18" xfId="14" applyFont="1" applyBorder="1" applyAlignment="1">
      <alignment horizontal="center" vertical="center"/>
    </xf>
    <xf numFmtId="0" fontId="21" fillId="0" borderId="49" xfId="14" applyFont="1" applyBorder="1">
      <alignment vertical="center"/>
    </xf>
    <xf numFmtId="0" fontId="21" fillId="0" borderId="14" xfId="14" applyFont="1" applyBorder="1" applyAlignment="1">
      <alignment horizontal="center" vertical="center"/>
    </xf>
    <xf numFmtId="0" fontId="21" fillId="0" borderId="14" xfId="14" applyFont="1" applyBorder="1" applyAlignment="1">
      <alignment horizontal="center" vertical="center" shrinkToFit="1"/>
    </xf>
    <xf numFmtId="0" fontId="21" fillId="0" borderId="15" xfId="14" applyFont="1" applyBorder="1" applyAlignment="1">
      <alignment horizontal="center" vertical="center"/>
    </xf>
    <xf numFmtId="38" fontId="5" fillId="0" borderId="45" xfId="2" applyFont="1" applyBorder="1" applyAlignment="1">
      <alignment horizontal="right" vertical="center"/>
    </xf>
    <xf numFmtId="234" fontId="5" fillId="0" borderId="45" xfId="14" applyNumberFormat="1" applyFont="1" applyBorder="1" applyAlignment="1">
      <alignment horizontal="right" vertical="center"/>
    </xf>
    <xf numFmtId="210" fontId="5" fillId="0" borderId="45" xfId="14" applyNumberFormat="1" applyFont="1" applyBorder="1" applyAlignment="1">
      <alignment horizontal="right" vertical="center"/>
    </xf>
    <xf numFmtId="210" fontId="5" fillId="0" borderId="72" xfId="14" applyNumberFormat="1" applyFont="1" applyBorder="1" applyAlignment="1">
      <alignment horizontal="right" vertical="center"/>
    </xf>
    <xf numFmtId="214" fontId="5" fillId="0" borderId="24" xfId="14" applyNumberFormat="1" applyFont="1" applyBorder="1" applyAlignment="1">
      <alignment horizontal="right" vertical="center"/>
    </xf>
    <xf numFmtId="220" fontId="10" fillId="2" borderId="52" xfId="13" applyNumberFormat="1" applyFont="1" applyFill="1" applyBorder="1">
      <alignment vertical="center"/>
    </xf>
    <xf numFmtId="220" fontId="10" fillId="2" borderId="51" xfId="13" applyNumberFormat="1" applyFont="1" applyFill="1" applyBorder="1">
      <alignment vertical="center"/>
    </xf>
    <xf numFmtId="220" fontId="10" fillId="2" borderId="53" xfId="13" applyNumberFormat="1" applyFont="1" applyFill="1" applyBorder="1">
      <alignment vertical="center"/>
    </xf>
    <xf numFmtId="220" fontId="10" fillId="2" borderId="99" xfId="13" applyNumberFormat="1" applyFont="1" applyFill="1" applyBorder="1">
      <alignment vertical="center"/>
    </xf>
    <xf numFmtId="0" fontId="12" fillId="0" borderId="0" xfId="0" applyFont="1" applyAlignment="1">
      <alignment horizontal="left"/>
    </xf>
    <xf numFmtId="0" fontId="12" fillId="0" borderId="0" xfId="0" applyFont="1">
      <alignment vertical="top"/>
    </xf>
    <xf numFmtId="0" fontId="50"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0" fillId="0" borderId="34" xfId="0" applyFont="1"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7" fillId="0" borderId="34" xfId="1" applyBorder="1" applyAlignment="1" applyProtection="1">
      <alignment horizontal="center" vertical="center"/>
    </xf>
    <xf numFmtId="0" fontId="59" fillId="0" borderId="0" xfId="0" applyFont="1" applyAlignment="1">
      <alignment horizontal="distributed" vertical="center" justifyLastLine="1"/>
    </xf>
    <xf numFmtId="0" fontId="0" fillId="0" borderId="0" xfId="0" applyAlignment="1">
      <alignment horizontal="distributed" vertical="center"/>
    </xf>
    <xf numFmtId="209" fontId="74" fillId="0" borderId="0" xfId="0" quotePrefix="1" applyNumberFormat="1" applyFont="1" applyAlignment="1">
      <alignment horizontal="center" vertical="center"/>
    </xf>
    <xf numFmtId="209" fontId="0" fillId="0" borderId="0" xfId="0" applyNumberFormat="1" applyAlignment="1">
      <alignment horizontal="center" vertical="center"/>
    </xf>
    <xf numFmtId="0" fontId="49" fillId="0" borderId="0" xfId="0" applyFont="1" applyAlignment="1">
      <alignment horizontal="center" vertical="center"/>
    </xf>
    <xf numFmtId="0" fontId="54" fillId="0" borderId="0" xfId="0" applyFont="1" applyAlignment="1">
      <alignment vertical="center" wrapText="1"/>
    </xf>
    <xf numFmtId="0" fontId="0" fillId="0" borderId="0" xfId="0">
      <alignment vertical="top"/>
    </xf>
    <xf numFmtId="0" fontId="72" fillId="0" borderId="0" xfId="0" quotePrefix="1" applyFont="1" applyAlignment="1">
      <alignment horizontal="center" vertical="center" shrinkToFit="1"/>
    </xf>
    <xf numFmtId="0" fontId="73" fillId="0" borderId="0" xfId="0" applyFont="1" applyAlignment="1">
      <alignment horizontal="center" vertical="top" shrinkToFit="1"/>
    </xf>
    <xf numFmtId="0" fontId="0" fillId="0" borderId="0" xfId="0" quotePrefix="1" applyAlignment="1">
      <alignment horizontal="left" vertical="top" wrapText="1"/>
    </xf>
    <xf numFmtId="0" fontId="47" fillId="0" borderId="0" xfId="0" quotePrefix="1" applyFont="1" applyAlignment="1">
      <alignment horizontal="left" vertical="center"/>
    </xf>
    <xf numFmtId="0" fontId="0" fillId="0" borderId="0" xfId="0" applyAlignment="1">
      <alignment vertical="top" wrapText="1"/>
    </xf>
    <xf numFmtId="0" fontId="85" fillId="0" borderId="0" xfId="0" applyFont="1" applyAlignment="1">
      <alignment horizontal="center" vertical="top"/>
    </xf>
    <xf numFmtId="0" fontId="50" fillId="0" borderId="0" xfId="0" quotePrefix="1" applyFont="1" applyAlignment="1">
      <alignment horizontal="left" vertical="center" wrapText="1"/>
    </xf>
    <xf numFmtId="0" fontId="50" fillId="0" borderId="0" xfId="0" applyFont="1" applyAlignment="1">
      <alignment horizontal="left" vertical="center" wrapText="1"/>
    </xf>
    <xf numFmtId="0" fontId="77" fillId="0" borderId="0" xfId="0" quotePrefix="1" applyFont="1" applyAlignment="1">
      <alignment horizontal="left" vertical="center" wrapText="1"/>
    </xf>
    <xf numFmtId="0" fontId="77" fillId="0" borderId="0" xfId="0" applyFont="1" applyAlignment="1">
      <alignment vertical="center" wrapText="1"/>
    </xf>
    <xf numFmtId="0" fontId="42" fillId="0" borderId="0" xfId="0" quotePrefix="1" applyFont="1" applyAlignment="1">
      <alignment horizontal="left" vertical="distributed" wrapText="1"/>
    </xf>
    <xf numFmtId="0" fontId="42" fillId="0" borderId="0" xfId="0" applyFont="1" applyAlignment="1">
      <alignment horizontal="left" vertical="distributed" wrapText="1"/>
    </xf>
    <xf numFmtId="0" fontId="0" fillId="0" borderId="0" xfId="0" quotePrefix="1" applyAlignment="1">
      <alignment horizontal="left" vertical="center" wrapText="1"/>
    </xf>
    <xf numFmtId="0" fontId="0" fillId="0" borderId="0" xfId="0" applyAlignment="1">
      <alignment horizontal="left" vertical="center" wrapText="1"/>
    </xf>
    <xf numFmtId="0" fontId="0" fillId="0" borderId="0" xfId="0" quotePrefix="1" applyAlignment="1">
      <alignment horizontal="left" vertical="top" wrapText="1" shrinkToFit="1"/>
    </xf>
    <xf numFmtId="0" fontId="47" fillId="0" borderId="0" xfId="0" quotePrefix="1" applyFont="1" applyAlignment="1">
      <alignment horizontal="left" vertical="center" wrapText="1"/>
    </xf>
    <xf numFmtId="0" fontId="47" fillId="0" borderId="0" xfId="0" applyFont="1" applyAlignment="1">
      <alignment vertical="center" wrapText="1"/>
    </xf>
    <xf numFmtId="0" fontId="0" fillId="0" borderId="0" xfId="0" applyAlignment="1">
      <alignment vertical="top" wrapText="1" shrinkToFit="1"/>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0" fillId="0" borderId="1" xfId="0" applyFont="1" applyBorder="1" applyAlignment="1">
      <alignment horizontal="distributed" vertical="center" justifyLastLine="1"/>
    </xf>
    <xf numFmtId="0" fontId="40" fillId="0" borderId="0" xfId="0" applyFont="1" applyAlignment="1">
      <alignment horizontal="distributed" vertical="center" justifyLastLine="1"/>
    </xf>
    <xf numFmtId="0" fontId="40" fillId="0" borderId="9" xfId="0" applyFont="1" applyBorder="1" applyAlignment="1">
      <alignment horizontal="distributed" vertical="center" justifyLastLine="1"/>
    </xf>
    <xf numFmtId="0" fontId="40" fillId="0" borderId="10" xfId="0" applyFont="1" applyBorder="1" applyAlignment="1">
      <alignment horizontal="distributed" vertical="center" justifyLastLine="1"/>
    </xf>
    <xf numFmtId="0" fontId="9" fillId="0" borderId="168" xfId="0" applyNumberFormat="1" applyFont="1" applyBorder="1" applyAlignment="1">
      <alignment horizontal="center" vertical="center" wrapText="1"/>
    </xf>
    <xf numFmtId="0" fontId="9" fillId="0" borderId="141" xfId="0" applyFont="1" applyBorder="1" applyAlignment="1">
      <alignment horizontal="center" vertical="center" wrapText="1"/>
    </xf>
    <xf numFmtId="0" fontId="9" fillId="0" borderId="150" xfId="0" applyFont="1" applyBorder="1" applyAlignment="1">
      <alignment horizontal="center" vertical="center" wrapText="1"/>
    </xf>
    <xf numFmtId="0" fontId="9" fillId="0" borderId="63" xfId="0" applyFont="1" applyBorder="1" applyAlignment="1">
      <alignment horizontal="center" vertical="center" wrapText="1"/>
    </xf>
    <xf numFmtId="0" fontId="4" fillId="0" borderId="7" xfId="0" quotePrefix="1" applyFont="1" applyBorder="1" applyAlignment="1">
      <alignment horizontal="distributed" vertical="center" justifyLastLine="1"/>
    </xf>
    <xf numFmtId="0" fontId="4" fillId="0" borderId="2" xfId="0" quotePrefix="1" applyFont="1" applyBorder="1" applyAlignment="1">
      <alignment horizontal="distributed" vertical="center" justifyLastLine="1"/>
    </xf>
    <xf numFmtId="0" fontId="4" fillId="0" borderId="8" xfId="0" quotePrefix="1" applyFont="1" applyBorder="1" applyAlignment="1">
      <alignment horizontal="distributed" vertical="center" justifyLastLine="1"/>
    </xf>
    <xf numFmtId="0" fontId="4" fillId="0" borderId="1" xfId="0" quotePrefix="1" applyFont="1" applyBorder="1" applyAlignment="1">
      <alignment horizontal="distributed" vertical="center" justifyLastLine="1"/>
    </xf>
    <xf numFmtId="0" fontId="4" fillId="0" borderId="0" xfId="0" quotePrefix="1" applyFont="1" applyAlignment="1">
      <alignment horizontal="distributed" vertical="center" justifyLastLine="1"/>
    </xf>
    <xf numFmtId="0" fontId="4" fillId="0" borderId="11" xfId="0" quotePrefix="1" applyFont="1" applyBorder="1" applyAlignment="1">
      <alignment horizontal="distributed" vertical="center" justifyLastLine="1"/>
    </xf>
    <xf numFmtId="0" fontId="4" fillId="0" borderId="9" xfId="0" quotePrefix="1" applyFont="1" applyBorder="1" applyAlignment="1">
      <alignment horizontal="distributed" vertical="center" justifyLastLine="1"/>
    </xf>
    <xf numFmtId="0" fontId="4" fillId="0" borderId="10" xfId="0" quotePrefix="1" applyFont="1" applyBorder="1" applyAlignment="1">
      <alignment horizontal="distributed" vertical="center" justifyLastLine="1"/>
    </xf>
    <xf numFmtId="0" fontId="4" fillId="0" borderId="18" xfId="0" quotePrefix="1" applyFont="1" applyBorder="1" applyAlignment="1">
      <alignment horizontal="distributed" vertical="center" justifyLastLine="1"/>
    </xf>
    <xf numFmtId="0" fontId="6" fillId="0" borderId="139" xfId="0" applyNumberFormat="1" applyFont="1" applyBorder="1" applyAlignment="1">
      <alignment horizontal="right" vertical="center" justifyLastLine="1"/>
    </xf>
    <xf numFmtId="0" fontId="6" fillId="0" borderId="140" xfId="0" applyNumberFormat="1" applyFont="1" applyBorder="1" applyAlignment="1">
      <alignment horizontal="right" vertical="center" justifyLastLine="1"/>
    </xf>
    <xf numFmtId="0" fontId="6" fillId="0" borderId="49" xfId="0" applyNumberFormat="1" applyFont="1" applyBorder="1" applyAlignment="1">
      <alignment horizontal="right" vertical="center" justifyLastLine="1"/>
    </xf>
    <xf numFmtId="0" fontId="6" fillId="0" borderId="14" xfId="0" applyNumberFormat="1" applyFont="1" applyBorder="1" applyAlignment="1">
      <alignment horizontal="right" vertical="center" justifyLastLine="1"/>
    </xf>
    <xf numFmtId="49" fontId="9" fillId="0" borderId="122" xfId="0" quotePrefix="1" applyNumberFormat="1" applyFont="1" applyBorder="1" applyAlignment="1">
      <alignment horizontal="distributed" vertical="center" wrapText="1" readingOrder="1"/>
    </xf>
    <xf numFmtId="49" fontId="9" fillId="0" borderId="121" xfId="0" applyNumberFormat="1" applyFont="1" applyBorder="1" applyAlignment="1">
      <alignment horizontal="distributed" vertical="center" wrapText="1" readingOrder="1"/>
    </xf>
    <xf numFmtId="49" fontId="9" fillId="0" borderId="34" xfId="0" applyNumberFormat="1" applyFont="1" applyBorder="1" applyAlignment="1">
      <alignment horizontal="distributed" vertical="center" wrapText="1" readingOrder="1"/>
    </xf>
    <xf numFmtId="49" fontId="9" fillId="0" borderId="48" xfId="0" applyNumberFormat="1" applyFont="1" applyBorder="1" applyAlignment="1">
      <alignment horizontal="distributed" vertical="center" wrapText="1" readingOrder="1"/>
    </xf>
    <xf numFmtId="49" fontId="47" fillId="0" borderId="34" xfId="0" applyNumberFormat="1" applyFont="1" applyBorder="1" applyAlignment="1">
      <alignment horizontal="distributed" vertical="center" wrapText="1" readingOrder="1"/>
    </xf>
    <xf numFmtId="49" fontId="47" fillId="0" borderId="48" xfId="0" applyNumberFormat="1" applyFont="1" applyBorder="1" applyAlignment="1">
      <alignment horizontal="distributed" vertical="center" wrapText="1" readingOrder="1"/>
    </xf>
    <xf numFmtId="49" fontId="47" fillId="0" borderId="30" xfId="0" applyNumberFormat="1" applyFont="1" applyBorder="1" applyAlignment="1">
      <alignment horizontal="distributed" vertical="center" wrapText="1" readingOrder="1"/>
    </xf>
    <xf numFmtId="49" fontId="47" fillId="0" borderId="35" xfId="0" applyNumberFormat="1" applyFont="1" applyBorder="1" applyAlignment="1">
      <alignment horizontal="distributed" vertical="center" wrapText="1" readingOrder="1"/>
    </xf>
    <xf numFmtId="0" fontId="9" fillId="0" borderId="122" xfId="0" quotePrefix="1" applyFont="1" applyBorder="1" applyAlignment="1">
      <alignment horizontal="center" vertical="center" wrapText="1" justifyLastLine="1"/>
    </xf>
    <xf numFmtId="0" fontId="9" fillId="0" borderId="121" xfId="0" applyFont="1" applyBorder="1" applyAlignment="1">
      <alignment horizontal="center" vertical="center" wrapText="1" justifyLastLine="1"/>
    </xf>
    <xf numFmtId="0" fontId="9" fillId="0" borderId="34" xfId="0" applyFont="1" applyBorder="1" applyAlignment="1">
      <alignment horizontal="center" vertical="center" wrapText="1" justifyLastLine="1"/>
    </xf>
    <xf numFmtId="0" fontId="9" fillId="0" borderId="48" xfId="0" applyFont="1" applyBorder="1" applyAlignment="1">
      <alignment horizontal="center" vertical="center" wrapText="1" justifyLastLine="1"/>
    </xf>
    <xf numFmtId="0" fontId="9" fillId="0" borderId="30" xfId="0" applyFont="1" applyBorder="1" applyAlignment="1">
      <alignment horizontal="center" vertical="center" wrapText="1" justifyLastLine="1"/>
    </xf>
    <xf numFmtId="0" fontId="9" fillId="0" borderId="35" xfId="0" applyFont="1" applyBorder="1" applyAlignment="1">
      <alignment horizontal="center" vertical="center" wrapText="1" justifyLastLine="1"/>
    </xf>
    <xf numFmtId="0" fontId="9" fillId="0" borderId="161" xfId="0" applyFont="1" applyBorder="1" applyAlignment="1">
      <alignment horizontal="center" vertical="center" wrapText="1"/>
    </xf>
    <xf numFmtId="0" fontId="9" fillId="0" borderId="149" xfId="0" applyFont="1" applyBorder="1" applyAlignment="1">
      <alignment horizontal="center" vertical="center" wrapText="1"/>
    </xf>
    <xf numFmtId="0" fontId="9" fillId="0" borderId="150" xfId="0" applyNumberFormat="1" applyFont="1" applyBorder="1" applyAlignment="1">
      <alignment horizontal="center" vertical="center" wrapText="1"/>
    </xf>
    <xf numFmtId="0" fontId="47" fillId="0" borderId="150" xfId="0" applyFont="1" applyBorder="1" applyAlignment="1">
      <alignment horizontal="center" vertical="center" wrapText="1"/>
    </xf>
    <xf numFmtId="0" fontId="47" fillId="0" borderId="63" xfId="0" applyFont="1" applyBorder="1" applyAlignment="1">
      <alignment horizontal="center" vertical="center" wrapText="1"/>
    </xf>
    <xf numFmtId="0" fontId="9" fillId="0" borderId="7" xfId="0" applyFont="1" applyBorder="1" applyAlignment="1">
      <alignment horizontal="distributed" vertical="center" wrapText="1" justifyLastLine="1"/>
    </xf>
    <xf numFmtId="0" fontId="9" fillId="0" borderId="2" xfId="0" applyFont="1" applyBorder="1" applyAlignment="1">
      <alignment horizontal="distributed" vertical="center" wrapText="1" justifyLastLine="1"/>
    </xf>
    <xf numFmtId="0" fontId="9" fillId="0" borderId="1" xfId="0" applyFont="1" applyBorder="1" applyAlignment="1">
      <alignment horizontal="distributed" vertical="center" wrapText="1" justifyLastLine="1"/>
    </xf>
    <xf numFmtId="0" fontId="9" fillId="0" borderId="0" xfId="0" applyFont="1" applyAlignment="1">
      <alignment horizontal="distributed" vertical="center" wrapText="1" justifyLastLine="1"/>
    </xf>
    <xf numFmtId="0" fontId="47" fillId="0" borderId="1" xfId="0" applyFont="1" applyBorder="1" applyAlignment="1">
      <alignment horizontal="distributed" vertical="center" wrapText="1" justifyLastLine="1"/>
    </xf>
    <xf numFmtId="0" fontId="47" fillId="0" borderId="0" xfId="0" applyFont="1" applyAlignment="1">
      <alignment horizontal="distributed" vertical="center" wrapText="1" justifyLastLine="1"/>
    </xf>
    <xf numFmtId="0" fontId="47" fillId="0" borderId="9" xfId="0" applyFont="1" applyBorder="1" applyAlignment="1">
      <alignment horizontal="distributed" vertical="center" wrapText="1" justifyLastLine="1"/>
    </xf>
    <xf numFmtId="0" fontId="47" fillId="0" borderId="10" xfId="0" applyFont="1" applyBorder="1" applyAlignment="1">
      <alignment horizontal="distributed" vertical="center" wrapText="1" justifyLastLine="1"/>
    </xf>
    <xf numFmtId="0" fontId="2" fillId="0" borderId="7" xfId="0" applyFont="1" applyBorder="1" applyAlignment="1">
      <alignment horizontal="distributed" vertical="center" wrapText="1" justifyLastLine="1"/>
    </xf>
    <xf numFmtId="0" fontId="2" fillId="0" borderId="2" xfId="0" applyFont="1" applyBorder="1" applyAlignment="1">
      <alignment horizontal="distributed" vertical="center" wrapText="1" justifyLastLine="1"/>
    </xf>
    <xf numFmtId="0" fontId="2" fillId="0" borderId="1" xfId="0" applyFont="1" applyBorder="1" applyAlignment="1">
      <alignment horizontal="distributed" vertical="center" wrapText="1" justifyLastLine="1"/>
    </xf>
    <xf numFmtId="0" fontId="2" fillId="0" borderId="0" xfId="0" applyFont="1" applyAlignment="1">
      <alignment horizontal="distributed" vertical="center" wrapText="1" justifyLastLine="1"/>
    </xf>
    <xf numFmtId="0" fontId="2" fillId="0" borderId="9" xfId="0" applyFont="1" applyBorder="1" applyAlignment="1">
      <alignment horizontal="distributed" vertical="center" wrapText="1" justifyLastLine="1"/>
    </xf>
    <xf numFmtId="0" fontId="2" fillId="0" borderId="10" xfId="0" applyFont="1" applyBorder="1" applyAlignment="1">
      <alignment horizontal="distributed" vertical="center" wrapText="1" justifyLastLine="1"/>
    </xf>
    <xf numFmtId="0" fontId="9" fillId="0" borderId="7" xfId="0" applyFont="1" applyBorder="1" applyAlignment="1">
      <alignment horizontal="center" vertical="center" wrapText="1"/>
    </xf>
    <xf numFmtId="0" fontId="9" fillId="0" borderId="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11" xfId="0" quotePrefix="1" applyFont="1" applyBorder="1" applyAlignment="1">
      <alignment horizontal="center" vertical="center" wrapText="1"/>
    </xf>
    <xf numFmtId="0" fontId="47" fillId="0" borderId="1" xfId="0" quotePrefix="1" applyFont="1" applyBorder="1" applyAlignment="1">
      <alignment horizontal="center" vertical="center" wrapText="1"/>
    </xf>
    <xf numFmtId="0" fontId="47" fillId="0" borderId="11" xfId="0" quotePrefix="1" applyFont="1" applyBorder="1" applyAlignment="1">
      <alignment horizontal="center" vertical="center" wrapText="1"/>
    </xf>
    <xf numFmtId="0" fontId="47" fillId="0" borderId="9" xfId="0" quotePrefix="1" applyFont="1" applyBorder="1" applyAlignment="1">
      <alignment horizontal="center" vertical="center" wrapText="1"/>
    </xf>
    <xf numFmtId="0" fontId="47" fillId="0" borderId="18" xfId="0" quotePrefix="1" applyFont="1" applyBorder="1" applyAlignment="1">
      <alignment horizontal="center" vertical="center" wrapText="1"/>
    </xf>
    <xf numFmtId="0" fontId="9" fillId="0" borderId="8" xfId="0" applyFont="1" applyBorder="1" applyAlignment="1">
      <alignment horizontal="distributed" vertical="center" wrapText="1" justifyLastLine="1"/>
    </xf>
    <xf numFmtId="0" fontId="9" fillId="0" borderId="11" xfId="0" applyFont="1" applyBorder="1" applyAlignment="1">
      <alignment horizontal="distributed" vertical="center" wrapText="1" justifyLastLine="1"/>
    </xf>
    <xf numFmtId="0" fontId="9" fillId="0" borderId="9" xfId="0" applyFont="1" applyBorder="1" applyAlignment="1">
      <alignment horizontal="distributed" vertical="center" wrapText="1" justifyLastLine="1"/>
    </xf>
    <xf numFmtId="0" fontId="9" fillId="0" borderId="18" xfId="0" applyFont="1" applyBorder="1" applyAlignment="1">
      <alignment horizontal="distributed" vertical="center" wrapText="1" justifyLastLine="1"/>
    </xf>
    <xf numFmtId="0" fontId="9" fillId="0" borderId="61" xfId="0" applyFont="1" applyBorder="1" applyAlignment="1">
      <alignment horizontal="center" vertical="center" wrapText="1"/>
    </xf>
    <xf numFmtId="0" fontId="9" fillId="0" borderId="143" xfId="0" applyFont="1" applyBorder="1" applyAlignment="1">
      <alignment horizontal="center" vertical="center" wrapText="1"/>
    </xf>
    <xf numFmtId="0" fontId="9" fillId="0" borderId="139" xfId="0" applyFont="1" applyBorder="1" applyAlignment="1">
      <alignment horizontal="distributed" vertical="center" wrapText="1" justifyLastLine="1"/>
    </xf>
    <xf numFmtId="0" fontId="9" fillId="0" borderId="141" xfId="0" applyFont="1" applyBorder="1" applyAlignment="1">
      <alignment horizontal="distributed" vertical="center" wrapText="1" justifyLastLine="1"/>
    </xf>
    <xf numFmtId="0" fontId="9" fillId="0" borderId="61" xfId="0" applyFont="1" applyBorder="1" applyAlignment="1">
      <alignment horizontal="distributed" vertical="center" wrapText="1" justifyLastLine="1"/>
    </xf>
    <xf numFmtId="0" fontId="9" fillId="0" borderId="63" xfId="0" applyFont="1" applyBorder="1" applyAlignment="1">
      <alignment horizontal="distributed" vertical="center" wrapText="1" justifyLastLine="1"/>
    </xf>
    <xf numFmtId="0" fontId="47" fillId="0" borderId="61" xfId="0" applyFont="1" applyBorder="1" applyAlignment="1">
      <alignment horizontal="distributed" vertical="center" wrapText="1" justifyLastLine="1"/>
    </xf>
    <xf numFmtId="0" fontId="47" fillId="0" borderId="63" xfId="0" applyFont="1" applyBorder="1" applyAlignment="1">
      <alignment horizontal="distributed" vertical="center" wrapText="1" justifyLastLine="1"/>
    </xf>
    <xf numFmtId="0" fontId="9" fillId="0" borderId="139" xfId="0" quotePrefix="1" applyFont="1" applyBorder="1" applyAlignment="1">
      <alignment horizontal="distributed" vertical="center" wrapText="1" justifyLastLine="1"/>
    </xf>
    <xf numFmtId="0" fontId="9" fillId="0" borderId="141" xfId="0" quotePrefix="1" applyFont="1" applyBorder="1" applyAlignment="1">
      <alignment horizontal="distributed" vertical="center" wrapText="1" justifyLastLine="1"/>
    </xf>
    <xf numFmtId="0" fontId="9" fillId="0" borderId="61" xfId="0" quotePrefix="1" applyFont="1" applyBorder="1" applyAlignment="1">
      <alignment horizontal="distributed" vertical="center" wrapText="1" justifyLastLine="1"/>
    </xf>
    <xf numFmtId="0" fontId="9" fillId="0" borderId="63" xfId="0" quotePrefix="1" applyFont="1" applyBorder="1" applyAlignment="1">
      <alignment horizontal="distributed" vertical="center" wrapText="1" justifyLastLine="1"/>
    </xf>
    <xf numFmtId="0" fontId="47" fillId="0" borderId="11" xfId="0" applyFont="1" applyBorder="1" applyAlignment="1">
      <alignment horizontal="distributed" vertical="center" wrapText="1" justifyLastLine="1"/>
    </xf>
    <xf numFmtId="0" fontId="47" fillId="0" borderId="18" xfId="0" applyFont="1" applyBorder="1" applyAlignment="1">
      <alignment horizontal="distributed" vertical="center" wrapText="1" justifyLastLine="1"/>
    </xf>
    <xf numFmtId="0" fontId="9" fillId="0" borderId="9" xfId="0" applyFont="1" applyBorder="1" applyAlignment="1">
      <alignment horizontal="center" vertical="center" wrapText="1" justifyLastLine="1"/>
    </xf>
    <xf numFmtId="0" fontId="9" fillId="0" borderId="18" xfId="0" applyFont="1" applyBorder="1" applyAlignment="1">
      <alignment horizontal="center" vertical="center" wrapText="1" justifyLastLine="1"/>
    </xf>
    <xf numFmtId="0" fontId="9" fillId="0" borderId="7" xfId="0" quotePrefix="1" applyFont="1" applyBorder="1" applyAlignment="1">
      <alignment horizontal="center" vertical="center" wrapText="1" justifyLastLine="1"/>
    </xf>
    <xf numFmtId="0" fontId="9" fillId="0" borderId="8" xfId="0" quotePrefix="1" applyFont="1" applyBorder="1" applyAlignment="1">
      <alignment horizontal="center" vertical="center" wrapText="1" justifyLastLine="1"/>
    </xf>
    <xf numFmtId="0" fontId="9" fillId="0" borderId="19" xfId="0" quotePrefix="1" applyFont="1" applyBorder="1" applyAlignment="1">
      <alignment horizontal="center" vertical="center" wrapText="1" justifyLastLine="1"/>
    </xf>
    <xf numFmtId="0" fontId="9" fillId="0" borderId="17" xfId="0" quotePrefix="1" applyFont="1" applyBorder="1" applyAlignment="1">
      <alignment horizontal="center" vertical="center" wrapText="1" justifyLastLine="1"/>
    </xf>
    <xf numFmtId="0" fontId="9" fillId="0" borderId="143" xfId="0" quotePrefix="1" applyFont="1" applyBorder="1" applyAlignment="1">
      <alignment horizontal="center" vertical="center" wrapText="1" justifyLastLine="1"/>
    </xf>
    <xf numFmtId="0" fontId="9" fillId="0" borderId="149" xfId="0" quotePrefix="1" applyFont="1" applyBorder="1" applyAlignment="1">
      <alignment horizontal="center" vertical="center" wrapText="1" justifyLastLine="1"/>
    </xf>
    <xf numFmtId="0" fontId="9" fillId="0" borderId="7" xfId="0" applyFont="1" applyBorder="1" applyAlignment="1">
      <alignment horizontal="center" vertical="center" wrapText="1" justifyLastLine="1"/>
    </xf>
    <xf numFmtId="0" fontId="9" fillId="0" borderId="8" xfId="0" applyFont="1" applyBorder="1" applyAlignment="1">
      <alignment horizontal="center" vertical="center" wrapText="1" justifyLastLine="1"/>
    </xf>
    <xf numFmtId="0" fontId="9" fillId="0" borderId="1" xfId="0" applyFont="1" applyBorder="1" applyAlignment="1">
      <alignment horizontal="center" vertical="center" wrapText="1" justifyLastLine="1"/>
    </xf>
    <xf numFmtId="0" fontId="9" fillId="0" borderId="11" xfId="0" applyFont="1" applyBorder="1" applyAlignment="1">
      <alignment horizontal="center" vertical="center" wrapText="1" justifyLastLine="1"/>
    </xf>
    <xf numFmtId="0" fontId="9" fillId="0" borderId="7" xfId="0" applyFont="1" applyBorder="1" applyAlignment="1">
      <alignment horizontal="center" wrapText="1" justifyLastLine="1"/>
    </xf>
    <xf numFmtId="0" fontId="9" fillId="0" borderId="8" xfId="0" applyFont="1" applyBorder="1" applyAlignment="1">
      <alignment horizontal="center" wrapText="1" justifyLastLine="1"/>
    </xf>
    <xf numFmtId="0" fontId="9" fillId="0" borderId="1" xfId="0" applyFont="1" applyBorder="1" applyAlignment="1">
      <alignment horizontal="center" wrapText="1" justifyLastLine="1"/>
    </xf>
    <xf numFmtId="0" fontId="9" fillId="0" borderId="11" xfId="0" applyFont="1" applyBorder="1" applyAlignment="1">
      <alignment horizontal="center" wrapText="1" justifyLastLine="1"/>
    </xf>
    <xf numFmtId="0" fontId="18" fillId="0" borderId="0" xfId="0" applyFont="1" applyAlignment="1">
      <alignment vertical="center"/>
    </xf>
    <xf numFmtId="0" fontId="21" fillId="0" borderId="7" xfId="0" quotePrefix="1" applyFont="1" applyBorder="1" applyAlignment="1">
      <alignment horizontal="distributed" vertical="center" justifyLastLine="1"/>
    </xf>
    <xf numFmtId="0" fontId="21" fillId="0" borderId="2" xfId="0" quotePrefix="1" applyFont="1" applyBorder="1" applyAlignment="1">
      <alignment horizontal="distributed" vertical="center" justifyLastLine="1"/>
    </xf>
    <xf numFmtId="0" fontId="21" fillId="0" borderId="8" xfId="0" quotePrefix="1" applyFont="1" applyBorder="1" applyAlignment="1">
      <alignment horizontal="distributed" vertical="center" justifyLastLine="1"/>
    </xf>
    <xf numFmtId="0" fontId="21" fillId="0" borderId="1" xfId="0" quotePrefix="1" applyFont="1" applyBorder="1" applyAlignment="1">
      <alignment horizontal="distributed" vertical="center" justifyLastLine="1"/>
    </xf>
    <xf numFmtId="0" fontId="21" fillId="0" borderId="0" xfId="0" quotePrefix="1" applyFont="1" applyAlignment="1">
      <alignment horizontal="distributed" vertical="center" justifyLastLine="1"/>
    </xf>
    <xf numFmtId="0" fontId="21" fillId="0" borderId="11" xfId="0" quotePrefix="1" applyFont="1" applyBorder="1" applyAlignment="1">
      <alignment horizontal="distributed" vertical="center" justifyLastLine="1"/>
    </xf>
    <xf numFmtId="0" fontId="21" fillId="0" borderId="9" xfId="0" quotePrefix="1" applyFont="1" applyBorder="1" applyAlignment="1">
      <alignment horizontal="distributed" vertical="center" justifyLastLine="1"/>
    </xf>
    <xf numFmtId="0" fontId="21" fillId="0" borderId="10" xfId="0" quotePrefix="1" applyFont="1" applyBorder="1" applyAlignment="1">
      <alignment horizontal="distributed" vertical="center" justifyLastLine="1"/>
    </xf>
    <xf numFmtId="0" fontId="21" fillId="0" borderId="18" xfId="0" quotePrefix="1" applyFont="1" applyBorder="1" applyAlignment="1">
      <alignment horizontal="distributed" vertical="center" justifyLastLine="1"/>
    </xf>
    <xf numFmtId="0" fontId="6" fillId="0" borderId="89" xfId="0" applyFont="1" applyBorder="1" applyAlignment="1">
      <alignment horizontal="distributed" vertical="center" justifyLastLine="1"/>
    </xf>
    <xf numFmtId="0" fontId="6" fillId="0" borderId="95" xfId="0" applyFont="1" applyBorder="1" applyAlignment="1">
      <alignment horizontal="distributed" vertical="center" justifyLastLine="1"/>
    </xf>
    <xf numFmtId="0" fontId="6" fillId="0" borderId="96" xfId="0" applyFont="1" applyBorder="1" applyAlignment="1">
      <alignment horizontal="distributed" vertical="center" justifyLastLine="1"/>
    </xf>
    <xf numFmtId="0" fontId="23" fillId="0" borderId="42" xfId="0" applyFont="1" applyBorder="1" applyAlignment="1">
      <alignment horizontal="distributed" vertical="center" wrapText="1" justifyLastLine="1"/>
    </xf>
    <xf numFmtId="0" fontId="23" fillId="0" borderId="43" xfId="0" applyFont="1" applyBorder="1" applyAlignment="1">
      <alignment horizontal="distributed" vertical="center" wrapText="1" justifyLastLine="1"/>
    </xf>
    <xf numFmtId="0" fontId="5" fillId="0" borderId="10" xfId="0" applyFont="1" applyBorder="1" applyAlignment="1">
      <alignment horizontal="distributed" vertical="center" justifyLastLine="1"/>
    </xf>
    <xf numFmtId="0" fontId="23" fillId="0" borderId="66" xfId="0" applyFont="1" applyBorder="1" applyAlignment="1">
      <alignment horizontal="distributed" vertical="center" wrapText="1" justifyLastLine="1"/>
    </xf>
    <xf numFmtId="0" fontId="23" fillId="0" borderId="42" xfId="0" quotePrefix="1" applyFont="1" applyBorder="1" applyAlignment="1">
      <alignment horizontal="distributed" vertical="center" wrapText="1" justifyLastLine="1"/>
    </xf>
    <xf numFmtId="0" fontId="23" fillId="0" borderId="66" xfId="0" quotePrefix="1" applyFont="1" applyBorder="1" applyAlignment="1">
      <alignment horizontal="distributed" vertical="center" wrapText="1" justifyLastLine="1"/>
    </xf>
    <xf numFmtId="0" fontId="23" fillId="0" borderId="66" xfId="0" applyFont="1" applyBorder="1" applyAlignment="1">
      <alignment horizontal="distributed" vertical="center" justifyLastLine="1"/>
    </xf>
    <xf numFmtId="0" fontId="23" fillId="0" borderId="43" xfId="0" applyFont="1" applyBorder="1" applyAlignment="1">
      <alignment horizontal="distributed" vertical="center" justifyLastLine="1"/>
    </xf>
    <xf numFmtId="0" fontId="23" fillId="0" borderId="3" xfId="0" quotePrefix="1" applyFont="1" applyBorder="1" applyAlignment="1">
      <alignment horizontal="distributed" vertical="center" wrapText="1" indent="1"/>
    </xf>
    <xf numFmtId="0" fontId="23" fillId="0" borderId="38" xfId="0" applyFont="1" applyBorder="1" applyAlignment="1">
      <alignment horizontal="distributed" vertical="center" wrapText="1" indent="1"/>
    </xf>
    <xf numFmtId="0" fontId="23" fillId="0" borderId="71" xfId="0" applyFont="1" applyBorder="1" applyAlignment="1">
      <alignment horizontal="distributed" vertical="center" wrapText="1" indent="1"/>
    </xf>
    <xf numFmtId="0" fontId="23" fillId="0" borderId="41" xfId="0" applyFont="1" applyBorder="1" applyAlignment="1">
      <alignment horizontal="distributed" vertical="center" wrapText="1" indent="1"/>
    </xf>
    <xf numFmtId="0" fontId="23" fillId="0" borderId="115" xfId="0" applyFont="1" applyBorder="1" applyAlignment="1">
      <alignment horizontal="distributed" vertical="center" wrapText="1" justifyLastLine="1"/>
    </xf>
    <xf numFmtId="0" fontId="23" fillId="0" borderId="37" xfId="0" applyFont="1" applyBorder="1" applyAlignment="1">
      <alignment horizontal="distributed" vertical="center" wrapText="1" justifyLastLine="1"/>
    </xf>
    <xf numFmtId="0" fontId="23" fillId="0" borderId="166" xfId="0" applyFont="1" applyBorder="1" applyAlignment="1">
      <alignment horizontal="distributed" vertical="center" wrapText="1" justifyLastLine="1"/>
    </xf>
    <xf numFmtId="0" fontId="23" fillId="0" borderId="40" xfId="0" applyFont="1" applyBorder="1" applyAlignment="1">
      <alignment horizontal="distributed" vertical="center" wrapText="1" justifyLastLine="1"/>
    </xf>
    <xf numFmtId="0" fontId="9" fillId="0" borderId="83" xfId="0" applyFont="1" applyBorder="1" applyAlignment="1">
      <alignment horizontal="center" vertical="center" wrapText="1"/>
    </xf>
    <xf numFmtId="0" fontId="9" fillId="0" borderId="148" xfId="0" applyFont="1" applyBorder="1" applyAlignment="1">
      <alignment horizontal="center" vertical="center" wrapText="1"/>
    </xf>
    <xf numFmtId="0" fontId="9" fillId="0" borderId="122" xfId="0" quotePrefix="1" applyFont="1" applyBorder="1" applyAlignment="1">
      <alignment horizontal="left" vertical="center" wrapText="1" justifyLastLine="1"/>
    </xf>
    <xf numFmtId="0" fontId="9" fillId="0" borderId="34" xfId="0" applyFont="1" applyBorder="1" applyAlignment="1">
      <alignment horizontal="distributed" vertical="center" wrapText="1" justifyLastLine="1"/>
    </xf>
    <xf numFmtId="0" fontId="47" fillId="0" borderId="34" xfId="0" applyFont="1" applyBorder="1" applyAlignment="1">
      <alignment horizontal="distributed" vertical="center" wrapText="1" justifyLastLine="1"/>
    </xf>
    <xf numFmtId="0" fontId="47" fillId="0" borderId="30" xfId="0" applyFont="1" applyBorder="1" applyAlignment="1">
      <alignment horizontal="distributed" vertical="center" wrapText="1" justifyLastLine="1"/>
    </xf>
    <xf numFmtId="0" fontId="9" fillId="0" borderId="167" xfId="0" applyFont="1" applyBorder="1" applyAlignment="1">
      <alignment horizontal="distributed" vertical="center" wrapText="1" justifyLastLine="1"/>
    </xf>
    <xf numFmtId="0" fontId="9" fillId="0" borderId="83" xfId="0" applyFont="1" applyBorder="1" applyAlignment="1">
      <alignment horizontal="distributed" vertical="center" wrapText="1" justifyLastLine="1"/>
    </xf>
    <xf numFmtId="0" fontId="47" fillId="0" borderId="83" xfId="0" applyFont="1" applyBorder="1" applyAlignment="1">
      <alignment horizontal="distributed" vertical="center" wrapText="1" justifyLastLine="1"/>
    </xf>
    <xf numFmtId="0" fontId="0" fillId="0" borderId="0" xfId="12" quotePrefix="1" applyFont="1" applyAlignment="1">
      <alignment horizontal="left" vertical="top" wrapText="1"/>
    </xf>
    <xf numFmtId="0" fontId="40" fillId="0" borderId="0" xfId="12" applyAlignment="1">
      <alignment horizontal="left" vertical="top" wrapText="1"/>
    </xf>
    <xf numFmtId="0" fontId="50" fillId="0" borderId="0" xfId="12" quotePrefix="1" applyFont="1" applyAlignment="1">
      <alignment horizontal="left" vertical="distributed" wrapText="1"/>
    </xf>
    <xf numFmtId="0" fontId="50" fillId="0" borderId="0" xfId="12" quotePrefix="1" applyFont="1" applyAlignment="1">
      <alignment horizontal="left" vertical="center" wrapText="1"/>
    </xf>
    <xf numFmtId="0" fontId="40" fillId="0" borderId="0" xfId="12" applyAlignment="1">
      <alignment horizontal="justify" vertical="center"/>
    </xf>
    <xf numFmtId="0" fontId="50" fillId="0" borderId="0" xfId="12" quotePrefix="1" applyFont="1" applyAlignment="1">
      <alignment horizontal="left" vertical="top" wrapText="1"/>
    </xf>
    <xf numFmtId="0" fontId="40" fillId="0" borderId="0" xfId="12" applyAlignment="1">
      <alignment horizontal="justify" vertical="top" wrapText="1"/>
    </xf>
    <xf numFmtId="0" fontId="40" fillId="0" borderId="0" xfId="12" quotePrefix="1" applyAlignment="1">
      <alignment horizontal="left" vertical="top" wrapText="1"/>
    </xf>
    <xf numFmtId="0" fontId="40" fillId="0" borderId="0" xfId="12">
      <alignment vertical="center"/>
    </xf>
    <xf numFmtId="0" fontId="18" fillId="0" borderId="0" xfId="0" applyFont="1" applyAlignment="1">
      <alignment horizontal="distributed" vertical="center" justifyLastLine="1"/>
    </xf>
    <xf numFmtId="0" fontId="45" fillId="0" borderId="0" xfId="0" applyFont="1" applyAlignment="1">
      <alignment horizontal="distributed" vertical="center" justifyLastLine="1"/>
    </xf>
    <xf numFmtId="0" fontId="21" fillId="0" borderId="169" xfId="14" applyFont="1" applyBorder="1" applyAlignment="1">
      <alignment wrapText="1"/>
    </xf>
    <xf numFmtId="0" fontId="21" fillId="0" borderId="170" xfId="14" applyFont="1" applyBorder="1" applyAlignment="1"/>
    <xf numFmtId="0" fontId="21" fillId="0" borderId="171" xfId="14" applyFont="1" applyBorder="1" applyAlignment="1"/>
    <xf numFmtId="0" fontId="21" fillId="0" borderId="172" xfId="14" applyFont="1" applyBorder="1" applyAlignment="1"/>
    <xf numFmtId="0" fontId="21" fillId="0" borderId="173" xfId="14" applyFont="1" applyBorder="1" applyAlignment="1"/>
    <xf numFmtId="0" fontId="21" fillId="0" borderId="174" xfId="14" applyFont="1" applyBorder="1" applyAlignment="1"/>
    <xf numFmtId="0" fontId="21" fillId="0" borderId="175" xfId="14" applyFont="1" applyBorder="1" applyAlignment="1"/>
    <xf numFmtId="0" fontId="21" fillId="0" borderId="176" xfId="14" applyFont="1" applyBorder="1" applyAlignment="1"/>
    <xf numFmtId="0" fontId="21" fillId="0" borderId="177" xfId="14" applyFont="1" applyBorder="1" applyAlignment="1"/>
    <xf numFmtId="0" fontId="5" fillId="0" borderId="7" xfId="14" applyFont="1" applyBorder="1" applyAlignment="1">
      <alignment horizontal="distributed" vertical="center" justifyLastLine="1"/>
    </xf>
    <xf numFmtId="0" fontId="5" fillId="0" borderId="2" xfId="14" applyFont="1" applyBorder="1" applyAlignment="1">
      <alignment horizontal="distributed" vertical="center" justifyLastLine="1"/>
    </xf>
    <xf numFmtId="0" fontId="5" fillId="0" borderId="8" xfId="14" applyFont="1" applyBorder="1" applyAlignment="1">
      <alignment horizontal="distributed" vertical="center" justifyLastLine="1"/>
    </xf>
    <xf numFmtId="0" fontId="5" fillId="0" borderId="1" xfId="14" applyFont="1" applyBorder="1" applyAlignment="1">
      <alignment horizontal="distributed" vertical="center" justifyLastLine="1"/>
    </xf>
    <xf numFmtId="0" fontId="5" fillId="0" borderId="0" xfId="14" applyFont="1" applyAlignment="1">
      <alignment horizontal="distributed" vertical="center" justifyLastLine="1"/>
    </xf>
    <xf numFmtId="0" fontId="5" fillId="0" borderId="11" xfId="14" applyFont="1" applyBorder="1" applyAlignment="1">
      <alignment horizontal="distributed" vertical="center" justifyLastLine="1"/>
    </xf>
    <xf numFmtId="0" fontId="5" fillId="0" borderId="9" xfId="14" applyFont="1" applyBorder="1" applyAlignment="1">
      <alignment horizontal="distributed" vertical="center" justifyLastLine="1"/>
    </xf>
    <xf numFmtId="0" fontId="5" fillId="0" borderId="10" xfId="14" applyFont="1" applyBorder="1" applyAlignment="1">
      <alignment horizontal="distributed" vertical="center" justifyLastLine="1"/>
    </xf>
    <xf numFmtId="0" fontId="5" fillId="0" borderId="18" xfId="14" applyFont="1" applyBorder="1" applyAlignment="1">
      <alignment horizontal="distributed" vertical="center" justifyLastLine="1"/>
    </xf>
    <xf numFmtId="0" fontId="21" fillId="0" borderId="3" xfId="0" applyFont="1" applyBorder="1" applyAlignment="1">
      <alignment horizontal="distributed" vertical="center" justifyLastLine="1" shrinkToFit="1"/>
    </xf>
    <xf numFmtId="0" fontId="5" fillId="0" borderId="36" xfId="0" applyFont="1" applyBorder="1" applyAlignment="1">
      <alignment horizontal="distributed" vertical="center"/>
    </xf>
    <xf numFmtId="0" fontId="23" fillId="0" borderId="6" xfId="0" applyFont="1" applyBorder="1" applyAlignment="1">
      <alignment horizontal="center" vertical="center" wrapText="1"/>
    </xf>
    <xf numFmtId="0" fontId="23" fillId="0" borderId="31" xfId="0" applyFont="1" applyBorder="1" applyAlignment="1">
      <alignment horizontal="center" vertical="center"/>
    </xf>
    <xf numFmtId="0" fontId="5" fillId="0" borderId="38" xfId="0" applyFont="1" applyBorder="1" applyAlignment="1">
      <alignment horizontal="distributed" vertical="center"/>
    </xf>
    <xf numFmtId="0" fontId="21" fillId="0" borderId="12" xfId="0" applyFont="1" applyBorder="1" applyAlignment="1">
      <alignment horizontal="distributed" vertical="center" justifyLastLine="1" shrinkToFit="1"/>
    </xf>
    <xf numFmtId="0" fontId="21" fillId="0" borderId="4" xfId="0" applyFont="1" applyBorder="1" applyAlignment="1">
      <alignment horizontal="distributed" vertical="center" justifyLastLine="1" shrinkToFit="1"/>
    </xf>
    <xf numFmtId="0" fontId="21" fillId="0" borderId="13" xfId="0" applyFont="1" applyBorder="1" applyAlignment="1">
      <alignment horizontal="distributed" vertical="center" justifyLastLine="1" shrinkToFit="1"/>
    </xf>
    <xf numFmtId="0" fontId="21" fillId="0" borderId="115" xfId="0" applyFont="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Border="1" applyAlignment="1">
      <alignment horizontal="distributed" vertical="center" justifyLastLine="1" shrinkToFit="1"/>
    </xf>
    <xf numFmtId="0" fontId="23" fillId="0" borderId="6" xfId="0" applyFont="1" applyBorder="1" applyAlignment="1">
      <alignment horizontal="center" vertical="center" wrapText="1" justifyLastLine="1" shrinkToFit="1"/>
    </xf>
    <xf numFmtId="0" fontId="23" fillId="0" borderId="31" xfId="0" applyFont="1" applyBorder="1" applyAlignment="1">
      <alignment horizontal="center" vertical="center" wrapText="1" justifyLastLine="1" shrinkToFit="1"/>
    </xf>
    <xf numFmtId="0" fontId="23" fillId="0" borderId="26" xfId="0" applyFont="1" applyBorder="1" applyAlignment="1">
      <alignment horizontal="center" vertical="center" wrapText="1" justifyLastLine="1" shrinkToFit="1"/>
    </xf>
    <xf numFmtId="0" fontId="23" fillId="0" borderId="24" xfId="0" applyFont="1" applyBorder="1" applyAlignment="1">
      <alignment horizontal="center" vertical="center" wrapText="1" justifyLastLine="1" shrinkToFit="1"/>
    </xf>
    <xf numFmtId="0" fontId="23" fillId="0" borderId="31" xfId="0" applyFont="1" applyBorder="1" applyAlignment="1">
      <alignment horizontal="center" vertical="center" wrapText="1"/>
    </xf>
    <xf numFmtId="0" fontId="6" fillId="0" borderId="169" xfId="0" applyFont="1" applyBorder="1" applyAlignment="1">
      <alignment wrapText="1"/>
    </xf>
    <xf numFmtId="0" fontId="6" fillId="0" borderId="170" xfId="0" applyFont="1" applyBorder="1" applyAlignment="1">
      <alignment wrapText="1"/>
    </xf>
    <xf numFmtId="0" fontId="6" fillId="0" borderId="171" xfId="0" applyFont="1" applyBorder="1" applyAlignment="1">
      <alignment wrapText="1"/>
    </xf>
    <xf numFmtId="0" fontId="6" fillId="0" borderId="172" xfId="0" applyFont="1" applyBorder="1" applyAlignment="1">
      <alignment wrapText="1"/>
    </xf>
    <xf numFmtId="0" fontId="6" fillId="0" borderId="173" xfId="0" applyFont="1" applyBorder="1" applyAlignment="1">
      <alignment wrapText="1"/>
    </xf>
    <xf numFmtId="0" fontId="6" fillId="0" borderId="174" xfId="0" applyFont="1" applyBorder="1" applyAlignment="1">
      <alignment wrapText="1"/>
    </xf>
    <xf numFmtId="0" fontId="6" fillId="0" borderId="175" xfId="0" applyFont="1" applyBorder="1" applyAlignment="1">
      <alignment wrapText="1"/>
    </xf>
    <xf numFmtId="0" fontId="6" fillId="0" borderId="176" xfId="0" applyFont="1" applyBorder="1" applyAlignment="1">
      <alignment wrapText="1"/>
    </xf>
    <xf numFmtId="0" fontId="6" fillId="0" borderId="177" xfId="0" applyFont="1" applyBorder="1" applyAlignment="1">
      <alignment wrapText="1"/>
    </xf>
    <xf numFmtId="0" fontId="13" fillId="0" borderId="165" xfId="0" applyFont="1" applyBorder="1" applyAlignment="1">
      <alignment horizontal="distributed" vertical="center" justifyLastLine="1"/>
    </xf>
    <xf numFmtId="0" fontId="13" fillId="0" borderId="65" xfId="0" applyFont="1" applyBorder="1" applyAlignment="1">
      <alignment horizontal="distributed" vertical="center" justifyLastLine="1"/>
    </xf>
    <xf numFmtId="0" fontId="13" fillId="0" borderId="178" xfId="0" applyFont="1" applyBorder="1" applyAlignment="1">
      <alignment horizontal="distributed" vertical="center" justifyLastLine="1"/>
    </xf>
    <xf numFmtId="0" fontId="5" fillId="0" borderId="7" xfId="0" applyFont="1" applyBorder="1" applyAlignment="1">
      <alignment horizontal="distributed" vertical="center" justifyLastLine="1" shrinkToFit="1"/>
    </xf>
    <xf numFmtId="0" fontId="5" fillId="0" borderId="2"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5" fillId="0" borderId="1" xfId="0" applyFont="1" applyBorder="1" applyAlignment="1">
      <alignment horizontal="distributed" vertical="center" justifyLastLine="1" shrinkToFit="1"/>
    </xf>
    <xf numFmtId="0" fontId="5" fillId="0" borderId="0" xfId="0" applyFont="1" applyAlignment="1">
      <alignment horizontal="distributed" vertical="center" justifyLastLine="1" shrinkToFit="1"/>
    </xf>
    <xf numFmtId="0" fontId="5" fillId="0" borderId="11" xfId="0" applyFont="1" applyBorder="1" applyAlignment="1">
      <alignment horizontal="distributed" vertical="center" justifyLastLine="1" shrinkToFit="1"/>
    </xf>
    <xf numFmtId="0" fontId="5" fillId="0" borderId="9" xfId="0" applyFont="1" applyBorder="1" applyAlignment="1">
      <alignment horizontal="distributed" vertical="center" justifyLastLine="1" shrinkToFit="1"/>
    </xf>
    <xf numFmtId="0" fontId="5" fillId="0" borderId="10" xfId="0" applyFont="1" applyBorder="1" applyAlignment="1">
      <alignment horizontal="distributed" vertical="center" justifyLastLine="1" shrinkToFit="1"/>
    </xf>
    <xf numFmtId="0" fontId="5" fillId="0" borderId="18" xfId="0" applyFont="1" applyBorder="1" applyAlignment="1">
      <alignment horizontal="distributed" vertical="center" justifyLastLine="1" shrinkToFit="1"/>
    </xf>
    <xf numFmtId="0" fontId="5" fillId="0" borderId="38" xfId="0" applyFont="1" applyBorder="1" applyAlignment="1">
      <alignment horizontal="distributed" vertical="center" justifyLastLine="1" shrinkToFit="1"/>
    </xf>
    <xf numFmtId="0" fontId="6" fillId="0" borderId="170" xfId="0" applyFont="1" applyBorder="1" applyAlignment="1"/>
    <xf numFmtId="0" fontId="6" fillId="0" borderId="171" xfId="0" applyFont="1" applyBorder="1" applyAlignment="1"/>
    <xf numFmtId="0" fontId="6" fillId="0" borderId="172" xfId="0" applyFont="1" applyBorder="1" applyAlignment="1"/>
    <xf numFmtId="0" fontId="6" fillId="0" borderId="173" xfId="0" applyFont="1" applyBorder="1" applyAlignment="1"/>
    <xf numFmtId="0" fontId="6" fillId="0" borderId="174" xfId="0" applyFont="1" applyBorder="1" applyAlignment="1"/>
    <xf numFmtId="0" fontId="6" fillId="0" borderId="175" xfId="0" applyFont="1" applyBorder="1" applyAlignment="1"/>
    <xf numFmtId="0" fontId="6" fillId="0" borderId="176" xfId="0" applyFont="1" applyBorder="1" applyAlignment="1"/>
    <xf numFmtId="0" fontId="6" fillId="0" borderId="177" xfId="0" applyFont="1" applyBorder="1" applyAlignment="1"/>
    <xf numFmtId="38" fontId="13" fillId="0" borderId="165" xfId="2" applyFont="1" applyFill="1" applyBorder="1" applyAlignment="1">
      <alignment horizontal="distributed" vertical="center" justifyLastLine="1"/>
    </xf>
    <xf numFmtId="0" fontId="10" fillId="0" borderId="65" xfId="0" applyFont="1" applyBorder="1" applyAlignment="1">
      <alignment horizontal="distributed" vertical="center" justifyLastLine="1"/>
    </xf>
    <xf numFmtId="0" fontId="10" fillId="0" borderId="178" xfId="0" applyFont="1" applyBorder="1" applyAlignment="1">
      <alignment horizontal="distributed" vertical="center" justifyLastLine="1"/>
    </xf>
    <xf numFmtId="0" fontId="21" fillId="0" borderId="12"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4" xfId="0" applyFont="1" applyBorder="1" applyAlignment="1">
      <alignment horizontal="distributed" vertical="center" justifyLastLine="1" shrinkToFit="1"/>
    </xf>
    <xf numFmtId="0" fontId="12" fillId="0" borderId="4" xfId="0" applyFont="1" applyBorder="1" applyAlignment="1">
      <alignment horizontal="distributed" vertical="center" justifyLastLine="1" shrinkToFit="1"/>
    </xf>
    <xf numFmtId="0" fontId="12" fillId="0" borderId="13" xfId="0" applyFont="1" applyBorder="1" applyAlignment="1">
      <alignment horizontal="distributed" vertical="center" justifyLastLine="1" shrinkToFit="1"/>
    </xf>
    <xf numFmtId="0" fontId="23" fillId="0" borderId="26" xfId="0" applyFont="1" applyBorder="1" applyAlignment="1">
      <alignment horizontal="center" vertical="center" wrapText="1"/>
    </xf>
    <xf numFmtId="0" fontId="23" fillId="0" borderId="24" xfId="0" applyFont="1" applyBorder="1" applyAlignment="1">
      <alignment horizontal="center" vertical="center"/>
    </xf>
    <xf numFmtId="0" fontId="21" fillId="0" borderId="115"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6" fillId="0" borderId="6" xfId="0" applyFont="1" applyBorder="1" applyAlignment="1">
      <alignment horizontal="center" vertical="center" wrapText="1" justifyLastLine="1"/>
    </xf>
    <xf numFmtId="0" fontId="56" fillId="0" borderId="31" xfId="0" applyFont="1" applyBorder="1" applyAlignment="1">
      <alignment horizontal="center" vertical="center" justifyLastLine="1"/>
    </xf>
    <xf numFmtId="0" fontId="39" fillId="0" borderId="0" xfId="0" applyFont="1" applyAlignment="1">
      <alignment vertical="center"/>
    </xf>
    <xf numFmtId="0" fontId="21" fillId="0" borderId="3" xfId="0" applyFont="1" applyBorder="1" applyAlignment="1">
      <alignment horizontal="distributed" vertical="center" justifyLastLine="1"/>
    </xf>
    <xf numFmtId="0" fontId="5" fillId="0" borderId="34" xfId="0" applyFont="1" applyBorder="1" applyAlignment="1">
      <alignment horizontal="distributed" vertical="center" justifyLastLine="1"/>
    </xf>
    <xf numFmtId="0" fontId="13" fillId="0" borderId="100" xfId="0" applyFont="1" applyBorder="1" applyAlignment="1">
      <alignment horizontal="distributed" vertical="center" justifyLastLine="1"/>
    </xf>
    <xf numFmtId="0" fontId="2" fillId="0" borderId="65" xfId="0" applyFont="1" applyBorder="1" applyAlignment="1">
      <alignment horizontal="distributed" justifyLastLine="1"/>
    </xf>
    <xf numFmtId="0" fontId="2" fillId="0" borderId="178" xfId="0" applyFont="1" applyBorder="1" applyAlignment="1">
      <alignment horizontal="distributed" justifyLastLine="1"/>
    </xf>
    <xf numFmtId="0" fontId="21" fillId="0" borderId="91"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21" fillId="0" borderId="37" xfId="0" applyFont="1" applyBorder="1" applyAlignment="1">
      <alignment horizontal="distributed" vertical="center" justifyLastLine="1"/>
    </xf>
    <xf numFmtId="0" fontId="5" fillId="0" borderId="0" xfId="0" applyFont="1" applyAlignment="1">
      <alignment horizontal="distributed" vertical="center" justifyLastLine="1"/>
    </xf>
    <xf numFmtId="0" fontId="13"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166" xfId="0" applyFont="1" applyBorder="1" applyAlignment="1">
      <alignment horizontal="distributed" vertical="center" justifyLastLine="1"/>
    </xf>
    <xf numFmtId="0" fontId="2" fillId="0" borderId="39"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40" xfId="0" applyFont="1" applyBorder="1" applyAlignment="1">
      <alignment horizontal="distributed" vertical="center" justifyLastLine="1"/>
    </xf>
    <xf numFmtId="0" fontId="56" fillId="0" borderId="26" xfId="0" applyFont="1" applyBorder="1" applyAlignment="1">
      <alignment horizontal="center" vertical="center" wrapText="1" justifyLastLine="1"/>
    </xf>
    <xf numFmtId="0" fontId="56" fillId="0" borderId="24" xfId="0" applyFont="1" applyBorder="1" applyAlignment="1">
      <alignment horizontal="center" vertical="center" justifyLastLine="1"/>
    </xf>
    <xf numFmtId="0" fontId="2" fillId="0" borderId="7" xfId="0" applyFont="1" applyBorder="1" applyAlignment="1">
      <alignment horizontal="distributed" vertical="center" justifyLastLine="1"/>
    </xf>
    <xf numFmtId="0" fontId="2" fillId="0" borderId="2" xfId="0" applyFont="1" applyBorder="1" applyAlignment="1">
      <alignment horizontal="distributed"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justifyLastLine="1"/>
    </xf>
    <xf numFmtId="0" fontId="2" fillId="0" borderId="0" xfId="0" applyFont="1" applyAlignment="1">
      <alignment horizontal="distributed" vertical="center"/>
    </xf>
    <xf numFmtId="0" fontId="2" fillId="0" borderId="11"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8" xfId="0" applyFont="1" applyBorder="1" applyAlignment="1">
      <alignment horizontal="distributed" vertical="center"/>
    </xf>
    <xf numFmtId="0" fontId="23" fillId="0" borderId="12" xfId="0" applyFont="1" applyBorder="1" applyAlignment="1">
      <alignment horizontal="distributed" vertical="center" justifyLastLine="1" shrinkToFit="1"/>
    </xf>
    <xf numFmtId="0" fontId="9" fillId="0" borderId="5" xfId="0" applyFont="1" applyBorder="1" applyAlignment="1">
      <alignment horizontal="distributed" vertical="center" justifyLastLine="1" shrinkToFit="1"/>
    </xf>
    <xf numFmtId="0" fontId="5" fillId="0" borderId="38" xfId="0" applyFont="1" applyBorder="1" applyAlignment="1">
      <alignment horizontal="distributed" vertical="center" justifyLastLine="1"/>
    </xf>
    <xf numFmtId="0" fontId="5" fillId="0" borderId="37" xfId="0" applyFont="1" applyBorder="1" applyAlignment="1">
      <alignment horizontal="distributed" vertical="center" justifyLastLine="1"/>
    </xf>
    <xf numFmtId="0" fontId="4" fillId="0" borderId="37" xfId="0" applyFont="1" applyBorder="1" applyAlignment="1">
      <alignment horizontal="distributed" vertical="center"/>
    </xf>
    <xf numFmtId="0" fontId="18" fillId="0" borderId="0" xfId="0" applyFont="1" applyAlignment="1">
      <alignment horizontal="left" vertical="center"/>
    </xf>
    <xf numFmtId="0" fontId="21" fillId="0" borderId="25"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4" fillId="0" borderId="36" xfId="0" applyFont="1" applyBorder="1" applyAlignment="1">
      <alignment horizontal="distributed" vertical="center"/>
    </xf>
    <xf numFmtId="0" fontId="23" fillId="0" borderId="26"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38" xfId="0" applyFont="1" applyBorder="1" applyAlignment="1">
      <alignment horizontal="distributed" vertical="center"/>
    </xf>
    <xf numFmtId="0" fontId="23" fillId="0" borderId="6" xfId="0" applyFont="1" applyBorder="1" applyAlignment="1">
      <alignment horizontal="distributed" vertical="center" wrapText="1" justifyLastLine="1"/>
    </xf>
    <xf numFmtId="0" fontId="21" fillId="0" borderId="0" xfId="0" quotePrefix="1" applyFont="1" applyAlignment="1">
      <alignment horizontal="distributed" vertical="center" indent="5"/>
    </xf>
    <xf numFmtId="0" fontId="21" fillId="0" borderId="0" xfId="0" applyFont="1" applyAlignment="1">
      <alignment horizontal="distributed" vertical="center" indent="5"/>
    </xf>
    <xf numFmtId="0" fontId="21" fillId="0" borderId="48" xfId="0" applyFont="1" applyBorder="1" applyAlignment="1">
      <alignment horizontal="distributed" vertical="center" indent="5"/>
    </xf>
    <xf numFmtId="0" fontId="21" fillId="0" borderId="28" xfId="0" applyFont="1" applyBorder="1" applyAlignment="1">
      <alignment horizontal="distributed" vertical="center" justifyLastLine="1"/>
    </xf>
    <xf numFmtId="0" fontId="2" fillId="0" borderId="28" xfId="0" applyFont="1" applyBorder="1" applyAlignment="1">
      <alignment horizontal="distributed" vertical="center" justifyLastLine="1"/>
    </xf>
    <xf numFmtId="0" fontId="38" fillId="0" borderId="6" xfId="0" applyFont="1" applyBorder="1" applyAlignment="1">
      <alignment horizontal="distributed" vertical="center" wrapText="1" justifyLastLine="1" shrinkToFit="1"/>
    </xf>
    <xf numFmtId="0" fontId="32" fillId="0" borderId="22" xfId="0" applyFont="1" applyBorder="1" applyAlignment="1">
      <alignment horizontal="distributed" vertical="center" justifyLastLine="1" shrinkToFit="1"/>
    </xf>
    <xf numFmtId="0" fontId="23" fillId="0" borderId="3" xfId="0" applyFont="1" applyBorder="1" applyAlignment="1">
      <alignment horizontal="distributed" vertical="center" wrapText="1"/>
    </xf>
    <xf numFmtId="0" fontId="23" fillId="0" borderId="38" xfId="0" applyFont="1" applyBorder="1" applyAlignment="1">
      <alignment horizontal="distributed" vertical="center" wrapText="1"/>
    </xf>
    <xf numFmtId="0" fontId="9" fillId="0" borderId="22" xfId="0" applyFont="1" applyBorder="1" applyAlignment="1">
      <alignment horizontal="distributed" vertical="center" justifyLastLine="1"/>
    </xf>
    <xf numFmtId="0" fontId="38" fillId="0" borderId="6" xfId="0" applyFont="1" applyBorder="1" applyAlignment="1">
      <alignment horizontal="distributed" vertical="center" wrapText="1" justifyLastLine="1"/>
    </xf>
    <xf numFmtId="0" fontId="32" fillId="0" borderId="22" xfId="0" applyFont="1" applyBorder="1" applyAlignment="1">
      <alignment horizontal="distributed" vertical="center" justifyLastLine="1"/>
    </xf>
    <xf numFmtId="0" fontId="23" fillId="0" borderId="179" xfId="0" applyFont="1" applyBorder="1" applyAlignment="1">
      <alignment horizontal="distributed" vertical="center" wrapText="1" justifyLastLine="1"/>
    </xf>
    <xf numFmtId="0" fontId="9" fillId="0" borderId="180" xfId="0" applyFont="1" applyBorder="1" applyAlignment="1">
      <alignment horizontal="distributed" vertical="center" justifyLastLine="1"/>
    </xf>
    <xf numFmtId="0" fontId="23" fillId="0" borderId="34" xfId="0" applyFont="1" applyBorder="1" applyAlignment="1">
      <alignment horizontal="center" vertical="center" wrapText="1" justifyLastLine="1"/>
    </xf>
    <xf numFmtId="0" fontId="23" fillId="0" borderId="34" xfId="0" applyFont="1" applyBorder="1" applyAlignment="1">
      <alignment horizontal="center" vertical="center" justifyLastLine="1"/>
    </xf>
    <xf numFmtId="0" fontId="23" fillId="0" borderId="181" xfId="0" applyFont="1" applyBorder="1" applyAlignment="1">
      <alignment horizontal="center" vertical="center" justifyLastLine="1"/>
    </xf>
    <xf numFmtId="0" fontId="86" fillId="0" borderId="6" xfId="0" quotePrefix="1" applyFont="1" applyBorder="1" applyAlignment="1">
      <alignment horizontal="center" vertical="center" wrapText="1" justifyLastLine="1"/>
    </xf>
    <xf numFmtId="0" fontId="46" fillId="0" borderId="22" xfId="0" applyFont="1" applyBorder="1" applyAlignment="1">
      <alignment horizontal="center" vertical="center" justifyLastLine="1"/>
    </xf>
    <xf numFmtId="0" fontId="38" fillId="0" borderId="182" xfId="0" applyFont="1" applyBorder="1" applyAlignment="1">
      <alignment horizontal="distributed" vertical="center" wrapText="1" justifyLastLine="1"/>
    </xf>
    <xf numFmtId="0" fontId="38" fillId="0" borderId="123" xfId="0" applyFont="1" applyBorder="1" applyAlignment="1">
      <alignment horizontal="distributed" vertical="center" wrapText="1" justifyLastLine="1"/>
    </xf>
    <xf numFmtId="0" fontId="13" fillId="0" borderId="183" xfId="0" applyFont="1" applyBorder="1" applyAlignment="1">
      <alignment horizontal="distributed" vertical="center" justifyLastLine="1"/>
    </xf>
    <xf numFmtId="0" fontId="0" fillId="0" borderId="184" xfId="0" applyBorder="1" applyAlignment="1">
      <alignment horizontal="distributed" vertical="center" justifyLastLine="1"/>
    </xf>
    <xf numFmtId="0" fontId="0" fillId="0" borderId="185" xfId="0" applyBorder="1" applyAlignment="1">
      <alignment horizontal="distributed" vertical="center" justifyLastLine="1"/>
    </xf>
    <xf numFmtId="0" fontId="21" fillId="0" borderId="186" xfId="0" quotePrefix="1" applyFont="1" applyBorder="1" applyAlignment="1">
      <alignment horizontal="distributed" vertical="center" indent="3"/>
    </xf>
    <xf numFmtId="0" fontId="0" fillId="0" borderId="187" xfId="0" applyBorder="1" applyAlignment="1">
      <alignment horizontal="distributed" vertical="center" indent="3"/>
    </xf>
    <xf numFmtId="0" fontId="0" fillId="0" borderId="188" xfId="0" applyBorder="1" applyAlignment="1">
      <alignment horizontal="distributed" vertical="center" indent="3"/>
    </xf>
    <xf numFmtId="0" fontId="35" fillId="0" borderId="115" xfId="0" applyFont="1" applyBorder="1" applyAlignment="1">
      <alignment horizontal="center" vertical="center"/>
    </xf>
    <xf numFmtId="0" fontId="0" fillId="0" borderId="27" xfId="0" applyBorder="1" applyAlignment="1">
      <alignment horizontal="center" vertical="center"/>
    </xf>
    <xf numFmtId="0" fontId="0" fillId="0" borderId="189" xfId="0" applyBorder="1" applyAlignment="1">
      <alignment horizontal="center" vertical="center"/>
    </xf>
    <xf numFmtId="0" fontId="36" fillId="0" borderId="3" xfId="0" applyFont="1" applyBorder="1" applyAlignment="1">
      <alignment horizontal="distributed" vertical="center" justifyLastLine="1"/>
    </xf>
    <xf numFmtId="0" fontId="0" fillId="0" borderId="34" xfId="0" applyBorder="1" applyAlignment="1">
      <alignment horizontal="distributed" vertical="center" justifyLastLine="1"/>
    </xf>
    <xf numFmtId="0" fontId="0" fillId="0" borderId="181" xfId="0" applyBorder="1" applyAlignment="1">
      <alignment horizontal="distributed" vertical="center" justifyLastLine="1"/>
    </xf>
    <xf numFmtId="0" fontId="6" fillId="0" borderId="190" xfId="0" applyFont="1" applyBorder="1" applyAlignment="1">
      <alignment horizontal="center" vertical="center"/>
    </xf>
    <xf numFmtId="0" fontId="0" fillId="0" borderId="191" xfId="0" applyBorder="1" applyAlignment="1">
      <alignment horizontal="center" vertical="center"/>
    </xf>
    <xf numFmtId="0" fontId="0" fillId="0" borderId="192" xfId="0" applyBorder="1" applyAlignment="1">
      <alignment horizontal="center" vertical="center"/>
    </xf>
    <xf numFmtId="0" fontId="2" fillId="0" borderId="0" xfId="0" applyFont="1" applyAlignment="1">
      <alignment horizontal="distributed" vertical="center" justifyLastLine="1"/>
    </xf>
    <xf numFmtId="0" fontId="23" fillId="0" borderId="187" xfId="0" applyFont="1" applyBorder="1" applyAlignment="1">
      <alignment horizontal="distributed" vertical="center" justifyLastLine="1"/>
    </xf>
    <xf numFmtId="0" fontId="23" fillId="0" borderId="0" xfId="0" applyFont="1" applyAlignment="1">
      <alignment horizontal="distributed" vertical="center" justifyLastLine="1"/>
    </xf>
    <xf numFmtId="0" fontId="0" fillId="0" borderId="22" xfId="0" applyBorder="1" applyAlignment="1">
      <alignment horizontal="distributed" vertical="center" justifyLastLine="1"/>
    </xf>
    <xf numFmtId="0" fontId="36" fillId="0" borderId="193" xfId="0" applyFont="1" applyBorder="1" applyAlignment="1">
      <alignment horizontal="distributed" vertical="center" justifyLastLine="1"/>
    </xf>
    <xf numFmtId="0" fontId="36" fillId="0" borderId="6"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6" xfId="0" applyFont="1" applyBorder="1" applyAlignment="1">
      <alignment horizontal="center" vertical="center" wrapText="1" justifyLastLine="1"/>
    </xf>
    <xf numFmtId="0" fontId="36" fillId="0" borderId="23" xfId="0" applyFont="1" applyBorder="1" applyAlignment="1">
      <alignment horizontal="center" vertical="center" justifyLastLine="1"/>
    </xf>
    <xf numFmtId="0" fontId="36" fillId="0" borderId="194" xfId="0" applyFont="1" applyBorder="1" applyAlignment="1">
      <alignment horizontal="center" vertical="center" wrapText="1" justifyLastLine="1"/>
    </xf>
    <xf numFmtId="0" fontId="36" fillId="0" borderId="155" xfId="0" applyFont="1" applyBorder="1" applyAlignment="1">
      <alignment horizontal="center" vertical="center" justifyLastLine="1"/>
    </xf>
    <xf numFmtId="0" fontId="23" fillId="0" borderId="196" xfId="0" applyFont="1" applyBorder="1" applyAlignment="1">
      <alignment horizontal="distributed" vertical="center" wrapText="1" justifyLastLine="1"/>
    </xf>
    <xf numFmtId="0" fontId="9" fillId="0" borderId="48" xfId="0" applyFont="1" applyBorder="1" applyAlignment="1">
      <alignment horizontal="distributed" vertical="center" justifyLastLine="1"/>
    </xf>
    <xf numFmtId="0" fontId="23" fillId="0" borderId="197" xfId="0" applyFont="1" applyBorder="1" applyAlignment="1">
      <alignment horizontal="distributed" vertical="center" wrapText="1" justifyLastLine="1"/>
    </xf>
    <xf numFmtId="0" fontId="13" fillId="0" borderId="198" xfId="0" applyFont="1" applyBorder="1" applyAlignment="1">
      <alignment horizontal="distributed" vertical="center" justifyLastLine="1"/>
    </xf>
    <xf numFmtId="0" fontId="13" fillId="0" borderId="184" xfId="0" applyFont="1" applyBorder="1" applyAlignment="1">
      <alignment horizontal="distributed" vertical="center" justifyLastLine="1"/>
    </xf>
    <xf numFmtId="0" fontId="13" fillId="0" borderId="185" xfId="0" applyFont="1" applyBorder="1" applyAlignment="1">
      <alignment horizontal="distributed" vertical="center" justifyLastLine="1"/>
    </xf>
    <xf numFmtId="0" fontId="34" fillId="0" borderId="199" xfId="0" applyFont="1" applyBorder="1" applyAlignment="1">
      <alignment horizontal="distributed" vertical="center" justifyLastLine="1"/>
    </xf>
    <xf numFmtId="0" fontId="34" fillId="0" borderId="187" xfId="0" applyFont="1" applyBorder="1" applyAlignment="1">
      <alignment horizontal="distributed" vertical="center" justifyLastLine="1"/>
    </xf>
    <xf numFmtId="0" fontId="34" fillId="0" borderId="188" xfId="0" applyFont="1" applyBorder="1" applyAlignment="1">
      <alignment horizontal="distributed" vertical="center" justifyLastLine="1"/>
    </xf>
    <xf numFmtId="0" fontId="34" fillId="0" borderId="1" xfId="0" applyFont="1" applyBorder="1" applyAlignment="1">
      <alignment horizontal="distributed" vertical="center" justifyLastLine="1"/>
    </xf>
    <xf numFmtId="0" fontId="34" fillId="0" borderId="0" xfId="0" applyFont="1" applyAlignment="1">
      <alignment horizontal="distributed" vertical="center" justifyLastLine="1"/>
    </xf>
    <xf numFmtId="0" fontId="34" fillId="0" borderId="200" xfId="0" applyFont="1" applyBorder="1" applyAlignment="1">
      <alignment horizontal="distributed" vertical="center" justifyLastLine="1"/>
    </xf>
    <xf numFmtId="0" fontId="21" fillId="0" borderId="190" xfId="0" applyFont="1" applyBorder="1" applyAlignment="1">
      <alignment horizontal="distributed" vertical="center" justifyLastLine="1"/>
    </xf>
    <xf numFmtId="0" fontId="21" fillId="0" borderId="187" xfId="0" applyFont="1" applyBorder="1" applyAlignment="1">
      <alignment horizontal="distributed" vertical="center" justifyLastLine="1"/>
    </xf>
    <xf numFmtId="0" fontId="21" fillId="0" borderId="201" xfId="0" applyFont="1" applyBorder="1" applyAlignment="1">
      <alignment horizontal="distributed" vertical="center" justifyLastLine="1"/>
    </xf>
    <xf numFmtId="0" fontId="21" fillId="0" borderId="202"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62" xfId="0" applyFont="1" applyBorder="1" applyAlignment="1">
      <alignment horizontal="distributed" vertical="center" justifyLastLine="1"/>
    </xf>
    <xf numFmtId="0" fontId="13" fillId="0" borderId="2"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13" fillId="0" borderId="40" xfId="0" applyFont="1" applyBorder="1" applyAlignment="1">
      <alignment horizontal="distributed" vertical="center" justifyLastLine="1"/>
    </xf>
    <xf numFmtId="0" fontId="13" fillId="0" borderId="39" xfId="0" applyFont="1" applyBorder="1" applyAlignment="1">
      <alignment horizontal="distributed" vertical="center" justifyLastLine="1"/>
    </xf>
    <xf numFmtId="0" fontId="86" fillId="0" borderId="6" xfId="0" quotePrefix="1" applyFont="1" applyBorder="1" applyAlignment="1">
      <alignment horizontal="center" vertical="center" wrapText="1" justifyLastLine="1" shrinkToFit="1"/>
    </xf>
    <xf numFmtId="0" fontId="15" fillId="0" borderId="22" xfId="0" applyFont="1" applyBorder="1" applyAlignment="1">
      <alignment horizontal="center" vertical="center"/>
    </xf>
    <xf numFmtId="0" fontId="23" fillId="0" borderId="6" xfId="0" applyFont="1" applyBorder="1" applyAlignment="1">
      <alignment horizontal="center" vertical="center" wrapText="1" justifyLastLine="1"/>
    </xf>
    <xf numFmtId="0" fontId="23" fillId="0" borderId="23" xfId="0" applyFont="1" applyBorder="1" applyAlignment="1">
      <alignment horizontal="center" vertical="center" justifyLastLine="1"/>
    </xf>
    <xf numFmtId="0" fontId="23" fillId="0" borderId="195" xfId="0" applyFont="1" applyBorder="1" applyAlignment="1">
      <alignment horizontal="distributed" vertical="center" wrapText="1" justifyLastLine="1"/>
    </xf>
    <xf numFmtId="0" fontId="9" fillId="0" borderId="154" xfId="0" applyFont="1" applyBorder="1" applyAlignment="1">
      <alignment horizontal="distributed" vertical="center" justifyLastLine="1"/>
    </xf>
    <xf numFmtId="0" fontId="23" fillId="0" borderId="179" xfId="0" applyFont="1" applyBorder="1" applyAlignment="1">
      <alignment horizontal="distributed" vertical="center" justifyLastLine="1"/>
    </xf>
    <xf numFmtId="0" fontId="23" fillId="0" borderId="182" xfId="0" applyFont="1" applyBorder="1" applyAlignment="1">
      <alignment horizontal="distributed" vertical="center" wrapText="1" justifyLastLine="1"/>
    </xf>
    <xf numFmtId="0" fontId="9" fillId="0" borderId="123" xfId="0" applyFont="1" applyBorder="1" applyAlignment="1">
      <alignment horizontal="distributed" vertical="center" justifyLastLine="1"/>
    </xf>
    <xf numFmtId="0" fontId="4" fillId="0" borderId="22" xfId="0" applyFont="1" applyBorder="1" applyAlignment="1">
      <alignment horizontal="distributed" vertical="center" justifyLastLine="1"/>
    </xf>
    <xf numFmtId="0" fontId="86" fillId="0" borderId="6" xfId="0" applyFont="1" applyBorder="1" applyAlignment="1">
      <alignment horizontal="distributed" vertical="center" justifyLastLine="1"/>
    </xf>
    <xf numFmtId="0" fontId="86" fillId="0" borderId="22" xfId="0" applyFont="1" applyBorder="1" applyAlignment="1">
      <alignment horizontal="distributed" vertical="center" justifyLastLine="1"/>
    </xf>
    <xf numFmtId="0" fontId="15" fillId="0" borderId="22" xfId="0" applyFont="1" applyBorder="1" applyAlignment="1">
      <alignment horizontal="distributed" vertical="center" justifyLastLine="1"/>
    </xf>
    <xf numFmtId="0" fontId="5" fillId="0" borderId="7"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11" xfId="0" applyFont="1" applyBorder="1" applyAlignment="1">
      <alignment horizontal="center" vertical="center" justifyLastLine="1"/>
    </xf>
    <xf numFmtId="0" fontId="5" fillId="0" borderId="9" xfId="0" applyFont="1" applyBorder="1" applyAlignment="1">
      <alignment horizontal="center" vertical="center" justifyLastLine="1"/>
    </xf>
    <xf numFmtId="0" fontId="5" fillId="0" borderId="10" xfId="0" applyFont="1" applyBorder="1" applyAlignment="1">
      <alignment horizontal="center" vertical="center" justifyLastLine="1"/>
    </xf>
    <xf numFmtId="0" fontId="5" fillId="0" borderId="18" xfId="0" applyFont="1" applyBorder="1" applyAlignment="1">
      <alignment horizontal="center" vertical="center" justifyLastLine="1"/>
    </xf>
    <xf numFmtId="0" fontId="6" fillId="0" borderId="10" xfId="0" applyFont="1" applyBorder="1" applyAlignment="1">
      <alignment horizontal="center" vertical="center"/>
    </xf>
    <xf numFmtId="0" fontId="4" fillId="0" borderId="166" xfId="0" applyFont="1" applyBorder="1" applyAlignment="1">
      <alignment horizontal="distributed" vertical="center" justifyLastLine="1"/>
    </xf>
    <xf numFmtId="0" fontId="4" fillId="0" borderId="39" xfId="0" applyFont="1" applyBorder="1" applyAlignment="1">
      <alignment horizontal="distributed" vertical="center" justifyLastLine="1"/>
    </xf>
    <xf numFmtId="0" fontId="13" fillId="0" borderId="165" xfId="0" quotePrefix="1" applyFont="1" applyBorder="1" applyAlignment="1">
      <alignment horizontal="distributed" vertical="center" indent="3"/>
    </xf>
    <xf numFmtId="0" fontId="4" fillId="0" borderId="65" xfId="0" applyFont="1" applyBorder="1" applyAlignment="1">
      <alignment horizontal="distributed" vertical="center" indent="3"/>
    </xf>
    <xf numFmtId="0" fontId="0" fillId="0" borderId="65" xfId="0" applyBorder="1" applyAlignment="1">
      <alignment horizontal="distributed" vertical="center" indent="3"/>
    </xf>
    <xf numFmtId="0" fontId="0" fillId="0" borderId="178" xfId="0" applyBorder="1" applyAlignment="1">
      <alignment horizontal="distributed" vertical="center" indent="3"/>
    </xf>
    <xf numFmtId="0" fontId="6" fillId="0" borderId="25"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86" fillId="0" borderId="3" xfId="0" applyFont="1" applyBorder="1" applyAlignment="1">
      <alignment horizontal="distributed" vertical="center" justifyLastLine="1"/>
    </xf>
    <xf numFmtId="0" fontId="15" fillId="0" borderId="34" xfId="0" applyFont="1" applyBorder="1" applyAlignment="1">
      <alignment horizontal="distributed" vertical="center" justifyLastLine="1"/>
    </xf>
    <xf numFmtId="0" fontId="2" fillId="0" borderId="65" xfId="0" applyFont="1" applyBorder="1" applyAlignment="1">
      <alignment horizontal="distributed" vertical="center" justifyLastLine="1"/>
    </xf>
    <xf numFmtId="0" fontId="2" fillId="0" borderId="17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6" fillId="0" borderId="33" xfId="0" applyFont="1" applyBorder="1" applyAlignment="1">
      <alignment horizontal="distributed" vertical="center" justifyLastLine="1"/>
    </xf>
    <xf numFmtId="0" fontId="0" fillId="0" borderId="33" xfId="0" applyBorder="1" applyAlignment="1">
      <alignment horizontal="distributed" vertical="center" justifyLastLine="1"/>
    </xf>
    <xf numFmtId="0" fontId="9"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6" fillId="0" borderId="6" xfId="0" applyFont="1" applyBorder="1" applyAlignment="1">
      <alignment horizontal="distributed" vertical="center" wrapText="1" justifyLastLine="1"/>
    </xf>
    <xf numFmtId="0" fontId="6" fillId="0" borderId="1"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11" xfId="0" applyFont="1" applyBorder="1" applyAlignment="1">
      <alignment horizontal="distributed" vertical="center" justifyLastLine="1"/>
    </xf>
    <xf numFmtId="0" fontId="6" fillId="0" borderId="0" xfId="0" applyFont="1" applyAlignment="1">
      <alignment horizontal="distributed" vertical="center"/>
    </xf>
    <xf numFmtId="0" fontId="6" fillId="0" borderId="48" xfId="0" applyFont="1" applyBorder="1" applyAlignment="1">
      <alignment horizontal="distributed" vertical="center"/>
    </xf>
    <xf numFmtId="0" fontId="4" fillId="0" borderId="65" xfId="0" applyFont="1" applyBorder="1" applyAlignment="1">
      <alignment horizontal="distributed" vertical="center" justifyLastLine="1"/>
    </xf>
    <xf numFmtId="0" fontId="4" fillId="0" borderId="178" xfId="0" applyFont="1" applyBorder="1" applyAlignment="1">
      <alignment horizontal="distributed" vertical="center" justifyLastLine="1"/>
    </xf>
    <xf numFmtId="0" fontId="6" fillId="0" borderId="71" xfId="0" applyFont="1" applyBorder="1" applyAlignment="1">
      <alignment horizontal="distributed" vertical="center"/>
    </xf>
    <xf numFmtId="0" fontId="4" fillId="0" borderId="41" xfId="0" applyFont="1" applyBorder="1" applyAlignment="1">
      <alignment horizontal="distributed" vertical="center"/>
    </xf>
    <xf numFmtId="0" fontId="4" fillId="0" borderId="39" xfId="0" applyFont="1" applyBorder="1" applyAlignment="1">
      <alignment horizontal="distributed" vertical="center"/>
    </xf>
    <xf numFmtId="0" fontId="6" fillId="0" borderId="166" xfId="0" applyFont="1" applyBorder="1" applyAlignment="1">
      <alignment horizontal="distributed" vertical="center"/>
    </xf>
    <xf numFmtId="0" fontId="4" fillId="0" borderId="65" xfId="0" applyFont="1" applyBorder="1" applyAlignment="1">
      <alignment horizontal="distributed" justifyLastLine="1"/>
    </xf>
    <xf numFmtId="0" fontId="4" fillId="0" borderId="178" xfId="0" applyFont="1" applyBorder="1" applyAlignment="1">
      <alignment horizontal="distributed" justifyLastLine="1"/>
    </xf>
    <xf numFmtId="0" fontId="5" fillId="0" borderId="36" xfId="0" applyFont="1" applyBorder="1" applyAlignment="1">
      <alignment horizontal="distributed" vertical="center" justifyLastLine="1"/>
    </xf>
    <xf numFmtId="0" fontId="21" fillId="0" borderId="7" xfId="0" applyFont="1" applyBorder="1" applyAlignment="1">
      <alignment horizontal="distributed" vertical="center"/>
    </xf>
    <xf numFmtId="0" fontId="5" fillId="0" borderId="8" xfId="0" applyFont="1" applyBorder="1" applyAlignment="1">
      <alignment horizontal="distributed" vertical="center"/>
    </xf>
    <xf numFmtId="0" fontId="23" fillId="0" borderId="1" xfId="0" applyFont="1" applyBorder="1" applyAlignment="1">
      <alignment horizontal="distributed" vertical="center"/>
    </xf>
    <xf numFmtId="0" fontId="9" fillId="0" borderId="11" xfId="0" applyFont="1" applyBorder="1" applyAlignment="1">
      <alignment horizontal="distributed" vertical="center"/>
    </xf>
    <xf numFmtId="0" fontId="10" fillId="0" borderId="2" xfId="0" applyFont="1" applyBorder="1" applyAlignment="1">
      <alignment horizontal="distributed" vertical="center" justifyLastLine="1"/>
    </xf>
    <xf numFmtId="0" fontId="10" fillId="0" borderId="166" xfId="0" applyFont="1" applyBorder="1" applyAlignment="1">
      <alignment horizontal="distributed" vertical="center" justifyLastLine="1"/>
    </xf>
    <xf numFmtId="0" fontId="10" fillId="0" borderId="40" xfId="0" applyFont="1" applyBorder="1" applyAlignment="1">
      <alignment horizontal="distributed" vertical="center" justifyLastLine="1"/>
    </xf>
    <xf numFmtId="0" fontId="4" fillId="0" borderId="40"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8" xfId="0" applyFont="1" applyBorder="1" applyAlignment="1">
      <alignment horizontal="distributed" vertical="center"/>
    </xf>
    <xf numFmtId="0" fontId="4" fillId="0" borderId="5" xfId="0" applyFont="1" applyBorder="1" applyAlignment="1">
      <alignment horizontal="distributed" vertical="center" justifyLastLine="1"/>
    </xf>
    <xf numFmtId="0" fontId="4" fillId="0" borderId="36"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6" fillId="0" borderId="115" xfId="0" applyFont="1" applyBorder="1" applyAlignment="1">
      <alignment horizontal="distributed" vertical="center" justifyLastLine="1"/>
    </xf>
    <xf numFmtId="0" fontId="18" fillId="0" borderId="0" xfId="13" quotePrefix="1" applyFont="1" applyAlignment="1">
      <alignment horizontal="center"/>
    </xf>
    <xf numFmtId="0" fontId="10" fillId="0" borderId="40" xfId="13" quotePrefix="1" applyFont="1" applyBorder="1" applyAlignment="1"/>
    <xf numFmtId="0" fontId="2" fillId="0" borderId="40" xfId="13" applyFont="1" applyBorder="1" applyAlignment="1"/>
    <xf numFmtId="0" fontId="14" fillId="0" borderId="122" xfId="13" quotePrefix="1" applyFont="1" applyBorder="1" applyAlignment="1">
      <alignment horizontal="distributed" vertical="center" wrapText="1" justifyLastLine="1"/>
    </xf>
    <xf numFmtId="0" fontId="14" fillId="0" borderId="2" xfId="13" applyFont="1" applyBorder="1" applyAlignment="1">
      <alignment horizontal="distributed" vertical="center" wrapText="1" justifyLastLine="1"/>
    </xf>
    <xf numFmtId="0" fontId="14" fillId="5" borderId="100" xfId="13" applyFont="1" applyFill="1" applyBorder="1" applyAlignment="1">
      <alignment horizontal="distributed" vertical="center" wrapText="1" justifyLastLine="1"/>
    </xf>
    <xf numFmtId="0" fontId="14" fillId="5" borderId="65" xfId="13" applyFont="1" applyFill="1" applyBorder="1" applyAlignment="1">
      <alignment horizontal="distributed" vertical="center" wrapText="1" justifyLastLine="1"/>
    </xf>
    <xf numFmtId="0" fontId="14" fillId="5" borderId="101" xfId="13" applyFont="1" applyFill="1" applyBorder="1" applyAlignment="1">
      <alignment horizontal="distributed" vertical="center" wrapText="1" justifyLastLine="1"/>
    </xf>
    <xf numFmtId="0" fontId="14" fillId="6" borderId="100" xfId="13" applyFont="1" applyFill="1" applyBorder="1" applyAlignment="1">
      <alignment horizontal="distributed" vertical="center" wrapText="1" justifyLastLine="1"/>
    </xf>
    <xf numFmtId="0" fontId="14" fillId="6" borderId="65" xfId="13" applyFont="1" applyFill="1" applyBorder="1" applyAlignment="1">
      <alignment horizontal="distributed" vertical="center" wrapText="1" justifyLastLine="1"/>
    </xf>
    <xf numFmtId="0" fontId="14" fillId="6" borderId="101" xfId="13" applyFont="1" applyFill="1" applyBorder="1" applyAlignment="1">
      <alignment horizontal="distributed" vertical="center" wrapText="1" justifyLastLine="1"/>
    </xf>
    <xf numFmtId="0" fontId="14" fillId="4" borderId="100" xfId="13" applyFont="1" applyFill="1" applyBorder="1" applyAlignment="1">
      <alignment horizontal="distributed" vertical="center" wrapText="1" justifyLastLine="1"/>
    </xf>
    <xf numFmtId="0" fontId="14" fillId="4" borderId="65" xfId="13" applyFont="1" applyFill="1" applyBorder="1" applyAlignment="1">
      <alignment horizontal="distributed" vertical="center" wrapText="1" justifyLastLine="1"/>
    </xf>
    <xf numFmtId="0" fontId="14" fillId="7" borderId="100" xfId="13" applyFont="1" applyFill="1" applyBorder="1" applyAlignment="1">
      <alignment horizontal="distributed" vertical="center" justifyLastLine="1"/>
    </xf>
    <xf numFmtId="0" fontId="14" fillId="7" borderId="65" xfId="13" applyFont="1" applyFill="1" applyBorder="1" applyAlignment="1">
      <alignment horizontal="distributed" vertical="center" justifyLastLine="1"/>
    </xf>
    <xf numFmtId="0" fontId="41" fillId="7" borderId="65" xfId="13" applyFont="1" applyFill="1" applyBorder="1" applyAlignment="1">
      <alignment horizontal="distributed" vertical="center" justifyLastLine="1"/>
    </xf>
    <xf numFmtId="0" fontId="14" fillId="8" borderId="100" xfId="13" applyFont="1" applyFill="1" applyBorder="1" applyAlignment="1">
      <alignment horizontal="distributed" vertical="center" justifyLastLine="1"/>
    </xf>
    <xf numFmtId="0" fontId="14" fillId="8" borderId="65" xfId="13" applyFont="1" applyFill="1" applyBorder="1" applyAlignment="1">
      <alignment horizontal="distributed" vertical="center" justifyLastLine="1"/>
    </xf>
    <xf numFmtId="0" fontId="55" fillId="9" borderId="100" xfId="13" applyFont="1" applyFill="1" applyBorder="1" applyAlignment="1">
      <alignment horizontal="distributed" vertical="center" justifyLastLine="1"/>
    </xf>
    <xf numFmtId="0" fontId="55" fillId="9" borderId="65" xfId="13" applyFont="1" applyFill="1" applyBorder="1" applyAlignment="1">
      <alignment horizontal="distributed" vertical="center" justifyLastLine="1"/>
    </xf>
    <xf numFmtId="0" fontId="14" fillId="0" borderId="34" xfId="13" applyFont="1" applyBorder="1" applyAlignment="1">
      <alignment horizontal="center" vertical="center"/>
    </xf>
    <xf numFmtId="0" fontId="14" fillId="0" borderId="0" xfId="13" applyFont="1" applyAlignment="1">
      <alignment horizontal="center" vertical="center"/>
    </xf>
    <xf numFmtId="0" fontId="14" fillId="5" borderId="6" xfId="13" applyFont="1" applyFill="1" applyBorder="1" applyAlignment="1">
      <alignment horizontal="center" vertical="center" wrapText="1"/>
    </xf>
    <xf numFmtId="0" fontId="14" fillId="5" borderId="92" xfId="13" applyFont="1" applyFill="1" applyBorder="1" applyAlignment="1">
      <alignment horizontal="center" vertical="center" wrapText="1"/>
    </xf>
    <xf numFmtId="0" fontId="14" fillId="5" borderId="6" xfId="13" quotePrefix="1" applyFont="1" applyFill="1" applyBorder="1" applyAlignment="1">
      <alignment horizontal="center" vertical="center" wrapText="1"/>
    </xf>
    <xf numFmtId="0" fontId="41" fillId="5" borderId="6" xfId="13" applyFont="1" applyFill="1" applyBorder="1" applyAlignment="1">
      <alignment horizontal="center" vertical="center" wrapText="1"/>
    </xf>
    <xf numFmtId="0" fontId="41" fillId="5" borderId="92" xfId="13" applyFont="1" applyFill="1" applyBorder="1" applyAlignment="1">
      <alignment horizontal="center" vertical="center" wrapText="1"/>
    </xf>
    <xf numFmtId="0" fontId="14" fillId="6" borderId="3" xfId="13" applyFont="1" applyFill="1" applyBorder="1" applyAlignment="1">
      <alignment horizontal="distributed" vertical="center" wrapText="1" justifyLastLine="1"/>
    </xf>
    <xf numFmtId="0" fontId="14" fillId="6" borderId="37" xfId="13" applyFont="1" applyFill="1" applyBorder="1" applyAlignment="1">
      <alignment horizontal="distributed" vertical="center" wrapText="1" justifyLastLine="1"/>
    </xf>
    <xf numFmtId="0" fontId="40" fillId="6" borderId="37" xfId="13" applyFill="1" applyBorder="1" applyAlignment="1">
      <alignment horizontal="distributed" vertical="center" wrapText="1" justifyLastLine="1"/>
    </xf>
    <xf numFmtId="0" fontId="40" fillId="6" borderId="38" xfId="13" applyFill="1" applyBorder="1" applyAlignment="1">
      <alignment horizontal="distributed" vertical="center" wrapText="1" justifyLastLine="1"/>
    </xf>
    <xf numFmtId="0" fontId="14" fillId="6" borderId="71" xfId="13" applyFont="1" applyFill="1" applyBorder="1" applyAlignment="1">
      <alignment horizontal="distributed" vertical="center" wrapText="1" justifyLastLine="1"/>
    </xf>
    <xf numFmtId="0" fontId="14" fillId="6" borderId="40" xfId="13" applyFont="1" applyFill="1" applyBorder="1" applyAlignment="1">
      <alignment horizontal="distributed" vertical="center" wrapText="1" justifyLastLine="1"/>
    </xf>
    <xf numFmtId="0" fontId="40" fillId="6" borderId="40" xfId="13" applyFill="1" applyBorder="1" applyAlignment="1">
      <alignment horizontal="distributed" vertical="center" wrapText="1" justifyLastLine="1"/>
    </xf>
    <xf numFmtId="0" fontId="40" fillId="6" borderId="41" xfId="13" applyFill="1" applyBorder="1" applyAlignment="1">
      <alignment horizontal="distributed" vertical="center" wrapText="1" justifyLastLine="1"/>
    </xf>
    <xf numFmtId="0" fontId="14" fillId="6" borderId="38" xfId="13" applyFont="1" applyFill="1" applyBorder="1" applyAlignment="1">
      <alignment horizontal="distributed" vertical="center" wrapText="1" justifyLastLine="1"/>
    </xf>
    <xf numFmtId="0" fontId="14" fillId="6" borderId="41" xfId="13" applyFont="1" applyFill="1" applyBorder="1" applyAlignment="1">
      <alignment horizontal="distributed" vertical="center" wrapText="1" justifyLastLine="1"/>
    </xf>
    <xf numFmtId="0" fontId="14" fillId="4" borderId="3" xfId="13" quotePrefix="1" applyFont="1" applyFill="1" applyBorder="1" applyAlignment="1">
      <alignment horizontal="distributed" vertical="center" wrapText="1" justifyLastLine="1"/>
    </xf>
    <xf numFmtId="0" fontId="14" fillId="4" borderId="37" xfId="13" quotePrefix="1" applyFont="1" applyFill="1" applyBorder="1" applyAlignment="1">
      <alignment horizontal="distributed" vertical="center" wrapText="1" justifyLastLine="1"/>
    </xf>
    <xf numFmtId="0" fontId="14" fillId="4" borderId="71" xfId="13" quotePrefix="1" applyFont="1" applyFill="1" applyBorder="1" applyAlignment="1">
      <alignment horizontal="distributed" vertical="center" wrapText="1" justifyLastLine="1"/>
    </xf>
    <xf numFmtId="0" fontId="14" fillId="4" borderId="40" xfId="13" quotePrefix="1" applyFont="1" applyFill="1" applyBorder="1" applyAlignment="1">
      <alignment horizontal="distributed" vertical="center" wrapText="1" justifyLastLine="1"/>
    </xf>
    <xf numFmtId="0" fontId="14" fillId="7" borderId="3" xfId="13" applyFont="1" applyFill="1" applyBorder="1" applyAlignment="1">
      <alignment horizontal="distributed" vertical="center" wrapText="1" justifyLastLine="1"/>
    </xf>
    <xf numFmtId="0" fontId="14" fillId="7" borderId="37" xfId="13" applyFont="1" applyFill="1" applyBorder="1" applyAlignment="1">
      <alignment horizontal="distributed" vertical="center" wrapText="1" justifyLastLine="1"/>
    </xf>
    <xf numFmtId="0" fontId="40" fillId="7" borderId="37" xfId="13" applyFill="1" applyBorder="1" applyAlignment="1">
      <alignment horizontal="distributed" vertical="center" wrapText="1" justifyLastLine="1"/>
    </xf>
    <xf numFmtId="0" fontId="14" fillId="7" borderId="71" xfId="13" applyFont="1" applyFill="1" applyBorder="1" applyAlignment="1">
      <alignment horizontal="distributed" vertical="center" wrapText="1" justifyLastLine="1"/>
    </xf>
    <xf numFmtId="0" fontId="14" fillId="7" borderId="40" xfId="13" applyFont="1" applyFill="1" applyBorder="1" applyAlignment="1">
      <alignment horizontal="distributed" vertical="center" wrapText="1" justifyLastLine="1"/>
    </xf>
    <xf numFmtId="0" fontId="40" fillId="7" borderId="40" xfId="13" applyFill="1" applyBorder="1" applyAlignment="1">
      <alignment horizontal="distributed" vertical="center" wrapText="1" justifyLastLine="1"/>
    </xf>
    <xf numFmtId="0" fontId="14" fillId="8" borderId="3" xfId="13" applyFont="1" applyFill="1" applyBorder="1" applyAlignment="1">
      <alignment horizontal="distributed" vertical="center" justifyLastLine="1"/>
    </xf>
    <xf numFmtId="0" fontId="14" fillId="8" borderId="37" xfId="13" applyFont="1" applyFill="1" applyBorder="1" applyAlignment="1">
      <alignment horizontal="distributed" vertical="center" justifyLastLine="1"/>
    </xf>
    <xf numFmtId="0" fontId="14" fillId="8" borderId="71" xfId="13" applyFont="1" applyFill="1" applyBorder="1" applyAlignment="1">
      <alignment horizontal="distributed" vertical="center" justifyLastLine="1"/>
    </xf>
    <xf numFmtId="0" fontId="14" fillId="8" borderId="40" xfId="13" applyFont="1" applyFill="1" applyBorder="1" applyAlignment="1">
      <alignment horizontal="distributed" vertical="center" justifyLastLine="1"/>
    </xf>
    <xf numFmtId="0" fontId="14" fillId="2" borderId="3" xfId="13" applyFont="1" applyFill="1" applyBorder="1" applyAlignment="1">
      <alignment horizontal="distributed" vertical="center" justifyLastLine="1"/>
    </xf>
    <xf numFmtId="0" fontId="14" fillId="2" borderId="38" xfId="13" applyFont="1" applyFill="1" applyBorder="1" applyAlignment="1">
      <alignment horizontal="distributed" vertical="center" justifyLastLine="1"/>
    </xf>
    <xf numFmtId="0" fontId="14" fillId="2" borderId="71" xfId="13" applyFont="1" applyFill="1" applyBorder="1" applyAlignment="1">
      <alignment horizontal="distributed" vertical="center" justifyLastLine="1"/>
    </xf>
    <xf numFmtId="0" fontId="14" fillId="2" borderId="41" xfId="13" applyFont="1" applyFill="1" applyBorder="1" applyAlignment="1">
      <alignment horizontal="distributed" vertical="center" justifyLastLine="1"/>
    </xf>
    <xf numFmtId="0" fontId="14" fillId="3" borderId="3" xfId="13" applyFont="1" applyFill="1" applyBorder="1" applyAlignment="1">
      <alignment horizontal="center" vertical="center" justifyLastLine="1"/>
    </xf>
    <xf numFmtId="0" fontId="14" fillId="3" borderId="37" xfId="13" applyFont="1" applyFill="1" applyBorder="1" applyAlignment="1">
      <alignment horizontal="center" vertical="center" justifyLastLine="1"/>
    </xf>
    <xf numFmtId="0" fontId="14" fillId="3" borderId="71" xfId="13" applyFont="1" applyFill="1" applyBorder="1" applyAlignment="1">
      <alignment horizontal="center" vertical="center" justifyLastLine="1"/>
    </xf>
    <xf numFmtId="0" fontId="14" fillId="3" borderId="40" xfId="13" applyFont="1" applyFill="1" applyBorder="1" applyAlignment="1">
      <alignment horizontal="center" vertical="center" justifyLastLine="1"/>
    </xf>
    <xf numFmtId="0" fontId="13" fillId="3" borderId="3" xfId="13" applyFont="1" applyFill="1" applyBorder="1" applyAlignment="1">
      <alignment horizontal="distributed" vertical="center" justifyLastLine="1"/>
    </xf>
    <xf numFmtId="0" fontId="13" fillId="3" borderId="71" xfId="13" applyFont="1" applyFill="1" applyBorder="1" applyAlignment="1">
      <alignment horizontal="distributed" vertical="center" justifyLastLine="1"/>
    </xf>
    <xf numFmtId="49" fontId="22" fillId="0" borderId="91" xfId="13" applyNumberFormat="1" applyFont="1" applyBorder="1" applyAlignment="1">
      <alignment horizontal="distributed" vertical="center" justifyLastLine="1"/>
    </xf>
    <xf numFmtId="49" fontId="22" fillId="0" borderId="5" xfId="13" applyNumberFormat="1" applyFont="1" applyBorder="1" applyAlignment="1">
      <alignment horizontal="distributed" vertical="center" justifyLastLine="1"/>
    </xf>
    <xf numFmtId="0" fontId="13" fillId="2" borderId="6" xfId="13" applyFont="1" applyFill="1" applyBorder="1" applyAlignment="1">
      <alignment horizontal="distributed" vertical="center" justifyLastLine="1"/>
    </xf>
    <xf numFmtId="0" fontId="13" fillId="2" borderId="92" xfId="13" applyFont="1" applyFill="1" applyBorder="1" applyAlignment="1">
      <alignment horizontal="distributed" vertical="center" justifyLastLine="1"/>
    </xf>
    <xf numFmtId="3" fontId="13" fillId="3" borderId="3" xfId="13" applyNumberFormat="1" applyFont="1" applyFill="1" applyBorder="1" applyAlignment="1">
      <alignment horizontal="distributed" vertical="center" justifyLastLine="1"/>
    </xf>
    <xf numFmtId="3" fontId="13" fillId="3" borderId="71" xfId="13" applyNumberFormat="1" applyFont="1" applyFill="1" applyBorder="1" applyAlignment="1">
      <alignment horizontal="distributed" vertical="center" justifyLastLine="1"/>
    </xf>
  </cellXfs>
  <cellStyles count="16">
    <cellStyle name="20% - アクセント 1" xfId="9" builtinId="30" hidden="1"/>
    <cellStyle name="パーセント" xfId="10" builtinId="5"/>
    <cellStyle name="パーセント 2" xfId="11" xr:uid="{00000000-0005-0000-0000-000002000000}"/>
    <cellStyle name="ハイパーリンク" xfId="1" builtinId="8"/>
    <cellStyle name="桁区切り" xfId="2" builtinId="6"/>
    <cellStyle name="桁区切り 2" xfId="3" xr:uid="{00000000-0005-0000-0000-000005000000}"/>
    <cellStyle name="桁区切り 3" xfId="15" xr:uid="{4C5DA891-2261-4093-947B-907ADEDDC344}"/>
    <cellStyle name="集計" xfId="8" builtinId="25" hidden="1"/>
    <cellStyle name="出力" xfId="6" builtinId="21" hidden="1"/>
    <cellStyle name="説明文" xfId="7" builtinId="53" hidden="1"/>
    <cellStyle name="標準" xfId="0" builtinId="0" customBuiltin="1"/>
    <cellStyle name="標準 2" xfId="4" xr:uid="{00000000-0005-0000-0000-00000A000000}"/>
    <cellStyle name="標準 2 2" xfId="14" xr:uid="{7E84E515-EDEF-4D8B-A340-33E9FC9CFF10}"/>
    <cellStyle name="標準 3" xfId="12" xr:uid="{24319B3E-5C3B-45B0-B455-361DD5E889D4}"/>
    <cellStyle name="標準 4" xfId="13" xr:uid="{933BA9EF-E488-4228-8B5D-98DB05D2CBDB}"/>
    <cellStyle name="標準_P1-2." xfId="5" xr:uid="{00000000-0005-0000-0000-00000B000000}"/>
  </cellStyles>
  <dxfs count="43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F99"/>
      <color rgb="FFCCFFCC"/>
      <color rgb="FFCC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小売業６業態販売額計（全店、速報値）前年同月比の推移</a:t>
            </a:r>
          </a:p>
        </c:rich>
      </c:tx>
      <c:overlay val="0"/>
    </c:title>
    <c:autoTitleDeleted val="0"/>
    <c:plotArea>
      <c:layout>
        <c:manualLayout>
          <c:layoutTarget val="inner"/>
          <c:xMode val="edge"/>
          <c:yMode val="edge"/>
          <c:x val="6.6216278154687003E-2"/>
          <c:y val="0.15605779007353809"/>
          <c:w val="0.83353830048700561"/>
          <c:h val="0.74045872644297839"/>
        </c:manualLayout>
      </c:layout>
      <c:lineChart>
        <c:grouping val="standard"/>
        <c:varyColors val="0"/>
        <c:ser>
          <c:idx val="2"/>
          <c:order val="2"/>
          <c:tx>
            <c:v>0</c:v>
          </c:tx>
          <c:spPr>
            <a:ln w="22225">
              <a:solidFill>
                <a:srgbClr val="000000"/>
              </a:solidFill>
            </a:ln>
          </c:spPr>
          <c:marker>
            <c:symbol val="none"/>
          </c:marker>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'P2～5.元データ'!$BB$189:$BB$201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4D30-4922-A710-7E0C49A86653}"/>
            </c:ext>
          </c:extLst>
        </c:ser>
        <c:ser>
          <c:idx val="3"/>
          <c:order val="3"/>
          <c:tx>
            <c:v>県計</c:v>
          </c:tx>
          <c:spPr>
            <a:ln>
              <a:solidFill>
                <a:schemeClr val="tx2"/>
              </a:solidFill>
            </a:ln>
          </c:spPr>
          <c:marker>
            <c:symbol val="square"/>
            <c:size val="3"/>
            <c:spPr>
              <a:ln>
                <a:solidFill>
                  <a:schemeClr val="tx2">
                    <a:lumMod val="50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4D30-4922-A710-7E0C49A86653}"/>
                </c:ext>
              </c:extLst>
            </c:dLbl>
            <c:dLbl>
              <c:idx val="1"/>
              <c:delete val="1"/>
              <c:extLst>
                <c:ext xmlns:c15="http://schemas.microsoft.com/office/drawing/2012/chart" uri="{CE6537A1-D6FC-4f65-9D91-7224C49458BB}"/>
                <c:ext xmlns:c16="http://schemas.microsoft.com/office/drawing/2014/chart" uri="{C3380CC4-5D6E-409C-BE32-E72D297353CC}">
                  <c16:uniqueId val="{00000002-4D30-4922-A710-7E0C49A86653}"/>
                </c:ext>
              </c:extLst>
            </c:dLbl>
            <c:dLbl>
              <c:idx val="2"/>
              <c:delete val="1"/>
              <c:extLst>
                <c:ext xmlns:c15="http://schemas.microsoft.com/office/drawing/2012/chart" uri="{CE6537A1-D6FC-4f65-9D91-7224C49458BB}"/>
                <c:ext xmlns:c16="http://schemas.microsoft.com/office/drawing/2014/chart" uri="{C3380CC4-5D6E-409C-BE32-E72D297353CC}">
                  <c16:uniqueId val="{00000003-4D30-4922-A710-7E0C49A86653}"/>
                </c:ext>
              </c:extLst>
            </c:dLbl>
            <c:dLbl>
              <c:idx val="3"/>
              <c:delete val="1"/>
              <c:extLst>
                <c:ext xmlns:c15="http://schemas.microsoft.com/office/drawing/2012/chart" uri="{CE6537A1-D6FC-4f65-9D91-7224C49458BB}"/>
                <c:ext xmlns:c16="http://schemas.microsoft.com/office/drawing/2014/chart" uri="{C3380CC4-5D6E-409C-BE32-E72D297353CC}">
                  <c16:uniqueId val="{00000004-4D30-4922-A710-7E0C49A86653}"/>
                </c:ext>
              </c:extLst>
            </c:dLbl>
            <c:dLbl>
              <c:idx val="4"/>
              <c:delete val="1"/>
              <c:extLst>
                <c:ext xmlns:c15="http://schemas.microsoft.com/office/drawing/2012/chart" uri="{CE6537A1-D6FC-4f65-9D91-7224C49458BB}"/>
                <c:ext xmlns:c16="http://schemas.microsoft.com/office/drawing/2014/chart" uri="{C3380CC4-5D6E-409C-BE32-E72D297353CC}">
                  <c16:uniqueId val="{00000005-4D30-4922-A710-7E0C49A86653}"/>
                </c:ext>
              </c:extLst>
            </c:dLbl>
            <c:dLbl>
              <c:idx val="5"/>
              <c:delete val="1"/>
              <c:extLst>
                <c:ext xmlns:c15="http://schemas.microsoft.com/office/drawing/2012/chart" uri="{CE6537A1-D6FC-4f65-9D91-7224C49458BB}"/>
                <c:ext xmlns:c16="http://schemas.microsoft.com/office/drawing/2014/chart" uri="{C3380CC4-5D6E-409C-BE32-E72D297353CC}">
                  <c16:uniqueId val="{00000006-4D30-4922-A710-7E0C49A86653}"/>
                </c:ext>
              </c:extLst>
            </c:dLbl>
            <c:dLbl>
              <c:idx val="6"/>
              <c:delete val="1"/>
              <c:extLst>
                <c:ext xmlns:c15="http://schemas.microsoft.com/office/drawing/2012/chart" uri="{CE6537A1-D6FC-4f65-9D91-7224C49458BB}"/>
                <c:ext xmlns:c16="http://schemas.microsoft.com/office/drawing/2014/chart" uri="{C3380CC4-5D6E-409C-BE32-E72D297353CC}">
                  <c16:uniqueId val="{00000007-4D30-4922-A710-7E0C49A86653}"/>
                </c:ext>
              </c:extLst>
            </c:dLbl>
            <c:dLbl>
              <c:idx val="7"/>
              <c:delete val="1"/>
              <c:extLst>
                <c:ext xmlns:c15="http://schemas.microsoft.com/office/drawing/2012/chart" uri="{CE6537A1-D6FC-4f65-9D91-7224C49458BB}"/>
                <c:ext xmlns:c16="http://schemas.microsoft.com/office/drawing/2014/chart" uri="{C3380CC4-5D6E-409C-BE32-E72D297353CC}">
                  <c16:uniqueId val="{00000008-4D30-4922-A710-7E0C49A86653}"/>
                </c:ext>
              </c:extLst>
            </c:dLbl>
            <c:dLbl>
              <c:idx val="8"/>
              <c:delete val="1"/>
              <c:extLst>
                <c:ext xmlns:c15="http://schemas.microsoft.com/office/drawing/2012/chart" uri="{CE6537A1-D6FC-4f65-9D91-7224C49458BB}"/>
                <c:ext xmlns:c16="http://schemas.microsoft.com/office/drawing/2014/chart" uri="{C3380CC4-5D6E-409C-BE32-E72D297353CC}">
                  <c16:uniqueId val="{00000009-4D30-4922-A710-7E0C49A86653}"/>
                </c:ext>
              </c:extLst>
            </c:dLbl>
            <c:dLbl>
              <c:idx val="9"/>
              <c:delete val="1"/>
              <c:extLst>
                <c:ext xmlns:c15="http://schemas.microsoft.com/office/drawing/2012/chart" uri="{CE6537A1-D6FC-4f65-9D91-7224C49458BB}"/>
                <c:ext xmlns:c16="http://schemas.microsoft.com/office/drawing/2014/chart" uri="{C3380CC4-5D6E-409C-BE32-E72D297353CC}">
                  <c16:uniqueId val="{0000000A-4D30-4922-A710-7E0C49A86653}"/>
                </c:ext>
              </c:extLst>
            </c:dLbl>
            <c:dLbl>
              <c:idx val="10"/>
              <c:delete val="1"/>
              <c:extLst>
                <c:ext xmlns:c15="http://schemas.microsoft.com/office/drawing/2012/chart" uri="{CE6537A1-D6FC-4f65-9D91-7224C49458BB}"/>
                <c:ext xmlns:c16="http://schemas.microsoft.com/office/drawing/2014/chart" uri="{C3380CC4-5D6E-409C-BE32-E72D297353CC}">
                  <c16:uniqueId val="{0000000B-4D30-4922-A710-7E0C49A86653}"/>
                </c:ext>
              </c:extLst>
            </c:dLbl>
            <c:dLbl>
              <c:idx val="11"/>
              <c:delete val="1"/>
              <c:extLst>
                <c:ext xmlns:c15="http://schemas.microsoft.com/office/drawing/2012/chart" uri="{CE6537A1-D6FC-4f65-9D91-7224C49458BB}"/>
                <c:ext xmlns:c16="http://schemas.microsoft.com/office/drawing/2014/chart" uri="{C3380CC4-5D6E-409C-BE32-E72D297353CC}">
                  <c16:uniqueId val="{0000000C-4D30-4922-A710-7E0C49A86653}"/>
                </c:ext>
              </c:extLst>
            </c:dLbl>
            <c:dLbl>
              <c:idx val="12"/>
              <c:spPr>
                <a:noFill/>
                <a:ln>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4D30-4922-A710-7E0C49A86653}"/>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'P2～5.元データ'!$M$189:$M$201</c:f>
              <c:numCache>
                <c:formatCode>" "0.0;" ▲"0.0</c:formatCode>
                <c:ptCount val="13"/>
                <c:pt idx="0">
                  <c:v>-2.6</c:v>
                </c:pt>
                <c:pt idx="1">
                  <c:v>0.7</c:v>
                </c:pt>
                <c:pt idx="2">
                  <c:v>-1.6</c:v>
                </c:pt>
                <c:pt idx="3">
                  <c:v>-1.5</c:v>
                </c:pt>
                <c:pt idx="4">
                  <c:v>0.4</c:v>
                </c:pt>
                <c:pt idx="5">
                  <c:v>2.4</c:v>
                </c:pt>
                <c:pt idx="6">
                  <c:v>-1.3</c:v>
                </c:pt>
                <c:pt idx="7">
                  <c:v>-1.7</c:v>
                </c:pt>
                <c:pt idx="8">
                  <c:v>0.1</c:v>
                </c:pt>
                <c:pt idx="9">
                  <c:v>-0.5</c:v>
                </c:pt>
                <c:pt idx="10">
                  <c:v>-3.4</c:v>
                </c:pt>
                <c:pt idx="11">
                  <c:v>1.8</c:v>
                </c:pt>
                <c:pt idx="12" formatCode="&quot;p&quot;#,##0.0;&quot;p▲&quot;#,##0.0">
                  <c:v>1.6</c:v>
                </c:pt>
              </c:numCache>
            </c:numRef>
          </c:val>
          <c:smooth val="0"/>
          <c:extLst xmlns:c15="http://schemas.microsoft.com/office/drawing/2012/chart">
            <c:ext xmlns:c16="http://schemas.microsoft.com/office/drawing/2014/chart" uri="{C3380CC4-5D6E-409C-BE32-E72D297353CC}">
              <c16:uniqueId val="{0000000E-4D30-4922-A710-7E0C49A86653}"/>
            </c:ext>
          </c:extLst>
        </c:ser>
        <c:ser>
          <c:idx val="0"/>
          <c:order val="4"/>
          <c:tx>
            <c:v>全国</c:v>
          </c:tx>
          <c:spPr>
            <a:ln w="22225">
              <a:solidFill>
                <a:schemeClr val="tx2"/>
              </a:solidFill>
              <a:prstDash val="dash"/>
            </a:ln>
          </c:spPr>
          <c:dLbls>
            <c:dLbl>
              <c:idx val="0"/>
              <c:delete val="1"/>
              <c:extLst>
                <c:ext xmlns:c15="http://schemas.microsoft.com/office/drawing/2012/chart" uri="{CE6537A1-D6FC-4f65-9D91-7224C49458BB}"/>
                <c:ext xmlns:c16="http://schemas.microsoft.com/office/drawing/2014/chart" uri="{C3380CC4-5D6E-409C-BE32-E72D297353CC}">
                  <c16:uniqueId val="{0000000F-4D30-4922-A710-7E0C49A86653}"/>
                </c:ext>
              </c:extLst>
            </c:dLbl>
            <c:dLbl>
              <c:idx val="1"/>
              <c:delete val="1"/>
              <c:extLst>
                <c:ext xmlns:c15="http://schemas.microsoft.com/office/drawing/2012/chart" uri="{CE6537A1-D6FC-4f65-9D91-7224C49458BB}"/>
                <c:ext xmlns:c16="http://schemas.microsoft.com/office/drawing/2014/chart" uri="{C3380CC4-5D6E-409C-BE32-E72D297353CC}">
                  <c16:uniqueId val="{00000010-4D30-4922-A710-7E0C49A86653}"/>
                </c:ext>
              </c:extLst>
            </c:dLbl>
            <c:dLbl>
              <c:idx val="2"/>
              <c:delete val="1"/>
              <c:extLst>
                <c:ext xmlns:c15="http://schemas.microsoft.com/office/drawing/2012/chart" uri="{CE6537A1-D6FC-4f65-9D91-7224C49458BB}"/>
                <c:ext xmlns:c16="http://schemas.microsoft.com/office/drawing/2014/chart" uri="{C3380CC4-5D6E-409C-BE32-E72D297353CC}">
                  <c16:uniqueId val="{00000011-4D30-4922-A710-7E0C49A86653}"/>
                </c:ext>
              </c:extLst>
            </c:dLbl>
            <c:dLbl>
              <c:idx val="3"/>
              <c:delete val="1"/>
              <c:extLst>
                <c:ext xmlns:c15="http://schemas.microsoft.com/office/drawing/2012/chart" uri="{CE6537A1-D6FC-4f65-9D91-7224C49458BB}"/>
                <c:ext xmlns:c16="http://schemas.microsoft.com/office/drawing/2014/chart" uri="{C3380CC4-5D6E-409C-BE32-E72D297353CC}">
                  <c16:uniqueId val="{00000012-4D30-4922-A710-7E0C49A86653}"/>
                </c:ext>
              </c:extLst>
            </c:dLbl>
            <c:dLbl>
              <c:idx val="4"/>
              <c:delete val="1"/>
              <c:extLst>
                <c:ext xmlns:c15="http://schemas.microsoft.com/office/drawing/2012/chart" uri="{CE6537A1-D6FC-4f65-9D91-7224C49458BB}"/>
                <c:ext xmlns:c16="http://schemas.microsoft.com/office/drawing/2014/chart" uri="{C3380CC4-5D6E-409C-BE32-E72D297353CC}">
                  <c16:uniqueId val="{00000013-4D30-4922-A710-7E0C49A86653}"/>
                </c:ext>
              </c:extLst>
            </c:dLbl>
            <c:dLbl>
              <c:idx val="5"/>
              <c:delete val="1"/>
              <c:extLst>
                <c:ext xmlns:c15="http://schemas.microsoft.com/office/drawing/2012/chart" uri="{CE6537A1-D6FC-4f65-9D91-7224C49458BB}"/>
                <c:ext xmlns:c16="http://schemas.microsoft.com/office/drawing/2014/chart" uri="{C3380CC4-5D6E-409C-BE32-E72D297353CC}">
                  <c16:uniqueId val="{00000014-4D30-4922-A710-7E0C49A86653}"/>
                </c:ext>
              </c:extLst>
            </c:dLbl>
            <c:dLbl>
              <c:idx val="6"/>
              <c:delete val="1"/>
              <c:extLst>
                <c:ext xmlns:c15="http://schemas.microsoft.com/office/drawing/2012/chart" uri="{CE6537A1-D6FC-4f65-9D91-7224C49458BB}"/>
                <c:ext xmlns:c16="http://schemas.microsoft.com/office/drawing/2014/chart" uri="{C3380CC4-5D6E-409C-BE32-E72D297353CC}">
                  <c16:uniqueId val="{00000015-4D30-4922-A710-7E0C49A86653}"/>
                </c:ext>
              </c:extLst>
            </c:dLbl>
            <c:dLbl>
              <c:idx val="7"/>
              <c:delete val="1"/>
              <c:extLst>
                <c:ext xmlns:c15="http://schemas.microsoft.com/office/drawing/2012/chart" uri="{CE6537A1-D6FC-4f65-9D91-7224C49458BB}"/>
                <c:ext xmlns:c16="http://schemas.microsoft.com/office/drawing/2014/chart" uri="{C3380CC4-5D6E-409C-BE32-E72D297353CC}">
                  <c16:uniqueId val="{00000016-4D30-4922-A710-7E0C49A86653}"/>
                </c:ext>
              </c:extLst>
            </c:dLbl>
            <c:dLbl>
              <c:idx val="8"/>
              <c:delete val="1"/>
              <c:extLst>
                <c:ext xmlns:c15="http://schemas.microsoft.com/office/drawing/2012/chart" uri="{CE6537A1-D6FC-4f65-9D91-7224C49458BB}"/>
                <c:ext xmlns:c16="http://schemas.microsoft.com/office/drawing/2014/chart" uri="{C3380CC4-5D6E-409C-BE32-E72D297353CC}">
                  <c16:uniqueId val="{00000017-4D30-4922-A710-7E0C49A86653}"/>
                </c:ext>
              </c:extLst>
            </c:dLbl>
            <c:dLbl>
              <c:idx val="9"/>
              <c:delete val="1"/>
              <c:extLst>
                <c:ext xmlns:c15="http://schemas.microsoft.com/office/drawing/2012/chart" uri="{CE6537A1-D6FC-4f65-9D91-7224C49458BB}"/>
                <c:ext xmlns:c16="http://schemas.microsoft.com/office/drawing/2014/chart" uri="{C3380CC4-5D6E-409C-BE32-E72D297353CC}">
                  <c16:uniqueId val="{00000018-4D30-4922-A710-7E0C49A86653}"/>
                </c:ext>
              </c:extLst>
            </c:dLbl>
            <c:dLbl>
              <c:idx val="10"/>
              <c:delete val="1"/>
              <c:extLst>
                <c:ext xmlns:c15="http://schemas.microsoft.com/office/drawing/2012/chart" uri="{CE6537A1-D6FC-4f65-9D91-7224C49458BB}"/>
                <c:ext xmlns:c16="http://schemas.microsoft.com/office/drawing/2014/chart" uri="{C3380CC4-5D6E-409C-BE32-E72D297353CC}">
                  <c16:uniqueId val="{00000019-4D30-4922-A710-7E0C49A86653}"/>
                </c:ext>
              </c:extLst>
            </c:dLbl>
            <c:dLbl>
              <c:idx val="11"/>
              <c:delete val="1"/>
              <c:extLst>
                <c:ext xmlns:c15="http://schemas.microsoft.com/office/drawing/2012/chart" uri="{CE6537A1-D6FC-4f65-9D91-7224C49458BB}"/>
                <c:ext xmlns:c16="http://schemas.microsoft.com/office/drawing/2014/chart" uri="{C3380CC4-5D6E-409C-BE32-E72D297353CC}">
                  <c16:uniqueId val="{0000001A-4D30-4922-A710-7E0C49A86653}"/>
                </c:ext>
              </c:extLst>
            </c:dLbl>
            <c:dLbl>
              <c:idx val="12"/>
              <c:layout>
                <c:manualLayout>
                  <c:x val="0"/>
                  <c:y val="-6.6066066066066062E-2"/>
                </c:manualLayout>
              </c:layout>
              <c:spPr>
                <a:noFill/>
                <a:ln>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4D30-4922-A710-7E0C49A86653}"/>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'P2～5.元データ'!$L$189:$L$201</c:f>
              <c:numCache>
                <c:formatCode>""\ 0.0;"▲ "0.0</c:formatCode>
                <c:ptCount val="13"/>
                <c:pt idx="0">
                  <c:v>1.9</c:v>
                </c:pt>
                <c:pt idx="1">
                  <c:v>4</c:v>
                </c:pt>
                <c:pt idx="2">
                  <c:v>3.2</c:v>
                </c:pt>
                <c:pt idx="3">
                  <c:v>3.3</c:v>
                </c:pt>
                <c:pt idx="4">
                  <c:v>3.4</c:v>
                </c:pt>
                <c:pt idx="5">
                  <c:v>2.1</c:v>
                </c:pt>
                <c:pt idx="6">
                  <c:v>3</c:v>
                </c:pt>
                <c:pt idx="7">
                  <c:v>3.4</c:v>
                </c:pt>
                <c:pt idx="8">
                  <c:v>4.8</c:v>
                </c:pt>
                <c:pt idx="9">
                  <c:v>5.0999999999999996</c:v>
                </c:pt>
                <c:pt idx="10">
                  <c:v>1.4</c:v>
                </c:pt>
                <c:pt idx="11">
                  <c:v>3.5</c:v>
                </c:pt>
                <c:pt idx="12">
                  <c:v>2.8</c:v>
                </c:pt>
              </c:numCache>
            </c:numRef>
          </c:val>
          <c:smooth val="0"/>
          <c:extLst xmlns:c15="http://schemas.microsoft.com/office/drawing/2012/chart">
            <c:ext xmlns:c16="http://schemas.microsoft.com/office/drawing/2014/chart" uri="{C3380CC4-5D6E-409C-BE32-E72D297353CC}">
              <c16:uniqueId val="{0000001C-4D30-4922-A710-7E0C49A86653}"/>
            </c:ext>
          </c:extLst>
        </c:ser>
        <c:dLbls>
          <c:showLegendKey val="0"/>
          <c:showVal val="0"/>
          <c:showCatName val="0"/>
          <c:showSerName val="0"/>
          <c:showPercent val="0"/>
          <c:showBubbleSize val="0"/>
        </c:dLbls>
        <c:smooth val="0"/>
        <c:axId val="258069544"/>
        <c:axId val="1"/>
        <c:extLst>
          <c:ext xmlns:c15="http://schemas.microsoft.com/office/drawing/2012/chart" uri="{02D57815-91ED-43cb-92C2-25804820EDAC}">
            <c15:filteredLineSeries>
              <c15:ser>
                <c:idx val="4"/>
                <c:order val="0"/>
                <c:tx>
                  <c:v>県計  </c:v>
                </c:tx>
                <c:spPr>
                  <a:ln w="1905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uri="{CE6537A1-D6FC-4f65-9D91-7224C49458BB}"/>
                      <c:ext xmlns:c16="http://schemas.microsoft.com/office/drawing/2014/chart" uri="{C3380CC4-5D6E-409C-BE32-E72D297353CC}">
                        <c16:uniqueId val="{0000001D-4D30-4922-A710-7E0C49A86653}"/>
                      </c:ext>
                    </c:extLst>
                  </c:dLbl>
                  <c:dLbl>
                    <c:idx val="1"/>
                    <c:delete val="1"/>
                    <c:extLst>
                      <c:ext uri="{CE6537A1-D6FC-4f65-9D91-7224C49458BB}"/>
                      <c:ext xmlns:c16="http://schemas.microsoft.com/office/drawing/2014/chart" uri="{C3380CC4-5D6E-409C-BE32-E72D297353CC}">
                        <c16:uniqueId val="{0000001E-4D30-4922-A710-7E0C49A86653}"/>
                      </c:ext>
                    </c:extLst>
                  </c:dLbl>
                  <c:dLbl>
                    <c:idx val="2"/>
                    <c:delete val="1"/>
                    <c:extLst>
                      <c:ext uri="{CE6537A1-D6FC-4f65-9D91-7224C49458BB}"/>
                      <c:ext xmlns:c16="http://schemas.microsoft.com/office/drawing/2014/chart" uri="{C3380CC4-5D6E-409C-BE32-E72D297353CC}">
                        <c16:uniqueId val="{0000001F-4D30-4922-A710-7E0C49A86653}"/>
                      </c:ext>
                    </c:extLst>
                  </c:dLbl>
                  <c:dLbl>
                    <c:idx val="3"/>
                    <c:delete val="1"/>
                    <c:extLst>
                      <c:ext uri="{CE6537A1-D6FC-4f65-9D91-7224C49458BB}"/>
                      <c:ext xmlns:c16="http://schemas.microsoft.com/office/drawing/2014/chart" uri="{C3380CC4-5D6E-409C-BE32-E72D297353CC}">
                        <c16:uniqueId val="{00000020-4D30-4922-A710-7E0C49A86653}"/>
                      </c:ext>
                    </c:extLst>
                  </c:dLbl>
                  <c:dLbl>
                    <c:idx val="4"/>
                    <c:delete val="1"/>
                    <c:extLst>
                      <c:ext uri="{CE6537A1-D6FC-4f65-9D91-7224C49458BB}"/>
                      <c:ext xmlns:c16="http://schemas.microsoft.com/office/drawing/2014/chart" uri="{C3380CC4-5D6E-409C-BE32-E72D297353CC}">
                        <c16:uniqueId val="{00000021-4D30-4922-A710-7E0C49A86653}"/>
                      </c:ext>
                    </c:extLst>
                  </c:dLbl>
                  <c:dLbl>
                    <c:idx val="5"/>
                    <c:delete val="1"/>
                    <c:extLst>
                      <c:ext uri="{CE6537A1-D6FC-4f65-9D91-7224C49458BB}"/>
                      <c:ext xmlns:c16="http://schemas.microsoft.com/office/drawing/2014/chart" uri="{C3380CC4-5D6E-409C-BE32-E72D297353CC}">
                        <c16:uniqueId val="{00000022-4D30-4922-A710-7E0C49A86653}"/>
                      </c:ext>
                    </c:extLst>
                  </c:dLbl>
                  <c:dLbl>
                    <c:idx val="6"/>
                    <c:delete val="1"/>
                    <c:extLst>
                      <c:ext uri="{CE6537A1-D6FC-4f65-9D91-7224C49458BB}"/>
                      <c:ext xmlns:c16="http://schemas.microsoft.com/office/drawing/2014/chart" uri="{C3380CC4-5D6E-409C-BE32-E72D297353CC}">
                        <c16:uniqueId val="{00000023-4D30-4922-A710-7E0C49A86653}"/>
                      </c:ext>
                    </c:extLst>
                  </c:dLbl>
                  <c:dLbl>
                    <c:idx val="7"/>
                    <c:delete val="1"/>
                    <c:extLst>
                      <c:ext uri="{CE6537A1-D6FC-4f65-9D91-7224C49458BB}"/>
                      <c:ext xmlns:c16="http://schemas.microsoft.com/office/drawing/2014/chart" uri="{C3380CC4-5D6E-409C-BE32-E72D297353CC}">
                        <c16:uniqueId val="{00000024-4D30-4922-A710-7E0C49A86653}"/>
                      </c:ext>
                    </c:extLst>
                  </c:dLbl>
                  <c:dLbl>
                    <c:idx val="8"/>
                    <c:delete val="1"/>
                    <c:extLst>
                      <c:ext uri="{CE6537A1-D6FC-4f65-9D91-7224C49458BB}"/>
                      <c:ext xmlns:c16="http://schemas.microsoft.com/office/drawing/2014/chart" uri="{C3380CC4-5D6E-409C-BE32-E72D297353CC}">
                        <c16:uniqueId val="{00000025-4D30-4922-A710-7E0C49A86653}"/>
                      </c:ext>
                    </c:extLst>
                  </c:dLbl>
                  <c:dLbl>
                    <c:idx val="9"/>
                    <c:delete val="1"/>
                    <c:extLst>
                      <c:ext uri="{CE6537A1-D6FC-4f65-9D91-7224C49458BB}"/>
                      <c:ext xmlns:c16="http://schemas.microsoft.com/office/drawing/2014/chart" uri="{C3380CC4-5D6E-409C-BE32-E72D297353CC}">
                        <c16:uniqueId val="{00000026-4D30-4922-A710-7E0C49A86653}"/>
                      </c:ext>
                    </c:extLst>
                  </c:dLbl>
                  <c:dLbl>
                    <c:idx val="10"/>
                    <c:delete val="1"/>
                    <c:extLst>
                      <c:ext uri="{CE6537A1-D6FC-4f65-9D91-7224C49458BB}"/>
                      <c:ext xmlns:c16="http://schemas.microsoft.com/office/drawing/2014/chart" uri="{C3380CC4-5D6E-409C-BE32-E72D297353CC}">
                        <c16:uniqueId val="{00000027-4D30-4922-A710-7E0C49A86653}"/>
                      </c:ext>
                    </c:extLst>
                  </c:dLbl>
                  <c:dLbl>
                    <c:idx val="11"/>
                    <c:delete val="1"/>
                    <c:extLst>
                      <c:ext uri="{CE6537A1-D6FC-4f65-9D91-7224C49458BB}"/>
                      <c:ext xmlns:c16="http://schemas.microsoft.com/office/drawing/2014/chart" uri="{C3380CC4-5D6E-409C-BE32-E72D297353CC}">
                        <c16:uniqueId val="{00000028-4D30-4922-A710-7E0C49A86653}"/>
                      </c:ext>
                    </c:extLst>
                  </c:dLbl>
                  <c:dLbl>
                    <c:idx val="12"/>
                    <c:spPr>
                      <a:noFill/>
                      <a:ln>
                        <a:noFill/>
                      </a:ln>
                      <a:effectLst/>
                    </c:spPr>
                    <c:txPr>
                      <a:bodyPr vertOverflow="overflow" horzOverflow="overflow" wrap="square" lIns="38100" tIns="19050" rIns="38100" bIns="19050" anchor="ctr">
                        <a:noAutofit/>
                      </a:bodyPr>
                      <a:lstStyle/>
                      <a:p>
                        <a:pPr>
                          <a:defRPr sz="900"/>
                        </a:pPr>
                        <a:endParaRPr lang="ja-JP"/>
                      </a:p>
                    </c:txPr>
                    <c:showLegendKey val="0"/>
                    <c:showVal val="1"/>
                    <c:showCatName val="0"/>
                    <c:showSerName val="1"/>
                    <c:showPercent val="0"/>
                    <c:showBubbleSize val="0"/>
                    <c:separator>
</c:separator>
                    <c:extLst>
                      <c:ext uri="{CE6537A1-D6FC-4f65-9D91-7224C49458BB}">
                        <c15:layout>
                          <c:manualLayout>
                            <c:w val="9.05587668593449E-2"/>
                            <c:h val="0.19219219219219219"/>
                          </c:manualLayout>
                        </c15:layout>
                      </c:ext>
                      <c:ext xmlns:c16="http://schemas.microsoft.com/office/drawing/2014/chart" uri="{C3380CC4-5D6E-409C-BE32-E72D297353CC}">
                        <c16:uniqueId val="{00000029-4D30-4922-A710-7E0C49A86653}"/>
                      </c:ext>
                    </c:extLst>
                  </c:dLbl>
                  <c:spPr>
                    <a:noFill/>
                    <a:ln>
                      <a:noFill/>
                    </a:ln>
                    <a:effectLst/>
                  </c:spPr>
                  <c:showLegendKey val="0"/>
                  <c:showVal val="1"/>
                  <c:showCatName val="0"/>
                  <c:showSerName val="1"/>
                  <c:showPercent val="0"/>
                  <c:showBubbleSize val="0"/>
                  <c:separator>
</c:separator>
                  <c:showLeaderLines val="0"/>
                  <c:extLst>
                    <c:ext uri="{CE6537A1-D6FC-4f65-9D91-7224C49458BB}">
                      <c15:showLeaderLines val="0"/>
                    </c:ext>
                  </c:extLst>
                </c:dLbls>
                <c:cat>
                  <c:strRef>
                    <c:extLst>
                      <c:ext uri="{02D57815-91ED-43cb-92C2-25804820EDAC}">
                        <c15:formulaRef>
                          <c15:sqref>'P2～5.元データ'!$F$189:$G$201</c15:sqref>
                        </c15:formulaRef>
                      </c:ext>
                    </c:extLst>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c:ext uri="{02D57815-91ED-43cb-92C2-25804820EDAC}">
                        <c15:formulaRef>
                          <c15:sqref>'P2～5.元データ'!$I$188:$I$200</c15:sqref>
                        </c15:formulaRef>
                      </c:ext>
                    </c:extLst>
                    <c:numCache>
                      <c:formatCode>""0.0;"▲"0.0</c:formatCode>
                      <c:ptCount val="13"/>
                      <c:pt idx="0">
                        <c:v>2.9</c:v>
                      </c:pt>
                      <c:pt idx="1">
                        <c:v>1.2</c:v>
                      </c:pt>
                      <c:pt idx="2">
                        <c:v>1.8</c:v>
                      </c:pt>
                      <c:pt idx="3">
                        <c:v>0.9</c:v>
                      </c:pt>
                      <c:pt idx="4">
                        <c:v>-1.3</c:v>
                      </c:pt>
                      <c:pt idx="5">
                        <c:v>0.3</c:v>
                      </c:pt>
                      <c:pt idx="6">
                        <c:v>2.9</c:v>
                      </c:pt>
                      <c:pt idx="7">
                        <c:v>-0.8</c:v>
                      </c:pt>
                      <c:pt idx="8">
                        <c:v>-2.2999999999999998</c:v>
                      </c:pt>
                      <c:pt idx="9">
                        <c:v>0.9</c:v>
                      </c:pt>
                      <c:pt idx="10">
                        <c:v>0.2</c:v>
                      </c:pt>
                      <c:pt idx="11">
                        <c:v>-3</c:v>
                      </c:pt>
                      <c:pt idx="12">
                        <c:v>-0.8</c:v>
                      </c:pt>
                    </c:numCache>
                  </c:numRef>
                </c:val>
                <c:smooth val="0"/>
                <c:extLst>
                  <c:ext xmlns:c16="http://schemas.microsoft.com/office/drawing/2014/chart" uri="{C3380CC4-5D6E-409C-BE32-E72D297353CC}">
                    <c16:uniqueId val="{0000002A-4D30-4922-A710-7E0C49A86653}"/>
                  </c:ext>
                </c:extLst>
              </c15:ser>
            </c15:filteredLineSeries>
            <c15:filteredLineSeries>
              <c15:ser>
                <c:idx val="1"/>
                <c:order val="1"/>
                <c:tx>
                  <c:v>全国計</c:v>
                </c:tx>
                <c:spPr>
                  <a:ln w="1587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B-4D30-4922-A710-7E0C49A86653}"/>
                      </c:ext>
                    </c:extLst>
                  </c:dLbl>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C-4D30-4922-A710-7E0C49A86653}"/>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D-4D30-4922-A710-7E0C49A86653}"/>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E-4D30-4922-A710-7E0C49A86653}"/>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F-4D30-4922-A710-7E0C49A86653}"/>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0-4D30-4922-A710-7E0C49A86653}"/>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1-4D30-4922-A710-7E0C49A86653}"/>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2-4D30-4922-A710-7E0C49A86653}"/>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3-4D30-4922-A710-7E0C49A86653}"/>
                      </c:ext>
                    </c:extLst>
                  </c:dLbl>
                  <c:dLbl>
                    <c:idx val="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4-4D30-4922-A710-7E0C49A86653}"/>
                      </c:ext>
                    </c:extLst>
                  </c:dLbl>
                  <c:dLbl>
                    <c:idx val="1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5-4D30-4922-A710-7E0C49A86653}"/>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6-4D30-4922-A710-7E0C49A86653}"/>
                      </c:ext>
                    </c:extLst>
                  </c:dLbl>
                  <c:dLbl>
                    <c:idx val="12"/>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separator>
</c:separator>
                    <c:extLst xmlns:c15="http://schemas.microsoft.com/office/drawing/2012/chart">
                      <c:ext xmlns:c15="http://schemas.microsoft.com/office/drawing/2012/chart" uri="{CE6537A1-D6FC-4f65-9D91-7224C49458BB}">
                        <c15:layout>
                          <c:manualLayout>
                            <c:w val="7.5197305539119755E-2"/>
                            <c:h val="0.23039215686274508"/>
                          </c:manualLayout>
                        </c15:layout>
                      </c:ext>
                      <c:ext xmlns:c16="http://schemas.microsoft.com/office/drawing/2014/chart" uri="{C3380CC4-5D6E-409C-BE32-E72D297353CC}">
                        <c16:uniqueId val="{00000037-4D30-4922-A710-7E0C49A86653}"/>
                      </c:ext>
                    </c:extLst>
                  </c:dLbl>
                  <c:spPr>
                    <a:noFill/>
                    <a:ln>
                      <a:noFill/>
                    </a:ln>
                    <a:effectLst/>
                  </c:spPr>
                  <c:showLegendKey val="0"/>
                  <c:showVal val="1"/>
                  <c:showCatName val="0"/>
                  <c:showSerName val="1"/>
                  <c:showPercent val="0"/>
                  <c:showBubbleSize val="0"/>
                  <c:separator>
</c:separator>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'P2～5.元データ'!$F$189:$G$201</c15:sqref>
                        </c15:formulaRef>
                      </c:ext>
                    </c:extLst>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xmlns:c15="http://schemas.microsoft.com/office/drawing/2012/chart">
                      <c:ext xmlns:c15="http://schemas.microsoft.com/office/drawing/2012/chart" uri="{02D57815-91ED-43cb-92C2-25804820EDAC}">
                        <c15:formulaRef>
                          <c15:sqref>'P2～5.元データ'!$H$188:$H$200</c15:sqref>
                        </c15:formulaRef>
                      </c:ext>
                    </c:extLst>
                    <c:numCache>
                      <c:formatCode>0.0;"▲ "0.0</c:formatCode>
                      <c:ptCount val="13"/>
                      <c:pt idx="0">
                        <c:v>3.6</c:v>
                      </c:pt>
                      <c:pt idx="1">
                        <c:v>0.7</c:v>
                      </c:pt>
                      <c:pt idx="2">
                        <c:v>1.7</c:v>
                      </c:pt>
                      <c:pt idx="3">
                        <c:v>1.5</c:v>
                      </c:pt>
                      <c:pt idx="4" formatCode="&quot;&quot;\ 0.0;&quot;▲ &quot;0.0">
                        <c:v>0.6</c:v>
                      </c:pt>
                      <c:pt idx="5" formatCode="#,##0.0;&quot;▲ &quot;#,##0.0">
                        <c:v>-0.1</c:v>
                      </c:pt>
                      <c:pt idx="6" formatCode="#,##0.0;&quot;▲ &quot;#,##0.0">
                        <c:v>0.4</c:v>
                      </c:pt>
                      <c:pt idx="7" formatCode="#,##0.0">
                        <c:v>1.8</c:v>
                      </c:pt>
                      <c:pt idx="8" formatCode="#,##0.0">
                        <c:v>1.9</c:v>
                      </c:pt>
                      <c:pt idx="9" formatCode="#,##0.0">
                        <c:v>3.4</c:v>
                      </c:pt>
                      <c:pt idx="10" formatCode="#,##0.0">
                        <c:v>3.2</c:v>
                      </c:pt>
                      <c:pt idx="11" formatCode="#,##0.0;&quot;▲ &quot;#,##0.0">
                        <c:v>-0.1</c:v>
                      </c:pt>
                      <c:pt idx="12" formatCode="&quot; &quot;0.0;&quot; ▲&quot;0.0">
                        <c:v>2.6</c:v>
                      </c:pt>
                    </c:numCache>
                  </c:numRef>
                </c:val>
                <c:smooth val="0"/>
                <c:extLst xmlns:c15="http://schemas.microsoft.com/office/drawing/2012/chart">
                  <c:ext xmlns:c16="http://schemas.microsoft.com/office/drawing/2014/chart" uri="{C3380CC4-5D6E-409C-BE32-E72D297353CC}">
                    <c16:uniqueId val="{00000038-4D30-4922-A710-7E0C49A86653}"/>
                  </c:ext>
                </c:extLst>
              </c15:ser>
            </c15:filteredLineSeries>
          </c:ext>
        </c:extLst>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defRPr/>
                </a:pPr>
                <a:r>
                  <a:rPr lang="ja-JP" altLang="en-US"/>
                  <a:t>（％）</a:t>
                </a:r>
              </a:p>
            </c:rich>
          </c:tx>
          <c:layout>
            <c:manualLayout>
              <c:xMode val="edge"/>
              <c:yMode val="edge"/>
              <c:x val="3.073967339097022E-2"/>
              <c:y val="1.3380809016520012E-2"/>
            </c:manualLayout>
          </c:layout>
          <c:overlay val="0"/>
        </c:title>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2"/>
      </c:valAx>
      <c:spPr>
        <a:solidFill>
          <a:srgbClr val="FFFFFF"/>
        </a:solidFill>
        <a:ln w="3175">
          <a:solidFill>
            <a:srgbClr val="000000"/>
          </a:solidFill>
          <a:prstDash val="solid"/>
        </a:ln>
      </c:spPr>
    </c:plotArea>
    <c:legend>
      <c:legendPos val="r"/>
      <c:legendEntry>
        <c:idx val="0"/>
        <c:delete val="1"/>
      </c:legendEntry>
      <c:layout>
        <c:manualLayout>
          <c:xMode val="edge"/>
          <c:yMode val="edge"/>
          <c:x val="0.24079134616843423"/>
          <c:y val="0.174612092407368"/>
          <c:w val="0.3290001972296816"/>
          <c:h val="8.7130414430680245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9442-46F2-95F1-CC98656A3293}"/>
                </c:ext>
              </c:extLst>
            </c:dLbl>
            <c:dLbl>
              <c:idx val="1"/>
              <c:delete val="1"/>
              <c:extLst>
                <c:ext xmlns:c15="http://schemas.microsoft.com/office/drawing/2012/chart" uri="{CE6537A1-D6FC-4f65-9D91-7224C49458BB}"/>
                <c:ext xmlns:c16="http://schemas.microsoft.com/office/drawing/2014/chart" uri="{C3380CC4-5D6E-409C-BE32-E72D297353CC}">
                  <c16:uniqueId val="{00000001-9442-46F2-95F1-CC98656A3293}"/>
                </c:ext>
              </c:extLst>
            </c:dLbl>
            <c:dLbl>
              <c:idx val="2"/>
              <c:delete val="1"/>
              <c:extLst>
                <c:ext xmlns:c15="http://schemas.microsoft.com/office/drawing/2012/chart" uri="{CE6537A1-D6FC-4f65-9D91-7224C49458BB}"/>
                <c:ext xmlns:c16="http://schemas.microsoft.com/office/drawing/2014/chart" uri="{C3380CC4-5D6E-409C-BE32-E72D297353CC}">
                  <c16:uniqueId val="{00000002-9442-46F2-95F1-CC98656A3293}"/>
                </c:ext>
              </c:extLst>
            </c:dLbl>
            <c:dLbl>
              <c:idx val="3"/>
              <c:delete val="1"/>
              <c:extLst>
                <c:ext xmlns:c15="http://schemas.microsoft.com/office/drawing/2012/chart" uri="{CE6537A1-D6FC-4f65-9D91-7224C49458BB}"/>
                <c:ext xmlns:c16="http://schemas.microsoft.com/office/drawing/2014/chart" uri="{C3380CC4-5D6E-409C-BE32-E72D297353CC}">
                  <c16:uniqueId val="{00000003-9442-46F2-95F1-CC98656A3293}"/>
                </c:ext>
              </c:extLst>
            </c:dLbl>
            <c:dLbl>
              <c:idx val="4"/>
              <c:delete val="1"/>
              <c:extLst>
                <c:ext xmlns:c15="http://schemas.microsoft.com/office/drawing/2012/chart" uri="{CE6537A1-D6FC-4f65-9D91-7224C49458BB}"/>
                <c:ext xmlns:c16="http://schemas.microsoft.com/office/drawing/2014/chart" uri="{C3380CC4-5D6E-409C-BE32-E72D297353CC}">
                  <c16:uniqueId val="{00000004-9442-46F2-95F1-CC98656A3293}"/>
                </c:ext>
              </c:extLst>
            </c:dLbl>
            <c:dLbl>
              <c:idx val="5"/>
              <c:delete val="1"/>
              <c:extLst>
                <c:ext xmlns:c15="http://schemas.microsoft.com/office/drawing/2012/chart" uri="{CE6537A1-D6FC-4f65-9D91-7224C49458BB}"/>
                <c:ext xmlns:c16="http://schemas.microsoft.com/office/drawing/2014/chart" uri="{C3380CC4-5D6E-409C-BE32-E72D297353CC}">
                  <c16:uniqueId val="{00000005-9442-46F2-95F1-CC98656A3293}"/>
                </c:ext>
              </c:extLst>
            </c:dLbl>
            <c:dLbl>
              <c:idx val="6"/>
              <c:delete val="1"/>
              <c:extLst>
                <c:ext xmlns:c15="http://schemas.microsoft.com/office/drawing/2012/chart" uri="{CE6537A1-D6FC-4f65-9D91-7224C49458BB}"/>
                <c:ext xmlns:c16="http://schemas.microsoft.com/office/drawing/2014/chart" uri="{C3380CC4-5D6E-409C-BE32-E72D297353CC}">
                  <c16:uniqueId val="{00000006-9442-46F2-95F1-CC98656A3293}"/>
                </c:ext>
              </c:extLst>
            </c:dLbl>
            <c:dLbl>
              <c:idx val="7"/>
              <c:delete val="1"/>
              <c:extLst>
                <c:ext xmlns:c15="http://schemas.microsoft.com/office/drawing/2012/chart" uri="{CE6537A1-D6FC-4f65-9D91-7224C49458BB}"/>
                <c:ext xmlns:c16="http://schemas.microsoft.com/office/drawing/2014/chart" uri="{C3380CC4-5D6E-409C-BE32-E72D297353CC}">
                  <c16:uniqueId val="{00000007-9442-46F2-95F1-CC98656A3293}"/>
                </c:ext>
              </c:extLst>
            </c:dLbl>
            <c:dLbl>
              <c:idx val="8"/>
              <c:delete val="1"/>
              <c:extLst>
                <c:ext xmlns:c15="http://schemas.microsoft.com/office/drawing/2012/chart" uri="{CE6537A1-D6FC-4f65-9D91-7224C49458BB}"/>
                <c:ext xmlns:c16="http://schemas.microsoft.com/office/drawing/2014/chart" uri="{C3380CC4-5D6E-409C-BE32-E72D297353CC}">
                  <c16:uniqueId val="{00000008-9442-46F2-95F1-CC98656A3293}"/>
                </c:ext>
              </c:extLst>
            </c:dLbl>
            <c:dLbl>
              <c:idx val="9"/>
              <c:delete val="1"/>
              <c:extLst>
                <c:ext xmlns:c15="http://schemas.microsoft.com/office/drawing/2012/chart" uri="{CE6537A1-D6FC-4f65-9D91-7224C49458BB}"/>
                <c:ext xmlns:c16="http://schemas.microsoft.com/office/drawing/2014/chart" uri="{C3380CC4-5D6E-409C-BE32-E72D297353CC}">
                  <c16:uniqueId val="{00000009-9442-46F2-95F1-CC98656A3293}"/>
                </c:ext>
              </c:extLst>
            </c:dLbl>
            <c:dLbl>
              <c:idx val="10"/>
              <c:delete val="1"/>
              <c:extLst>
                <c:ext xmlns:c15="http://schemas.microsoft.com/office/drawing/2012/chart" uri="{CE6537A1-D6FC-4f65-9D91-7224C49458BB}"/>
                <c:ext xmlns:c16="http://schemas.microsoft.com/office/drawing/2014/chart" uri="{C3380CC4-5D6E-409C-BE32-E72D297353CC}">
                  <c16:uniqueId val="{0000000A-9442-46F2-95F1-CC98656A3293}"/>
                </c:ext>
              </c:extLst>
            </c:dLbl>
            <c:dLbl>
              <c:idx val="11"/>
              <c:delete val="1"/>
              <c:extLst>
                <c:ext xmlns:c15="http://schemas.microsoft.com/office/drawing/2012/chart" uri="{CE6537A1-D6FC-4f65-9D91-7224C49458BB}"/>
                <c:ext xmlns:c16="http://schemas.microsoft.com/office/drawing/2014/chart" uri="{C3380CC4-5D6E-409C-BE32-E72D297353CC}">
                  <c16:uniqueId val="{0000000B-9442-46F2-95F1-CC98656A3293}"/>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9442-46F2-95F1-CC98656A3293}"/>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'P2～5.元データ'!$AP$189:$AP$201</c:f>
              <c:numCache>
                <c:formatCode>"r "0.00;"r ▲ "0.00</c:formatCode>
                <c:ptCount val="13"/>
                <c:pt idx="0">
                  <c:v>1.19</c:v>
                </c:pt>
                <c:pt idx="1">
                  <c:v>1.19</c:v>
                </c:pt>
                <c:pt idx="2">
                  <c:v>1.18</c:v>
                </c:pt>
                <c:pt idx="3">
                  <c:v>1.17</c:v>
                </c:pt>
                <c:pt idx="4">
                  <c:v>1.17</c:v>
                </c:pt>
                <c:pt idx="5">
                  <c:v>1.1399999999999999</c:v>
                </c:pt>
                <c:pt idx="6">
                  <c:v>1.1100000000000001</c:v>
                </c:pt>
                <c:pt idx="7" formatCode="0.00;&quot;▲ &quot;0.00">
                  <c:v>1.1000000000000001</c:v>
                </c:pt>
                <c:pt idx="8" formatCode="0.00;&quot;▲ &quot;0.00">
                  <c:v>1.0900000000000001</c:v>
                </c:pt>
                <c:pt idx="9">
                  <c:v>1.08</c:v>
                </c:pt>
                <c:pt idx="10">
                  <c:v>1.08</c:v>
                </c:pt>
                <c:pt idx="11" formatCode="#,##0.00;&quot;▲ &quot;#,##0.00">
                  <c:v>1.1000000000000001</c:v>
                </c:pt>
                <c:pt idx="12" formatCode="#,##0.00;&quot;▲ &quot;#,##0.00">
                  <c:v>1.1200000000000001</c:v>
                </c:pt>
              </c:numCache>
            </c:numRef>
          </c:val>
          <c:smooth val="0"/>
          <c:extLst>
            <c:ext xmlns:c16="http://schemas.microsoft.com/office/drawing/2014/chart" uri="{C3380CC4-5D6E-409C-BE32-E72D297353CC}">
              <c16:uniqueId val="{0000000D-9442-46F2-95F1-CC98656A3293}"/>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E-9442-46F2-95F1-CC98656A3293}"/>
                </c:ext>
              </c:extLst>
            </c:dLbl>
            <c:dLbl>
              <c:idx val="1"/>
              <c:delete val="1"/>
              <c:extLst>
                <c:ext xmlns:c15="http://schemas.microsoft.com/office/drawing/2012/chart" uri="{CE6537A1-D6FC-4f65-9D91-7224C49458BB}"/>
                <c:ext xmlns:c16="http://schemas.microsoft.com/office/drawing/2014/chart" uri="{C3380CC4-5D6E-409C-BE32-E72D297353CC}">
                  <c16:uniqueId val="{0000000F-9442-46F2-95F1-CC98656A3293}"/>
                </c:ext>
              </c:extLst>
            </c:dLbl>
            <c:dLbl>
              <c:idx val="2"/>
              <c:delete val="1"/>
              <c:extLst>
                <c:ext xmlns:c15="http://schemas.microsoft.com/office/drawing/2012/chart" uri="{CE6537A1-D6FC-4f65-9D91-7224C49458BB}"/>
                <c:ext xmlns:c16="http://schemas.microsoft.com/office/drawing/2014/chart" uri="{C3380CC4-5D6E-409C-BE32-E72D297353CC}">
                  <c16:uniqueId val="{00000010-9442-46F2-95F1-CC98656A3293}"/>
                </c:ext>
              </c:extLst>
            </c:dLbl>
            <c:dLbl>
              <c:idx val="3"/>
              <c:delete val="1"/>
              <c:extLst>
                <c:ext xmlns:c15="http://schemas.microsoft.com/office/drawing/2012/chart" uri="{CE6537A1-D6FC-4f65-9D91-7224C49458BB}"/>
                <c:ext xmlns:c16="http://schemas.microsoft.com/office/drawing/2014/chart" uri="{C3380CC4-5D6E-409C-BE32-E72D297353CC}">
                  <c16:uniqueId val="{00000011-9442-46F2-95F1-CC98656A3293}"/>
                </c:ext>
              </c:extLst>
            </c:dLbl>
            <c:dLbl>
              <c:idx val="4"/>
              <c:delete val="1"/>
              <c:extLst>
                <c:ext xmlns:c15="http://schemas.microsoft.com/office/drawing/2012/chart" uri="{CE6537A1-D6FC-4f65-9D91-7224C49458BB}"/>
                <c:ext xmlns:c16="http://schemas.microsoft.com/office/drawing/2014/chart" uri="{C3380CC4-5D6E-409C-BE32-E72D297353CC}">
                  <c16:uniqueId val="{00000012-9442-46F2-95F1-CC98656A3293}"/>
                </c:ext>
              </c:extLst>
            </c:dLbl>
            <c:dLbl>
              <c:idx val="5"/>
              <c:delete val="1"/>
              <c:extLst>
                <c:ext xmlns:c15="http://schemas.microsoft.com/office/drawing/2012/chart" uri="{CE6537A1-D6FC-4f65-9D91-7224C49458BB}"/>
                <c:ext xmlns:c16="http://schemas.microsoft.com/office/drawing/2014/chart" uri="{C3380CC4-5D6E-409C-BE32-E72D297353CC}">
                  <c16:uniqueId val="{00000013-9442-46F2-95F1-CC98656A3293}"/>
                </c:ext>
              </c:extLst>
            </c:dLbl>
            <c:dLbl>
              <c:idx val="6"/>
              <c:delete val="1"/>
              <c:extLst>
                <c:ext xmlns:c15="http://schemas.microsoft.com/office/drawing/2012/chart" uri="{CE6537A1-D6FC-4f65-9D91-7224C49458BB}"/>
                <c:ext xmlns:c16="http://schemas.microsoft.com/office/drawing/2014/chart" uri="{C3380CC4-5D6E-409C-BE32-E72D297353CC}">
                  <c16:uniqueId val="{00000014-9442-46F2-95F1-CC98656A3293}"/>
                </c:ext>
              </c:extLst>
            </c:dLbl>
            <c:dLbl>
              <c:idx val="7"/>
              <c:delete val="1"/>
              <c:extLst>
                <c:ext xmlns:c15="http://schemas.microsoft.com/office/drawing/2012/chart" uri="{CE6537A1-D6FC-4f65-9D91-7224C49458BB}"/>
                <c:ext xmlns:c16="http://schemas.microsoft.com/office/drawing/2014/chart" uri="{C3380CC4-5D6E-409C-BE32-E72D297353CC}">
                  <c16:uniqueId val="{00000015-9442-46F2-95F1-CC98656A3293}"/>
                </c:ext>
              </c:extLst>
            </c:dLbl>
            <c:dLbl>
              <c:idx val="8"/>
              <c:delete val="1"/>
              <c:extLst>
                <c:ext xmlns:c15="http://schemas.microsoft.com/office/drawing/2012/chart" uri="{CE6537A1-D6FC-4f65-9D91-7224C49458BB}"/>
                <c:ext xmlns:c16="http://schemas.microsoft.com/office/drawing/2014/chart" uri="{C3380CC4-5D6E-409C-BE32-E72D297353CC}">
                  <c16:uniqueId val="{00000016-9442-46F2-95F1-CC98656A3293}"/>
                </c:ext>
              </c:extLst>
            </c:dLbl>
            <c:dLbl>
              <c:idx val="9"/>
              <c:delete val="1"/>
              <c:extLst>
                <c:ext xmlns:c15="http://schemas.microsoft.com/office/drawing/2012/chart" uri="{CE6537A1-D6FC-4f65-9D91-7224C49458BB}"/>
                <c:ext xmlns:c16="http://schemas.microsoft.com/office/drawing/2014/chart" uri="{C3380CC4-5D6E-409C-BE32-E72D297353CC}">
                  <c16:uniqueId val="{00000017-9442-46F2-95F1-CC98656A3293}"/>
                </c:ext>
              </c:extLst>
            </c:dLbl>
            <c:dLbl>
              <c:idx val="10"/>
              <c:delete val="1"/>
              <c:extLst>
                <c:ext xmlns:c15="http://schemas.microsoft.com/office/drawing/2012/chart" uri="{CE6537A1-D6FC-4f65-9D91-7224C49458BB}"/>
                <c:ext xmlns:c16="http://schemas.microsoft.com/office/drawing/2014/chart" uri="{C3380CC4-5D6E-409C-BE32-E72D297353CC}">
                  <c16:uniqueId val="{00000018-9442-46F2-95F1-CC98656A3293}"/>
                </c:ext>
              </c:extLst>
            </c:dLbl>
            <c:dLbl>
              <c:idx val="11"/>
              <c:delete val="1"/>
              <c:extLst>
                <c:ext xmlns:c15="http://schemas.microsoft.com/office/drawing/2012/chart" uri="{CE6537A1-D6FC-4f65-9D91-7224C49458BB}"/>
                <c:ext xmlns:c16="http://schemas.microsoft.com/office/drawing/2014/chart" uri="{C3380CC4-5D6E-409C-BE32-E72D297353CC}">
                  <c16:uniqueId val="{00000019-9442-46F2-95F1-CC98656A3293}"/>
                </c:ext>
              </c:extLst>
            </c:dLbl>
            <c:dLbl>
              <c:idx val="12"/>
              <c:layout>
                <c:manualLayout>
                  <c:x val="-1.0615853635035708E-2"/>
                  <c:y val="-4.3148247245793307E-3"/>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9442-46F2-95F1-CC98656A3293}"/>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'P2～5.元データ'!$AO$189:$AO$201</c:f>
              <c:numCache>
                <c:formatCode>"r "0.00;"r ▲ "0.00</c:formatCode>
                <c:ptCount val="13"/>
                <c:pt idx="0">
                  <c:v>1.25</c:v>
                </c:pt>
                <c:pt idx="1">
                  <c:v>1.25</c:v>
                </c:pt>
                <c:pt idx="2">
                  <c:v>1.25</c:v>
                </c:pt>
                <c:pt idx="3">
                  <c:v>1.23</c:v>
                </c:pt>
                <c:pt idx="4" formatCode="0.00;&quot;▲ &quot;0.00">
                  <c:v>1.22</c:v>
                </c:pt>
                <c:pt idx="5" formatCode="0.00;&quot;▲ &quot;0.00">
                  <c:v>1.22</c:v>
                </c:pt>
                <c:pt idx="6">
                  <c:v>1.21</c:v>
                </c:pt>
                <c:pt idx="7" formatCode="0.00;&quot;▲ &quot;0.00">
                  <c:v>1.2</c:v>
                </c:pt>
                <c:pt idx="8">
                  <c:v>1.19</c:v>
                </c:pt>
                <c:pt idx="9">
                  <c:v>1.19</c:v>
                </c:pt>
                <c:pt idx="10">
                  <c:v>1.2</c:v>
                </c:pt>
                <c:pt idx="11" formatCode="0.00;&quot;▲ &quot;0.00">
                  <c:v>1.18</c:v>
                </c:pt>
                <c:pt idx="12" formatCode="#,##0.00;&quot;▲ &quot;#,##0.00">
                  <c:v>1.19</c:v>
                </c:pt>
              </c:numCache>
            </c:numRef>
          </c:val>
          <c:smooth val="0"/>
          <c:extLst>
            <c:ext xmlns:c16="http://schemas.microsoft.com/office/drawing/2014/chart" uri="{C3380CC4-5D6E-409C-BE32-E72D297353CC}">
              <c16:uniqueId val="{0000001B-9442-46F2-95F1-CC98656A3293}"/>
            </c:ext>
          </c:extLst>
        </c:ser>
        <c:ser>
          <c:idx val="2"/>
          <c:order val="2"/>
          <c:tx>
            <c:v>1</c:v>
          </c:tx>
          <c:spPr>
            <a:ln w="19050">
              <a:solidFill>
                <a:schemeClr val="tx1"/>
              </a:solidFill>
            </a:ln>
          </c:spPr>
          <c:marker>
            <c:symbol val="none"/>
          </c:marker>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'P2～5.元データ'!$BC$189:$BC$200</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5="http://schemas.microsoft.com/office/drawing/2012/chart">
            <c:ext xmlns:c16="http://schemas.microsoft.com/office/drawing/2014/chart" uri="{C3380CC4-5D6E-409C-BE32-E72D297353CC}">
              <c16:uniqueId val="{0000001C-9442-46F2-95F1-CC98656A329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4F39-47CD-BBD3-B5AB9EA76738}"/>
                </c:ext>
              </c:extLst>
            </c:dLbl>
            <c:dLbl>
              <c:idx val="1"/>
              <c:delete val="1"/>
              <c:extLst>
                <c:ext xmlns:c15="http://schemas.microsoft.com/office/drawing/2012/chart" uri="{CE6537A1-D6FC-4f65-9D91-7224C49458BB}"/>
                <c:ext xmlns:c16="http://schemas.microsoft.com/office/drawing/2014/chart" uri="{C3380CC4-5D6E-409C-BE32-E72D297353CC}">
                  <c16:uniqueId val="{00000001-4F39-47CD-BBD3-B5AB9EA76738}"/>
                </c:ext>
              </c:extLst>
            </c:dLbl>
            <c:dLbl>
              <c:idx val="2"/>
              <c:delete val="1"/>
              <c:extLst>
                <c:ext xmlns:c15="http://schemas.microsoft.com/office/drawing/2012/chart" uri="{CE6537A1-D6FC-4f65-9D91-7224C49458BB}"/>
                <c:ext xmlns:c16="http://schemas.microsoft.com/office/drawing/2014/chart" uri="{C3380CC4-5D6E-409C-BE32-E72D297353CC}">
                  <c16:uniqueId val="{00000002-4F39-47CD-BBD3-B5AB9EA76738}"/>
                </c:ext>
              </c:extLst>
            </c:dLbl>
            <c:dLbl>
              <c:idx val="3"/>
              <c:delete val="1"/>
              <c:extLst>
                <c:ext xmlns:c15="http://schemas.microsoft.com/office/drawing/2012/chart" uri="{CE6537A1-D6FC-4f65-9D91-7224C49458BB}"/>
                <c:ext xmlns:c16="http://schemas.microsoft.com/office/drawing/2014/chart" uri="{C3380CC4-5D6E-409C-BE32-E72D297353CC}">
                  <c16:uniqueId val="{00000003-4F39-47CD-BBD3-B5AB9EA76738}"/>
                </c:ext>
              </c:extLst>
            </c:dLbl>
            <c:dLbl>
              <c:idx val="4"/>
              <c:delete val="1"/>
              <c:extLst>
                <c:ext xmlns:c15="http://schemas.microsoft.com/office/drawing/2012/chart" uri="{CE6537A1-D6FC-4f65-9D91-7224C49458BB}"/>
                <c:ext xmlns:c16="http://schemas.microsoft.com/office/drawing/2014/chart" uri="{C3380CC4-5D6E-409C-BE32-E72D297353CC}">
                  <c16:uniqueId val="{00000004-4F39-47CD-BBD3-B5AB9EA76738}"/>
                </c:ext>
              </c:extLst>
            </c:dLbl>
            <c:dLbl>
              <c:idx val="5"/>
              <c:delete val="1"/>
              <c:extLst>
                <c:ext xmlns:c15="http://schemas.microsoft.com/office/drawing/2012/chart" uri="{CE6537A1-D6FC-4f65-9D91-7224C49458BB}"/>
                <c:ext xmlns:c16="http://schemas.microsoft.com/office/drawing/2014/chart" uri="{C3380CC4-5D6E-409C-BE32-E72D297353CC}">
                  <c16:uniqueId val="{00000005-4F39-47CD-BBD3-B5AB9EA76738}"/>
                </c:ext>
              </c:extLst>
            </c:dLbl>
            <c:dLbl>
              <c:idx val="6"/>
              <c:delete val="1"/>
              <c:extLst>
                <c:ext xmlns:c15="http://schemas.microsoft.com/office/drawing/2012/chart" uri="{CE6537A1-D6FC-4f65-9D91-7224C49458BB}"/>
                <c:ext xmlns:c16="http://schemas.microsoft.com/office/drawing/2014/chart" uri="{C3380CC4-5D6E-409C-BE32-E72D297353CC}">
                  <c16:uniqueId val="{00000006-4F39-47CD-BBD3-B5AB9EA76738}"/>
                </c:ext>
              </c:extLst>
            </c:dLbl>
            <c:dLbl>
              <c:idx val="7"/>
              <c:delete val="1"/>
              <c:extLst>
                <c:ext xmlns:c15="http://schemas.microsoft.com/office/drawing/2012/chart" uri="{CE6537A1-D6FC-4f65-9D91-7224C49458BB}"/>
                <c:ext xmlns:c16="http://schemas.microsoft.com/office/drawing/2014/chart" uri="{C3380CC4-5D6E-409C-BE32-E72D297353CC}">
                  <c16:uniqueId val="{00000007-4F39-47CD-BBD3-B5AB9EA76738}"/>
                </c:ext>
              </c:extLst>
            </c:dLbl>
            <c:dLbl>
              <c:idx val="8"/>
              <c:delete val="1"/>
              <c:extLst>
                <c:ext xmlns:c15="http://schemas.microsoft.com/office/drawing/2012/chart" uri="{CE6537A1-D6FC-4f65-9D91-7224C49458BB}"/>
                <c:ext xmlns:c16="http://schemas.microsoft.com/office/drawing/2014/chart" uri="{C3380CC4-5D6E-409C-BE32-E72D297353CC}">
                  <c16:uniqueId val="{00000008-4F39-47CD-BBD3-B5AB9EA76738}"/>
                </c:ext>
              </c:extLst>
            </c:dLbl>
            <c:dLbl>
              <c:idx val="9"/>
              <c:delete val="1"/>
              <c:extLst>
                <c:ext xmlns:c15="http://schemas.microsoft.com/office/drawing/2012/chart" uri="{CE6537A1-D6FC-4f65-9D91-7224C49458BB}"/>
                <c:ext xmlns:c16="http://schemas.microsoft.com/office/drawing/2014/chart" uri="{C3380CC4-5D6E-409C-BE32-E72D297353CC}">
                  <c16:uniqueId val="{00000009-4F39-47CD-BBD3-B5AB9EA76738}"/>
                </c:ext>
              </c:extLst>
            </c:dLbl>
            <c:dLbl>
              <c:idx val="10"/>
              <c:delete val="1"/>
              <c:extLst>
                <c:ext xmlns:c15="http://schemas.microsoft.com/office/drawing/2012/chart" uri="{CE6537A1-D6FC-4f65-9D91-7224C49458BB}"/>
                <c:ext xmlns:c16="http://schemas.microsoft.com/office/drawing/2014/chart" uri="{C3380CC4-5D6E-409C-BE32-E72D297353CC}">
                  <c16:uniqueId val="{0000000A-4F39-47CD-BBD3-B5AB9EA76738}"/>
                </c:ext>
              </c:extLst>
            </c:dLbl>
            <c:dLbl>
              <c:idx val="11"/>
              <c:delete val="1"/>
              <c:extLst>
                <c:ext xmlns:c15="http://schemas.microsoft.com/office/drawing/2012/chart" uri="{CE6537A1-D6FC-4f65-9D91-7224C49458BB}"/>
                <c:ext xmlns:c16="http://schemas.microsoft.com/office/drawing/2014/chart" uri="{C3380CC4-5D6E-409C-BE32-E72D297353CC}">
                  <c16:uniqueId val="{0000000B-4F39-47CD-BBD3-B5AB9EA76738}"/>
                </c:ext>
              </c:extLst>
            </c:dLbl>
            <c:dLbl>
              <c:idx val="12"/>
              <c:layout>
                <c:manualLayout>
                  <c:x val="-3.4069753501069465E-3"/>
                  <c:y val="-2.2074707548973598E-2"/>
                </c:manualLayout>
              </c:layout>
              <c:tx>
                <c:rich>
                  <a:bodyPr vertOverflow="overflow" horzOverflow="overflow" wrap="square" lIns="72000" tIns="19050" rIns="72000" bIns="19050" anchor="ctr" anchorCtr="0">
                    <a:spAutoFit/>
                  </a:bodyPr>
                  <a:lstStyle/>
                  <a:p>
                    <a:pPr algn="r">
                      <a:defRPr/>
                    </a:pPr>
                    <a:fld id="{E3D89F4D-EF8E-4C27-B8B0-5536D6619560}" type="SERIESNAME">
                      <a:rPr lang="ja-JP" altLang="en-US"/>
                      <a:pPr algn="r">
                        <a:defRPr/>
                      </a:pPr>
                      <a:t>[系列名]</a:t>
                    </a:fld>
                    <a:r>
                      <a:rPr lang="en-US" altLang="ja-JP" baseline="0"/>
                      <a:t>,</a:t>
                    </a:r>
                  </a:p>
                  <a:p>
                    <a:pPr algn="r">
                      <a:defRPr/>
                    </a:pPr>
                    <a:fld id="{47A815AC-3DA6-4930-BA8D-F167F5AF8041}" type="VALUE">
                      <a:rPr lang="en-US" altLang="ja-JP" baseline="0"/>
                      <a:pPr algn="r">
                        <a:defRPr/>
                      </a:pPr>
                      <a:t>[値]</a:t>
                    </a:fld>
                    <a:endParaRPr lang="ja-JP" altLang="en-US"/>
                  </a:p>
                </c:rich>
              </c:tx>
              <c:numFmt formatCode="&quot;p&quot;0.0;&quot;p▲&quot;0.0" sourceLinked="0"/>
              <c:spPr>
                <a:noFill/>
                <a:ln>
                  <a:noFill/>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C-4F39-47CD-BBD3-B5AB9EA76738}"/>
                </c:ext>
              </c:extLst>
            </c:dLbl>
            <c:numFmt formatCode="&quot;p&quot;0.0;&quot;p▲&quot;0.0" sourceLinked="0"/>
            <c:spPr>
              <a:noFill/>
              <a:ln>
                <a:noFill/>
              </a:ln>
              <a:effectLst/>
            </c:spPr>
            <c:dLblPos val="t"/>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'P2～5.元データ'!$AM$189:$AM$201</c:f>
              <c:numCache>
                <c:formatCode>"r "0.0;"r ▲"0.0</c:formatCode>
                <c:ptCount val="13"/>
                <c:pt idx="0">
                  <c:v>134.19999999999999</c:v>
                </c:pt>
                <c:pt idx="1">
                  <c:v>135.69999999999999</c:v>
                </c:pt>
                <c:pt idx="2">
                  <c:v>123.9</c:v>
                </c:pt>
                <c:pt idx="3">
                  <c:v>124.7</c:v>
                </c:pt>
                <c:pt idx="4" formatCode="&quot; &quot;0.0;&quot; ▲&quot;0.0">
                  <c:v>129.1</c:v>
                </c:pt>
                <c:pt idx="5" formatCode="&quot; &quot;0.0;&quot; ▲&quot;0.0">
                  <c:v>124.8</c:v>
                </c:pt>
                <c:pt idx="6" formatCode="#,##0.0">
                  <c:v>126</c:v>
                </c:pt>
                <c:pt idx="7" formatCode="#,##0.0;&quot;▲ &quot;#,##0.0">
                  <c:v>137.1</c:v>
                </c:pt>
                <c:pt idx="8" formatCode="#,##0.0">
                  <c:v>137.19999999999999</c:v>
                </c:pt>
                <c:pt idx="9" formatCode="#,##0.0">
                  <c:v>140.30000000000001</c:v>
                </c:pt>
                <c:pt idx="10" formatCode="#,##0.0">
                  <c:v>128.1</c:v>
                </c:pt>
                <c:pt idx="11" formatCode="&quot;p &quot;0.0;&quot;p ▲ &quot;0.0">
                  <c:v>143.19999999999999</c:v>
                </c:pt>
                <c:pt idx="12" formatCode="&quot;p&quot;#,##0.0;&quot;p▲&quot;#,##0.0">
                  <c:v>146.1</c:v>
                </c:pt>
              </c:numCache>
            </c:numRef>
          </c:val>
          <c:smooth val="0"/>
          <c:extLst>
            <c:ext xmlns:c16="http://schemas.microsoft.com/office/drawing/2014/chart" uri="{C3380CC4-5D6E-409C-BE32-E72D297353CC}">
              <c16:uniqueId val="{0000000D-4F39-47CD-BBD3-B5AB9EA76738}"/>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4F39-47CD-BBD3-B5AB9EA76738}"/>
                </c:ext>
              </c:extLst>
            </c:dLbl>
            <c:dLbl>
              <c:idx val="1"/>
              <c:delete val="1"/>
              <c:extLst>
                <c:ext xmlns:c15="http://schemas.microsoft.com/office/drawing/2012/chart" uri="{CE6537A1-D6FC-4f65-9D91-7224C49458BB}"/>
                <c:ext xmlns:c16="http://schemas.microsoft.com/office/drawing/2014/chart" uri="{C3380CC4-5D6E-409C-BE32-E72D297353CC}">
                  <c16:uniqueId val="{0000000F-4F39-47CD-BBD3-B5AB9EA76738}"/>
                </c:ext>
              </c:extLst>
            </c:dLbl>
            <c:dLbl>
              <c:idx val="2"/>
              <c:delete val="1"/>
              <c:extLst>
                <c:ext xmlns:c15="http://schemas.microsoft.com/office/drawing/2012/chart" uri="{CE6537A1-D6FC-4f65-9D91-7224C49458BB}"/>
                <c:ext xmlns:c16="http://schemas.microsoft.com/office/drawing/2014/chart" uri="{C3380CC4-5D6E-409C-BE32-E72D297353CC}">
                  <c16:uniqueId val="{00000010-4F39-47CD-BBD3-B5AB9EA76738}"/>
                </c:ext>
              </c:extLst>
            </c:dLbl>
            <c:dLbl>
              <c:idx val="3"/>
              <c:delete val="1"/>
              <c:extLst>
                <c:ext xmlns:c15="http://schemas.microsoft.com/office/drawing/2012/chart" uri="{CE6537A1-D6FC-4f65-9D91-7224C49458BB}"/>
                <c:ext xmlns:c16="http://schemas.microsoft.com/office/drawing/2014/chart" uri="{C3380CC4-5D6E-409C-BE32-E72D297353CC}">
                  <c16:uniqueId val="{00000011-4F39-47CD-BBD3-B5AB9EA76738}"/>
                </c:ext>
              </c:extLst>
            </c:dLbl>
            <c:dLbl>
              <c:idx val="4"/>
              <c:delete val="1"/>
              <c:extLst>
                <c:ext xmlns:c15="http://schemas.microsoft.com/office/drawing/2012/chart" uri="{CE6537A1-D6FC-4f65-9D91-7224C49458BB}"/>
                <c:ext xmlns:c16="http://schemas.microsoft.com/office/drawing/2014/chart" uri="{C3380CC4-5D6E-409C-BE32-E72D297353CC}">
                  <c16:uniqueId val="{00000012-4F39-47CD-BBD3-B5AB9EA76738}"/>
                </c:ext>
              </c:extLst>
            </c:dLbl>
            <c:dLbl>
              <c:idx val="5"/>
              <c:delete val="1"/>
              <c:extLst>
                <c:ext xmlns:c15="http://schemas.microsoft.com/office/drawing/2012/chart" uri="{CE6537A1-D6FC-4f65-9D91-7224C49458BB}"/>
                <c:ext xmlns:c16="http://schemas.microsoft.com/office/drawing/2014/chart" uri="{C3380CC4-5D6E-409C-BE32-E72D297353CC}">
                  <c16:uniqueId val="{00000013-4F39-47CD-BBD3-B5AB9EA76738}"/>
                </c:ext>
              </c:extLst>
            </c:dLbl>
            <c:dLbl>
              <c:idx val="6"/>
              <c:delete val="1"/>
              <c:extLst>
                <c:ext xmlns:c15="http://schemas.microsoft.com/office/drawing/2012/chart" uri="{CE6537A1-D6FC-4f65-9D91-7224C49458BB}"/>
                <c:ext xmlns:c16="http://schemas.microsoft.com/office/drawing/2014/chart" uri="{C3380CC4-5D6E-409C-BE32-E72D297353CC}">
                  <c16:uniqueId val="{00000014-4F39-47CD-BBD3-B5AB9EA76738}"/>
                </c:ext>
              </c:extLst>
            </c:dLbl>
            <c:dLbl>
              <c:idx val="7"/>
              <c:delete val="1"/>
              <c:extLst>
                <c:ext xmlns:c15="http://schemas.microsoft.com/office/drawing/2012/chart" uri="{CE6537A1-D6FC-4f65-9D91-7224C49458BB}"/>
                <c:ext xmlns:c16="http://schemas.microsoft.com/office/drawing/2014/chart" uri="{C3380CC4-5D6E-409C-BE32-E72D297353CC}">
                  <c16:uniqueId val="{00000015-4F39-47CD-BBD3-B5AB9EA76738}"/>
                </c:ext>
              </c:extLst>
            </c:dLbl>
            <c:dLbl>
              <c:idx val="8"/>
              <c:delete val="1"/>
              <c:extLst>
                <c:ext xmlns:c15="http://schemas.microsoft.com/office/drawing/2012/chart" uri="{CE6537A1-D6FC-4f65-9D91-7224C49458BB}"/>
                <c:ext xmlns:c16="http://schemas.microsoft.com/office/drawing/2014/chart" uri="{C3380CC4-5D6E-409C-BE32-E72D297353CC}">
                  <c16:uniqueId val="{00000016-4F39-47CD-BBD3-B5AB9EA76738}"/>
                </c:ext>
              </c:extLst>
            </c:dLbl>
            <c:dLbl>
              <c:idx val="9"/>
              <c:delete val="1"/>
              <c:extLst>
                <c:ext xmlns:c15="http://schemas.microsoft.com/office/drawing/2012/chart" uri="{CE6537A1-D6FC-4f65-9D91-7224C49458BB}"/>
                <c:ext xmlns:c16="http://schemas.microsoft.com/office/drawing/2014/chart" uri="{C3380CC4-5D6E-409C-BE32-E72D297353CC}">
                  <c16:uniqueId val="{00000017-4F39-47CD-BBD3-B5AB9EA76738}"/>
                </c:ext>
              </c:extLst>
            </c:dLbl>
            <c:dLbl>
              <c:idx val="10"/>
              <c:delete val="1"/>
              <c:extLst>
                <c:ext xmlns:c15="http://schemas.microsoft.com/office/drawing/2012/chart" uri="{CE6537A1-D6FC-4f65-9D91-7224C49458BB}"/>
                <c:ext xmlns:c16="http://schemas.microsoft.com/office/drawing/2014/chart" uri="{C3380CC4-5D6E-409C-BE32-E72D297353CC}">
                  <c16:uniqueId val="{00000018-4F39-47CD-BBD3-B5AB9EA76738}"/>
                </c:ext>
              </c:extLst>
            </c:dLbl>
            <c:dLbl>
              <c:idx val="11"/>
              <c:delete val="1"/>
              <c:extLst>
                <c:ext xmlns:c15="http://schemas.microsoft.com/office/drawing/2012/chart" uri="{CE6537A1-D6FC-4f65-9D91-7224C49458BB}"/>
                <c:ext xmlns:c16="http://schemas.microsoft.com/office/drawing/2014/chart" uri="{C3380CC4-5D6E-409C-BE32-E72D297353CC}">
                  <c16:uniqueId val="{00000019-4F39-47CD-BBD3-B5AB9EA76738}"/>
                </c:ext>
              </c:extLst>
            </c:dLbl>
            <c:dLbl>
              <c:idx val="12"/>
              <c:layout>
                <c:manualLayout>
                  <c:x val="-7.7745383867834309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7.9689018464528666E-2"/>
                      <c:h val="0.1545253863134658"/>
                    </c:manualLayout>
                  </c15:layout>
                </c:ext>
                <c:ext xmlns:c16="http://schemas.microsoft.com/office/drawing/2014/chart" uri="{C3380CC4-5D6E-409C-BE32-E72D297353CC}">
                  <c16:uniqueId val="{0000001A-4F39-47CD-BBD3-B5AB9EA76738}"/>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'P2～5.元データ'!$AI$189:$AI$201</c:f>
              <c:numCache>
                <c:formatCode>" "0.0;" ▲"0.0</c:formatCode>
                <c:ptCount val="13"/>
                <c:pt idx="0">
                  <c:v>102</c:v>
                </c:pt>
                <c:pt idx="1">
                  <c:v>101.4</c:v>
                </c:pt>
                <c:pt idx="2">
                  <c:v>100.5</c:v>
                </c:pt>
                <c:pt idx="3">
                  <c:v>101.8</c:v>
                </c:pt>
                <c:pt idx="4">
                  <c:v>101.5</c:v>
                </c:pt>
                <c:pt idx="5">
                  <c:v>100.5</c:v>
                </c:pt>
                <c:pt idx="6">
                  <c:v>99.2</c:v>
                </c:pt>
                <c:pt idx="7">
                  <c:v>101</c:v>
                </c:pt>
                <c:pt idx="8">
                  <c:v>101.6</c:v>
                </c:pt>
                <c:pt idx="9">
                  <c:v>99.6</c:v>
                </c:pt>
                <c:pt idx="10">
                  <c:v>100.2</c:v>
                </c:pt>
                <c:pt idx="11" formatCode="#,##0.0;&quot;▲ &quot;#,##0.0">
                  <c:v>104.5</c:v>
                </c:pt>
                <c:pt idx="12" formatCode="#,##0.0;&quot;▲ &quot;#,##0.0">
                  <c:v>102.4</c:v>
                </c:pt>
              </c:numCache>
            </c:numRef>
          </c:val>
          <c:smooth val="0"/>
          <c:extLst>
            <c:ext xmlns:c16="http://schemas.microsoft.com/office/drawing/2014/chart" uri="{C3380CC4-5D6E-409C-BE32-E72D297353CC}">
              <c16:uniqueId val="{0000001B-4F39-47CD-BBD3-B5AB9EA76738}"/>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b="0" i="0" u="none" strike="noStrike" baseline="0">
                <a:solidFill>
                  <a:srgbClr val="000000"/>
                </a:solidFill>
                <a:latin typeface="HGSｺﾞｼｯｸM"/>
                <a:ea typeface="HGSｺﾞｼｯｸM"/>
              </a:rPr>
              <a:t>前年同月比の推移</a:t>
            </a:r>
          </a:p>
        </c:rich>
      </c:tx>
      <c:overlay val="0"/>
    </c:title>
    <c:autoTitleDeleted val="0"/>
    <c:plotArea>
      <c:layout>
        <c:manualLayout>
          <c:layoutTarget val="inner"/>
          <c:xMode val="edge"/>
          <c:yMode val="edge"/>
          <c:x val="7.1058415218758816E-2"/>
          <c:y val="0.14649364816559549"/>
          <c:w val="0.82802630048229164"/>
          <c:h val="0.76336043905250417"/>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EF24-4674-BE4C-F6A22CB0AE24}"/>
                </c:ext>
              </c:extLst>
            </c:dLbl>
            <c:dLbl>
              <c:idx val="1"/>
              <c:delete val="1"/>
              <c:extLst>
                <c:ext xmlns:c15="http://schemas.microsoft.com/office/drawing/2012/chart" uri="{CE6537A1-D6FC-4f65-9D91-7224C49458BB}"/>
                <c:ext xmlns:c16="http://schemas.microsoft.com/office/drawing/2014/chart" uri="{C3380CC4-5D6E-409C-BE32-E72D297353CC}">
                  <c16:uniqueId val="{00000001-EF24-4674-BE4C-F6A22CB0AE24}"/>
                </c:ext>
              </c:extLst>
            </c:dLbl>
            <c:dLbl>
              <c:idx val="2"/>
              <c:delete val="1"/>
              <c:extLst>
                <c:ext xmlns:c15="http://schemas.microsoft.com/office/drawing/2012/chart" uri="{CE6537A1-D6FC-4f65-9D91-7224C49458BB}"/>
                <c:ext xmlns:c16="http://schemas.microsoft.com/office/drawing/2014/chart" uri="{C3380CC4-5D6E-409C-BE32-E72D297353CC}">
                  <c16:uniqueId val="{00000002-EF24-4674-BE4C-F6A22CB0AE24}"/>
                </c:ext>
              </c:extLst>
            </c:dLbl>
            <c:dLbl>
              <c:idx val="3"/>
              <c:delete val="1"/>
              <c:extLst>
                <c:ext xmlns:c15="http://schemas.microsoft.com/office/drawing/2012/chart" uri="{CE6537A1-D6FC-4f65-9D91-7224C49458BB}"/>
                <c:ext xmlns:c16="http://schemas.microsoft.com/office/drawing/2014/chart" uri="{C3380CC4-5D6E-409C-BE32-E72D297353CC}">
                  <c16:uniqueId val="{00000003-EF24-4674-BE4C-F6A22CB0AE24}"/>
                </c:ext>
              </c:extLst>
            </c:dLbl>
            <c:dLbl>
              <c:idx val="4"/>
              <c:delete val="1"/>
              <c:extLst>
                <c:ext xmlns:c15="http://schemas.microsoft.com/office/drawing/2012/chart" uri="{CE6537A1-D6FC-4f65-9D91-7224C49458BB}"/>
                <c:ext xmlns:c16="http://schemas.microsoft.com/office/drawing/2014/chart" uri="{C3380CC4-5D6E-409C-BE32-E72D297353CC}">
                  <c16:uniqueId val="{00000004-EF24-4674-BE4C-F6A22CB0AE24}"/>
                </c:ext>
              </c:extLst>
            </c:dLbl>
            <c:dLbl>
              <c:idx val="5"/>
              <c:delete val="1"/>
              <c:extLst>
                <c:ext xmlns:c15="http://schemas.microsoft.com/office/drawing/2012/chart" uri="{CE6537A1-D6FC-4f65-9D91-7224C49458BB}"/>
                <c:ext xmlns:c16="http://schemas.microsoft.com/office/drawing/2014/chart" uri="{C3380CC4-5D6E-409C-BE32-E72D297353CC}">
                  <c16:uniqueId val="{00000005-EF24-4674-BE4C-F6A22CB0AE24}"/>
                </c:ext>
              </c:extLst>
            </c:dLbl>
            <c:dLbl>
              <c:idx val="6"/>
              <c:delete val="1"/>
              <c:extLst>
                <c:ext xmlns:c15="http://schemas.microsoft.com/office/drawing/2012/chart" uri="{CE6537A1-D6FC-4f65-9D91-7224C49458BB}"/>
                <c:ext xmlns:c16="http://schemas.microsoft.com/office/drawing/2014/chart" uri="{C3380CC4-5D6E-409C-BE32-E72D297353CC}">
                  <c16:uniqueId val="{00000006-EF24-4674-BE4C-F6A22CB0AE24}"/>
                </c:ext>
              </c:extLst>
            </c:dLbl>
            <c:dLbl>
              <c:idx val="7"/>
              <c:delete val="1"/>
              <c:extLst>
                <c:ext xmlns:c15="http://schemas.microsoft.com/office/drawing/2012/chart" uri="{CE6537A1-D6FC-4f65-9D91-7224C49458BB}"/>
                <c:ext xmlns:c16="http://schemas.microsoft.com/office/drawing/2014/chart" uri="{C3380CC4-5D6E-409C-BE32-E72D297353CC}">
                  <c16:uniqueId val="{00000007-EF24-4674-BE4C-F6A22CB0AE24}"/>
                </c:ext>
              </c:extLst>
            </c:dLbl>
            <c:dLbl>
              <c:idx val="8"/>
              <c:delete val="1"/>
              <c:extLst>
                <c:ext xmlns:c15="http://schemas.microsoft.com/office/drawing/2012/chart" uri="{CE6537A1-D6FC-4f65-9D91-7224C49458BB}"/>
                <c:ext xmlns:c16="http://schemas.microsoft.com/office/drawing/2014/chart" uri="{C3380CC4-5D6E-409C-BE32-E72D297353CC}">
                  <c16:uniqueId val="{00000008-EF24-4674-BE4C-F6A22CB0AE24}"/>
                </c:ext>
              </c:extLst>
            </c:dLbl>
            <c:dLbl>
              <c:idx val="9"/>
              <c:delete val="1"/>
              <c:extLst>
                <c:ext xmlns:c15="http://schemas.microsoft.com/office/drawing/2012/chart" uri="{CE6537A1-D6FC-4f65-9D91-7224C49458BB}"/>
                <c:ext xmlns:c16="http://schemas.microsoft.com/office/drawing/2014/chart" uri="{C3380CC4-5D6E-409C-BE32-E72D297353CC}">
                  <c16:uniqueId val="{00000009-EF24-4674-BE4C-F6A22CB0AE24}"/>
                </c:ext>
              </c:extLst>
            </c:dLbl>
            <c:dLbl>
              <c:idx val="10"/>
              <c:delete val="1"/>
              <c:extLst>
                <c:ext xmlns:c15="http://schemas.microsoft.com/office/drawing/2012/chart" uri="{CE6537A1-D6FC-4f65-9D91-7224C49458BB}"/>
                <c:ext xmlns:c16="http://schemas.microsoft.com/office/drawing/2014/chart" uri="{C3380CC4-5D6E-409C-BE32-E72D297353CC}">
                  <c16:uniqueId val="{0000000A-EF24-4674-BE4C-F6A22CB0AE24}"/>
                </c:ext>
              </c:extLst>
            </c:dLbl>
            <c:dLbl>
              <c:idx val="11"/>
              <c:delete val="1"/>
              <c:extLst>
                <c:ext xmlns:c15="http://schemas.microsoft.com/office/drawing/2012/chart" uri="{CE6537A1-D6FC-4f65-9D91-7224C49458BB}"/>
                <c:ext xmlns:c16="http://schemas.microsoft.com/office/drawing/2014/chart" uri="{C3380CC4-5D6E-409C-BE32-E72D297353CC}">
                  <c16:uniqueId val="{0000000B-EF24-4674-BE4C-F6A22CB0AE24}"/>
                </c:ext>
              </c:extLst>
            </c:dLbl>
            <c:dLbl>
              <c:idx val="12"/>
              <c:layout>
                <c:manualLayout>
                  <c:x val="-1.1318697596888286E-2"/>
                  <c:y val="-0.14182024988084452"/>
                </c:manualLayout>
              </c:layout>
              <c:numFmt formatCode="#,##0.0;&quot;▲ &quot;#,##0.0" sourceLinked="0"/>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EF24-4674-BE4C-F6A22CB0AE24}"/>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'P2～5.元データ'!$O$190:$O$202</c:f>
              <c:numCache>
                <c:formatCode>0.0;"▲ "0.0</c:formatCode>
                <c:ptCount val="13"/>
                <c:pt idx="0">
                  <c:v>9.1999999999999993</c:v>
                </c:pt>
                <c:pt idx="1">
                  <c:v>15</c:v>
                </c:pt>
                <c:pt idx="2" formatCode="&quot;&quot;\ 0.0;&quot;▲ &quot;0.0">
                  <c:v>3.7</c:v>
                </c:pt>
                <c:pt idx="3" formatCode="&quot;&quot;\ 0.0;&quot;▲ &quot;0.0">
                  <c:v>3.7</c:v>
                </c:pt>
                <c:pt idx="4" formatCode="&quot;&quot;\ 0.0;&quot;▲ &quot;0.0">
                  <c:v>-5.6</c:v>
                </c:pt>
                <c:pt idx="5" formatCode="&quot;&quot;\ 0.0;&quot;▲ &quot;0.0">
                  <c:v>-6.8</c:v>
                </c:pt>
                <c:pt idx="6" formatCode="#,##0.0;&quot;▲ &quot;#,##0.0">
                  <c:v>-3.7</c:v>
                </c:pt>
                <c:pt idx="7" formatCode="#,##0.0;&quot;▲ &quot;#,##0.0">
                  <c:v>-5.8</c:v>
                </c:pt>
                <c:pt idx="8" formatCode="#,##0.0;&quot;▲ &quot;#,##0.0">
                  <c:v>-8.1</c:v>
                </c:pt>
                <c:pt idx="9" formatCode="#,##0.0;&quot;▲ &quot;#,##0.0">
                  <c:v>-3</c:v>
                </c:pt>
                <c:pt idx="10" formatCode="#,##0.0;&quot;▲ &quot;#,##0.0">
                  <c:v>-8</c:v>
                </c:pt>
                <c:pt idx="11" formatCode="#,##0.0;&quot;▲ &quot;#,##0.0">
                  <c:v>-6.2</c:v>
                </c:pt>
                <c:pt idx="12" formatCode="#,##0.0;&quot;▲ &quot;#,##0.0">
                  <c:v>-3.2</c:v>
                </c:pt>
              </c:numCache>
            </c:numRef>
          </c:val>
          <c:smooth val="0"/>
          <c:extLst>
            <c:ext xmlns:c16="http://schemas.microsoft.com/office/drawing/2014/chart" uri="{C3380CC4-5D6E-409C-BE32-E72D297353CC}">
              <c16:uniqueId val="{0000000D-EF24-4674-BE4C-F6A22CB0AE24}"/>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EF24-4674-BE4C-F6A22CB0AE24}"/>
                </c:ext>
              </c:extLst>
            </c:dLbl>
            <c:dLbl>
              <c:idx val="1"/>
              <c:delete val="1"/>
              <c:extLst>
                <c:ext xmlns:c15="http://schemas.microsoft.com/office/drawing/2012/chart" uri="{CE6537A1-D6FC-4f65-9D91-7224C49458BB}"/>
                <c:ext xmlns:c16="http://schemas.microsoft.com/office/drawing/2014/chart" uri="{C3380CC4-5D6E-409C-BE32-E72D297353CC}">
                  <c16:uniqueId val="{0000000F-EF24-4674-BE4C-F6A22CB0AE24}"/>
                </c:ext>
              </c:extLst>
            </c:dLbl>
            <c:dLbl>
              <c:idx val="2"/>
              <c:delete val="1"/>
              <c:extLst>
                <c:ext xmlns:c15="http://schemas.microsoft.com/office/drawing/2012/chart" uri="{CE6537A1-D6FC-4f65-9D91-7224C49458BB}"/>
                <c:ext xmlns:c16="http://schemas.microsoft.com/office/drawing/2014/chart" uri="{C3380CC4-5D6E-409C-BE32-E72D297353CC}">
                  <c16:uniqueId val="{00000010-EF24-4674-BE4C-F6A22CB0AE24}"/>
                </c:ext>
              </c:extLst>
            </c:dLbl>
            <c:dLbl>
              <c:idx val="3"/>
              <c:delete val="1"/>
              <c:extLst>
                <c:ext xmlns:c15="http://schemas.microsoft.com/office/drawing/2012/chart" uri="{CE6537A1-D6FC-4f65-9D91-7224C49458BB}"/>
                <c:ext xmlns:c16="http://schemas.microsoft.com/office/drawing/2014/chart" uri="{C3380CC4-5D6E-409C-BE32-E72D297353CC}">
                  <c16:uniqueId val="{00000011-EF24-4674-BE4C-F6A22CB0AE24}"/>
                </c:ext>
              </c:extLst>
            </c:dLbl>
            <c:dLbl>
              <c:idx val="4"/>
              <c:delete val="1"/>
              <c:extLst>
                <c:ext xmlns:c15="http://schemas.microsoft.com/office/drawing/2012/chart" uri="{CE6537A1-D6FC-4f65-9D91-7224C49458BB}"/>
                <c:ext xmlns:c16="http://schemas.microsoft.com/office/drawing/2014/chart" uri="{C3380CC4-5D6E-409C-BE32-E72D297353CC}">
                  <c16:uniqueId val="{00000012-EF24-4674-BE4C-F6A22CB0AE24}"/>
                </c:ext>
              </c:extLst>
            </c:dLbl>
            <c:dLbl>
              <c:idx val="5"/>
              <c:delete val="1"/>
              <c:extLst>
                <c:ext xmlns:c15="http://schemas.microsoft.com/office/drawing/2012/chart" uri="{CE6537A1-D6FC-4f65-9D91-7224C49458BB}"/>
                <c:ext xmlns:c16="http://schemas.microsoft.com/office/drawing/2014/chart" uri="{C3380CC4-5D6E-409C-BE32-E72D297353CC}">
                  <c16:uniqueId val="{00000013-EF24-4674-BE4C-F6A22CB0AE24}"/>
                </c:ext>
              </c:extLst>
            </c:dLbl>
            <c:dLbl>
              <c:idx val="6"/>
              <c:delete val="1"/>
              <c:extLst>
                <c:ext xmlns:c15="http://schemas.microsoft.com/office/drawing/2012/chart" uri="{CE6537A1-D6FC-4f65-9D91-7224C49458BB}"/>
                <c:ext xmlns:c16="http://schemas.microsoft.com/office/drawing/2014/chart" uri="{C3380CC4-5D6E-409C-BE32-E72D297353CC}">
                  <c16:uniqueId val="{00000014-EF24-4674-BE4C-F6A22CB0AE24}"/>
                </c:ext>
              </c:extLst>
            </c:dLbl>
            <c:dLbl>
              <c:idx val="7"/>
              <c:delete val="1"/>
              <c:extLst>
                <c:ext xmlns:c15="http://schemas.microsoft.com/office/drawing/2012/chart" uri="{CE6537A1-D6FC-4f65-9D91-7224C49458BB}"/>
                <c:ext xmlns:c16="http://schemas.microsoft.com/office/drawing/2014/chart" uri="{C3380CC4-5D6E-409C-BE32-E72D297353CC}">
                  <c16:uniqueId val="{00000015-EF24-4674-BE4C-F6A22CB0AE24}"/>
                </c:ext>
              </c:extLst>
            </c:dLbl>
            <c:dLbl>
              <c:idx val="8"/>
              <c:delete val="1"/>
              <c:extLst>
                <c:ext xmlns:c15="http://schemas.microsoft.com/office/drawing/2012/chart" uri="{CE6537A1-D6FC-4f65-9D91-7224C49458BB}"/>
                <c:ext xmlns:c16="http://schemas.microsoft.com/office/drawing/2014/chart" uri="{C3380CC4-5D6E-409C-BE32-E72D297353CC}">
                  <c16:uniqueId val="{00000016-EF24-4674-BE4C-F6A22CB0AE24}"/>
                </c:ext>
              </c:extLst>
            </c:dLbl>
            <c:dLbl>
              <c:idx val="9"/>
              <c:delete val="1"/>
              <c:extLst>
                <c:ext xmlns:c15="http://schemas.microsoft.com/office/drawing/2012/chart" uri="{CE6537A1-D6FC-4f65-9D91-7224C49458BB}"/>
                <c:ext xmlns:c16="http://schemas.microsoft.com/office/drawing/2014/chart" uri="{C3380CC4-5D6E-409C-BE32-E72D297353CC}">
                  <c16:uniqueId val="{00000017-EF24-4674-BE4C-F6A22CB0AE24}"/>
                </c:ext>
              </c:extLst>
            </c:dLbl>
            <c:dLbl>
              <c:idx val="10"/>
              <c:delete val="1"/>
              <c:extLst>
                <c:ext xmlns:c15="http://schemas.microsoft.com/office/drawing/2012/chart" uri="{CE6537A1-D6FC-4f65-9D91-7224C49458BB}"/>
                <c:ext xmlns:c16="http://schemas.microsoft.com/office/drawing/2014/chart" uri="{C3380CC4-5D6E-409C-BE32-E72D297353CC}">
                  <c16:uniqueId val="{00000018-EF24-4674-BE4C-F6A22CB0AE24}"/>
                </c:ext>
              </c:extLst>
            </c:dLbl>
            <c:dLbl>
              <c:idx val="11"/>
              <c:delete val="1"/>
              <c:extLst>
                <c:ext xmlns:c15="http://schemas.microsoft.com/office/drawing/2012/chart" uri="{CE6537A1-D6FC-4f65-9D91-7224C49458BB}"/>
                <c:ext xmlns:c16="http://schemas.microsoft.com/office/drawing/2014/chart" uri="{C3380CC4-5D6E-409C-BE32-E72D297353CC}">
                  <c16:uniqueId val="{00000019-EF24-4674-BE4C-F6A22CB0AE24}"/>
                </c:ext>
              </c:extLst>
            </c:dLbl>
            <c:dLbl>
              <c:idx val="12"/>
              <c:layout>
                <c:manualLayout>
                  <c:x val="-1.3069678300481823E-2"/>
                  <c:y val="1.9644734783573644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EF24-4674-BE4C-F6A22CB0AE2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'P2～5.元データ'!$N$190:$N$202</c:f>
              <c:numCache>
                <c:formatCode>0.0;"▲ "0.0</c:formatCode>
                <c:ptCount val="13"/>
                <c:pt idx="0">
                  <c:v>9.6</c:v>
                </c:pt>
                <c:pt idx="1">
                  <c:v>11</c:v>
                </c:pt>
                <c:pt idx="2" formatCode="&quot;&quot;\ 0.0;&quot;▲ &quot;0.0">
                  <c:v>3.1</c:v>
                </c:pt>
                <c:pt idx="3" formatCode="&quot;&quot;\ 0.0;&quot;▲ &quot;0.0">
                  <c:v>5.5</c:v>
                </c:pt>
                <c:pt idx="4" formatCode="&quot;&quot;\ 0.0;&quot;▲ &quot;0.0">
                  <c:v>-3.7</c:v>
                </c:pt>
                <c:pt idx="5" formatCode="&quot;&quot;\ 0.0;&quot;▲ &quot;0.0">
                  <c:v>-8.1999999999999993</c:v>
                </c:pt>
                <c:pt idx="6" formatCode="#,##0.0;&quot;▲ &quot;#,##0.0">
                  <c:v>-2.4</c:v>
                </c:pt>
                <c:pt idx="7" formatCode="#,##0.0;&quot;▲ &quot;#,##0.0">
                  <c:v>-2.8</c:v>
                </c:pt>
                <c:pt idx="8" formatCode="#,##0.0;&quot;▲ &quot;#,##0.0">
                  <c:v>-7</c:v>
                </c:pt>
                <c:pt idx="9" formatCode="#,##0.0;&quot;▲ &quot;#,##0.0">
                  <c:v>-0.8</c:v>
                </c:pt>
                <c:pt idx="10" formatCode="#,##0.0;&quot;▲ &quot;#,##0.0">
                  <c:v>-6.2</c:v>
                </c:pt>
                <c:pt idx="11" formatCode="#,##0.0;&quot;▲ &quot;#,##0.0">
                  <c:v>-7.3</c:v>
                </c:pt>
                <c:pt idx="12" formatCode="#,##0.0;&quot;▲ &quot;#,##0.0">
                  <c:v>-3.2</c:v>
                </c:pt>
              </c:numCache>
            </c:numRef>
          </c:val>
          <c:smooth val="0"/>
          <c:extLst>
            <c:ext xmlns:c16="http://schemas.microsoft.com/office/drawing/2014/chart" uri="{C3380CC4-5D6E-409C-BE32-E72D297353CC}">
              <c16:uniqueId val="{0000001B-EF24-4674-BE4C-F6A22CB0AE24}"/>
            </c:ext>
          </c:extLst>
        </c:ser>
        <c:ser>
          <c:idx val="0"/>
          <c:order val="2"/>
          <c:tx>
            <c:v>0</c:v>
          </c:tx>
          <c:spPr>
            <a:ln w="22225">
              <a:solidFill>
                <a:srgbClr val="000000"/>
              </a:solidFill>
            </a:ln>
          </c:spPr>
          <c:marker>
            <c:symbol val="none"/>
          </c:marker>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'P2～5.元データ'!$BB$190:$BB$202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EF24-4674-BE4C-F6A22CB0AE24}"/>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defRPr/>
                </a:pPr>
                <a:r>
                  <a:rPr lang="en-US" altLang="ja-JP"/>
                  <a:t>(</a:t>
                </a:r>
                <a:r>
                  <a:rPr lang="ja-JP" altLang="en-US"/>
                  <a:t>％</a:t>
                </a:r>
                <a:r>
                  <a:rPr lang="en-US" altLang="ja-JP"/>
                  <a:t>)</a:t>
                </a:r>
                <a:endParaRPr lang="ja-JP" altLang="en-US"/>
              </a:p>
            </c:rich>
          </c:tx>
          <c:layout>
            <c:manualLayout>
              <c:xMode val="edge"/>
              <c:yMode val="edge"/>
              <c:x val="4.0770608839563301E-2"/>
              <c:y val="2.373422327006269E-2"/>
            </c:manualLayout>
          </c:layout>
          <c:overlay val="0"/>
        </c:title>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30262110529472169"/>
          <c:y val="0.18082614013542836"/>
          <c:w val="0.30981642219333638"/>
          <c:h val="0.11930600579950591"/>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百貨店・スーパー販売額（既存店、速報値）前年同月比の推移</a:t>
            </a:r>
          </a:p>
        </c:rich>
      </c:tx>
      <c:overlay val="0"/>
    </c:title>
    <c:autoTitleDeleted val="0"/>
    <c:plotArea>
      <c:layout>
        <c:manualLayout>
          <c:layoutTarget val="inner"/>
          <c:xMode val="edge"/>
          <c:yMode val="edge"/>
          <c:x val="6.6216278154687003E-2"/>
          <c:y val="0.15605779007353809"/>
          <c:w val="0.83353830048700561"/>
          <c:h val="0.74045872644297839"/>
        </c:manualLayout>
      </c:layout>
      <c:lineChart>
        <c:grouping val="standard"/>
        <c:varyColors val="0"/>
        <c:ser>
          <c:idx val="4"/>
          <c:order val="0"/>
          <c:tx>
            <c:v>県計  </c:v>
          </c:tx>
          <c:spPr>
            <a:ln w="1905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B9C-430A-9C7F-A7CA77749495}"/>
                </c:ext>
              </c:extLst>
            </c:dLbl>
            <c:dLbl>
              <c:idx val="1"/>
              <c:delete val="1"/>
              <c:extLst>
                <c:ext xmlns:c15="http://schemas.microsoft.com/office/drawing/2012/chart" uri="{CE6537A1-D6FC-4f65-9D91-7224C49458BB}"/>
                <c:ext xmlns:c16="http://schemas.microsoft.com/office/drawing/2014/chart" uri="{C3380CC4-5D6E-409C-BE32-E72D297353CC}">
                  <c16:uniqueId val="{00000001-4B9C-430A-9C7F-A7CA77749495}"/>
                </c:ext>
              </c:extLst>
            </c:dLbl>
            <c:dLbl>
              <c:idx val="2"/>
              <c:delete val="1"/>
              <c:extLst>
                <c:ext xmlns:c15="http://schemas.microsoft.com/office/drawing/2012/chart" uri="{CE6537A1-D6FC-4f65-9D91-7224C49458BB}"/>
                <c:ext xmlns:c16="http://schemas.microsoft.com/office/drawing/2014/chart" uri="{C3380CC4-5D6E-409C-BE32-E72D297353CC}">
                  <c16:uniqueId val="{00000002-4B9C-430A-9C7F-A7CA77749495}"/>
                </c:ext>
              </c:extLst>
            </c:dLbl>
            <c:dLbl>
              <c:idx val="3"/>
              <c:delete val="1"/>
              <c:extLst>
                <c:ext xmlns:c15="http://schemas.microsoft.com/office/drawing/2012/chart" uri="{CE6537A1-D6FC-4f65-9D91-7224C49458BB}"/>
                <c:ext xmlns:c16="http://schemas.microsoft.com/office/drawing/2014/chart" uri="{C3380CC4-5D6E-409C-BE32-E72D297353CC}">
                  <c16:uniqueId val="{00000003-4B9C-430A-9C7F-A7CA77749495}"/>
                </c:ext>
              </c:extLst>
            </c:dLbl>
            <c:dLbl>
              <c:idx val="4"/>
              <c:delete val="1"/>
              <c:extLst>
                <c:ext xmlns:c15="http://schemas.microsoft.com/office/drawing/2012/chart" uri="{CE6537A1-D6FC-4f65-9D91-7224C49458BB}"/>
                <c:ext xmlns:c16="http://schemas.microsoft.com/office/drawing/2014/chart" uri="{C3380CC4-5D6E-409C-BE32-E72D297353CC}">
                  <c16:uniqueId val="{00000004-4B9C-430A-9C7F-A7CA77749495}"/>
                </c:ext>
              </c:extLst>
            </c:dLbl>
            <c:dLbl>
              <c:idx val="5"/>
              <c:delete val="1"/>
              <c:extLst>
                <c:ext xmlns:c15="http://schemas.microsoft.com/office/drawing/2012/chart" uri="{CE6537A1-D6FC-4f65-9D91-7224C49458BB}"/>
                <c:ext xmlns:c16="http://schemas.microsoft.com/office/drawing/2014/chart" uri="{C3380CC4-5D6E-409C-BE32-E72D297353CC}">
                  <c16:uniqueId val="{00000005-4B9C-430A-9C7F-A7CA77749495}"/>
                </c:ext>
              </c:extLst>
            </c:dLbl>
            <c:dLbl>
              <c:idx val="6"/>
              <c:delete val="1"/>
              <c:extLst>
                <c:ext xmlns:c15="http://schemas.microsoft.com/office/drawing/2012/chart" uri="{CE6537A1-D6FC-4f65-9D91-7224C49458BB}"/>
                <c:ext xmlns:c16="http://schemas.microsoft.com/office/drawing/2014/chart" uri="{C3380CC4-5D6E-409C-BE32-E72D297353CC}">
                  <c16:uniqueId val="{00000006-4B9C-430A-9C7F-A7CA77749495}"/>
                </c:ext>
              </c:extLst>
            </c:dLbl>
            <c:dLbl>
              <c:idx val="7"/>
              <c:delete val="1"/>
              <c:extLst>
                <c:ext xmlns:c15="http://schemas.microsoft.com/office/drawing/2012/chart" uri="{CE6537A1-D6FC-4f65-9D91-7224C49458BB}"/>
                <c:ext xmlns:c16="http://schemas.microsoft.com/office/drawing/2014/chart" uri="{C3380CC4-5D6E-409C-BE32-E72D297353CC}">
                  <c16:uniqueId val="{00000007-4B9C-430A-9C7F-A7CA77749495}"/>
                </c:ext>
              </c:extLst>
            </c:dLbl>
            <c:dLbl>
              <c:idx val="8"/>
              <c:delete val="1"/>
              <c:extLst>
                <c:ext xmlns:c15="http://schemas.microsoft.com/office/drawing/2012/chart" uri="{CE6537A1-D6FC-4f65-9D91-7224C49458BB}"/>
                <c:ext xmlns:c16="http://schemas.microsoft.com/office/drawing/2014/chart" uri="{C3380CC4-5D6E-409C-BE32-E72D297353CC}">
                  <c16:uniqueId val="{00000008-4B9C-430A-9C7F-A7CA77749495}"/>
                </c:ext>
              </c:extLst>
            </c:dLbl>
            <c:dLbl>
              <c:idx val="9"/>
              <c:delete val="1"/>
              <c:extLst>
                <c:ext xmlns:c15="http://schemas.microsoft.com/office/drawing/2012/chart" uri="{CE6537A1-D6FC-4f65-9D91-7224C49458BB}"/>
                <c:ext xmlns:c16="http://schemas.microsoft.com/office/drawing/2014/chart" uri="{C3380CC4-5D6E-409C-BE32-E72D297353CC}">
                  <c16:uniqueId val="{00000009-4B9C-430A-9C7F-A7CA77749495}"/>
                </c:ext>
              </c:extLst>
            </c:dLbl>
            <c:dLbl>
              <c:idx val="10"/>
              <c:delete val="1"/>
              <c:extLst>
                <c:ext xmlns:c15="http://schemas.microsoft.com/office/drawing/2012/chart" uri="{CE6537A1-D6FC-4f65-9D91-7224C49458BB}"/>
                <c:ext xmlns:c16="http://schemas.microsoft.com/office/drawing/2014/chart" uri="{C3380CC4-5D6E-409C-BE32-E72D297353CC}">
                  <c16:uniqueId val="{0000000A-4B9C-430A-9C7F-A7CA77749495}"/>
                </c:ext>
              </c:extLst>
            </c:dLbl>
            <c:dLbl>
              <c:idx val="11"/>
              <c:delete val="1"/>
              <c:extLst>
                <c:ext xmlns:c15="http://schemas.microsoft.com/office/drawing/2012/chart" uri="{CE6537A1-D6FC-4f65-9D91-7224C49458BB}"/>
                <c:ext xmlns:c16="http://schemas.microsoft.com/office/drawing/2014/chart" uri="{C3380CC4-5D6E-409C-BE32-E72D297353CC}">
                  <c16:uniqueId val="{0000000B-4B9C-430A-9C7F-A7CA77749495}"/>
                </c:ext>
              </c:extLst>
            </c:dLbl>
            <c:dLbl>
              <c:idx val="12"/>
              <c:layout>
                <c:manualLayout>
                  <c:x val="-5.7803468208092483E-3"/>
                  <c:y val="4.2042042042042045E-2"/>
                </c:manualLayout>
              </c:layout>
              <c:spPr>
                <a:noFill/>
                <a:ln>
                  <a:noFill/>
                </a:ln>
                <a:effectLst/>
              </c:spPr>
              <c:txPr>
                <a:bodyPr vertOverflow="overflow" horzOverflow="overflow" wrap="square" lIns="38100" tIns="19050" rIns="38100" bIns="19050" anchor="ctr">
                  <a:noAutofit/>
                </a:bodyPr>
                <a:lstStyle/>
                <a:p>
                  <a:pPr>
                    <a:defRPr sz="9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9.05587668593449E-2"/>
                      <c:h val="0.19219219219219219"/>
                    </c:manualLayout>
                  </c15:layout>
                </c:ext>
                <c:ext xmlns:c16="http://schemas.microsoft.com/office/drawing/2014/chart" uri="{C3380CC4-5D6E-409C-BE32-E72D297353CC}">
                  <c16:uniqueId val="{0000000C-4B9C-430A-9C7F-A7CA77749495}"/>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'P2～5.元データ'!$I$189:$I$201</c:f>
              <c:numCache>
                <c:formatCode>""0.0;"▲"0.0</c:formatCode>
                <c:ptCount val="13"/>
                <c:pt idx="0">
                  <c:v>1.2</c:v>
                </c:pt>
                <c:pt idx="1">
                  <c:v>1.8</c:v>
                </c:pt>
                <c:pt idx="2">
                  <c:v>0.9</c:v>
                </c:pt>
                <c:pt idx="3">
                  <c:v>-1.3</c:v>
                </c:pt>
                <c:pt idx="4">
                  <c:v>0.3</c:v>
                </c:pt>
                <c:pt idx="5">
                  <c:v>2.9</c:v>
                </c:pt>
                <c:pt idx="6">
                  <c:v>-0.8</c:v>
                </c:pt>
                <c:pt idx="7">
                  <c:v>-2.2999999999999998</c:v>
                </c:pt>
                <c:pt idx="8">
                  <c:v>0.9</c:v>
                </c:pt>
                <c:pt idx="9">
                  <c:v>0.2</c:v>
                </c:pt>
                <c:pt idx="10">
                  <c:v>-3</c:v>
                </c:pt>
                <c:pt idx="11">
                  <c:v>-0.8</c:v>
                </c:pt>
                <c:pt idx="12">
                  <c:v>-0.5</c:v>
                </c:pt>
              </c:numCache>
            </c:numRef>
          </c:val>
          <c:smooth val="0"/>
          <c:extLst>
            <c:ext xmlns:c16="http://schemas.microsoft.com/office/drawing/2014/chart" uri="{C3380CC4-5D6E-409C-BE32-E72D297353CC}">
              <c16:uniqueId val="{0000000D-4B9C-430A-9C7F-A7CA77749495}"/>
            </c:ext>
          </c:extLst>
        </c:ser>
        <c:ser>
          <c:idx val="1"/>
          <c:order val="1"/>
          <c:tx>
            <c:v>全国計</c:v>
          </c:tx>
          <c:spPr>
            <a:ln w="1587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4B9C-430A-9C7F-A7CA77749495}"/>
                </c:ext>
              </c:extLst>
            </c:dLbl>
            <c:dLbl>
              <c:idx val="1"/>
              <c:delete val="1"/>
              <c:extLst>
                <c:ext xmlns:c15="http://schemas.microsoft.com/office/drawing/2012/chart" uri="{CE6537A1-D6FC-4f65-9D91-7224C49458BB}"/>
                <c:ext xmlns:c16="http://schemas.microsoft.com/office/drawing/2014/chart" uri="{C3380CC4-5D6E-409C-BE32-E72D297353CC}">
                  <c16:uniqueId val="{0000000F-4B9C-430A-9C7F-A7CA77749495}"/>
                </c:ext>
              </c:extLst>
            </c:dLbl>
            <c:dLbl>
              <c:idx val="2"/>
              <c:delete val="1"/>
              <c:extLst>
                <c:ext xmlns:c15="http://schemas.microsoft.com/office/drawing/2012/chart" uri="{CE6537A1-D6FC-4f65-9D91-7224C49458BB}"/>
                <c:ext xmlns:c16="http://schemas.microsoft.com/office/drawing/2014/chart" uri="{C3380CC4-5D6E-409C-BE32-E72D297353CC}">
                  <c16:uniqueId val="{00000010-4B9C-430A-9C7F-A7CA77749495}"/>
                </c:ext>
              </c:extLst>
            </c:dLbl>
            <c:dLbl>
              <c:idx val="3"/>
              <c:delete val="1"/>
              <c:extLst>
                <c:ext xmlns:c15="http://schemas.microsoft.com/office/drawing/2012/chart" uri="{CE6537A1-D6FC-4f65-9D91-7224C49458BB}"/>
                <c:ext xmlns:c16="http://schemas.microsoft.com/office/drawing/2014/chart" uri="{C3380CC4-5D6E-409C-BE32-E72D297353CC}">
                  <c16:uniqueId val="{00000011-4B9C-430A-9C7F-A7CA77749495}"/>
                </c:ext>
              </c:extLst>
            </c:dLbl>
            <c:dLbl>
              <c:idx val="4"/>
              <c:delete val="1"/>
              <c:extLst>
                <c:ext xmlns:c15="http://schemas.microsoft.com/office/drawing/2012/chart" uri="{CE6537A1-D6FC-4f65-9D91-7224C49458BB}"/>
                <c:ext xmlns:c16="http://schemas.microsoft.com/office/drawing/2014/chart" uri="{C3380CC4-5D6E-409C-BE32-E72D297353CC}">
                  <c16:uniqueId val="{00000012-4B9C-430A-9C7F-A7CA77749495}"/>
                </c:ext>
              </c:extLst>
            </c:dLbl>
            <c:dLbl>
              <c:idx val="5"/>
              <c:delete val="1"/>
              <c:extLst>
                <c:ext xmlns:c15="http://schemas.microsoft.com/office/drawing/2012/chart" uri="{CE6537A1-D6FC-4f65-9D91-7224C49458BB}"/>
                <c:ext xmlns:c16="http://schemas.microsoft.com/office/drawing/2014/chart" uri="{C3380CC4-5D6E-409C-BE32-E72D297353CC}">
                  <c16:uniqueId val="{00000013-4B9C-430A-9C7F-A7CA77749495}"/>
                </c:ext>
              </c:extLst>
            </c:dLbl>
            <c:dLbl>
              <c:idx val="6"/>
              <c:delete val="1"/>
              <c:extLst>
                <c:ext xmlns:c15="http://schemas.microsoft.com/office/drawing/2012/chart" uri="{CE6537A1-D6FC-4f65-9D91-7224C49458BB}"/>
                <c:ext xmlns:c16="http://schemas.microsoft.com/office/drawing/2014/chart" uri="{C3380CC4-5D6E-409C-BE32-E72D297353CC}">
                  <c16:uniqueId val="{00000014-4B9C-430A-9C7F-A7CA77749495}"/>
                </c:ext>
              </c:extLst>
            </c:dLbl>
            <c:dLbl>
              <c:idx val="7"/>
              <c:delete val="1"/>
              <c:extLst>
                <c:ext xmlns:c15="http://schemas.microsoft.com/office/drawing/2012/chart" uri="{CE6537A1-D6FC-4f65-9D91-7224C49458BB}"/>
                <c:ext xmlns:c16="http://schemas.microsoft.com/office/drawing/2014/chart" uri="{C3380CC4-5D6E-409C-BE32-E72D297353CC}">
                  <c16:uniqueId val="{00000015-4B9C-430A-9C7F-A7CA77749495}"/>
                </c:ext>
              </c:extLst>
            </c:dLbl>
            <c:dLbl>
              <c:idx val="8"/>
              <c:delete val="1"/>
              <c:extLst>
                <c:ext xmlns:c15="http://schemas.microsoft.com/office/drawing/2012/chart" uri="{CE6537A1-D6FC-4f65-9D91-7224C49458BB}"/>
                <c:ext xmlns:c16="http://schemas.microsoft.com/office/drawing/2014/chart" uri="{C3380CC4-5D6E-409C-BE32-E72D297353CC}">
                  <c16:uniqueId val="{00000016-4B9C-430A-9C7F-A7CA77749495}"/>
                </c:ext>
              </c:extLst>
            </c:dLbl>
            <c:dLbl>
              <c:idx val="9"/>
              <c:delete val="1"/>
              <c:extLst>
                <c:ext xmlns:c15="http://schemas.microsoft.com/office/drawing/2012/chart" uri="{CE6537A1-D6FC-4f65-9D91-7224C49458BB}"/>
                <c:ext xmlns:c16="http://schemas.microsoft.com/office/drawing/2014/chart" uri="{C3380CC4-5D6E-409C-BE32-E72D297353CC}">
                  <c16:uniqueId val="{00000017-4B9C-430A-9C7F-A7CA77749495}"/>
                </c:ext>
              </c:extLst>
            </c:dLbl>
            <c:dLbl>
              <c:idx val="10"/>
              <c:delete val="1"/>
              <c:extLst>
                <c:ext xmlns:c15="http://schemas.microsoft.com/office/drawing/2012/chart" uri="{CE6537A1-D6FC-4f65-9D91-7224C49458BB}"/>
                <c:ext xmlns:c16="http://schemas.microsoft.com/office/drawing/2014/chart" uri="{C3380CC4-5D6E-409C-BE32-E72D297353CC}">
                  <c16:uniqueId val="{00000018-4B9C-430A-9C7F-A7CA77749495}"/>
                </c:ext>
              </c:extLst>
            </c:dLbl>
            <c:dLbl>
              <c:idx val="11"/>
              <c:delete val="1"/>
              <c:extLst>
                <c:ext xmlns:c15="http://schemas.microsoft.com/office/drawing/2012/chart" uri="{CE6537A1-D6FC-4f65-9D91-7224C49458BB}"/>
                <c:ext xmlns:c16="http://schemas.microsoft.com/office/drawing/2014/chart" uri="{C3380CC4-5D6E-409C-BE32-E72D297353CC}">
                  <c16:uniqueId val="{00000019-4B9C-430A-9C7F-A7CA77749495}"/>
                </c:ext>
              </c:extLst>
            </c:dLbl>
            <c:dLbl>
              <c:idx val="12"/>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7.5197305539119755E-2"/>
                      <c:h val="0.23039215686274508"/>
                    </c:manualLayout>
                  </c15:layout>
                </c:ext>
                <c:ext xmlns:c16="http://schemas.microsoft.com/office/drawing/2014/chart" uri="{C3380CC4-5D6E-409C-BE32-E72D297353CC}">
                  <c16:uniqueId val="{0000001A-4B9C-430A-9C7F-A7CA77749495}"/>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'P2～5.元データ'!$H$189:$H$201</c:f>
              <c:numCache>
                <c:formatCode>0.0;"▲ "0.0</c:formatCode>
                <c:ptCount val="13"/>
                <c:pt idx="0">
                  <c:v>0.7</c:v>
                </c:pt>
                <c:pt idx="1">
                  <c:v>1.7</c:v>
                </c:pt>
                <c:pt idx="2">
                  <c:v>1.5</c:v>
                </c:pt>
                <c:pt idx="3" formatCode="&quot;&quot;\ 0.0;&quot;▲ &quot;0.0">
                  <c:v>0.6</c:v>
                </c:pt>
                <c:pt idx="4" formatCode="#,##0.0;&quot;▲ &quot;#,##0.0">
                  <c:v>-0.1</c:v>
                </c:pt>
                <c:pt idx="5" formatCode="#,##0.0;&quot;▲ &quot;#,##0.0">
                  <c:v>0.4</c:v>
                </c:pt>
                <c:pt idx="6" formatCode="#,##0.0">
                  <c:v>1.8</c:v>
                </c:pt>
                <c:pt idx="7" formatCode="#,##0.0">
                  <c:v>1.9</c:v>
                </c:pt>
                <c:pt idx="8" formatCode="#,##0.0">
                  <c:v>3.4</c:v>
                </c:pt>
                <c:pt idx="9" formatCode="#,##0.0">
                  <c:v>3.2</c:v>
                </c:pt>
                <c:pt idx="10" formatCode="#,##0.0;&quot;▲ &quot;#,##0.0">
                  <c:v>-0.1</c:v>
                </c:pt>
                <c:pt idx="11" formatCode="&quot; &quot;0.0;&quot; ▲&quot;0.0">
                  <c:v>2.6</c:v>
                </c:pt>
                <c:pt idx="12" formatCode="&quot;p &quot;0.0;&quot;p ▲ &quot;0.0">
                  <c:v>1.8</c:v>
                </c:pt>
              </c:numCache>
            </c:numRef>
          </c:val>
          <c:smooth val="0"/>
          <c:extLst>
            <c:ext xmlns:c16="http://schemas.microsoft.com/office/drawing/2014/chart" uri="{C3380CC4-5D6E-409C-BE32-E72D297353CC}">
              <c16:uniqueId val="{0000001B-4B9C-430A-9C7F-A7CA77749495}"/>
            </c:ext>
          </c:extLst>
        </c:ser>
        <c:ser>
          <c:idx val="2"/>
          <c:order val="2"/>
          <c:tx>
            <c:v>0</c:v>
          </c:tx>
          <c:spPr>
            <a:ln w="22225">
              <a:solidFill>
                <a:srgbClr val="000000"/>
              </a:solidFill>
            </a:ln>
          </c:spPr>
          <c:marker>
            <c:symbol val="none"/>
          </c:marker>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'P2～5.元データ'!$BB$189:$BB$201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4B9C-430A-9C7F-A7CA77749495}"/>
            </c:ext>
          </c:extLst>
        </c:ser>
        <c:dLbls>
          <c:showLegendKey val="0"/>
          <c:showVal val="0"/>
          <c:showCatName val="0"/>
          <c:showSerName val="0"/>
          <c:showPercent val="0"/>
          <c:showBubbleSize val="0"/>
        </c:dLbls>
        <c:marker val="1"/>
        <c:smooth val="0"/>
        <c:axId val="258069544"/>
        <c:axId val="1"/>
        <c:extLst>
          <c:ext xmlns:c15="http://schemas.microsoft.com/office/drawing/2012/chart" uri="{02D57815-91ED-43cb-92C2-25804820EDAC}">
            <c15:filteredLineSeries>
              <c15:ser>
                <c:idx val="3"/>
                <c:order val="3"/>
                <c:tx>
                  <c:v>商業小売販売額（全店） 県計</c:v>
                </c:tx>
                <c:cat>
                  <c:strRef>
                    <c:extLst>
                      <c:ext uri="{02D57815-91ED-43cb-92C2-25804820EDAC}">
                        <c15:formulaRef>
                          <c15:sqref>'P2～5.元データ'!$F$189:$G$201</c15:sqref>
                        </c15:formulaRef>
                      </c:ext>
                    </c:extLst>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c:ext uri="{02D57815-91ED-43cb-92C2-25804820EDAC}">
                        <c15:formulaRef>
                          <c15:sqref>'P2～5.元データ'!$M$188:$M$200</c15:sqref>
                        </c15:formulaRef>
                      </c:ext>
                    </c:extLst>
                    <c:numCache>
                      <c:formatCode>" "0.0;" ▲"0.0</c:formatCode>
                      <c:ptCount val="13"/>
                      <c:pt idx="0">
                        <c:v>-0.3</c:v>
                      </c:pt>
                      <c:pt idx="1">
                        <c:v>-2.6</c:v>
                      </c:pt>
                      <c:pt idx="2">
                        <c:v>0.7</c:v>
                      </c:pt>
                      <c:pt idx="3">
                        <c:v>-1.6</c:v>
                      </c:pt>
                      <c:pt idx="4">
                        <c:v>-1.5</c:v>
                      </c:pt>
                      <c:pt idx="5">
                        <c:v>0.4</c:v>
                      </c:pt>
                      <c:pt idx="6">
                        <c:v>2.4</c:v>
                      </c:pt>
                      <c:pt idx="7">
                        <c:v>-1.3</c:v>
                      </c:pt>
                      <c:pt idx="8">
                        <c:v>-1.7</c:v>
                      </c:pt>
                      <c:pt idx="9">
                        <c:v>0.1</c:v>
                      </c:pt>
                      <c:pt idx="10">
                        <c:v>-0.5</c:v>
                      </c:pt>
                      <c:pt idx="11">
                        <c:v>-3.4</c:v>
                      </c:pt>
                      <c:pt idx="12">
                        <c:v>1.8</c:v>
                      </c:pt>
                    </c:numCache>
                  </c:numRef>
                </c:val>
                <c:smooth val="0"/>
                <c:extLst>
                  <c:ext xmlns:c16="http://schemas.microsoft.com/office/drawing/2014/chart" uri="{C3380CC4-5D6E-409C-BE32-E72D297353CC}">
                    <c16:uniqueId val="{0000001D-4B9C-430A-9C7F-A7CA77749495}"/>
                  </c:ext>
                </c:extLst>
              </c15:ser>
            </c15:filteredLineSeries>
            <c15:filteredLineSeries>
              <c15:ser>
                <c:idx val="0"/>
                <c:order val="4"/>
                <c:tx>
                  <c:v>同 全国</c:v>
                </c:tx>
                <c:spPr>
                  <a:ln w="22225">
                    <a:prstDash val="dash"/>
                  </a:ln>
                </c:spPr>
                <c:cat>
                  <c:strRef>
                    <c:extLst xmlns:c15="http://schemas.microsoft.com/office/drawing/2012/chart">
                      <c:ext xmlns:c15="http://schemas.microsoft.com/office/drawing/2012/chart" uri="{02D57815-91ED-43cb-92C2-25804820EDAC}">
                        <c15:formulaRef>
                          <c15:sqref>'P2～5.元データ'!$F$189:$G$201</c15:sqref>
                        </c15:formulaRef>
                      </c:ext>
                    </c:extLst>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xmlns:c15="http://schemas.microsoft.com/office/drawing/2012/chart">
                      <c:ext xmlns:c15="http://schemas.microsoft.com/office/drawing/2012/chart" uri="{02D57815-91ED-43cb-92C2-25804820EDAC}">
                        <c15:formulaRef>
                          <c15:sqref>'P2～5.元データ'!$L$188:$L$200</c15:sqref>
                        </c15:formulaRef>
                      </c:ext>
                    </c:extLst>
                    <c:numCache>
                      <c:formatCode>""\ 0.0;"▲ "0.0</c:formatCode>
                      <c:ptCount val="13"/>
                      <c:pt idx="0">
                        <c:v>4.5999999999999996</c:v>
                      </c:pt>
                      <c:pt idx="1">
                        <c:v>1.9</c:v>
                      </c:pt>
                      <c:pt idx="2">
                        <c:v>4</c:v>
                      </c:pt>
                      <c:pt idx="3">
                        <c:v>3.2</c:v>
                      </c:pt>
                      <c:pt idx="4">
                        <c:v>3.3</c:v>
                      </c:pt>
                      <c:pt idx="5">
                        <c:v>3.4</c:v>
                      </c:pt>
                      <c:pt idx="6">
                        <c:v>2.1</c:v>
                      </c:pt>
                      <c:pt idx="7">
                        <c:v>3</c:v>
                      </c:pt>
                      <c:pt idx="8">
                        <c:v>3.4</c:v>
                      </c:pt>
                      <c:pt idx="9">
                        <c:v>4.8</c:v>
                      </c:pt>
                      <c:pt idx="10">
                        <c:v>5.0999999999999996</c:v>
                      </c:pt>
                      <c:pt idx="11">
                        <c:v>1.4</c:v>
                      </c:pt>
                      <c:pt idx="12">
                        <c:v>3.5</c:v>
                      </c:pt>
                    </c:numCache>
                  </c:numRef>
                </c:val>
                <c:smooth val="0"/>
                <c:extLst xmlns:c15="http://schemas.microsoft.com/office/drawing/2012/chart">
                  <c:ext xmlns:c16="http://schemas.microsoft.com/office/drawing/2014/chart" uri="{C3380CC4-5D6E-409C-BE32-E72D297353CC}">
                    <c16:uniqueId val="{0000001E-4B9C-430A-9C7F-A7CA77749495}"/>
                  </c:ext>
                </c:extLst>
              </c15:ser>
            </c15:filteredLineSeries>
          </c:ext>
        </c:extLst>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
        </c:scaling>
        <c:delete val="0"/>
        <c:axPos val="l"/>
        <c:majorGridlines>
          <c:spPr>
            <a:ln w="3175">
              <a:solidFill>
                <a:srgbClr val="000000"/>
              </a:solidFill>
              <a:prstDash val="solid"/>
            </a:ln>
          </c:spPr>
        </c:majorGridlines>
        <c:title>
          <c:tx>
            <c:rich>
              <a:bodyPr rot="0" vert="horz"/>
              <a:lstStyle/>
              <a:p>
                <a:pPr>
                  <a:defRPr/>
                </a:pPr>
                <a:r>
                  <a:rPr lang="ja-JP" altLang="en-US"/>
                  <a:t>（％）</a:t>
                </a:r>
              </a:p>
            </c:rich>
          </c:tx>
          <c:layout>
            <c:manualLayout>
              <c:xMode val="edge"/>
              <c:yMode val="edge"/>
              <c:x val="3.073967339097022E-2"/>
              <c:y val="1.3380809016520012E-2"/>
            </c:manualLayout>
          </c:layout>
          <c:overlay val="0"/>
        </c:title>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2"/>
      </c:valAx>
      <c:spPr>
        <a:solidFill>
          <a:srgbClr val="FFFFFF"/>
        </a:solidFill>
        <a:ln w="3175">
          <a:solidFill>
            <a:srgbClr val="000000"/>
          </a:solidFill>
          <a:prstDash val="solid"/>
        </a:ln>
      </c:spPr>
    </c:plotArea>
    <c:legend>
      <c:legendPos val="r"/>
      <c:legendEntry>
        <c:idx val="2"/>
        <c:delete val="1"/>
      </c:legendEntry>
      <c:layout>
        <c:manualLayout>
          <c:xMode val="edge"/>
          <c:yMode val="edge"/>
          <c:x val="0.53173546948249972"/>
          <c:y val="0.18662410441938004"/>
          <c:w val="0.3290001972296816"/>
          <c:h val="8.7130414430680245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77363119535961"/>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178F-4F3D-94CC-EAFED2951A6E}"/>
                </c:ext>
              </c:extLst>
            </c:dLbl>
            <c:dLbl>
              <c:idx val="1"/>
              <c:delete val="1"/>
              <c:extLst>
                <c:ext xmlns:c15="http://schemas.microsoft.com/office/drawing/2012/chart" uri="{CE6537A1-D6FC-4f65-9D91-7224C49458BB}"/>
                <c:ext xmlns:c16="http://schemas.microsoft.com/office/drawing/2014/chart" uri="{C3380CC4-5D6E-409C-BE32-E72D297353CC}">
                  <c16:uniqueId val="{00000001-178F-4F3D-94CC-EAFED2951A6E}"/>
                </c:ext>
              </c:extLst>
            </c:dLbl>
            <c:dLbl>
              <c:idx val="2"/>
              <c:delete val="1"/>
              <c:extLst>
                <c:ext xmlns:c15="http://schemas.microsoft.com/office/drawing/2012/chart" uri="{CE6537A1-D6FC-4f65-9D91-7224C49458BB}"/>
                <c:ext xmlns:c16="http://schemas.microsoft.com/office/drawing/2014/chart" uri="{C3380CC4-5D6E-409C-BE32-E72D297353CC}">
                  <c16:uniqueId val="{00000002-178F-4F3D-94CC-EAFED2951A6E}"/>
                </c:ext>
              </c:extLst>
            </c:dLbl>
            <c:dLbl>
              <c:idx val="3"/>
              <c:delete val="1"/>
              <c:extLst>
                <c:ext xmlns:c15="http://schemas.microsoft.com/office/drawing/2012/chart" uri="{CE6537A1-D6FC-4f65-9D91-7224C49458BB}"/>
                <c:ext xmlns:c16="http://schemas.microsoft.com/office/drawing/2014/chart" uri="{C3380CC4-5D6E-409C-BE32-E72D297353CC}">
                  <c16:uniqueId val="{00000003-178F-4F3D-94CC-EAFED2951A6E}"/>
                </c:ext>
              </c:extLst>
            </c:dLbl>
            <c:dLbl>
              <c:idx val="4"/>
              <c:delete val="1"/>
              <c:extLst>
                <c:ext xmlns:c15="http://schemas.microsoft.com/office/drawing/2012/chart" uri="{CE6537A1-D6FC-4f65-9D91-7224C49458BB}"/>
                <c:ext xmlns:c16="http://schemas.microsoft.com/office/drawing/2014/chart" uri="{C3380CC4-5D6E-409C-BE32-E72D297353CC}">
                  <c16:uniqueId val="{00000004-178F-4F3D-94CC-EAFED2951A6E}"/>
                </c:ext>
              </c:extLst>
            </c:dLbl>
            <c:dLbl>
              <c:idx val="5"/>
              <c:delete val="1"/>
              <c:extLst>
                <c:ext xmlns:c15="http://schemas.microsoft.com/office/drawing/2012/chart" uri="{CE6537A1-D6FC-4f65-9D91-7224C49458BB}"/>
                <c:ext xmlns:c16="http://schemas.microsoft.com/office/drawing/2014/chart" uri="{C3380CC4-5D6E-409C-BE32-E72D297353CC}">
                  <c16:uniqueId val="{00000005-178F-4F3D-94CC-EAFED2951A6E}"/>
                </c:ext>
              </c:extLst>
            </c:dLbl>
            <c:dLbl>
              <c:idx val="6"/>
              <c:delete val="1"/>
              <c:extLst>
                <c:ext xmlns:c15="http://schemas.microsoft.com/office/drawing/2012/chart" uri="{CE6537A1-D6FC-4f65-9D91-7224C49458BB}"/>
                <c:ext xmlns:c16="http://schemas.microsoft.com/office/drawing/2014/chart" uri="{C3380CC4-5D6E-409C-BE32-E72D297353CC}">
                  <c16:uniqueId val="{00000006-178F-4F3D-94CC-EAFED2951A6E}"/>
                </c:ext>
              </c:extLst>
            </c:dLbl>
            <c:dLbl>
              <c:idx val="7"/>
              <c:delete val="1"/>
              <c:extLst>
                <c:ext xmlns:c15="http://schemas.microsoft.com/office/drawing/2012/chart" uri="{CE6537A1-D6FC-4f65-9D91-7224C49458BB}"/>
                <c:ext xmlns:c16="http://schemas.microsoft.com/office/drawing/2014/chart" uri="{C3380CC4-5D6E-409C-BE32-E72D297353CC}">
                  <c16:uniqueId val="{00000007-178F-4F3D-94CC-EAFED2951A6E}"/>
                </c:ext>
              </c:extLst>
            </c:dLbl>
            <c:dLbl>
              <c:idx val="8"/>
              <c:delete val="1"/>
              <c:extLst>
                <c:ext xmlns:c15="http://schemas.microsoft.com/office/drawing/2012/chart" uri="{CE6537A1-D6FC-4f65-9D91-7224C49458BB}"/>
                <c:ext xmlns:c16="http://schemas.microsoft.com/office/drawing/2014/chart" uri="{C3380CC4-5D6E-409C-BE32-E72D297353CC}">
                  <c16:uniqueId val="{00000008-178F-4F3D-94CC-EAFED2951A6E}"/>
                </c:ext>
              </c:extLst>
            </c:dLbl>
            <c:dLbl>
              <c:idx val="9"/>
              <c:delete val="1"/>
              <c:extLst>
                <c:ext xmlns:c15="http://schemas.microsoft.com/office/drawing/2012/chart" uri="{CE6537A1-D6FC-4f65-9D91-7224C49458BB}"/>
                <c:ext xmlns:c16="http://schemas.microsoft.com/office/drawing/2014/chart" uri="{C3380CC4-5D6E-409C-BE32-E72D297353CC}">
                  <c16:uniqueId val="{00000009-178F-4F3D-94CC-EAFED2951A6E}"/>
                </c:ext>
              </c:extLst>
            </c:dLbl>
            <c:dLbl>
              <c:idx val="10"/>
              <c:delete val="1"/>
              <c:extLst>
                <c:ext xmlns:c15="http://schemas.microsoft.com/office/drawing/2012/chart" uri="{CE6537A1-D6FC-4f65-9D91-7224C49458BB}"/>
                <c:ext xmlns:c16="http://schemas.microsoft.com/office/drawing/2014/chart" uri="{C3380CC4-5D6E-409C-BE32-E72D297353CC}">
                  <c16:uniqueId val="{0000000A-178F-4F3D-94CC-EAFED2951A6E}"/>
                </c:ext>
              </c:extLst>
            </c:dLbl>
            <c:dLbl>
              <c:idx val="11"/>
              <c:delete val="1"/>
              <c:extLst>
                <c:ext xmlns:c15="http://schemas.microsoft.com/office/drawing/2012/chart" uri="{CE6537A1-D6FC-4f65-9D91-7224C49458BB}"/>
                <c:ext xmlns:c16="http://schemas.microsoft.com/office/drawing/2014/chart" uri="{C3380CC4-5D6E-409C-BE32-E72D297353CC}">
                  <c16:uniqueId val="{0000000B-178F-4F3D-94CC-EAFED2951A6E}"/>
                </c:ext>
              </c:extLst>
            </c:dLbl>
            <c:dLbl>
              <c:idx val="12"/>
              <c:layout>
                <c:manualLayout>
                  <c:x val="-4.539180891629975E-3"/>
                  <c:y val="4.4101440962263016E-3"/>
                </c:manualLayout>
              </c:layout>
              <c:tx>
                <c:rich>
                  <a:bodyPr vertOverflow="overflow" horzOverflow="overflow" wrap="square" lIns="38100" tIns="19050" rIns="38100" bIns="19050" anchor="ctr" anchorCtr="0">
                    <a:noAutofit/>
                  </a:bodyPr>
                  <a:lstStyle/>
                  <a:p>
                    <a:pPr algn="ctr">
                      <a:defRPr sz="900"/>
                    </a:pPr>
                    <a:fld id="{BE63DFBC-7DFD-4CD3-9B9C-1FB26EFC4245}" type="SERIESNAME">
                      <a:rPr lang="ja-JP" altLang="en-US" sz="1000"/>
                      <a:pPr algn="ctr">
                        <a:defRPr sz="900"/>
                      </a:pPr>
                      <a:t>[系列名]</a:t>
                    </a:fld>
                    <a:r>
                      <a:rPr lang="en-US" altLang="ja-JP" sz="1000" baseline="0"/>
                      <a:t>, </a:t>
                    </a:r>
                    <a:fld id="{D6646367-504B-42F8-9D31-6914FB43B8E6}" type="VALUE">
                      <a:rPr lang="en-US" altLang="ja-JP" sz="1000" baseline="0"/>
                      <a:pPr algn="ctr">
                        <a:defRPr sz="900"/>
                      </a:pPr>
                      <a:t>[値]</a:t>
                    </a:fld>
                    <a:endParaRPr lang="en-US" altLang="ja-JP" sz="1000" baseline="0"/>
                  </a:p>
                </c:rich>
              </c:tx>
              <c:numFmt formatCode="#,##0.0;&quot;▲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1822396201379155E-2"/>
                      <c:h val="0.20309050772626933"/>
                    </c:manualLayout>
                  </c15:layout>
                  <c15:dlblFieldTable/>
                  <c15:showDataLabelsRange val="0"/>
                </c:ext>
                <c:ext xmlns:c16="http://schemas.microsoft.com/office/drawing/2014/chart" uri="{C3380CC4-5D6E-409C-BE32-E72D297353CC}">
                  <c16:uniqueId val="{0000000C-178F-4F3D-94CC-EAFED2951A6E}"/>
                </c:ext>
              </c:extLst>
            </c:dLbl>
            <c:numFmt formatCode="#,##0.0;&quot;▲ &quot;#,##0.0" sourceLinked="0"/>
            <c:spPr>
              <a:noFill/>
              <a:ln>
                <a:noFill/>
              </a:ln>
              <a:effectLst/>
            </c:spPr>
            <c:txPr>
              <a:bodyPr vertOverflow="overflow" horzOverflow="overflow" wrap="square" lIns="38100" tIns="19050" rIns="38100" bIns="19050" anchor="ctr" anchorCtr="0">
                <a:spAutoFit/>
              </a:bodyPr>
              <a:lstStyle/>
              <a:p>
                <a:pPr algn="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'P2～5.元データ'!$T$189:$T$201</c:f>
              <c:numCache>
                <c:formatCode>0.0;"▲ "0.0</c:formatCode>
                <c:ptCount val="13"/>
                <c:pt idx="0">
                  <c:v>24.1</c:v>
                </c:pt>
                <c:pt idx="1">
                  <c:v>19.3</c:v>
                </c:pt>
                <c:pt idx="2">
                  <c:v>-35.5</c:v>
                </c:pt>
                <c:pt idx="3" formatCode="&quot;&quot;\ 0.0;&quot;▲ &quot;0.0">
                  <c:v>-43.8</c:v>
                </c:pt>
                <c:pt idx="4" formatCode="&quot;&quot;\ 0.0;&quot;▲ &quot;0.0">
                  <c:v>-15.5</c:v>
                </c:pt>
                <c:pt idx="5" formatCode="&quot;&quot;\ 0.0;&quot;▲ &quot;0.0">
                  <c:v>-41.3</c:v>
                </c:pt>
                <c:pt idx="6" formatCode="&quot;&quot;\ 0.0;&quot;▲ &quot;0.0">
                  <c:v>-47.2</c:v>
                </c:pt>
                <c:pt idx="7" formatCode="#,##0.0;&quot;▲ &quot;#,##0.0">
                  <c:v>1.1000000000000001</c:v>
                </c:pt>
                <c:pt idx="8" formatCode="#,##0.0;&quot;▲ &quot;#,##0.0">
                  <c:v>-27.5</c:v>
                </c:pt>
                <c:pt idx="9" formatCode="#,##0.0;&quot;▲ &quot;#,##0.0">
                  <c:v>-10.5</c:v>
                </c:pt>
                <c:pt idx="10" formatCode="#,##0.0;&quot;▲ &quot;#,##0.0">
                  <c:v>-23.7</c:v>
                </c:pt>
                <c:pt idx="11" formatCode="#,##0.0;&quot;▲ &quot;#,##0.0">
                  <c:v>21.2</c:v>
                </c:pt>
                <c:pt idx="12" formatCode="#,##0.0;&quot;▲ &quot;#,##0.0">
                  <c:v>-44.9</c:v>
                </c:pt>
              </c:numCache>
            </c:numRef>
          </c:val>
          <c:smooth val="0"/>
          <c:extLst>
            <c:ext xmlns:c16="http://schemas.microsoft.com/office/drawing/2014/chart" uri="{C3380CC4-5D6E-409C-BE32-E72D297353CC}">
              <c16:uniqueId val="{0000000D-178F-4F3D-94CC-EAFED2951A6E}"/>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178F-4F3D-94CC-EAFED2951A6E}"/>
                </c:ext>
              </c:extLst>
            </c:dLbl>
            <c:dLbl>
              <c:idx val="1"/>
              <c:delete val="1"/>
              <c:extLst>
                <c:ext xmlns:c15="http://schemas.microsoft.com/office/drawing/2012/chart" uri="{CE6537A1-D6FC-4f65-9D91-7224C49458BB}"/>
                <c:ext xmlns:c16="http://schemas.microsoft.com/office/drawing/2014/chart" uri="{C3380CC4-5D6E-409C-BE32-E72D297353CC}">
                  <c16:uniqueId val="{0000000F-178F-4F3D-94CC-EAFED2951A6E}"/>
                </c:ext>
              </c:extLst>
            </c:dLbl>
            <c:dLbl>
              <c:idx val="2"/>
              <c:delete val="1"/>
              <c:extLst>
                <c:ext xmlns:c15="http://schemas.microsoft.com/office/drawing/2012/chart" uri="{CE6537A1-D6FC-4f65-9D91-7224C49458BB}"/>
                <c:ext xmlns:c16="http://schemas.microsoft.com/office/drawing/2014/chart" uri="{C3380CC4-5D6E-409C-BE32-E72D297353CC}">
                  <c16:uniqueId val="{00000010-178F-4F3D-94CC-EAFED2951A6E}"/>
                </c:ext>
              </c:extLst>
            </c:dLbl>
            <c:dLbl>
              <c:idx val="3"/>
              <c:delete val="1"/>
              <c:extLst>
                <c:ext xmlns:c15="http://schemas.microsoft.com/office/drawing/2012/chart" uri="{CE6537A1-D6FC-4f65-9D91-7224C49458BB}"/>
                <c:ext xmlns:c16="http://schemas.microsoft.com/office/drawing/2014/chart" uri="{C3380CC4-5D6E-409C-BE32-E72D297353CC}">
                  <c16:uniqueId val="{00000011-178F-4F3D-94CC-EAFED2951A6E}"/>
                </c:ext>
              </c:extLst>
            </c:dLbl>
            <c:dLbl>
              <c:idx val="4"/>
              <c:delete val="1"/>
              <c:extLst>
                <c:ext xmlns:c15="http://schemas.microsoft.com/office/drawing/2012/chart" uri="{CE6537A1-D6FC-4f65-9D91-7224C49458BB}"/>
                <c:ext xmlns:c16="http://schemas.microsoft.com/office/drawing/2014/chart" uri="{C3380CC4-5D6E-409C-BE32-E72D297353CC}">
                  <c16:uniqueId val="{00000012-178F-4F3D-94CC-EAFED2951A6E}"/>
                </c:ext>
              </c:extLst>
            </c:dLbl>
            <c:dLbl>
              <c:idx val="5"/>
              <c:delete val="1"/>
              <c:extLst>
                <c:ext xmlns:c15="http://schemas.microsoft.com/office/drawing/2012/chart" uri="{CE6537A1-D6FC-4f65-9D91-7224C49458BB}"/>
                <c:ext xmlns:c16="http://schemas.microsoft.com/office/drawing/2014/chart" uri="{C3380CC4-5D6E-409C-BE32-E72D297353CC}">
                  <c16:uniqueId val="{00000013-178F-4F3D-94CC-EAFED2951A6E}"/>
                </c:ext>
              </c:extLst>
            </c:dLbl>
            <c:dLbl>
              <c:idx val="6"/>
              <c:delete val="1"/>
              <c:extLst>
                <c:ext xmlns:c15="http://schemas.microsoft.com/office/drawing/2012/chart" uri="{CE6537A1-D6FC-4f65-9D91-7224C49458BB}"/>
                <c:ext xmlns:c16="http://schemas.microsoft.com/office/drawing/2014/chart" uri="{C3380CC4-5D6E-409C-BE32-E72D297353CC}">
                  <c16:uniqueId val="{00000014-178F-4F3D-94CC-EAFED2951A6E}"/>
                </c:ext>
              </c:extLst>
            </c:dLbl>
            <c:dLbl>
              <c:idx val="7"/>
              <c:delete val="1"/>
              <c:extLst>
                <c:ext xmlns:c15="http://schemas.microsoft.com/office/drawing/2012/chart" uri="{CE6537A1-D6FC-4f65-9D91-7224C49458BB}"/>
                <c:ext xmlns:c16="http://schemas.microsoft.com/office/drawing/2014/chart" uri="{C3380CC4-5D6E-409C-BE32-E72D297353CC}">
                  <c16:uniqueId val="{00000015-178F-4F3D-94CC-EAFED2951A6E}"/>
                </c:ext>
              </c:extLst>
            </c:dLbl>
            <c:dLbl>
              <c:idx val="8"/>
              <c:delete val="1"/>
              <c:extLst>
                <c:ext xmlns:c15="http://schemas.microsoft.com/office/drawing/2012/chart" uri="{CE6537A1-D6FC-4f65-9D91-7224C49458BB}"/>
                <c:ext xmlns:c16="http://schemas.microsoft.com/office/drawing/2014/chart" uri="{C3380CC4-5D6E-409C-BE32-E72D297353CC}">
                  <c16:uniqueId val="{00000016-178F-4F3D-94CC-EAFED2951A6E}"/>
                </c:ext>
              </c:extLst>
            </c:dLbl>
            <c:dLbl>
              <c:idx val="9"/>
              <c:delete val="1"/>
              <c:extLst>
                <c:ext xmlns:c15="http://schemas.microsoft.com/office/drawing/2012/chart" uri="{CE6537A1-D6FC-4f65-9D91-7224C49458BB}"/>
                <c:ext xmlns:c16="http://schemas.microsoft.com/office/drawing/2014/chart" uri="{C3380CC4-5D6E-409C-BE32-E72D297353CC}">
                  <c16:uniqueId val="{00000017-178F-4F3D-94CC-EAFED2951A6E}"/>
                </c:ext>
              </c:extLst>
            </c:dLbl>
            <c:dLbl>
              <c:idx val="10"/>
              <c:delete val="1"/>
              <c:extLst>
                <c:ext xmlns:c15="http://schemas.microsoft.com/office/drawing/2012/chart" uri="{CE6537A1-D6FC-4f65-9D91-7224C49458BB}"/>
                <c:ext xmlns:c16="http://schemas.microsoft.com/office/drawing/2014/chart" uri="{C3380CC4-5D6E-409C-BE32-E72D297353CC}">
                  <c16:uniqueId val="{00000018-178F-4F3D-94CC-EAFED2951A6E}"/>
                </c:ext>
              </c:extLst>
            </c:dLbl>
            <c:dLbl>
              <c:idx val="11"/>
              <c:delete val="1"/>
              <c:extLst>
                <c:ext xmlns:c15="http://schemas.microsoft.com/office/drawing/2012/chart" uri="{CE6537A1-D6FC-4f65-9D91-7224C49458BB}"/>
                <c:ext xmlns:c16="http://schemas.microsoft.com/office/drawing/2014/chart" uri="{C3380CC4-5D6E-409C-BE32-E72D297353CC}">
                  <c16:uniqueId val="{00000019-178F-4F3D-94CC-EAFED2951A6E}"/>
                </c:ext>
              </c:extLst>
            </c:dLbl>
            <c:dLbl>
              <c:idx val="12"/>
              <c:layout>
                <c:manualLayout>
                  <c:x val="-4.5402058679602066E-3"/>
                  <c:y val="6.6228641949557633E-3"/>
                </c:manualLayout>
              </c:layout>
              <c:tx>
                <c:rich>
                  <a:bodyPr vertOverflow="overflow" horzOverflow="overflow" wrap="square" lIns="38100" tIns="19050" rIns="38100" bIns="19050" anchor="ctr" anchorCtr="0">
                    <a:spAutoFit/>
                  </a:bodyPr>
                  <a:lstStyle/>
                  <a:p>
                    <a:pPr algn="ctr">
                      <a:defRPr sz="900"/>
                    </a:pPr>
                    <a:fld id="{4BE219C4-112C-4255-9ED1-65642ED2C80A}" type="SERIESNAME">
                      <a:rPr lang="ja-JP" altLang="en-US" sz="1000"/>
                      <a:pPr algn="ctr">
                        <a:defRPr sz="900"/>
                      </a:pPr>
                      <a:t>[系列名]</a:t>
                    </a:fld>
                    <a:r>
                      <a:rPr lang="en-US" altLang="ja-JP" sz="1000" baseline="0"/>
                      <a:t>, </a:t>
                    </a:r>
                  </a:p>
                  <a:p>
                    <a:pPr algn="ctr">
                      <a:defRPr sz="900"/>
                    </a:pPr>
                    <a:fld id="{FBF4D580-9552-4B35-A3A5-131004DC3595}" type="VALUE">
                      <a:rPr lang="en-US" altLang="ja-JP" sz="1000" baseline="0"/>
                      <a:pPr algn="ctr">
                        <a:defRPr sz="900"/>
                      </a:pPr>
                      <a:t>[値]</a:t>
                    </a:fld>
                    <a:endParaRPr lang="ja-JP" altLang="en-US"/>
                  </a:p>
                </c:rich>
              </c:tx>
              <c:numFmt formatCode="#,##0.0;&quot;▲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178F-4F3D-94CC-EAFED2951A6E}"/>
                </c:ext>
              </c:extLst>
            </c:dLbl>
            <c:numFmt formatCode="#,##0.0;&quot;▲ &quot;#,##0.0" sourceLinked="0"/>
            <c:spPr>
              <a:noFill/>
              <a:ln>
                <a:noFill/>
              </a:ln>
              <a:effectLst/>
            </c:spPr>
            <c:txPr>
              <a:bodyPr vertOverflow="overflow" horzOverflow="overflow"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'P2～5.元データ'!$S$189:$S$201</c:f>
              <c:numCache>
                <c:formatCode>""0.0;"▲"0.0</c:formatCode>
                <c:ptCount val="13"/>
                <c:pt idx="0">
                  <c:v>2.4</c:v>
                </c:pt>
                <c:pt idx="1">
                  <c:v>39.6</c:v>
                </c:pt>
                <c:pt idx="2">
                  <c:v>-26.6</c:v>
                </c:pt>
                <c:pt idx="3">
                  <c:v>-34.4</c:v>
                </c:pt>
                <c:pt idx="4">
                  <c:v>-15.6</c:v>
                </c:pt>
                <c:pt idx="5">
                  <c:v>-9.6999999999999993</c:v>
                </c:pt>
                <c:pt idx="6">
                  <c:v>-9.8000000000000007</c:v>
                </c:pt>
                <c:pt idx="7">
                  <c:v>-7.3</c:v>
                </c:pt>
                <c:pt idx="8">
                  <c:v>3.2</c:v>
                </c:pt>
                <c:pt idx="9">
                  <c:v>-8.5</c:v>
                </c:pt>
                <c:pt idx="10">
                  <c:v>-1.3</c:v>
                </c:pt>
                <c:pt idx="11">
                  <c:v>-0.4</c:v>
                </c:pt>
                <c:pt idx="12">
                  <c:v>-4.9000000000000004</c:v>
                </c:pt>
              </c:numCache>
            </c:numRef>
          </c:val>
          <c:smooth val="0"/>
          <c:extLst>
            <c:ext xmlns:c16="http://schemas.microsoft.com/office/drawing/2014/chart" uri="{C3380CC4-5D6E-409C-BE32-E72D297353CC}">
              <c16:uniqueId val="{0000001B-178F-4F3D-94CC-EAFED2951A6E}"/>
            </c:ext>
          </c:extLst>
        </c:ser>
        <c:ser>
          <c:idx val="4"/>
          <c:order val="2"/>
          <c:tx>
            <c:v>0</c:v>
          </c:tx>
          <c:spPr>
            <a:ln w="22225">
              <a:solidFill>
                <a:srgbClr val="000000"/>
              </a:solidFill>
            </a:ln>
          </c:spPr>
          <c:marker>
            <c:symbol val="none"/>
          </c:marker>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'P2～5.元データ'!$BB$189:$BB$201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178F-4F3D-94CC-EAFED2951A6E}"/>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50"/>
          <c:min val="-5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valAx>
      <c:spPr>
        <a:noFill/>
        <a:ln w="3175">
          <a:solidFill>
            <a:srgbClr val="000000"/>
          </a:solidFill>
          <a:prstDash val="solid"/>
        </a:ln>
      </c:spPr>
    </c:plotArea>
    <c:legend>
      <c:legendPos val="r"/>
      <c:legendEntry>
        <c:idx val="2"/>
        <c:delete val="1"/>
      </c:legendEntry>
      <c:layout>
        <c:manualLayout>
          <c:xMode val="edge"/>
          <c:yMode val="edge"/>
          <c:x val="0.3958400017805303"/>
          <c:y val="0.15721541429837826"/>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E257-4670-BAC8-934AE1B4AF72}"/>
                </c:ext>
              </c:extLst>
            </c:dLbl>
            <c:dLbl>
              <c:idx val="1"/>
              <c:delete val="1"/>
              <c:extLst>
                <c:ext xmlns:c15="http://schemas.microsoft.com/office/drawing/2012/chart" uri="{CE6537A1-D6FC-4f65-9D91-7224C49458BB}"/>
                <c:ext xmlns:c16="http://schemas.microsoft.com/office/drawing/2014/chart" uri="{C3380CC4-5D6E-409C-BE32-E72D297353CC}">
                  <c16:uniqueId val="{00000001-E257-4670-BAC8-934AE1B4AF72}"/>
                </c:ext>
              </c:extLst>
            </c:dLbl>
            <c:dLbl>
              <c:idx val="2"/>
              <c:delete val="1"/>
              <c:extLst>
                <c:ext xmlns:c15="http://schemas.microsoft.com/office/drawing/2012/chart" uri="{CE6537A1-D6FC-4f65-9D91-7224C49458BB}"/>
                <c:ext xmlns:c16="http://schemas.microsoft.com/office/drawing/2014/chart" uri="{C3380CC4-5D6E-409C-BE32-E72D297353CC}">
                  <c16:uniqueId val="{00000002-E257-4670-BAC8-934AE1B4AF72}"/>
                </c:ext>
              </c:extLst>
            </c:dLbl>
            <c:dLbl>
              <c:idx val="3"/>
              <c:delete val="1"/>
              <c:extLst>
                <c:ext xmlns:c15="http://schemas.microsoft.com/office/drawing/2012/chart" uri="{CE6537A1-D6FC-4f65-9D91-7224C49458BB}"/>
                <c:ext xmlns:c16="http://schemas.microsoft.com/office/drawing/2014/chart" uri="{C3380CC4-5D6E-409C-BE32-E72D297353CC}">
                  <c16:uniqueId val="{00000003-E257-4670-BAC8-934AE1B4AF72}"/>
                </c:ext>
              </c:extLst>
            </c:dLbl>
            <c:dLbl>
              <c:idx val="4"/>
              <c:delete val="1"/>
              <c:extLst>
                <c:ext xmlns:c15="http://schemas.microsoft.com/office/drawing/2012/chart" uri="{CE6537A1-D6FC-4f65-9D91-7224C49458BB}"/>
                <c:ext xmlns:c16="http://schemas.microsoft.com/office/drawing/2014/chart" uri="{C3380CC4-5D6E-409C-BE32-E72D297353CC}">
                  <c16:uniqueId val="{00000004-E257-4670-BAC8-934AE1B4AF72}"/>
                </c:ext>
              </c:extLst>
            </c:dLbl>
            <c:dLbl>
              <c:idx val="5"/>
              <c:delete val="1"/>
              <c:extLst>
                <c:ext xmlns:c15="http://schemas.microsoft.com/office/drawing/2012/chart" uri="{CE6537A1-D6FC-4f65-9D91-7224C49458BB}"/>
                <c:ext xmlns:c16="http://schemas.microsoft.com/office/drawing/2014/chart" uri="{C3380CC4-5D6E-409C-BE32-E72D297353CC}">
                  <c16:uniqueId val="{00000005-E257-4670-BAC8-934AE1B4AF72}"/>
                </c:ext>
              </c:extLst>
            </c:dLbl>
            <c:dLbl>
              <c:idx val="6"/>
              <c:delete val="1"/>
              <c:extLst>
                <c:ext xmlns:c15="http://schemas.microsoft.com/office/drawing/2012/chart" uri="{CE6537A1-D6FC-4f65-9D91-7224C49458BB}"/>
                <c:ext xmlns:c16="http://schemas.microsoft.com/office/drawing/2014/chart" uri="{C3380CC4-5D6E-409C-BE32-E72D297353CC}">
                  <c16:uniqueId val="{00000006-E257-4670-BAC8-934AE1B4AF72}"/>
                </c:ext>
              </c:extLst>
            </c:dLbl>
            <c:dLbl>
              <c:idx val="7"/>
              <c:delete val="1"/>
              <c:extLst>
                <c:ext xmlns:c15="http://schemas.microsoft.com/office/drawing/2012/chart" uri="{CE6537A1-D6FC-4f65-9D91-7224C49458BB}"/>
                <c:ext xmlns:c16="http://schemas.microsoft.com/office/drawing/2014/chart" uri="{C3380CC4-5D6E-409C-BE32-E72D297353CC}">
                  <c16:uniqueId val="{00000007-E257-4670-BAC8-934AE1B4AF72}"/>
                </c:ext>
              </c:extLst>
            </c:dLbl>
            <c:dLbl>
              <c:idx val="8"/>
              <c:delete val="1"/>
              <c:extLst>
                <c:ext xmlns:c15="http://schemas.microsoft.com/office/drawing/2012/chart" uri="{CE6537A1-D6FC-4f65-9D91-7224C49458BB}"/>
                <c:ext xmlns:c16="http://schemas.microsoft.com/office/drawing/2014/chart" uri="{C3380CC4-5D6E-409C-BE32-E72D297353CC}">
                  <c16:uniqueId val="{00000008-E257-4670-BAC8-934AE1B4AF72}"/>
                </c:ext>
              </c:extLst>
            </c:dLbl>
            <c:dLbl>
              <c:idx val="9"/>
              <c:delete val="1"/>
              <c:extLst>
                <c:ext xmlns:c15="http://schemas.microsoft.com/office/drawing/2012/chart" uri="{CE6537A1-D6FC-4f65-9D91-7224C49458BB}"/>
                <c:ext xmlns:c16="http://schemas.microsoft.com/office/drawing/2014/chart" uri="{C3380CC4-5D6E-409C-BE32-E72D297353CC}">
                  <c16:uniqueId val="{00000009-E257-4670-BAC8-934AE1B4AF72}"/>
                </c:ext>
              </c:extLst>
            </c:dLbl>
            <c:dLbl>
              <c:idx val="10"/>
              <c:delete val="1"/>
              <c:extLst>
                <c:ext xmlns:c15="http://schemas.microsoft.com/office/drawing/2012/chart" uri="{CE6537A1-D6FC-4f65-9D91-7224C49458BB}"/>
                <c:ext xmlns:c16="http://schemas.microsoft.com/office/drawing/2014/chart" uri="{C3380CC4-5D6E-409C-BE32-E72D297353CC}">
                  <c16:uniqueId val="{0000000A-E257-4670-BAC8-934AE1B4AF72}"/>
                </c:ext>
              </c:extLst>
            </c:dLbl>
            <c:dLbl>
              <c:idx val="11"/>
              <c:delete val="1"/>
              <c:extLst>
                <c:ext xmlns:c15="http://schemas.microsoft.com/office/drawing/2012/chart" uri="{CE6537A1-D6FC-4f65-9D91-7224C49458BB}"/>
                <c:ext xmlns:c16="http://schemas.microsoft.com/office/drawing/2014/chart" uri="{C3380CC4-5D6E-409C-BE32-E72D297353CC}">
                  <c16:uniqueId val="{0000000B-E257-4670-BAC8-934AE1B4AF72}"/>
                </c:ext>
              </c:extLst>
            </c:dLbl>
            <c:dLbl>
              <c:idx val="12"/>
              <c:layout>
                <c:manualLayout>
                  <c:x val="-2.0390038454495512E-3"/>
                  <c:y val="-3.6314699792960661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E257-4670-BAC8-934AE1B4AF72}"/>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'P2～5.元データ'!$Z$190:$Z$202</c:f>
              <c:numCache>
                <c:formatCode>0.0;"▲ "0.0</c:formatCode>
                <c:ptCount val="13"/>
                <c:pt idx="0">
                  <c:v>-19.2</c:v>
                </c:pt>
                <c:pt idx="1">
                  <c:v>-1.7</c:v>
                </c:pt>
                <c:pt idx="2" formatCode="&quot;&quot;\ 0.0;&quot;▲ &quot;0.0">
                  <c:v>29.2</c:v>
                </c:pt>
                <c:pt idx="3" formatCode="&quot;&quot;\ 0.0;&quot;▲ &quot;0.0">
                  <c:v>15</c:v>
                </c:pt>
                <c:pt idx="4" formatCode="&quot;&quot;\ 0.0;&quot;▲ &quot;0.0">
                  <c:v>-0.1</c:v>
                </c:pt>
                <c:pt idx="5" formatCode="&quot;&quot;\ 0.0;&quot;▲ &quot;0.0">
                  <c:v>-17.899999999999999</c:v>
                </c:pt>
                <c:pt idx="6" formatCode="#,##0.0;&quot;▲ &quot;#,##0.0">
                  <c:v>12.7</c:v>
                </c:pt>
                <c:pt idx="7" formatCode="#,##0.0;&quot;▲ &quot;#,##0.0">
                  <c:v>-1</c:v>
                </c:pt>
                <c:pt idx="8" formatCode="#,##0.0">
                  <c:v>7</c:v>
                </c:pt>
                <c:pt idx="9" formatCode="#,##0.0">
                  <c:v>3.8</c:v>
                </c:pt>
                <c:pt idx="10" formatCode="#,##0.0;&quot;▲ &quot;#,##0.0">
                  <c:v>-6.4</c:v>
                </c:pt>
                <c:pt idx="11" formatCode="#,##0.0;&quot;▲ &quot;#,##0.0">
                  <c:v>-57.2</c:v>
                </c:pt>
                <c:pt idx="12" formatCode="#,##0.0;&quot;▲ &quot;#,##0.0">
                  <c:v>-38.1</c:v>
                </c:pt>
              </c:numCache>
            </c:numRef>
          </c:val>
          <c:smooth val="0"/>
          <c:extLst>
            <c:ext xmlns:c16="http://schemas.microsoft.com/office/drawing/2014/chart" uri="{C3380CC4-5D6E-409C-BE32-E72D297353CC}">
              <c16:uniqueId val="{0000000D-E257-4670-BAC8-934AE1B4AF72}"/>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E-E257-4670-BAC8-934AE1B4AF72}"/>
                </c:ext>
              </c:extLst>
            </c:dLbl>
            <c:dLbl>
              <c:idx val="1"/>
              <c:delete val="1"/>
              <c:extLst>
                <c:ext xmlns:c15="http://schemas.microsoft.com/office/drawing/2012/chart" uri="{CE6537A1-D6FC-4f65-9D91-7224C49458BB}"/>
                <c:ext xmlns:c16="http://schemas.microsoft.com/office/drawing/2014/chart" uri="{C3380CC4-5D6E-409C-BE32-E72D297353CC}">
                  <c16:uniqueId val="{0000000F-E257-4670-BAC8-934AE1B4AF72}"/>
                </c:ext>
              </c:extLst>
            </c:dLbl>
            <c:dLbl>
              <c:idx val="2"/>
              <c:delete val="1"/>
              <c:extLst>
                <c:ext xmlns:c15="http://schemas.microsoft.com/office/drawing/2012/chart" uri="{CE6537A1-D6FC-4f65-9D91-7224C49458BB}"/>
                <c:ext xmlns:c16="http://schemas.microsoft.com/office/drawing/2014/chart" uri="{C3380CC4-5D6E-409C-BE32-E72D297353CC}">
                  <c16:uniqueId val="{00000010-E257-4670-BAC8-934AE1B4AF72}"/>
                </c:ext>
              </c:extLst>
            </c:dLbl>
            <c:dLbl>
              <c:idx val="3"/>
              <c:delete val="1"/>
              <c:extLst>
                <c:ext xmlns:c15="http://schemas.microsoft.com/office/drawing/2012/chart" uri="{CE6537A1-D6FC-4f65-9D91-7224C49458BB}"/>
                <c:ext xmlns:c16="http://schemas.microsoft.com/office/drawing/2014/chart" uri="{C3380CC4-5D6E-409C-BE32-E72D297353CC}">
                  <c16:uniqueId val="{00000011-E257-4670-BAC8-934AE1B4AF72}"/>
                </c:ext>
              </c:extLst>
            </c:dLbl>
            <c:dLbl>
              <c:idx val="4"/>
              <c:delete val="1"/>
              <c:extLst>
                <c:ext xmlns:c15="http://schemas.microsoft.com/office/drawing/2012/chart" uri="{CE6537A1-D6FC-4f65-9D91-7224C49458BB}"/>
                <c:ext xmlns:c16="http://schemas.microsoft.com/office/drawing/2014/chart" uri="{C3380CC4-5D6E-409C-BE32-E72D297353CC}">
                  <c16:uniqueId val="{00000012-E257-4670-BAC8-934AE1B4AF72}"/>
                </c:ext>
              </c:extLst>
            </c:dLbl>
            <c:dLbl>
              <c:idx val="5"/>
              <c:delete val="1"/>
              <c:extLst>
                <c:ext xmlns:c15="http://schemas.microsoft.com/office/drawing/2012/chart" uri="{CE6537A1-D6FC-4f65-9D91-7224C49458BB}"/>
                <c:ext xmlns:c16="http://schemas.microsoft.com/office/drawing/2014/chart" uri="{C3380CC4-5D6E-409C-BE32-E72D297353CC}">
                  <c16:uniqueId val="{00000013-E257-4670-BAC8-934AE1B4AF72}"/>
                </c:ext>
              </c:extLst>
            </c:dLbl>
            <c:dLbl>
              <c:idx val="6"/>
              <c:delete val="1"/>
              <c:extLst>
                <c:ext xmlns:c15="http://schemas.microsoft.com/office/drawing/2012/chart" uri="{CE6537A1-D6FC-4f65-9D91-7224C49458BB}"/>
                <c:ext xmlns:c16="http://schemas.microsoft.com/office/drawing/2014/chart" uri="{C3380CC4-5D6E-409C-BE32-E72D297353CC}">
                  <c16:uniqueId val="{00000014-E257-4670-BAC8-934AE1B4AF72}"/>
                </c:ext>
              </c:extLst>
            </c:dLbl>
            <c:dLbl>
              <c:idx val="7"/>
              <c:delete val="1"/>
              <c:extLst>
                <c:ext xmlns:c15="http://schemas.microsoft.com/office/drawing/2012/chart" uri="{CE6537A1-D6FC-4f65-9D91-7224C49458BB}"/>
                <c:ext xmlns:c16="http://schemas.microsoft.com/office/drawing/2014/chart" uri="{C3380CC4-5D6E-409C-BE32-E72D297353CC}">
                  <c16:uniqueId val="{00000015-E257-4670-BAC8-934AE1B4AF72}"/>
                </c:ext>
              </c:extLst>
            </c:dLbl>
            <c:dLbl>
              <c:idx val="8"/>
              <c:delete val="1"/>
              <c:extLst>
                <c:ext xmlns:c15="http://schemas.microsoft.com/office/drawing/2012/chart" uri="{CE6537A1-D6FC-4f65-9D91-7224C49458BB}"/>
                <c:ext xmlns:c16="http://schemas.microsoft.com/office/drawing/2014/chart" uri="{C3380CC4-5D6E-409C-BE32-E72D297353CC}">
                  <c16:uniqueId val="{00000016-E257-4670-BAC8-934AE1B4AF72}"/>
                </c:ext>
              </c:extLst>
            </c:dLbl>
            <c:dLbl>
              <c:idx val="9"/>
              <c:delete val="1"/>
              <c:extLst>
                <c:ext xmlns:c15="http://schemas.microsoft.com/office/drawing/2012/chart" uri="{CE6537A1-D6FC-4f65-9D91-7224C49458BB}"/>
                <c:ext xmlns:c16="http://schemas.microsoft.com/office/drawing/2014/chart" uri="{C3380CC4-5D6E-409C-BE32-E72D297353CC}">
                  <c16:uniqueId val="{00000017-E257-4670-BAC8-934AE1B4AF72}"/>
                </c:ext>
              </c:extLst>
            </c:dLbl>
            <c:dLbl>
              <c:idx val="10"/>
              <c:delete val="1"/>
              <c:extLst>
                <c:ext xmlns:c15="http://schemas.microsoft.com/office/drawing/2012/chart" uri="{CE6537A1-D6FC-4f65-9D91-7224C49458BB}"/>
                <c:ext xmlns:c16="http://schemas.microsoft.com/office/drawing/2014/chart" uri="{C3380CC4-5D6E-409C-BE32-E72D297353CC}">
                  <c16:uniqueId val="{00000018-E257-4670-BAC8-934AE1B4AF72}"/>
                </c:ext>
              </c:extLst>
            </c:dLbl>
            <c:dLbl>
              <c:idx val="11"/>
              <c:delete val="1"/>
              <c:extLst>
                <c:ext xmlns:c15="http://schemas.microsoft.com/office/drawing/2012/chart" uri="{CE6537A1-D6FC-4f65-9D91-7224C49458BB}"/>
                <c:ext xmlns:c16="http://schemas.microsoft.com/office/drawing/2014/chart" uri="{C3380CC4-5D6E-409C-BE32-E72D297353CC}">
                  <c16:uniqueId val="{00000019-E257-4670-BAC8-934AE1B4AF72}"/>
                </c:ext>
              </c:extLst>
            </c:dLbl>
            <c:dLbl>
              <c:idx val="12"/>
              <c:layout>
                <c:manualLayout>
                  <c:x val="-1.9132637490081182E-3"/>
                  <c:y val="-1.5226357574868359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E257-4670-BAC8-934AE1B4AF72}"/>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'P2～5.元データ'!$Y$190:$Y$202</c:f>
              <c:numCache>
                <c:formatCode>""0.0;"▲"0.0</c:formatCode>
                <c:ptCount val="13"/>
                <c:pt idx="0">
                  <c:v>6</c:v>
                </c:pt>
                <c:pt idx="1">
                  <c:v>12</c:v>
                </c:pt>
                <c:pt idx="2">
                  <c:v>4</c:v>
                </c:pt>
                <c:pt idx="3">
                  <c:v>10.8</c:v>
                </c:pt>
                <c:pt idx="4">
                  <c:v>9.5</c:v>
                </c:pt>
                <c:pt idx="5">
                  <c:v>2.7</c:v>
                </c:pt>
                <c:pt idx="6">
                  <c:v>12.5</c:v>
                </c:pt>
                <c:pt idx="7">
                  <c:v>18.100000000000001</c:v>
                </c:pt>
                <c:pt idx="8">
                  <c:v>-6.8</c:v>
                </c:pt>
                <c:pt idx="9">
                  <c:v>14.9</c:v>
                </c:pt>
                <c:pt idx="10">
                  <c:v>9.1</c:v>
                </c:pt>
                <c:pt idx="11">
                  <c:v>23.6</c:v>
                </c:pt>
                <c:pt idx="12">
                  <c:v>17.5</c:v>
                </c:pt>
              </c:numCache>
            </c:numRef>
          </c:val>
          <c:smooth val="0"/>
          <c:extLst>
            <c:ext xmlns:c16="http://schemas.microsoft.com/office/drawing/2014/chart" uri="{C3380CC4-5D6E-409C-BE32-E72D297353CC}">
              <c16:uniqueId val="{0000001B-E257-4670-BAC8-934AE1B4AF72}"/>
            </c:ext>
          </c:extLst>
        </c:ser>
        <c:ser>
          <c:idx val="5"/>
          <c:order val="2"/>
          <c:tx>
            <c:v>0</c:v>
          </c:tx>
          <c:spPr>
            <a:ln w="22225">
              <a:solidFill>
                <a:srgbClr val="000000"/>
              </a:solidFill>
            </a:ln>
          </c:spPr>
          <c:marker>
            <c:symbol val="none"/>
          </c:marker>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'P2～5.元データ'!$BB$190:$BB$202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E257-4670-BAC8-934AE1B4AF72}"/>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46244399682597814"/>
          <c:y val="9.9470827016188187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78763039547498725"/>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32A0-402E-94DD-3CF920202694}"/>
                </c:ext>
              </c:extLst>
            </c:dLbl>
            <c:dLbl>
              <c:idx val="1"/>
              <c:delete val="1"/>
              <c:extLst>
                <c:ext xmlns:c15="http://schemas.microsoft.com/office/drawing/2012/chart" uri="{CE6537A1-D6FC-4f65-9D91-7224C49458BB}"/>
                <c:ext xmlns:c16="http://schemas.microsoft.com/office/drawing/2014/chart" uri="{C3380CC4-5D6E-409C-BE32-E72D297353CC}">
                  <c16:uniqueId val="{00000001-32A0-402E-94DD-3CF920202694}"/>
                </c:ext>
              </c:extLst>
            </c:dLbl>
            <c:dLbl>
              <c:idx val="2"/>
              <c:delete val="1"/>
              <c:extLst>
                <c:ext xmlns:c15="http://schemas.microsoft.com/office/drawing/2012/chart" uri="{CE6537A1-D6FC-4f65-9D91-7224C49458BB}"/>
                <c:ext xmlns:c16="http://schemas.microsoft.com/office/drawing/2014/chart" uri="{C3380CC4-5D6E-409C-BE32-E72D297353CC}">
                  <c16:uniqueId val="{00000002-32A0-402E-94DD-3CF920202694}"/>
                </c:ext>
              </c:extLst>
            </c:dLbl>
            <c:dLbl>
              <c:idx val="3"/>
              <c:delete val="1"/>
              <c:extLst>
                <c:ext xmlns:c15="http://schemas.microsoft.com/office/drawing/2012/chart" uri="{CE6537A1-D6FC-4f65-9D91-7224C49458BB}"/>
                <c:ext xmlns:c16="http://schemas.microsoft.com/office/drawing/2014/chart" uri="{C3380CC4-5D6E-409C-BE32-E72D297353CC}">
                  <c16:uniqueId val="{00000003-32A0-402E-94DD-3CF920202694}"/>
                </c:ext>
              </c:extLst>
            </c:dLbl>
            <c:dLbl>
              <c:idx val="4"/>
              <c:delete val="1"/>
              <c:extLst>
                <c:ext xmlns:c15="http://schemas.microsoft.com/office/drawing/2012/chart" uri="{CE6537A1-D6FC-4f65-9D91-7224C49458BB}"/>
                <c:ext xmlns:c16="http://schemas.microsoft.com/office/drawing/2014/chart" uri="{C3380CC4-5D6E-409C-BE32-E72D297353CC}">
                  <c16:uniqueId val="{00000004-32A0-402E-94DD-3CF920202694}"/>
                </c:ext>
              </c:extLst>
            </c:dLbl>
            <c:dLbl>
              <c:idx val="5"/>
              <c:delete val="1"/>
              <c:extLst>
                <c:ext xmlns:c15="http://schemas.microsoft.com/office/drawing/2012/chart" uri="{CE6537A1-D6FC-4f65-9D91-7224C49458BB}"/>
                <c:ext xmlns:c16="http://schemas.microsoft.com/office/drawing/2014/chart" uri="{C3380CC4-5D6E-409C-BE32-E72D297353CC}">
                  <c16:uniqueId val="{00000005-32A0-402E-94DD-3CF920202694}"/>
                </c:ext>
              </c:extLst>
            </c:dLbl>
            <c:dLbl>
              <c:idx val="6"/>
              <c:delete val="1"/>
              <c:extLst>
                <c:ext xmlns:c15="http://schemas.microsoft.com/office/drawing/2012/chart" uri="{CE6537A1-D6FC-4f65-9D91-7224C49458BB}"/>
                <c:ext xmlns:c16="http://schemas.microsoft.com/office/drawing/2014/chart" uri="{C3380CC4-5D6E-409C-BE32-E72D297353CC}">
                  <c16:uniqueId val="{00000006-32A0-402E-94DD-3CF920202694}"/>
                </c:ext>
              </c:extLst>
            </c:dLbl>
            <c:dLbl>
              <c:idx val="7"/>
              <c:delete val="1"/>
              <c:extLst>
                <c:ext xmlns:c15="http://schemas.microsoft.com/office/drawing/2012/chart" uri="{CE6537A1-D6FC-4f65-9D91-7224C49458BB}"/>
                <c:ext xmlns:c16="http://schemas.microsoft.com/office/drawing/2014/chart" uri="{C3380CC4-5D6E-409C-BE32-E72D297353CC}">
                  <c16:uniqueId val="{00000007-32A0-402E-94DD-3CF920202694}"/>
                </c:ext>
              </c:extLst>
            </c:dLbl>
            <c:dLbl>
              <c:idx val="8"/>
              <c:delete val="1"/>
              <c:extLst>
                <c:ext xmlns:c15="http://schemas.microsoft.com/office/drawing/2012/chart" uri="{CE6537A1-D6FC-4f65-9D91-7224C49458BB}"/>
                <c:ext xmlns:c16="http://schemas.microsoft.com/office/drawing/2014/chart" uri="{C3380CC4-5D6E-409C-BE32-E72D297353CC}">
                  <c16:uniqueId val="{00000008-32A0-402E-94DD-3CF920202694}"/>
                </c:ext>
              </c:extLst>
            </c:dLbl>
            <c:dLbl>
              <c:idx val="9"/>
              <c:delete val="1"/>
              <c:extLst>
                <c:ext xmlns:c15="http://schemas.microsoft.com/office/drawing/2012/chart" uri="{CE6537A1-D6FC-4f65-9D91-7224C49458BB}"/>
                <c:ext xmlns:c16="http://schemas.microsoft.com/office/drawing/2014/chart" uri="{C3380CC4-5D6E-409C-BE32-E72D297353CC}">
                  <c16:uniqueId val="{00000009-32A0-402E-94DD-3CF920202694}"/>
                </c:ext>
              </c:extLst>
            </c:dLbl>
            <c:dLbl>
              <c:idx val="10"/>
              <c:delete val="1"/>
              <c:extLst>
                <c:ext xmlns:c15="http://schemas.microsoft.com/office/drawing/2012/chart" uri="{CE6537A1-D6FC-4f65-9D91-7224C49458BB}"/>
                <c:ext xmlns:c16="http://schemas.microsoft.com/office/drawing/2014/chart" uri="{C3380CC4-5D6E-409C-BE32-E72D297353CC}">
                  <c16:uniqueId val="{0000000A-32A0-402E-94DD-3CF920202694}"/>
                </c:ext>
              </c:extLst>
            </c:dLbl>
            <c:dLbl>
              <c:idx val="11"/>
              <c:delete val="1"/>
              <c:extLst>
                <c:ext xmlns:c15="http://schemas.microsoft.com/office/drawing/2012/chart" uri="{CE6537A1-D6FC-4f65-9D91-7224C49458BB}"/>
                <c:ext xmlns:c16="http://schemas.microsoft.com/office/drawing/2014/chart" uri="{C3380CC4-5D6E-409C-BE32-E72D297353CC}">
                  <c16:uniqueId val="{0000000B-32A0-402E-94DD-3CF920202694}"/>
                </c:ext>
              </c:extLst>
            </c:dLbl>
            <c:dLbl>
              <c:idx val="12"/>
              <c:layout>
                <c:manualLayout>
                  <c:x val="-9.921565926708141E-3"/>
                  <c:y val="-4.4148377932976171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32A0-402E-94DD-3CF92020269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'P2～5.元データ'!$AU$190:$AU$202</c:f>
              <c:numCache>
                <c:formatCode>0.0;"▲ "0.0</c:formatCode>
                <c:ptCount val="13"/>
                <c:pt idx="0">
                  <c:v>3.7</c:v>
                </c:pt>
                <c:pt idx="1">
                  <c:v>3.4</c:v>
                </c:pt>
                <c:pt idx="2" formatCode="&quot;&quot;\ 0.0;&quot;▲ &quot;0.0">
                  <c:v>3.3</c:v>
                </c:pt>
                <c:pt idx="3">
                  <c:v>3.3</c:v>
                </c:pt>
                <c:pt idx="4">
                  <c:v>3.1</c:v>
                </c:pt>
                <c:pt idx="5" formatCode="&quot;&quot;\ 0.0;&quot;▲ &quot;0.0">
                  <c:v>2.7</c:v>
                </c:pt>
                <c:pt idx="6" formatCode="#,##0.0">
                  <c:v>3.6</c:v>
                </c:pt>
                <c:pt idx="7" formatCode="#,##0.0">
                  <c:v>3.7</c:v>
                </c:pt>
                <c:pt idx="8" formatCode="#,##0.0">
                  <c:v>3.8</c:v>
                </c:pt>
                <c:pt idx="9" formatCode="#,##0.0">
                  <c:v>3.3</c:v>
                </c:pt>
                <c:pt idx="10" formatCode="#,##0.0">
                  <c:v>2.2999999999999998</c:v>
                </c:pt>
                <c:pt idx="11" formatCode="#,##0.0;&quot;▲ &quot;#,##0.0">
                  <c:v>2.4</c:v>
                </c:pt>
                <c:pt idx="12" formatCode="#,##0.0">
                  <c:v>2.9</c:v>
                </c:pt>
              </c:numCache>
            </c:numRef>
          </c:val>
          <c:smooth val="0"/>
          <c:extLst>
            <c:ext xmlns:c16="http://schemas.microsoft.com/office/drawing/2014/chart" uri="{C3380CC4-5D6E-409C-BE32-E72D297353CC}">
              <c16:uniqueId val="{0000000D-32A0-402E-94DD-3CF92020269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32A0-402E-94DD-3CF920202694}"/>
                </c:ext>
              </c:extLst>
            </c:dLbl>
            <c:dLbl>
              <c:idx val="1"/>
              <c:delete val="1"/>
              <c:extLst>
                <c:ext xmlns:c15="http://schemas.microsoft.com/office/drawing/2012/chart" uri="{CE6537A1-D6FC-4f65-9D91-7224C49458BB}"/>
                <c:ext xmlns:c16="http://schemas.microsoft.com/office/drawing/2014/chart" uri="{C3380CC4-5D6E-409C-BE32-E72D297353CC}">
                  <c16:uniqueId val="{0000000F-32A0-402E-94DD-3CF920202694}"/>
                </c:ext>
              </c:extLst>
            </c:dLbl>
            <c:dLbl>
              <c:idx val="2"/>
              <c:delete val="1"/>
              <c:extLst>
                <c:ext xmlns:c15="http://schemas.microsoft.com/office/drawing/2012/chart" uri="{CE6537A1-D6FC-4f65-9D91-7224C49458BB}"/>
                <c:ext xmlns:c16="http://schemas.microsoft.com/office/drawing/2014/chart" uri="{C3380CC4-5D6E-409C-BE32-E72D297353CC}">
                  <c16:uniqueId val="{00000010-32A0-402E-94DD-3CF920202694}"/>
                </c:ext>
              </c:extLst>
            </c:dLbl>
            <c:dLbl>
              <c:idx val="3"/>
              <c:delete val="1"/>
              <c:extLst>
                <c:ext xmlns:c15="http://schemas.microsoft.com/office/drawing/2012/chart" uri="{CE6537A1-D6FC-4f65-9D91-7224C49458BB}"/>
                <c:ext xmlns:c16="http://schemas.microsoft.com/office/drawing/2014/chart" uri="{C3380CC4-5D6E-409C-BE32-E72D297353CC}">
                  <c16:uniqueId val="{00000011-32A0-402E-94DD-3CF920202694}"/>
                </c:ext>
              </c:extLst>
            </c:dLbl>
            <c:dLbl>
              <c:idx val="4"/>
              <c:delete val="1"/>
              <c:extLst>
                <c:ext xmlns:c15="http://schemas.microsoft.com/office/drawing/2012/chart" uri="{CE6537A1-D6FC-4f65-9D91-7224C49458BB}"/>
                <c:ext xmlns:c16="http://schemas.microsoft.com/office/drawing/2014/chart" uri="{C3380CC4-5D6E-409C-BE32-E72D297353CC}">
                  <c16:uniqueId val="{00000012-32A0-402E-94DD-3CF920202694}"/>
                </c:ext>
              </c:extLst>
            </c:dLbl>
            <c:dLbl>
              <c:idx val="5"/>
              <c:delete val="1"/>
              <c:extLst>
                <c:ext xmlns:c15="http://schemas.microsoft.com/office/drawing/2012/chart" uri="{CE6537A1-D6FC-4f65-9D91-7224C49458BB}"/>
                <c:ext xmlns:c16="http://schemas.microsoft.com/office/drawing/2014/chart" uri="{C3380CC4-5D6E-409C-BE32-E72D297353CC}">
                  <c16:uniqueId val="{00000013-32A0-402E-94DD-3CF920202694}"/>
                </c:ext>
              </c:extLst>
            </c:dLbl>
            <c:dLbl>
              <c:idx val="6"/>
              <c:delete val="1"/>
              <c:extLst>
                <c:ext xmlns:c15="http://schemas.microsoft.com/office/drawing/2012/chart" uri="{CE6537A1-D6FC-4f65-9D91-7224C49458BB}"/>
                <c:ext xmlns:c16="http://schemas.microsoft.com/office/drawing/2014/chart" uri="{C3380CC4-5D6E-409C-BE32-E72D297353CC}">
                  <c16:uniqueId val="{00000014-32A0-402E-94DD-3CF920202694}"/>
                </c:ext>
              </c:extLst>
            </c:dLbl>
            <c:dLbl>
              <c:idx val="7"/>
              <c:delete val="1"/>
              <c:extLst>
                <c:ext xmlns:c15="http://schemas.microsoft.com/office/drawing/2012/chart" uri="{CE6537A1-D6FC-4f65-9D91-7224C49458BB}"/>
                <c:ext xmlns:c16="http://schemas.microsoft.com/office/drawing/2014/chart" uri="{C3380CC4-5D6E-409C-BE32-E72D297353CC}">
                  <c16:uniqueId val="{00000015-32A0-402E-94DD-3CF920202694}"/>
                </c:ext>
              </c:extLst>
            </c:dLbl>
            <c:dLbl>
              <c:idx val="8"/>
              <c:delete val="1"/>
              <c:extLst>
                <c:ext xmlns:c15="http://schemas.microsoft.com/office/drawing/2012/chart" uri="{CE6537A1-D6FC-4f65-9D91-7224C49458BB}"/>
                <c:ext xmlns:c16="http://schemas.microsoft.com/office/drawing/2014/chart" uri="{C3380CC4-5D6E-409C-BE32-E72D297353CC}">
                  <c16:uniqueId val="{00000016-32A0-402E-94DD-3CF920202694}"/>
                </c:ext>
              </c:extLst>
            </c:dLbl>
            <c:dLbl>
              <c:idx val="9"/>
              <c:delete val="1"/>
              <c:extLst>
                <c:ext xmlns:c15="http://schemas.microsoft.com/office/drawing/2012/chart" uri="{CE6537A1-D6FC-4f65-9D91-7224C49458BB}"/>
                <c:ext xmlns:c16="http://schemas.microsoft.com/office/drawing/2014/chart" uri="{C3380CC4-5D6E-409C-BE32-E72D297353CC}">
                  <c16:uniqueId val="{00000017-32A0-402E-94DD-3CF920202694}"/>
                </c:ext>
              </c:extLst>
            </c:dLbl>
            <c:dLbl>
              <c:idx val="10"/>
              <c:delete val="1"/>
              <c:extLst>
                <c:ext xmlns:c15="http://schemas.microsoft.com/office/drawing/2012/chart" uri="{CE6537A1-D6FC-4f65-9D91-7224C49458BB}"/>
                <c:ext xmlns:c16="http://schemas.microsoft.com/office/drawing/2014/chart" uri="{C3380CC4-5D6E-409C-BE32-E72D297353CC}">
                  <c16:uniqueId val="{00000018-32A0-402E-94DD-3CF920202694}"/>
                </c:ext>
              </c:extLst>
            </c:dLbl>
            <c:dLbl>
              <c:idx val="11"/>
              <c:delete val="1"/>
              <c:extLst>
                <c:ext xmlns:c15="http://schemas.microsoft.com/office/drawing/2012/chart" uri="{CE6537A1-D6FC-4f65-9D91-7224C49458BB}"/>
                <c:ext xmlns:c16="http://schemas.microsoft.com/office/drawing/2014/chart" uri="{C3380CC4-5D6E-409C-BE32-E72D297353CC}">
                  <c16:uniqueId val="{00000019-32A0-402E-94DD-3CF920202694}"/>
                </c:ext>
              </c:extLst>
            </c:dLbl>
            <c:dLbl>
              <c:idx val="12"/>
              <c:layout>
                <c:manualLayout>
                  <c:x val="-9.8855245135175858E-3"/>
                  <c:y val="4.1340897500199711E-3"/>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32A0-402E-94DD-3CF92020269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'P2～5.元データ'!$AS$190:$AS$202</c:f>
              <c:numCache>
                <c:formatCode>0.0;"▲ "0.0</c:formatCode>
                <c:ptCount val="13"/>
                <c:pt idx="0">
                  <c:v>3.6</c:v>
                </c:pt>
                <c:pt idx="1">
                  <c:v>3.6</c:v>
                </c:pt>
                <c:pt idx="2" formatCode="&quot;&quot;\ 0.0;&quot;▲ &quot;0.0">
                  <c:v>3.5</c:v>
                </c:pt>
                <c:pt idx="3">
                  <c:v>3.3</c:v>
                </c:pt>
                <c:pt idx="4">
                  <c:v>3.1</c:v>
                </c:pt>
                <c:pt idx="5" formatCode="&quot;&quot;\ 0.0;&quot;▲ &quot;0.0">
                  <c:v>2.7</c:v>
                </c:pt>
                <c:pt idx="6" formatCode="#,##0.0;&quot;▲ &quot;#,##0.0">
                  <c:v>2.9</c:v>
                </c:pt>
                <c:pt idx="7" formatCode="#,##0.0;&quot;▲ &quot;#,##0.0">
                  <c:v>3</c:v>
                </c:pt>
                <c:pt idx="8" formatCode="#,##0.0">
                  <c:v>2.9</c:v>
                </c:pt>
                <c:pt idx="9" formatCode="#,##0.0">
                  <c:v>2.1</c:v>
                </c:pt>
                <c:pt idx="10" formatCode="#,##0.0;&quot;▲ &quot;#,##0.0">
                  <c:v>1.5</c:v>
                </c:pt>
                <c:pt idx="11" formatCode="#,##0.0;&quot;▲ &quot;#,##0.0">
                  <c:v>1.3</c:v>
                </c:pt>
                <c:pt idx="12" formatCode="#,##0.0;&quot;▲ &quot;#,##0.0">
                  <c:v>1.5</c:v>
                </c:pt>
              </c:numCache>
            </c:numRef>
          </c:val>
          <c:smooth val="0"/>
          <c:extLst>
            <c:ext xmlns:c16="http://schemas.microsoft.com/office/drawing/2014/chart" uri="{C3380CC4-5D6E-409C-BE32-E72D297353CC}">
              <c16:uniqueId val="{0000001B-32A0-402E-94DD-3CF92020269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'P2～5.元データ'!$F$190:$G$202</c15:sqref>
                        </c15:formulaRef>
                      </c:ext>
                    </c:extLst>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c:ext uri="{02D57815-91ED-43cb-92C2-25804820EDAC}">
                        <c15:formulaRef>
                          <c15:sqref>'P2～5.元データ'!$BB$175:$BB$187</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32A0-402E-94DD-3CF92020269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ayout>
        <c:manualLayout>
          <c:xMode val="edge"/>
          <c:yMode val="edge"/>
          <c:x val="0.11992562154220524"/>
          <c:y val="0.11540667678474885"/>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'P2～5.元データ'!$AY$6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0"/>
                  <c:y val="0.1773189139739275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99-4905-B42B-2F636784CC21}"/>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'P2～5.元データ'!$AY$190:$AY$202</c:f>
              <c:numCache>
                <c:formatCode>#,##0_);[Red]\(#,##0\)</c:formatCode>
                <c:ptCount val="13"/>
                <c:pt idx="0">
                  <c:v>2609</c:v>
                </c:pt>
                <c:pt idx="1">
                  <c:v>617</c:v>
                </c:pt>
                <c:pt idx="2">
                  <c:v>1013</c:v>
                </c:pt>
                <c:pt idx="3">
                  <c:v>543</c:v>
                </c:pt>
                <c:pt idx="4">
                  <c:v>671</c:v>
                </c:pt>
                <c:pt idx="5">
                  <c:v>230</c:v>
                </c:pt>
                <c:pt idx="6">
                  <c:v>482</c:v>
                </c:pt>
                <c:pt idx="7">
                  <c:v>810</c:v>
                </c:pt>
                <c:pt idx="8">
                  <c:v>1080</c:v>
                </c:pt>
                <c:pt idx="9">
                  <c:v>757</c:v>
                </c:pt>
                <c:pt idx="10">
                  <c:v>1307</c:v>
                </c:pt>
                <c:pt idx="11">
                  <c:v>435</c:v>
                </c:pt>
                <c:pt idx="12">
                  <c:v>1900</c:v>
                </c:pt>
              </c:numCache>
            </c:numRef>
          </c:val>
          <c:extLst>
            <c:ext xmlns:c16="http://schemas.microsoft.com/office/drawing/2014/chart" uri="{C3380CC4-5D6E-409C-BE32-E72D297353CC}">
              <c16:uniqueId val="{00000001-E599-4905-B42B-2F636784CC21}"/>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E599-4905-B42B-2F636784CC21}"/>
                </c:ext>
              </c:extLst>
            </c:dLbl>
            <c:dLbl>
              <c:idx val="1"/>
              <c:delete val="1"/>
              <c:extLst>
                <c:ext xmlns:c15="http://schemas.microsoft.com/office/drawing/2012/chart" uri="{CE6537A1-D6FC-4f65-9D91-7224C49458BB}"/>
                <c:ext xmlns:c16="http://schemas.microsoft.com/office/drawing/2014/chart" uri="{C3380CC4-5D6E-409C-BE32-E72D297353CC}">
                  <c16:uniqueId val="{00000003-E599-4905-B42B-2F636784CC21}"/>
                </c:ext>
              </c:extLst>
            </c:dLbl>
            <c:dLbl>
              <c:idx val="2"/>
              <c:delete val="1"/>
              <c:extLst>
                <c:ext xmlns:c15="http://schemas.microsoft.com/office/drawing/2012/chart" uri="{CE6537A1-D6FC-4f65-9D91-7224C49458BB}"/>
                <c:ext xmlns:c16="http://schemas.microsoft.com/office/drawing/2014/chart" uri="{C3380CC4-5D6E-409C-BE32-E72D297353CC}">
                  <c16:uniqueId val="{00000004-E599-4905-B42B-2F636784CC21}"/>
                </c:ext>
              </c:extLst>
            </c:dLbl>
            <c:dLbl>
              <c:idx val="3"/>
              <c:delete val="1"/>
              <c:extLst>
                <c:ext xmlns:c15="http://schemas.microsoft.com/office/drawing/2012/chart" uri="{CE6537A1-D6FC-4f65-9D91-7224C49458BB}"/>
                <c:ext xmlns:c16="http://schemas.microsoft.com/office/drawing/2014/chart" uri="{C3380CC4-5D6E-409C-BE32-E72D297353CC}">
                  <c16:uniqueId val="{00000005-E599-4905-B42B-2F636784CC21}"/>
                </c:ext>
              </c:extLst>
            </c:dLbl>
            <c:dLbl>
              <c:idx val="4"/>
              <c:delete val="1"/>
              <c:extLst>
                <c:ext xmlns:c15="http://schemas.microsoft.com/office/drawing/2012/chart" uri="{CE6537A1-D6FC-4f65-9D91-7224C49458BB}"/>
                <c:ext xmlns:c16="http://schemas.microsoft.com/office/drawing/2014/chart" uri="{C3380CC4-5D6E-409C-BE32-E72D297353CC}">
                  <c16:uniqueId val="{00000006-E599-4905-B42B-2F636784CC21}"/>
                </c:ext>
              </c:extLst>
            </c:dLbl>
            <c:dLbl>
              <c:idx val="5"/>
              <c:delete val="1"/>
              <c:extLst>
                <c:ext xmlns:c15="http://schemas.microsoft.com/office/drawing/2012/chart" uri="{CE6537A1-D6FC-4f65-9D91-7224C49458BB}"/>
                <c:ext xmlns:c16="http://schemas.microsoft.com/office/drawing/2014/chart" uri="{C3380CC4-5D6E-409C-BE32-E72D297353CC}">
                  <c16:uniqueId val="{00000007-E599-4905-B42B-2F636784CC21}"/>
                </c:ext>
              </c:extLst>
            </c:dLbl>
            <c:dLbl>
              <c:idx val="6"/>
              <c:delete val="1"/>
              <c:extLst>
                <c:ext xmlns:c15="http://schemas.microsoft.com/office/drawing/2012/chart" uri="{CE6537A1-D6FC-4f65-9D91-7224C49458BB}"/>
                <c:ext xmlns:c16="http://schemas.microsoft.com/office/drawing/2014/chart" uri="{C3380CC4-5D6E-409C-BE32-E72D297353CC}">
                  <c16:uniqueId val="{00000008-E599-4905-B42B-2F636784CC21}"/>
                </c:ext>
              </c:extLst>
            </c:dLbl>
            <c:dLbl>
              <c:idx val="7"/>
              <c:delete val="1"/>
              <c:extLst>
                <c:ext xmlns:c15="http://schemas.microsoft.com/office/drawing/2012/chart" uri="{CE6537A1-D6FC-4f65-9D91-7224C49458BB}"/>
                <c:ext xmlns:c16="http://schemas.microsoft.com/office/drawing/2014/chart" uri="{C3380CC4-5D6E-409C-BE32-E72D297353CC}">
                  <c16:uniqueId val="{00000009-E599-4905-B42B-2F636784CC21}"/>
                </c:ext>
              </c:extLst>
            </c:dLbl>
            <c:dLbl>
              <c:idx val="8"/>
              <c:delete val="1"/>
              <c:extLst>
                <c:ext xmlns:c15="http://schemas.microsoft.com/office/drawing/2012/chart" uri="{CE6537A1-D6FC-4f65-9D91-7224C49458BB}"/>
                <c:ext xmlns:c16="http://schemas.microsoft.com/office/drawing/2014/chart" uri="{C3380CC4-5D6E-409C-BE32-E72D297353CC}">
                  <c16:uniqueId val="{0000000A-E599-4905-B42B-2F636784CC21}"/>
                </c:ext>
              </c:extLst>
            </c:dLbl>
            <c:dLbl>
              <c:idx val="9"/>
              <c:delete val="1"/>
              <c:extLst>
                <c:ext xmlns:c15="http://schemas.microsoft.com/office/drawing/2012/chart" uri="{CE6537A1-D6FC-4f65-9D91-7224C49458BB}"/>
                <c:ext xmlns:c16="http://schemas.microsoft.com/office/drawing/2014/chart" uri="{C3380CC4-5D6E-409C-BE32-E72D297353CC}">
                  <c16:uniqueId val="{0000000B-E599-4905-B42B-2F636784CC21}"/>
                </c:ext>
              </c:extLst>
            </c:dLbl>
            <c:dLbl>
              <c:idx val="10"/>
              <c:delete val="1"/>
              <c:extLst>
                <c:ext xmlns:c15="http://schemas.microsoft.com/office/drawing/2012/chart" uri="{CE6537A1-D6FC-4f65-9D91-7224C49458BB}"/>
                <c:ext xmlns:c16="http://schemas.microsoft.com/office/drawing/2014/chart" uri="{C3380CC4-5D6E-409C-BE32-E72D297353CC}">
                  <c16:uniqueId val="{0000000C-E599-4905-B42B-2F636784CC21}"/>
                </c:ext>
              </c:extLst>
            </c:dLbl>
            <c:dLbl>
              <c:idx val="11"/>
              <c:delete val="1"/>
              <c:extLst>
                <c:ext xmlns:c15="http://schemas.microsoft.com/office/drawing/2012/chart" uri="{CE6537A1-D6FC-4f65-9D91-7224C49458BB}"/>
                <c:ext xmlns:c16="http://schemas.microsoft.com/office/drawing/2014/chart" uri="{C3380CC4-5D6E-409C-BE32-E72D297353CC}">
                  <c16:uniqueId val="{0000000D-E599-4905-B42B-2F636784CC21}"/>
                </c:ext>
              </c:extLst>
            </c:dLbl>
            <c:dLbl>
              <c:idx val="12"/>
              <c:layout>
                <c:manualLayout>
                  <c:x val="-1.7985010909780854E-2"/>
                  <c:y val="-7.4724953986560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599-4905-B42B-2F636784CC21}"/>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'P2～5.元データ'!$AZ$190:$AZ$202</c:f>
              <c:numCache>
                <c:formatCode>#,##0_);[Red]\(#,##0\)</c:formatCode>
                <c:ptCount val="13"/>
                <c:pt idx="0">
                  <c:v>7</c:v>
                </c:pt>
                <c:pt idx="1">
                  <c:v>6</c:v>
                </c:pt>
                <c:pt idx="2">
                  <c:v>11</c:v>
                </c:pt>
                <c:pt idx="3" formatCode="#,##0">
                  <c:v>8</c:v>
                </c:pt>
                <c:pt idx="4" formatCode="#,##0">
                  <c:v>6</c:v>
                </c:pt>
                <c:pt idx="5">
                  <c:v>3</c:v>
                </c:pt>
                <c:pt idx="6" formatCode="#,##0">
                  <c:v>5</c:v>
                </c:pt>
                <c:pt idx="7" formatCode="#,##0">
                  <c:v>8</c:v>
                </c:pt>
                <c:pt idx="8" formatCode="#,##0">
                  <c:v>7</c:v>
                </c:pt>
                <c:pt idx="9" formatCode="#,##0">
                  <c:v>7</c:v>
                </c:pt>
                <c:pt idx="10" formatCode="#,##0">
                  <c:v>3</c:v>
                </c:pt>
                <c:pt idx="11" formatCode="#,##0;&quot;▲ &quot;#,##0">
                  <c:v>4</c:v>
                </c:pt>
                <c:pt idx="12" formatCode="#,##0;&quot;▲ &quot;#,##0">
                  <c:v>4</c:v>
                </c:pt>
              </c:numCache>
            </c:numRef>
          </c:val>
          <c:smooth val="0"/>
          <c:extLst>
            <c:ext xmlns:c16="http://schemas.microsoft.com/office/drawing/2014/chart" uri="{C3380CC4-5D6E-409C-BE32-E72D297353CC}">
              <c16:uniqueId val="{0000000F-E599-4905-B42B-2F636784CC21}"/>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51494671599784969"/>
          <c:y val="0.18229686019538011"/>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'P2～5.元データ'!$AW$6</c:f>
              <c:strCache>
                <c:ptCount val="1"/>
                <c:pt idx="0">
                  <c:v>負債総額</c:v>
                </c:pt>
              </c:strCache>
            </c:strRef>
          </c:tx>
          <c:spPr>
            <a:solidFill>
              <a:srgbClr val="CCFFCC"/>
            </a:solidFill>
            <a:ln w="635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F276-4F0A-B865-CD411EED97B0}"/>
                </c:ext>
              </c:extLst>
            </c:dLbl>
            <c:dLbl>
              <c:idx val="1"/>
              <c:delete val="1"/>
              <c:extLst>
                <c:ext xmlns:c15="http://schemas.microsoft.com/office/drawing/2012/chart" uri="{CE6537A1-D6FC-4f65-9D91-7224C49458BB}"/>
                <c:ext xmlns:c16="http://schemas.microsoft.com/office/drawing/2014/chart" uri="{C3380CC4-5D6E-409C-BE32-E72D297353CC}">
                  <c16:uniqueId val="{00000001-F276-4F0A-B865-CD411EED97B0}"/>
                </c:ext>
              </c:extLst>
            </c:dLbl>
            <c:dLbl>
              <c:idx val="2"/>
              <c:delete val="1"/>
              <c:extLst>
                <c:ext xmlns:c15="http://schemas.microsoft.com/office/drawing/2012/chart" uri="{CE6537A1-D6FC-4f65-9D91-7224C49458BB}"/>
                <c:ext xmlns:c16="http://schemas.microsoft.com/office/drawing/2014/chart" uri="{C3380CC4-5D6E-409C-BE32-E72D297353CC}">
                  <c16:uniqueId val="{00000002-F276-4F0A-B865-CD411EED97B0}"/>
                </c:ext>
              </c:extLst>
            </c:dLbl>
            <c:dLbl>
              <c:idx val="3"/>
              <c:delete val="1"/>
              <c:extLst>
                <c:ext xmlns:c15="http://schemas.microsoft.com/office/drawing/2012/chart" uri="{CE6537A1-D6FC-4f65-9D91-7224C49458BB}"/>
                <c:ext xmlns:c16="http://schemas.microsoft.com/office/drawing/2014/chart" uri="{C3380CC4-5D6E-409C-BE32-E72D297353CC}">
                  <c16:uniqueId val="{00000003-F276-4F0A-B865-CD411EED97B0}"/>
                </c:ext>
              </c:extLst>
            </c:dLbl>
            <c:dLbl>
              <c:idx val="4"/>
              <c:delete val="1"/>
              <c:extLst>
                <c:ext xmlns:c15="http://schemas.microsoft.com/office/drawing/2012/chart" uri="{CE6537A1-D6FC-4f65-9D91-7224C49458BB}"/>
                <c:ext xmlns:c16="http://schemas.microsoft.com/office/drawing/2014/chart" uri="{C3380CC4-5D6E-409C-BE32-E72D297353CC}">
                  <c16:uniqueId val="{00000004-F276-4F0A-B865-CD411EED97B0}"/>
                </c:ext>
              </c:extLst>
            </c:dLbl>
            <c:dLbl>
              <c:idx val="5"/>
              <c:delete val="1"/>
              <c:extLst>
                <c:ext xmlns:c15="http://schemas.microsoft.com/office/drawing/2012/chart" uri="{CE6537A1-D6FC-4f65-9D91-7224C49458BB}"/>
                <c:ext xmlns:c16="http://schemas.microsoft.com/office/drawing/2014/chart" uri="{C3380CC4-5D6E-409C-BE32-E72D297353CC}">
                  <c16:uniqueId val="{00000005-F276-4F0A-B865-CD411EED97B0}"/>
                </c:ext>
              </c:extLst>
            </c:dLbl>
            <c:dLbl>
              <c:idx val="6"/>
              <c:delete val="1"/>
              <c:extLst>
                <c:ext xmlns:c15="http://schemas.microsoft.com/office/drawing/2012/chart" uri="{CE6537A1-D6FC-4f65-9D91-7224C49458BB}"/>
                <c:ext xmlns:c16="http://schemas.microsoft.com/office/drawing/2014/chart" uri="{C3380CC4-5D6E-409C-BE32-E72D297353CC}">
                  <c16:uniqueId val="{00000006-F276-4F0A-B865-CD411EED97B0}"/>
                </c:ext>
              </c:extLst>
            </c:dLbl>
            <c:dLbl>
              <c:idx val="7"/>
              <c:delete val="1"/>
              <c:extLst>
                <c:ext xmlns:c15="http://schemas.microsoft.com/office/drawing/2012/chart" uri="{CE6537A1-D6FC-4f65-9D91-7224C49458BB}"/>
                <c:ext xmlns:c16="http://schemas.microsoft.com/office/drawing/2014/chart" uri="{C3380CC4-5D6E-409C-BE32-E72D297353CC}">
                  <c16:uniqueId val="{00000007-F276-4F0A-B865-CD411EED97B0}"/>
                </c:ext>
              </c:extLst>
            </c:dLbl>
            <c:dLbl>
              <c:idx val="8"/>
              <c:delete val="1"/>
              <c:extLst>
                <c:ext xmlns:c15="http://schemas.microsoft.com/office/drawing/2012/chart" uri="{CE6537A1-D6FC-4f65-9D91-7224C49458BB}"/>
                <c:ext xmlns:c16="http://schemas.microsoft.com/office/drawing/2014/chart" uri="{C3380CC4-5D6E-409C-BE32-E72D297353CC}">
                  <c16:uniqueId val="{00000008-F276-4F0A-B865-CD411EED97B0}"/>
                </c:ext>
              </c:extLst>
            </c:dLbl>
            <c:dLbl>
              <c:idx val="9"/>
              <c:delete val="1"/>
              <c:extLst>
                <c:ext xmlns:c15="http://schemas.microsoft.com/office/drawing/2012/chart" uri="{CE6537A1-D6FC-4f65-9D91-7224C49458BB}"/>
                <c:ext xmlns:c16="http://schemas.microsoft.com/office/drawing/2014/chart" uri="{C3380CC4-5D6E-409C-BE32-E72D297353CC}">
                  <c16:uniqueId val="{00000009-F276-4F0A-B865-CD411EED97B0}"/>
                </c:ext>
              </c:extLst>
            </c:dLbl>
            <c:dLbl>
              <c:idx val="10"/>
              <c:delete val="1"/>
              <c:extLst>
                <c:ext xmlns:c15="http://schemas.microsoft.com/office/drawing/2012/chart" uri="{CE6537A1-D6FC-4f65-9D91-7224C49458BB}"/>
                <c:ext xmlns:c16="http://schemas.microsoft.com/office/drawing/2014/chart" uri="{C3380CC4-5D6E-409C-BE32-E72D297353CC}">
                  <c16:uniqueId val="{0000000A-F276-4F0A-B865-CD411EED97B0}"/>
                </c:ext>
              </c:extLst>
            </c:dLbl>
            <c:dLbl>
              <c:idx val="11"/>
              <c:delete val="1"/>
              <c:extLst>
                <c:ext xmlns:c15="http://schemas.microsoft.com/office/drawing/2012/chart" uri="{CE6537A1-D6FC-4f65-9D91-7224C49458BB}"/>
                <c:ext xmlns:c16="http://schemas.microsoft.com/office/drawing/2014/chart" uri="{C3380CC4-5D6E-409C-BE32-E72D297353CC}">
                  <c16:uniqueId val="{0000000B-F276-4F0A-B865-CD411EED97B0}"/>
                </c:ext>
              </c:extLst>
            </c:dLbl>
            <c:dLbl>
              <c:idx val="12"/>
              <c:layout>
                <c:manualLayout>
                  <c:x val="-3.8535645472061657E-3"/>
                  <c:y val="-4.69897209985315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276-4F0A-B865-CD411EED97B0}"/>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'P2～5.元データ'!$AW$190:$AW$202</c:f>
              <c:numCache>
                <c:formatCode>#,##0_);[Red]\(#,##0\)</c:formatCode>
                <c:ptCount val="13"/>
                <c:pt idx="0">
                  <c:v>98586</c:v>
                </c:pt>
                <c:pt idx="1">
                  <c:v>102802</c:v>
                </c:pt>
                <c:pt idx="2">
                  <c:v>90389</c:v>
                </c:pt>
                <c:pt idx="3" formatCode="#,##0">
                  <c:v>105703</c:v>
                </c:pt>
                <c:pt idx="4" formatCode="#,##0">
                  <c:v>167035</c:v>
                </c:pt>
                <c:pt idx="5">
                  <c:v>114373</c:v>
                </c:pt>
                <c:pt idx="6" formatCode="#,##0">
                  <c:v>112470</c:v>
                </c:pt>
                <c:pt idx="7" formatCode="#,##0">
                  <c:v>127521</c:v>
                </c:pt>
                <c:pt idx="8" formatCode="#,##0">
                  <c:v>82403</c:v>
                </c:pt>
                <c:pt idx="9" formatCode="#,##0">
                  <c:v>298182</c:v>
                </c:pt>
                <c:pt idx="10" formatCode="#,##0">
                  <c:v>119815</c:v>
                </c:pt>
                <c:pt idx="11" formatCode="#,##0;&quot;▲ &quot;#,##0">
                  <c:v>133160</c:v>
                </c:pt>
                <c:pt idx="12" formatCode="#,##0;&quot;▲ &quot;#,##0">
                  <c:v>114862</c:v>
                </c:pt>
              </c:numCache>
            </c:numRef>
          </c:val>
          <c:extLst>
            <c:ext xmlns:c16="http://schemas.microsoft.com/office/drawing/2014/chart" uri="{C3380CC4-5D6E-409C-BE32-E72D297353CC}">
              <c16:uniqueId val="{0000000D-F276-4F0A-B865-CD411EED97B0}"/>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E-F276-4F0A-B865-CD411EED97B0}"/>
                </c:ext>
              </c:extLst>
            </c:dLbl>
            <c:dLbl>
              <c:idx val="1"/>
              <c:delete val="1"/>
              <c:extLst>
                <c:ext xmlns:c15="http://schemas.microsoft.com/office/drawing/2012/chart" uri="{CE6537A1-D6FC-4f65-9D91-7224C49458BB}"/>
                <c:ext xmlns:c16="http://schemas.microsoft.com/office/drawing/2014/chart" uri="{C3380CC4-5D6E-409C-BE32-E72D297353CC}">
                  <c16:uniqueId val="{0000000F-F276-4F0A-B865-CD411EED97B0}"/>
                </c:ext>
              </c:extLst>
            </c:dLbl>
            <c:dLbl>
              <c:idx val="2"/>
              <c:delete val="1"/>
              <c:extLst>
                <c:ext xmlns:c15="http://schemas.microsoft.com/office/drawing/2012/chart" uri="{CE6537A1-D6FC-4f65-9D91-7224C49458BB}"/>
                <c:ext xmlns:c16="http://schemas.microsoft.com/office/drawing/2014/chart" uri="{C3380CC4-5D6E-409C-BE32-E72D297353CC}">
                  <c16:uniqueId val="{00000010-F276-4F0A-B865-CD411EED97B0}"/>
                </c:ext>
              </c:extLst>
            </c:dLbl>
            <c:dLbl>
              <c:idx val="3"/>
              <c:delete val="1"/>
              <c:extLst>
                <c:ext xmlns:c15="http://schemas.microsoft.com/office/drawing/2012/chart" uri="{CE6537A1-D6FC-4f65-9D91-7224C49458BB}"/>
                <c:ext xmlns:c16="http://schemas.microsoft.com/office/drawing/2014/chart" uri="{C3380CC4-5D6E-409C-BE32-E72D297353CC}">
                  <c16:uniqueId val="{00000011-F276-4F0A-B865-CD411EED97B0}"/>
                </c:ext>
              </c:extLst>
            </c:dLbl>
            <c:dLbl>
              <c:idx val="4"/>
              <c:delete val="1"/>
              <c:extLst>
                <c:ext xmlns:c15="http://schemas.microsoft.com/office/drawing/2012/chart" uri="{CE6537A1-D6FC-4f65-9D91-7224C49458BB}"/>
                <c:ext xmlns:c16="http://schemas.microsoft.com/office/drawing/2014/chart" uri="{C3380CC4-5D6E-409C-BE32-E72D297353CC}">
                  <c16:uniqueId val="{00000012-F276-4F0A-B865-CD411EED97B0}"/>
                </c:ext>
              </c:extLst>
            </c:dLbl>
            <c:dLbl>
              <c:idx val="5"/>
              <c:delete val="1"/>
              <c:extLst>
                <c:ext xmlns:c15="http://schemas.microsoft.com/office/drawing/2012/chart" uri="{CE6537A1-D6FC-4f65-9D91-7224C49458BB}"/>
                <c:ext xmlns:c16="http://schemas.microsoft.com/office/drawing/2014/chart" uri="{C3380CC4-5D6E-409C-BE32-E72D297353CC}">
                  <c16:uniqueId val="{00000013-F276-4F0A-B865-CD411EED97B0}"/>
                </c:ext>
              </c:extLst>
            </c:dLbl>
            <c:dLbl>
              <c:idx val="6"/>
              <c:delete val="1"/>
              <c:extLst>
                <c:ext xmlns:c15="http://schemas.microsoft.com/office/drawing/2012/chart" uri="{CE6537A1-D6FC-4f65-9D91-7224C49458BB}"/>
                <c:ext xmlns:c16="http://schemas.microsoft.com/office/drawing/2014/chart" uri="{C3380CC4-5D6E-409C-BE32-E72D297353CC}">
                  <c16:uniqueId val="{00000014-F276-4F0A-B865-CD411EED97B0}"/>
                </c:ext>
              </c:extLst>
            </c:dLbl>
            <c:dLbl>
              <c:idx val="7"/>
              <c:delete val="1"/>
              <c:extLst>
                <c:ext xmlns:c15="http://schemas.microsoft.com/office/drawing/2012/chart" uri="{CE6537A1-D6FC-4f65-9D91-7224C49458BB}"/>
                <c:ext xmlns:c16="http://schemas.microsoft.com/office/drawing/2014/chart" uri="{C3380CC4-5D6E-409C-BE32-E72D297353CC}">
                  <c16:uniqueId val="{00000015-F276-4F0A-B865-CD411EED97B0}"/>
                </c:ext>
              </c:extLst>
            </c:dLbl>
            <c:dLbl>
              <c:idx val="8"/>
              <c:delete val="1"/>
              <c:extLst>
                <c:ext xmlns:c15="http://schemas.microsoft.com/office/drawing/2012/chart" uri="{CE6537A1-D6FC-4f65-9D91-7224C49458BB}"/>
                <c:ext xmlns:c16="http://schemas.microsoft.com/office/drawing/2014/chart" uri="{C3380CC4-5D6E-409C-BE32-E72D297353CC}">
                  <c16:uniqueId val="{00000016-F276-4F0A-B865-CD411EED97B0}"/>
                </c:ext>
              </c:extLst>
            </c:dLbl>
            <c:dLbl>
              <c:idx val="9"/>
              <c:delete val="1"/>
              <c:extLst>
                <c:ext xmlns:c15="http://schemas.microsoft.com/office/drawing/2012/chart" uri="{CE6537A1-D6FC-4f65-9D91-7224C49458BB}"/>
                <c:ext xmlns:c16="http://schemas.microsoft.com/office/drawing/2014/chart" uri="{C3380CC4-5D6E-409C-BE32-E72D297353CC}">
                  <c16:uniqueId val="{00000017-F276-4F0A-B865-CD411EED97B0}"/>
                </c:ext>
              </c:extLst>
            </c:dLbl>
            <c:dLbl>
              <c:idx val="10"/>
              <c:delete val="1"/>
              <c:extLst>
                <c:ext xmlns:c15="http://schemas.microsoft.com/office/drawing/2012/chart" uri="{CE6537A1-D6FC-4f65-9D91-7224C49458BB}"/>
                <c:ext xmlns:c16="http://schemas.microsoft.com/office/drawing/2014/chart" uri="{C3380CC4-5D6E-409C-BE32-E72D297353CC}">
                  <c16:uniqueId val="{00000018-F276-4F0A-B865-CD411EED97B0}"/>
                </c:ext>
              </c:extLst>
            </c:dLbl>
            <c:dLbl>
              <c:idx val="11"/>
              <c:delete val="1"/>
              <c:extLst>
                <c:ext xmlns:c15="http://schemas.microsoft.com/office/drawing/2012/chart" uri="{CE6537A1-D6FC-4f65-9D91-7224C49458BB}"/>
                <c:ext xmlns:c16="http://schemas.microsoft.com/office/drawing/2014/chart" uri="{C3380CC4-5D6E-409C-BE32-E72D297353CC}">
                  <c16:uniqueId val="{00000019-F276-4F0A-B865-CD411EED97B0}"/>
                </c:ext>
              </c:extLst>
            </c:dLbl>
            <c:dLbl>
              <c:idx val="12"/>
              <c:layout>
                <c:manualLayout>
                  <c:x val="-3.2755298651252408E-2"/>
                  <c:y val="-0.108652629875010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276-4F0A-B865-CD411EED97B0}"/>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'P2～5.元データ'!$AX$190:$AX$202</c:f>
              <c:numCache>
                <c:formatCode>#,##0_);[Red]\(#,##0\)</c:formatCode>
                <c:ptCount val="13"/>
                <c:pt idx="0">
                  <c:v>853</c:v>
                </c:pt>
                <c:pt idx="1">
                  <c:v>828</c:v>
                </c:pt>
                <c:pt idx="2">
                  <c:v>857</c:v>
                </c:pt>
                <c:pt idx="3">
                  <c:v>848</c:v>
                </c:pt>
                <c:pt idx="4">
                  <c:v>961</c:v>
                </c:pt>
                <c:pt idx="5">
                  <c:v>805</c:v>
                </c:pt>
                <c:pt idx="6">
                  <c:v>873</c:v>
                </c:pt>
                <c:pt idx="7">
                  <c:v>965</c:v>
                </c:pt>
                <c:pt idx="8" formatCode="#,##0">
                  <c:v>778</c:v>
                </c:pt>
                <c:pt idx="9" formatCode="#,##0">
                  <c:v>928</c:v>
                </c:pt>
                <c:pt idx="10">
                  <c:v>887</c:v>
                </c:pt>
                <c:pt idx="11">
                  <c:v>851</c:v>
                </c:pt>
                <c:pt idx="12">
                  <c:v>924</c:v>
                </c:pt>
              </c:numCache>
            </c:numRef>
          </c:val>
          <c:smooth val="0"/>
          <c:extLst>
            <c:ext xmlns:c16="http://schemas.microsoft.com/office/drawing/2014/chart" uri="{C3380CC4-5D6E-409C-BE32-E72D297353CC}">
              <c16:uniqueId val="{0000001B-F276-4F0A-B865-CD411EED97B0}"/>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36880539499036608"/>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11</xdr:row>
      <xdr:rowOff>142875</xdr:rowOff>
    </xdr:from>
    <xdr:to>
      <xdr:col>28</xdr:col>
      <xdr:colOff>0</xdr:colOff>
      <xdr:row>21</xdr:row>
      <xdr:rowOff>66675</xdr:rowOff>
    </xdr:to>
    <xdr:graphicFrame macro="">
      <xdr:nvGraphicFramePr>
        <xdr:cNvPr id="2" name="Chart 48">
          <a:extLst>
            <a:ext uri="{FF2B5EF4-FFF2-40B4-BE49-F238E27FC236}">
              <a16:creationId xmlns:a16="http://schemas.microsoft.com/office/drawing/2014/main" id="{D0C22965-A516-4002-BA82-9C107F20F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109</xdr:row>
      <xdr:rowOff>190500</xdr:rowOff>
    </xdr:from>
    <xdr:to>
      <xdr:col>27</xdr:col>
      <xdr:colOff>152400</xdr:colOff>
      <xdr:row>123</xdr:row>
      <xdr:rowOff>0</xdr:rowOff>
    </xdr:to>
    <xdr:graphicFrame macro="">
      <xdr:nvGraphicFramePr>
        <xdr:cNvPr id="3" name="Chart 52">
          <a:extLst>
            <a:ext uri="{FF2B5EF4-FFF2-40B4-BE49-F238E27FC236}">
              <a16:creationId xmlns:a16="http://schemas.microsoft.com/office/drawing/2014/main" id="{66BD8518-A253-4584-B9A7-00E574C38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11723</xdr:colOff>
      <xdr:row>39</xdr:row>
      <xdr:rowOff>190500</xdr:rowOff>
    </xdr:from>
    <xdr:to>
      <xdr:col>27</xdr:col>
      <xdr:colOff>114300</xdr:colOff>
      <xdr:row>49</xdr:row>
      <xdr:rowOff>198558</xdr:rowOff>
    </xdr:to>
    <xdr:graphicFrame macro="">
      <xdr:nvGraphicFramePr>
        <xdr:cNvPr id="4" name="Chart 49">
          <a:extLst>
            <a:ext uri="{FF2B5EF4-FFF2-40B4-BE49-F238E27FC236}">
              <a16:creationId xmlns:a16="http://schemas.microsoft.com/office/drawing/2014/main" id="{F6822427-8FAC-4750-ACB7-8918C1A776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95249</xdr:colOff>
      <xdr:row>4</xdr:row>
      <xdr:rowOff>59348</xdr:rowOff>
    </xdr:from>
    <xdr:to>
      <xdr:col>26</xdr:col>
      <xdr:colOff>142874</xdr:colOff>
      <xdr:row>11</xdr:row>
      <xdr:rowOff>85725</xdr:rowOff>
    </xdr:to>
    <xdr:sp macro="" textlink="">
      <xdr:nvSpPr>
        <xdr:cNvPr id="5" name="Rectangle 33">
          <a:extLst>
            <a:ext uri="{FF2B5EF4-FFF2-40B4-BE49-F238E27FC236}">
              <a16:creationId xmlns:a16="http://schemas.microsoft.com/office/drawing/2014/main" id="{15A7C7CB-2871-4786-AA47-91F110C889B9}"/>
            </a:ext>
          </a:extLst>
        </xdr:cNvPr>
        <xdr:cNvSpPr>
          <a:spLocks noChangeArrowheads="1"/>
        </xdr:cNvSpPr>
      </xdr:nvSpPr>
      <xdr:spPr bwMode="auto">
        <a:xfrm>
          <a:off x="247649" y="811823"/>
          <a:ext cx="6238875" cy="1521802"/>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34</xdr:row>
      <xdr:rowOff>9525</xdr:rowOff>
    </xdr:from>
    <xdr:to>
      <xdr:col>26</xdr:col>
      <xdr:colOff>85725</xdr:colOff>
      <xdr:row>38</xdr:row>
      <xdr:rowOff>66675</xdr:rowOff>
    </xdr:to>
    <xdr:sp macro="" textlink="">
      <xdr:nvSpPr>
        <xdr:cNvPr id="6" name="Rectangle 41">
          <a:extLst>
            <a:ext uri="{FF2B5EF4-FFF2-40B4-BE49-F238E27FC236}">
              <a16:creationId xmlns:a16="http://schemas.microsoft.com/office/drawing/2014/main" id="{9AD7D834-E134-4221-B62F-945B30313FB1}"/>
            </a:ext>
          </a:extLst>
        </xdr:cNvPr>
        <xdr:cNvSpPr>
          <a:spLocks noChangeArrowheads="1"/>
        </xdr:cNvSpPr>
      </xdr:nvSpPr>
      <xdr:spPr bwMode="auto">
        <a:xfrm>
          <a:off x="228600" y="7105650"/>
          <a:ext cx="620077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55</xdr:row>
      <xdr:rowOff>123826</xdr:rowOff>
    </xdr:from>
    <xdr:to>
      <xdr:col>26</xdr:col>
      <xdr:colOff>114300</xdr:colOff>
      <xdr:row>59</xdr:row>
      <xdr:rowOff>200025</xdr:rowOff>
    </xdr:to>
    <xdr:sp macro="" textlink="">
      <xdr:nvSpPr>
        <xdr:cNvPr id="7" name="Rectangle 42">
          <a:extLst>
            <a:ext uri="{FF2B5EF4-FFF2-40B4-BE49-F238E27FC236}">
              <a16:creationId xmlns:a16="http://schemas.microsoft.com/office/drawing/2014/main" id="{4DF12911-EBD5-4943-9392-457B42E01CCE}"/>
            </a:ext>
          </a:extLst>
        </xdr:cNvPr>
        <xdr:cNvSpPr>
          <a:spLocks noChangeArrowheads="1"/>
        </xdr:cNvSpPr>
      </xdr:nvSpPr>
      <xdr:spPr bwMode="auto">
        <a:xfrm>
          <a:off x="247650" y="11677651"/>
          <a:ext cx="6210300" cy="904874"/>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114300</xdr:colOff>
      <xdr:row>79</xdr:row>
      <xdr:rowOff>104776</xdr:rowOff>
    </xdr:from>
    <xdr:to>
      <xdr:col>26</xdr:col>
      <xdr:colOff>95250</xdr:colOff>
      <xdr:row>82</xdr:row>
      <xdr:rowOff>66675</xdr:rowOff>
    </xdr:to>
    <xdr:sp macro="" textlink="">
      <xdr:nvSpPr>
        <xdr:cNvPr id="8" name="Rectangle 43">
          <a:extLst>
            <a:ext uri="{FF2B5EF4-FFF2-40B4-BE49-F238E27FC236}">
              <a16:creationId xmlns:a16="http://schemas.microsoft.com/office/drawing/2014/main" id="{0163A4CA-132B-4727-ACFF-5CC4355F2E97}"/>
            </a:ext>
          </a:extLst>
        </xdr:cNvPr>
        <xdr:cNvSpPr>
          <a:spLocks noChangeArrowheads="1"/>
        </xdr:cNvSpPr>
      </xdr:nvSpPr>
      <xdr:spPr bwMode="auto">
        <a:xfrm>
          <a:off x="266700" y="16716376"/>
          <a:ext cx="6172200" cy="504824"/>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57150</xdr:rowOff>
    </xdr:from>
    <xdr:to>
      <xdr:col>26</xdr:col>
      <xdr:colOff>104775</xdr:colOff>
      <xdr:row>108</xdr:row>
      <xdr:rowOff>76200</xdr:rowOff>
    </xdr:to>
    <xdr:sp macro="" textlink="">
      <xdr:nvSpPr>
        <xdr:cNvPr id="9" name="Rectangle 44">
          <a:extLst>
            <a:ext uri="{FF2B5EF4-FFF2-40B4-BE49-F238E27FC236}">
              <a16:creationId xmlns:a16="http://schemas.microsoft.com/office/drawing/2014/main" id="{3190C291-28A5-4DD9-90F7-AB256DEAC2CE}"/>
            </a:ext>
          </a:extLst>
        </xdr:cNvPr>
        <xdr:cNvSpPr>
          <a:spLocks noChangeArrowheads="1"/>
        </xdr:cNvSpPr>
      </xdr:nvSpPr>
      <xdr:spPr bwMode="auto">
        <a:xfrm>
          <a:off x="266700" y="21869400"/>
          <a:ext cx="6181725" cy="7429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9525</xdr:rowOff>
    </xdr:from>
    <xdr:to>
      <xdr:col>26</xdr:col>
      <xdr:colOff>123825</xdr:colOff>
      <xdr:row>131</xdr:row>
      <xdr:rowOff>0</xdr:rowOff>
    </xdr:to>
    <xdr:sp macro="" textlink="">
      <xdr:nvSpPr>
        <xdr:cNvPr id="10" name="Rectangle 47">
          <a:extLst>
            <a:ext uri="{FF2B5EF4-FFF2-40B4-BE49-F238E27FC236}">
              <a16:creationId xmlns:a16="http://schemas.microsoft.com/office/drawing/2014/main" id="{6A4DC6D7-9EDC-45B5-8DD2-CB80998385C9}"/>
            </a:ext>
          </a:extLst>
        </xdr:cNvPr>
        <xdr:cNvSpPr>
          <a:spLocks noChangeArrowheads="1"/>
        </xdr:cNvSpPr>
      </xdr:nvSpPr>
      <xdr:spPr bwMode="auto">
        <a:xfrm>
          <a:off x="295275" y="26841450"/>
          <a:ext cx="6172200" cy="600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21</xdr:row>
      <xdr:rowOff>209550</xdr:rowOff>
    </xdr:from>
    <xdr:to>
      <xdr:col>27</xdr:col>
      <xdr:colOff>209550</xdr:colOff>
      <xdr:row>31</xdr:row>
      <xdr:rowOff>200025</xdr:rowOff>
    </xdr:to>
    <xdr:graphicFrame macro="">
      <xdr:nvGraphicFramePr>
        <xdr:cNvPr id="11" name="Chart 48">
          <a:extLst>
            <a:ext uri="{FF2B5EF4-FFF2-40B4-BE49-F238E27FC236}">
              <a16:creationId xmlns:a16="http://schemas.microsoft.com/office/drawing/2014/main" id="{1FB85BCE-5507-4F7C-98EC-A3653BC795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76199</xdr:colOff>
      <xdr:row>60</xdr:row>
      <xdr:rowOff>209550</xdr:rowOff>
    </xdr:from>
    <xdr:to>
      <xdr:col>28</xdr:col>
      <xdr:colOff>85725</xdr:colOff>
      <xdr:row>74</xdr:row>
      <xdr:rowOff>19050</xdr:rowOff>
    </xdr:to>
    <xdr:graphicFrame macro="">
      <xdr:nvGraphicFramePr>
        <xdr:cNvPr id="12" name="Chart 50">
          <a:extLst>
            <a:ext uri="{FF2B5EF4-FFF2-40B4-BE49-F238E27FC236}">
              <a16:creationId xmlns:a16="http://schemas.microsoft.com/office/drawing/2014/main" id="{DD8AC6A5-1873-469B-8B82-C5F01E340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142875</xdr:colOff>
      <xdr:row>84</xdr:row>
      <xdr:rowOff>114300</xdr:rowOff>
    </xdr:from>
    <xdr:to>
      <xdr:col>27</xdr:col>
      <xdr:colOff>104775</xdr:colOff>
      <xdr:row>98</xdr:row>
      <xdr:rowOff>114300</xdr:rowOff>
    </xdr:to>
    <xdr:graphicFrame macro="">
      <xdr:nvGraphicFramePr>
        <xdr:cNvPr id="13" name="Chart 51">
          <a:extLst>
            <a:ext uri="{FF2B5EF4-FFF2-40B4-BE49-F238E27FC236}">
              <a16:creationId xmlns:a16="http://schemas.microsoft.com/office/drawing/2014/main" id="{6B670BC9-4C53-4E8B-A8E6-B8F898FA4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69850</xdr:colOff>
      <xdr:row>60</xdr:row>
      <xdr:rowOff>114300</xdr:rowOff>
    </xdr:from>
    <xdr:to>
      <xdr:col>16</xdr:col>
      <xdr:colOff>63743</xdr:colOff>
      <xdr:row>61</xdr:row>
      <xdr:rowOff>98425</xdr:rowOff>
    </xdr:to>
    <xdr:sp macro="" textlink="">
      <xdr:nvSpPr>
        <xdr:cNvPr id="14" name="Text Box 57">
          <a:extLst>
            <a:ext uri="{FF2B5EF4-FFF2-40B4-BE49-F238E27FC236}">
              <a16:creationId xmlns:a16="http://schemas.microsoft.com/office/drawing/2014/main" id="{8EE2948D-7C11-46EC-9069-6CADBFFE7784}"/>
            </a:ext>
          </a:extLst>
        </xdr:cNvPr>
        <xdr:cNvSpPr txBox="1">
          <a:spLocks noChangeArrowheads="1"/>
        </xdr:cNvSpPr>
      </xdr:nvSpPr>
      <xdr:spPr bwMode="auto">
        <a:xfrm>
          <a:off x="2698750" y="12706350"/>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84</xdr:row>
      <xdr:rowOff>12700</xdr:rowOff>
    </xdr:from>
    <xdr:to>
      <xdr:col>15</xdr:col>
      <xdr:colOff>25400</xdr:colOff>
      <xdr:row>85</xdr:row>
      <xdr:rowOff>0</xdr:rowOff>
    </xdr:to>
    <xdr:sp macro="" textlink="">
      <xdr:nvSpPr>
        <xdr:cNvPr id="15" name="Text Box 58">
          <a:extLst>
            <a:ext uri="{FF2B5EF4-FFF2-40B4-BE49-F238E27FC236}">
              <a16:creationId xmlns:a16="http://schemas.microsoft.com/office/drawing/2014/main" id="{3B1B2AF9-1125-4117-AE54-1CF4792441D3}"/>
            </a:ext>
          </a:extLst>
        </xdr:cNvPr>
        <xdr:cNvSpPr txBox="1">
          <a:spLocks noChangeArrowheads="1"/>
        </xdr:cNvSpPr>
      </xdr:nvSpPr>
      <xdr:spPr bwMode="auto">
        <a:xfrm>
          <a:off x="2406650" y="17443450"/>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119062</xdr:rowOff>
    </xdr:from>
    <xdr:to>
      <xdr:col>17</xdr:col>
      <xdr:colOff>63625</xdr:colOff>
      <xdr:row>110</xdr:row>
      <xdr:rowOff>93662</xdr:rowOff>
    </xdr:to>
    <xdr:sp macro="" textlink="">
      <xdr:nvSpPr>
        <xdr:cNvPr id="16" name="Text Box 59">
          <a:extLst>
            <a:ext uri="{FF2B5EF4-FFF2-40B4-BE49-F238E27FC236}">
              <a16:creationId xmlns:a16="http://schemas.microsoft.com/office/drawing/2014/main" id="{220FB94A-7F48-4020-9C7F-1AFE2C969D80}"/>
            </a:ext>
          </a:extLst>
        </xdr:cNvPr>
        <xdr:cNvSpPr txBox="1">
          <a:spLocks noChangeArrowheads="1"/>
        </xdr:cNvSpPr>
      </xdr:nvSpPr>
      <xdr:spPr bwMode="auto">
        <a:xfrm>
          <a:off x="2578100" y="228742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111126</xdr:colOff>
      <xdr:row>60</xdr:row>
      <xdr:rowOff>180975</xdr:rowOff>
    </xdr:from>
    <xdr:to>
      <xdr:col>5</xdr:col>
      <xdr:colOff>79375</xdr:colOff>
      <xdr:row>61</xdr:row>
      <xdr:rowOff>198438</xdr:rowOff>
    </xdr:to>
    <xdr:sp macro="" textlink="">
      <xdr:nvSpPr>
        <xdr:cNvPr id="17" name="Text Box 67">
          <a:extLst>
            <a:ext uri="{FF2B5EF4-FFF2-40B4-BE49-F238E27FC236}">
              <a16:creationId xmlns:a16="http://schemas.microsoft.com/office/drawing/2014/main" id="{F432B649-3307-40C5-80FC-9CF1E34B02B6}"/>
            </a:ext>
          </a:extLst>
        </xdr:cNvPr>
        <xdr:cNvSpPr txBox="1">
          <a:spLocks noChangeArrowheads="1"/>
        </xdr:cNvSpPr>
      </xdr:nvSpPr>
      <xdr:spPr bwMode="auto">
        <a:xfrm>
          <a:off x="511176" y="1277302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50800</xdr:rowOff>
    </xdr:from>
    <xdr:to>
      <xdr:col>5</xdr:col>
      <xdr:colOff>101601</xdr:colOff>
      <xdr:row>85</xdr:row>
      <xdr:rowOff>38100</xdr:rowOff>
    </xdr:to>
    <xdr:sp macro="" textlink="">
      <xdr:nvSpPr>
        <xdr:cNvPr id="18" name="Text Box 68">
          <a:extLst>
            <a:ext uri="{FF2B5EF4-FFF2-40B4-BE49-F238E27FC236}">
              <a16:creationId xmlns:a16="http://schemas.microsoft.com/office/drawing/2014/main" id="{73280A0F-59B3-4190-B08D-5A8388668A4F}"/>
            </a:ext>
          </a:extLst>
        </xdr:cNvPr>
        <xdr:cNvSpPr txBox="1">
          <a:spLocks noChangeArrowheads="1"/>
        </xdr:cNvSpPr>
      </xdr:nvSpPr>
      <xdr:spPr bwMode="auto">
        <a:xfrm>
          <a:off x="511176" y="17481550"/>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123825</xdr:rowOff>
    </xdr:from>
    <xdr:to>
      <xdr:col>26</xdr:col>
      <xdr:colOff>114300</xdr:colOff>
      <xdr:row>152</xdr:row>
      <xdr:rowOff>142875</xdr:rowOff>
    </xdr:to>
    <xdr:sp macro="" textlink="">
      <xdr:nvSpPr>
        <xdr:cNvPr id="19" name="Rectangle 119">
          <a:extLst>
            <a:ext uri="{FF2B5EF4-FFF2-40B4-BE49-F238E27FC236}">
              <a16:creationId xmlns:a16="http://schemas.microsoft.com/office/drawing/2014/main" id="{6019BBDB-FD2E-420C-AB45-086809A2336D}"/>
            </a:ext>
          </a:extLst>
        </xdr:cNvPr>
        <xdr:cNvSpPr>
          <a:spLocks noChangeArrowheads="1"/>
        </xdr:cNvSpPr>
      </xdr:nvSpPr>
      <xdr:spPr bwMode="auto">
        <a:xfrm>
          <a:off x="180975" y="31594425"/>
          <a:ext cx="6276975" cy="438150"/>
        </a:xfrm>
        <a:prstGeom prst="rect">
          <a:avLst/>
        </a:prstGeom>
        <a:noFill/>
        <a:ln w="38100" cmpd="dbl">
          <a:solidFill>
            <a:srgbClr val="000000"/>
          </a:solidFill>
          <a:miter lim="800000"/>
          <a:headEnd/>
          <a:tailEnd/>
        </a:ln>
      </xdr:spPr>
    </xdr:sp>
    <xdr:clientData/>
  </xdr:twoCellAnchor>
  <xdr:twoCellAnchor>
    <xdr:from>
      <xdr:col>1</xdr:col>
      <xdr:colOff>19050</xdr:colOff>
      <xdr:row>154</xdr:row>
      <xdr:rowOff>4329</xdr:rowOff>
    </xdr:from>
    <xdr:to>
      <xdr:col>27</xdr:col>
      <xdr:colOff>114300</xdr:colOff>
      <xdr:row>165</xdr:row>
      <xdr:rowOff>95249</xdr:rowOff>
    </xdr:to>
    <xdr:graphicFrame macro="">
      <xdr:nvGraphicFramePr>
        <xdr:cNvPr id="20" name="Chart 120">
          <a:extLst>
            <a:ext uri="{FF2B5EF4-FFF2-40B4-BE49-F238E27FC236}">
              <a16:creationId xmlns:a16="http://schemas.microsoft.com/office/drawing/2014/main" id="{6E873FBE-6FED-40F2-8922-E4BC3369F7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219076</xdr:colOff>
      <xdr:row>153</xdr:row>
      <xdr:rowOff>9525</xdr:rowOff>
    </xdr:from>
    <xdr:to>
      <xdr:col>16</xdr:col>
      <xdr:colOff>104776</xdr:colOff>
      <xdr:row>154</xdr:row>
      <xdr:rowOff>0</xdr:rowOff>
    </xdr:to>
    <xdr:sp macro="" textlink="">
      <xdr:nvSpPr>
        <xdr:cNvPr id="21" name="Text Box 121">
          <a:extLst>
            <a:ext uri="{FF2B5EF4-FFF2-40B4-BE49-F238E27FC236}">
              <a16:creationId xmlns:a16="http://schemas.microsoft.com/office/drawing/2014/main" id="{46771CF1-3135-4EBC-843A-D6996A8DE08E}"/>
            </a:ext>
          </a:extLst>
        </xdr:cNvPr>
        <xdr:cNvSpPr txBox="1">
          <a:spLocks noChangeArrowheads="1"/>
        </xdr:cNvSpPr>
      </xdr:nvSpPr>
      <xdr:spPr bwMode="auto">
        <a:xfrm>
          <a:off x="2600326" y="32118300"/>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19051</xdr:rowOff>
    </xdr:from>
    <xdr:to>
      <xdr:col>26</xdr:col>
      <xdr:colOff>120161</xdr:colOff>
      <xdr:row>172</xdr:row>
      <xdr:rowOff>47627</xdr:rowOff>
    </xdr:to>
    <xdr:sp macro="" textlink="">
      <xdr:nvSpPr>
        <xdr:cNvPr id="22" name="Rectangle 122">
          <a:extLst>
            <a:ext uri="{FF2B5EF4-FFF2-40B4-BE49-F238E27FC236}">
              <a16:creationId xmlns:a16="http://schemas.microsoft.com/office/drawing/2014/main" id="{AA1F8F63-64D0-4D29-B4EC-5384730E2585}"/>
            </a:ext>
          </a:extLst>
        </xdr:cNvPr>
        <xdr:cNvSpPr>
          <a:spLocks noChangeArrowheads="1"/>
        </xdr:cNvSpPr>
      </xdr:nvSpPr>
      <xdr:spPr bwMode="auto">
        <a:xfrm>
          <a:off x="166321" y="35594926"/>
          <a:ext cx="6297490" cy="50482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123825</xdr:rowOff>
    </xdr:from>
    <xdr:to>
      <xdr:col>26</xdr:col>
      <xdr:colOff>142875</xdr:colOff>
      <xdr:row>183</xdr:row>
      <xdr:rowOff>9525</xdr:rowOff>
    </xdr:to>
    <xdr:graphicFrame macro="">
      <xdr:nvGraphicFramePr>
        <xdr:cNvPr id="23" name="Chart 125">
          <a:extLst>
            <a:ext uri="{FF2B5EF4-FFF2-40B4-BE49-F238E27FC236}">
              <a16:creationId xmlns:a16="http://schemas.microsoft.com/office/drawing/2014/main" id="{641DAA02-CEE1-4094-85B7-69701E6CD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185</xdr:row>
      <xdr:rowOff>103309</xdr:rowOff>
    </xdr:from>
    <xdr:to>
      <xdr:col>27</xdr:col>
      <xdr:colOff>19050</xdr:colOff>
      <xdr:row>195</xdr:row>
      <xdr:rowOff>93784</xdr:rowOff>
    </xdr:to>
    <xdr:graphicFrame macro="">
      <xdr:nvGraphicFramePr>
        <xdr:cNvPr id="24" name="Chart 126">
          <a:extLst>
            <a:ext uri="{FF2B5EF4-FFF2-40B4-BE49-F238E27FC236}">
              <a16:creationId xmlns:a16="http://schemas.microsoft.com/office/drawing/2014/main" id="{CCC0CE53-944A-49E4-B336-D91D1574D7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109764</xdr:colOff>
      <xdr:row>153</xdr:row>
      <xdr:rowOff>33337</xdr:rowOff>
    </xdr:from>
    <xdr:to>
      <xdr:col>4</xdr:col>
      <xdr:colOff>152400</xdr:colOff>
      <xdr:row>154</xdr:row>
      <xdr:rowOff>57150</xdr:rowOff>
    </xdr:to>
    <xdr:sp macro="" textlink="">
      <xdr:nvSpPr>
        <xdr:cNvPr id="25" name="Text Box 127">
          <a:extLst>
            <a:ext uri="{FF2B5EF4-FFF2-40B4-BE49-F238E27FC236}">
              <a16:creationId xmlns:a16="http://schemas.microsoft.com/office/drawing/2014/main" id="{AFAFF323-2155-4EDA-8971-9F9CCD3DAE1E}"/>
            </a:ext>
          </a:extLst>
        </xdr:cNvPr>
        <xdr:cNvSpPr txBox="1">
          <a:spLocks noChangeArrowheads="1"/>
        </xdr:cNvSpPr>
      </xdr:nvSpPr>
      <xdr:spPr bwMode="auto">
        <a:xfrm>
          <a:off x="509814" y="3214211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180975</xdr:rowOff>
    </xdr:from>
    <xdr:to>
      <xdr:col>20</xdr:col>
      <xdr:colOff>31760</xdr:colOff>
      <xdr:row>173</xdr:row>
      <xdr:rowOff>180975</xdr:rowOff>
    </xdr:to>
    <xdr:sp macro="" textlink="">
      <xdr:nvSpPr>
        <xdr:cNvPr id="26" name="Text Box 128">
          <a:extLst>
            <a:ext uri="{FF2B5EF4-FFF2-40B4-BE49-F238E27FC236}">
              <a16:creationId xmlns:a16="http://schemas.microsoft.com/office/drawing/2014/main" id="{868F2978-3A6E-4659-85AE-89B3DA6D28B7}"/>
            </a:ext>
          </a:extLst>
        </xdr:cNvPr>
        <xdr:cNvSpPr txBox="1">
          <a:spLocks noChangeArrowheads="1"/>
        </xdr:cNvSpPr>
      </xdr:nvSpPr>
      <xdr:spPr bwMode="auto">
        <a:xfrm>
          <a:off x="2105025" y="36233100"/>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184</xdr:row>
      <xdr:rowOff>146050</xdr:rowOff>
    </xdr:from>
    <xdr:to>
      <xdr:col>20</xdr:col>
      <xdr:colOff>222145</xdr:colOff>
      <xdr:row>186</xdr:row>
      <xdr:rowOff>19050</xdr:rowOff>
    </xdr:to>
    <xdr:sp macro="" textlink="">
      <xdr:nvSpPr>
        <xdr:cNvPr id="27" name="Text Box 129">
          <a:extLst>
            <a:ext uri="{FF2B5EF4-FFF2-40B4-BE49-F238E27FC236}">
              <a16:creationId xmlns:a16="http://schemas.microsoft.com/office/drawing/2014/main" id="{71B2B464-BA33-415D-8EF4-080CDCC664AE}"/>
            </a:ext>
          </a:extLst>
        </xdr:cNvPr>
        <xdr:cNvSpPr txBox="1">
          <a:spLocks noChangeArrowheads="1"/>
        </xdr:cNvSpPr>
      </xdr:nvSpPr>
      <xdr:spPr bwMode="auto">
        <a:xfrm>
          <a:off x="2159000" y="3877945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95250</xdr:rowOff>
    </xdr:from>
    <xdr:to>
      <xdr:col>27</xdr:col>
      <xdr:colOff>47625</xdr:colOff>
      <xdr:row>144</xdr:row>
      <xdr:rowOff>190500</xdr:rowOff>
    </xdr:to>
    <xdr:graphicFrame macro="">
      <xdr:nvGraphicFramePr>
        <xdr:cNvPr id="28" name="Chart 131">
          <a:extLst>
            <a:ext uri="{FF2B5EF4-FFF2-40B4-BE49-F238E27FC236}">
              <a16:creationId xmlns:a16="http://schemas.microsoft.com/office/drawing/2014/main" id="{E1478831-3CC0-474F-9129-46CB605E3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72442</xdr:colOff>
      <xdr:row>131</xdr:row>
      <xdr:rowOff>75617</xdr:rowOff>
    </xdr:from>
    <xdr:to>
      <xdr:col>6</xdr:col>
      <xdr:colOff>107856</xdr:colOff>
      <xdr:row>132</xdr:row>
      <xdr:rowOff>62917</xdr:rowOff>
    </xdr:to>
    <xdr:sp macro="" textlink="">
      <xdr:nvSpPr>
        <xdr:cNvPr id="29" name="Text Box 63">
          <a:extLst>
            <a:ext uri="{FF2B5EF4-FFF2-40B4-BE49-F238E27FC236}">
              <a16:creationId xmlns:a16="http://schemas.microsoft.com/office/drawing/2014/main" id="{1BFB85A1-4F52-4A91-9658-AC51FDD5D5FF}"/>
            </a:ext>
          </a:extLst>
        </xdr:cNvPr>
        <xdr:cNvSpPr txBox="1">
          <a:spLocks noChangeArrowheads="1"/>
        </xdr:cNvSpPr>
      </xdr:nvSpPr>
      <xdr:spPr bwMode="auto">
        <a:xfrm>
          <a:off x="472492" y="27517142"/>
          <a:ext cx="1026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85726</xdr:rowOff>
    </xdr:from>
    <xdr:to>
      <xdr:col>19</xdr:col>
      <xdr:colOff>114300</xdr:colOff>
      <xdr:row>132</xdr:row>
      <xdr:rowOff>57151</xdr:rowOff>
    </xdr:to>
    <xdr:sp macro="" textlink="">
      <xdr:nvSpPr>
        <xdr:cNvPr id="30" name="Text Box 61">
          <a:extLst>
            <a:ext uri="{FF2B5EF4-FFF2-40B4-BE49-F238E27FC236}">
              <a16:creationId xmlns:a16="http://schemas.microsoft.com/office/drawing/2014/main" id="{1A7DE9E9-1FFD-40DF-9162-68E318B1BC84}"/>
            </a:ext>
          </a:extLst>
        </xdr:cNvPr>
        <xdr:cNvSpPr txBox="1">
          <a:spLocks noChangeArrowheads="1"/>
        </xdr:cNvSpPr>
      </xdr:nvSpPr>
      <xdr:spPr bwMode="auto">
        <a:xfrm>
          <a:off x="2206625" y="27527251"/>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184</xdr:row>
      <xdr:rowOff>168275</xdr:rowOff>
    </xdr:from>
    <xdr:ext cx="412421" cy="185179"/>
    <xdr:sp macro="" textlink="">
      <xdr:nvSpPr>
        <xdr:cNvPr id="31" name="Text Box 1026">
          <a:extLst>
            <a:ext uri="{FF2B5EF4-FFF2-40B4-BE49-F238E27FC236}">
              <a16:creationId xmlns:a16="http://schemas.microsoft.com/office/drawing/2014/main" id="{C030418B-5C7E-4685-8BE1-68270D6721A6}"/>
            </a:ext>
          </a:extLst>
        </xdr:cNvPr>
        <xdr:cNvSpPr txBox="1">
          <a:spLocks noChangeArrowheads="1"/>
        </xdr:cNvSpPr>
      </xdr:nvSpPr>
      <xdr:spPr bwMode="auto">
        <a:xfrm>
          <a:off x="6229350" y="3880167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149226</xdr:rowOff>
    </xdr:from>
    <xdr:ext cx="412421" cy="185179"/>
    <xdr:sp macro="" textlink="">
      <xdr:nvSpPr>
        <xdr:cNvPr id="32" name="Text Box 1026">
          <a:extLst>
            <a:ext uri="{FF2B5EF4-FFF2-40B4-BE49-F238E27FC236}">
              <a16:creationId xmlns:a16="http://schemas.microsoft.com/office/drawing/2014/main" id="{1FC47BC3-5F61-417A-9241-BB8222E5679A}"/>
            </a:ext>
          </a:extLst>
        </xdr:cNvPr>
        <xdr:cNvSpPr txBox="1">
          <a:spLocks noChangeArrowheads="1"/>
        </xdr:cNvSpPr>
      </xdr:nvSpPr>
      <xdr:spPr bwMode="auto">
        <a:xfrm>
          <a:off x="6105525" y="3620135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184150</xdr:rowOff>
    </xdr:from>
    <xdr:to>
      <xdr:col>6</xdr:col>
      <xdr:colOff>143177</xdr:colOff>
      <xdr:row>173</xdr:row>
      <xdr:rowOff>200025</xdr:rowOff>
    </xdr:to>
    <xdr:sp macro="" textlink="">
      <xdr:nvSpPr>
        <xdr:cNvPr id="33" name="Text Box 1026">
          <a:extLst>
            <a:ext uri="{FF2B5EF4-FFF2-40B4-BE49-F238E27FC236}">
              <a16:creationId xmlns:a16="http://schemas.microsoft.com/office/drawing/2014/main" id="{01349824-90E8-431E-B1C1-4676CE8029B4}"/>
            </a:ext>
          </a:extLst>
        </xdr:cNvPr>
        <xdr:cNvSpPr txBox="1">
          <a:spLocks noChangeArrowheads="1"/>
        </xdr:cNvSpPr>
      </xdr:nvSpPr>
      <xdr:spPr bwMode="auto">
        <a:xfrm>
          <a:off x="542925" y="36236275"/>
          <a:ext cx="990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142875</xdr:rowOff>
    </xdr:from>
    <xdr:ext cx="540661" cy="185179"/>
    <xdr:sp macro="" textlink="">
      <xdr:nvSpPr>
        <xdr:cNvPr id="34" name="Text Box 1026">
          <a:extLst>
            <a:ext uri="{FF2B5EF4-FFF2-40B4-BE49-F238E27FC236}">
              <a16:creationId xmlns:a16="http://schemas.microsoft.com/office/drawing/2014/main" id="{DC6CEC26-9932-4B80-A44C-92D751496876}"/>
            </a:ext>
          </a:extLst>
        </xdr:cNvPr>
        <xdr:cNvSpPr txBox="1">
          <a:spLocks noChangeArrowheads="1"/>
        </xdr:cNvSpPr>
      </xdr:nvSpPr>
      <xdr:spPr bwMode="auto">
        <a:xfrm>
          <a:off x="441325" y="3877627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22</xdr:col>
      <xdr:colOff>33955</xdr:colOff>
      <xdr:row>49</xdr:row>
      <xdr:rowOff>196752</xdr:rowOff>
    </xdr:from>
    <xdr:ext cx="441659" cy="183384"/>
    <xdr:sp macro="" textlink="">
      <xdr:nvSpPr>
        <xdr:cNvPr id="35" name="正方形/長方形 34">
          <a:extLst>
            <a:ext uri="{FF2B5EF4-FFF2-40B4-BE49-F238E27FC236}">
              <a16:creationId xmlns:a16="http://schemas.microsoft.com/office/drawing/2014/main" id="{12299873-E704-4F81-BBDA-C11BC9D65EA2}"/>
            </a:ext>
          </a:extLst>
        </xdr:cNvPr>
        <xdr:cNvSpPr/>
      </xdr:nvSpPr>
      <xdr:spPr bwMode="auto">
        <a:xfrm>
          <a:off x="5387005" y="1043612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2026</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22</xdr:col>
      <xdr:colOff>184111</xdr:colOff>
      <xdr:row>21</xdr:row>
      <xdr:rowOff>64880</xdr:rowOff>
    </xdr:from>
    <xdr:to>
      <xdr:col>24</xdr:col>
      <xdr:colOff>119693</xdr:colOff>
      <xdr:row>22</xdr:row>
      <xdr:rowOff>29189</xdr:rowOff>
    </xdr:to>
    <xdr:sp macro="" textlink="">
      <xdr:nvSpPr>
        <xdr:cNvPr id="36" name="正方形/長方形 35">
          <a:extLst>
            <a:ext uri="{FF2B5EF4-FFF2-40B4-BE49-F238E27FC236}">
              <a16:creationId xmlns:a16="http://schemas.microsoft.com/office/drawing/2014/main" id="{8D9A301B-0808-4457-9547-3C749DB5E604}"/>
            </a:ext>
          </a:extLst>
        </xdr:cNvPr>
        <xdr:cNvSpPr/>
      </xdr:nvSpPr>
      <xdr:spPr bwMode="auto">
        <a:xfrm>
          <a:off x="5537161" y="450353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2026</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111380</xdr:colOff>
      <xdr:row>20</xdr:row>
      <xdr:rowOff>66166</xdr:rowOff>
    </xdr:from>
    <xdr:to>
      <xdr:col>22</xdr:col>
      <xdr:colOff>111380</xdr:colOff>
      <xdr:row>21</xdr:row>
      <xdr:rowOff>207091</xdr:rowOff>
    </xdr:to>
    <xdr:cxnSp macro="">
      <xdr:nvCxnSpPr>
        <xdr:cNvPr id="37" name="直線コネクタ 5">
          <a:extLst>
            <a:ext uri="{FF2B5EF4-FFF2-40B4-BE49-F238E27FC236}">
              <a16:creationId xmlns:a16="http://schemas.microsoft.com/office/drawing/2014/main" id="{36CDCBA1-056B-4702-BAD5-C19C620CC5A6}"/>
            </a:ext>
          </a:extLst>
        </xdr:cNvPr>
        <xdr:cNvCxnSpPr>
          <a:cxnSpLocks noChangeShapeType="1"/>
        </xdr:cNvCxnSpPr>
      </xdr:nvCxnSpPr>
      <xdr:spPr bwMode="auto">
        <a:xfrm>
          <a:off x="5464430" y="4285741"/>
          <a:ext cx="0" cy="360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161256</xdr:colOff>
      <xdr:row>72</xdr:row>
      <xdr:rowOff>149534</xdr:rowOff>
    </xdr:from>
    <xdr:to>
      <xdr:col>21</xdr:col>
      <xdr:colOff>161256</xdr:colOff>
      <xdr:row>75</xdr:row>
      <xdr:rowOff>16184</xdr:rowOff>
    </xdr:to>
    <xdr:cxnSp macro="">
      <xdr:nvCxnSpPr>
        <xdr:cNvPr id="38" name="直線コネクタ 44">
          <a:extLst>
            <a:ext uri="{FF2B5EF4-FFF2-40B4-BE49-F238E27FC236}">
              <a16:creationId xmlns:a16="http://schemas.microsoft.com/office/drawing/2014/main" id="{5EC63D9B-8DE3-4FDA-A38F-84014F736C72}"/>
            </a:ext>
          </a:extLst>
        </xdr:cNvPr>
        <xdr:cNvCxnSpPr>
          <a:cxnSpLocks noChangeShapeType="1"/>
        </xdr:cNvCxnSpPr>
      </xdr:nvCxnSpPr>
      <xdr:spPr bwMode="auto">
        <a:xfrm>
          <a:off x="5266656" y="1537048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7</xdr:col>
      <xdr:colOff>237293</xdr:colOff>
      <xdr:row>73</xdr:row>
      <xdr:rowOff>175136</xdr:rowOff>
    </xdr:from>
    <xdr:ext cx="441659" cy="183384"/>
    <xdr:sp macro="" textlink="">
      <xdr:nvSpPr>
        <xdr:cNvPr id="39" name="正方形/長方形 38">
          <a:extLst>
            <a:ext uri="{FF2B5EF4-FFF2-40B4-BE49-F238E27FC236}">
              <a16:creationId xmlns:a16="http://schemas.microsoft.com/office/drawing/2014/main" id="{DB5E5348-C817-4353-8486-D98400E40AED}"/>
            </a:ext>
          </a:extLst>
        </xdr:cNvPr>
        <xdr:cNvSpPr/>
      </xdr:nvSpPr>
      <xdr:spPr bwMode="auto">
        <a:xfrm>
          <a:off x="1875593" y="15615161"/>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137971</xdr:colOff>
      <xdr:row>73</xdr:row>
      <xdr:rowOff>182845</xdr:rowOff>
    </xdr:from>
    <xdr:ext cx="688731" cy="183384"/>
    <xdr:sp macro="" textlink="">
      <xdr:nvSpPr>
        <xdr:cNvPr id="40" name="正方形/長方形 39">
          <a:extLst>
            <a:ext uri="{FF2B5EF4-FFF2-40B4-BE49-F238E27FC236}">
              <a16:creationId xmlns:a16="http://schemas.microsoft.com/office/drawing/2014/main" id="{FE28B70C-4E25-4C48-8E43-EA1F97C1EA33}"/>
            </a:ext>
          </a:extLst>
        </xdr:cNvPr>
        <xdr:cNvSpPr/>
      </xdr:nvSpPr>
      <xdr:spPr bwMode="auto">
        <a:xfrm>
          <a:off x="5243371" y="15622870"/>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20</xdr:col>
      <xdr:colOff>19878</xdr:colOff>
      <xdr:row>96</xdr:row>
      <xdr:rowOff>193942</xdr:rowOff>
    </xdr:from>
    <xdr:to>
      <xdr:col>20</xdr:col>
      <xdr:colOff>19878</xdr:colOff>
      <xdr:row>99</xdr:row>
      <xdr:rowOff>22492</xdr:rowOff>
    </xdr:to>
    <xdr:cxnSp macro="">
      <xdr:nvCxnSpPr>
        <xdr:cNvPr id="41" name="直線コネクタ 51">
          <a:extLst>
            <a:ext uri="{FF2B5EF4-FFF2-40B4-BE49-F238E27FC236}">
              <a16:creationId xmlns:a16="http://schemas.microsoft.com/office/drawing/2014/main" id="{DA711E15-6DE6-4AE9-9804-AF8726C92B1F}"/>
            </a:ext>
          </a:extLst>
        </xdr:cNvPr>
        <xdr:cNvCxnSpPr>
          <a:cxnSpLocks noChangeShapeType="1"/>
        </xdr:cNvCxnSpPr>
      </xdr:nvCxnSpPr>
      <xdr:spPr bwMode="auto">
        <a:xfrm>
          <a:off x="4877628" y="20253592"/>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6</xdr:col>
      <xdr:colOff>85117</xdr:colOff>
      <xdr:row>98</xdr:row>
      <xdr:rowOff>87547</xdr:rowOff>
    </xdr:from>
    <xdr:ext cx="441659" cy="183384"/>
    <xdr:sp macro="" textlink="">
      <xdr:nvSpPr>
        <xdr:cNvPr id="42" name="正方形/長方形 41">
          <a:extLst>
            <a:ext uri="{FF2B5EF4-FFF2-40B4-BE49-F238E27FC236}">
              <a16:creationId xmlns:a16="http://schemas.microsoft.com/office/drawing/2014/main" id="{1E7528E7-6EA5-4F24-9863-D121C43FE0AF}"/>
            </a:ext>
          </a:extLst>
        </xdr:cNvPr>
        <xdr:cNvSpPr/>
      </xdr:nvSpPr>
      <xdr:spPr bwMode="auto">
        <a:xfrm>
          <a:off x="1475767" y="2058534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33928</xdr:colOff>
      <xdr:row>97</xdr:row>
      <xdr:rowOff>182151</xdr:rowOff>
    </xdr:from>
    <xdr:ext cx="655409" cy="190500"/>
    <xdr:sp macro="" textlink="">
      <xdr:nvSpPr>
        <xdr:cNvPr id="43" name="正方形/長方形 42">
          <a:extLst>
            <a:ext uri="{FF2B5EF4-FFF2-40B4-BE49-F238E27FC236}">
              <a16:creationId xmlns:a16="http://schemas.microsoft.com/office/drawing/2014/main" id="{56886668-F2A3-4EAC-89D9-BEE194D3BEA5}"/>
            </a:ext>
          </a:extLst>
        </xdr:cNvPr>
        <xdr:cNvSpPr/>
      </xdr:nvSpPr>
      <xdr:spPr bwMode="auto">
        <a:xfrm>
          <a:off x="5139328" y="2046087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22</xdr:col>
      <xdr:colOff>10450</xdr:colOff>
      <xdr:row>121</xdr:row>
      <xdr:rowOff>103819</xdr:rowOff>
    </xdr:from>
    <xdr:to>
      <xdr:col>22</xdr:col>
      <xdr:colOff>10450</xdr:colOff>
      <xdr:row>123</xdr:row>
      <xdr:rowOff>151444</xdr:rowOff>
    </xdr:to>
    <xdr:cxnSp macro="">
      <xdr:nvCxnSpPr>
        <xdr:cNvPr id="44" name="直線コネクタ 54">
          <a:extLst>
            <a:ext uri="{FF2B5EF4-FFF2-40B4-BE49-F238E27FC236}">
              <a16:creationId xmlns:a16="http://schemas.microsoft.com/office/drawing/2014/main" id="{8F1350E1-4B9C-48F2-B57B-E2347E206C5A}"/>
            </a:ext>
          </a:extLst>
        </xdr:cNvPr>
        <xdr:cNvCxnSpPr>
          <a:cxnSpLocks noChangeShapeType="1"/>
        </xdr:cNvCxnSpPr>
      </xdr:nvCxnSpPr>
      <xdr:spPr bwMode="auto">
        <a:xfrm>
          <a:off x="5363500" y="2548794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42430</xdr:colOff>
      <xdr:row>143</xdr:row>
      <xdr:rowOff>180019</xdr:rowOff>
    </xdr:from>
    <xdr:to>
      <xdr:col>22</xdr:col>
      <xdr:colOff>45838</xdr:colOff>
      <xdr:row>145</xdr:row>
      <xdr:rowOff>152400</xdr:rowOff>
    </xdr:to>
    <xdr:cxnSp macro="">
      <xdr:nvCxnSpPr>
        <xdr:cNvPr id="45" name="直線コネクタ 60">
          <a:extLst>
            <a:ext uri="{FF2B5EF4-FFF2-40B4-BE49-F238E27FC236}">
              <a16:creationId xmlns:a16="http://schemas.microsoft.com/office/drawing/2014/main" id="{F17A4424-A75F-49AB-A391-2F28986B91D0}"/>
            </a:ext>
          </a:extLst>
        </xdr:cNvPr>
        <xdr:cNvCxnSpPr>
          <a:cxnSpLocks noChangeShapeType="1"/>
        </xdr:cNvCxnSpPr>
      </xdr:nvCxnSpPr>
      <xdr:spPr bwMode="auto">
        <a:xfrm flipH="1">
          <a:off x="5395480" y="30078994"/>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9</xdr:col>
      <xdr:colOff>182511</xdr:colOff>
      <xdr:row>144</xdr:row>
      <xdr:rowOff>197068</xdr:rowOff>
    </xdr:from>
    <xdr:ext cx="423193" cy="183384"/>
    <xdr:sp macro="" textlink="">
      <xdr:nvSpPr>
        <xdr:cNvPr id="46" name="正方形/長方形 45">
          <a:extLst>
            <a:ext uri="{FF2B5EF4-FFF2-40B4-BE49-F238E27FC236}">
              <a16:creationId xmlns:a16="http://schemas.microsoft.com/office/drawing/2014/main" id="{5FCE4E1C-16EE-4782-90BF-727CBFB42CE8}"/>
            </a:ext>
          </a:extLst>
        </xdr:cNvPr>
        <xdr:cNvSpPr/>
      </xdr:nvSpPr>
      <xdr:spPr bwMode="auto">
        <a:xfrm>
          <a:off x="2316111" y="30486568"/>
          <a:ext cx="423193" cy="183384"/>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22</xdr:col>
      <xdr:colOff>96894</xdr:colOff>
      <xdr:row>144</xdr:row>
      <xdr:rowOff>215306</xdr:rowOff>
    </xdr:from>
    <xdr:ext cx="648784" cy="183384"/>
    <xdr:sp macro="" textlink="">
      <xdr:nvSpPr>
        <xdr:cNvPr id="47" name="正方形/長方形 46">
          <a:extLst>
            <a:ext uri="{FF2B5EF4-FFF2-40B4-BE49-F238E27FC236}">
              <a16:creationId xmlns:a16="http://schemas.microsoft.com/office/drawing/2014/main" id="{A007CCD8-5B9B-4252-89C7-2969EC93038F}"/>
            </a:ext>
          </a:extLst>
        </xdr:cNvPr>
        <xdr:cNvSpPr/>
      </xdr:nvSpPr>
      <xdr:spPr bwMode="auto">
        <a:xfrm>
          <a:off x="5449944" y="30333356"/>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20</xdr:col>
      <xdr:colOff>20358</xdr:colOff>
      <xdr:row>163</xdr:row>
      <xdr:rowOff>159239</xdr:rowOff>
    </xdr:from>
    <xdr:to>
      <xdr:col>20</xdr:col>
      <xdr:colOff>20358</xdr:colOff>
      <xdr:row>165</xdr:row>
      <xdr:rowOff>115078</xdr:rowOff>
    </xdr:to>
    <xdr:cxnSp macro="">
      <xdr:nvCxnSpPr>
        <xdr:cNvPr id="48" name="直線コネクタ 63">
          <a:extLst>
            <a:ext uri="{FF2B5EF4-FFF2-40B4-BE49-F238E27FC236}">
              <a16:creationId xmlns:a16="http://schemas.microsoft.com/office/drawing/2014/main" id="{A0A2EEEA-B17B-42CD-B1EA-1AE1BAADA373}"/>
            </a:ext>
          </a:extLst>
        </xdr:cNvPr>
        <xdr:cNvCxnSpPr>
          <a:cxnSpLocks noChangeShapeType="1"/>
        </xdr:cNvCxnSpPr>
      </xdr:nvCxnSpPr>
      <xdr:spPr bwMode="auto">
        <a:xfrm>
          <a:off x="4878108" y="34287314"/>
          <a:ext cx="0" cy="393989"/>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114482</xdr:colOff>
      <xdr:row>165</xdr:row>
      <xdr:rowOff>20716</xdr:rowOff>
    </xdr:from>
    <xdr:ext cx="586855" cy="183384"/>
    <xdr:sp macro="" textlink="">
      <xdr:nvSpPr>
        <xdr:cNvPr id="49" name="正方形/長方形 48">
          <a:extLst>
            <a:ext uri="{FF2B5EF4-FFF2-40B4-BE49-F238E27FC236}">
              <a16:creationId xmlns:a16="http://schemas.microsoft.com/office/drawing/2014/main" id="{54E7B0CB-E6F7-409A-94A4-D629967350B8}"/>
            </a:ext>
          </a:extLst>
        </xdr:cNvPr>
        <xdr:cNvSpPr/>
      </xdr:nvSpPr>
      <xdr:spPr bwMode="auto">
        <a:xfrm>
          <a:off x="5219882" y="34586941"/>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128839</xdr:colOff>
      <xdr:row>165</xdr:row>
      <xdr:rowOff>2895</xdr:rowOff>
    </xdr:from>
    <xdr:ext cx="441659" cy="166713"/>
    <xdr:sp macro="" textlink="">
      <xdr:nvSpPr>
        <xdr:cNvPr id="50" name="正方形/長方形 49">
          <a:extLst>
            <a:ext uri="{FF2B5EF4-FFF2-40B4-BE49-F238E27FC236}">
              <a16:creationId xmlns:a16="http://schemas.microsoft.com/office/drawing/2014/main" id="{4E6380BD-8D11-4FDA-9075-3B7B86D7DE6C}"/>
            </a:ext>
          </a:extLst>
        </xdr:cNvPr>
        <xdr:cNvSpPr/>
      </xdr:nvSpPr>
      <xdr:spPr bwMode="auto">
        <a:xfrm>
          <a:off x="2757739" y="34569120"/>
          <a:ext cx="441659" cy="166713"/>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19</xdr:col>
      <xdr:colOff>242670</xdr:colOff>
      <xdr:row>181</xdr:row>
      <xdr:rowOff>216592</xdr:rowOff>
    </xdr:from>
    <xdr:to>
      <xdr:col>19</xdr:col>
      <xdr:colOff>242670</xdr:colOff>
      <xdr:row>184</xdr:row>
      <xdr:rowOff>19942</xdr:rowOff>
    </xdr:to>
    <xdr:cxnSp macro="">
      <xdr:nvCxnSpPr>
        <xdr:cNvPr id="51" name="直線コネクタ 66">
          <a:extLst>
            <a:ext uri="{FF2B5EF4-FFF2-40B4-BE49-F238E27FC236}">
              <a16:creationId xmlns:a16="http://schemas.microsoft.com/office/drawing/2014/main" id="{831A55A4-58BF-4221-8EDE-A72B0ACE0E9A}"/>
            </a:ext>
          </a:extLst>
        </xdr:cNvPr>
        <xdr:cNvCxnSpPr>
          <a:cxnSpLocks noChangeShapeType="1"/>
        </xdr:cNvCxnSpPr>
      </xdr:nvCxnSpPr>
      <xdr:spPr bwMode="auto">
        <a:xfrm>
          <a:off x="4852770" y="38068942"/>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11</xdr:col>
      <xdr:colOff>187884</xdr:colOff>
      <xdr:row>182</xdr:row>
      <xdr:rowOff>206434</xdr:rowOff>
    </xdr:from>
    <xdr:ext cx="441660" cy="183384"/>
    <xdr:sp macro="" textlink="">
      <xdr:nvSpPr>
        <xdr:cNvPr id="52" name="正方形/長方形 51">
          <a:extLst>
            <a:ext uri="{FF2B5EF4-FFF2-40B4-BE49-F238E27FC236}">
              <a16:creationId xmlns:a16="http://schemas.microsoft.com/office/drawing/2014/main" id="{4DAC99DA-AD06-4EB0-A512-1CBA072D78C9}"/>
            </a:ext>
          </a:extLst>
        </xdr:cNvPr>
        <xdr:cNvSpPr/>
      </xdr:nvSpPr>
      <xdr:spPr bwMode="auto">
        <a:xfrm>
          <a:off x="2816784" y="3827785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67569</xdr:colOff>
      <xdr:row>183</xdr:row>
      <xdr:rowOff>11394</xdr:rowOff>
    </xdr:from>
    <xdr:ext cx="601159" cy="183384"/>
    <xdr:sp macro="" textlink="">
      <xdr:nvSpPr>
        <xdr:cNvPr id="53" name="正方形/長方形 52">
          <a:extLst>
            <a:ext uri="{FF2B5EF4-FFF2-40B4-BE49-F238E27FC236}">
              <a16:creationId xmlns:a16="http://schemas.microsoft.com/office/drawing/2014/main" id="{41C3D55F-9E8F-43F5-A8D1-AA73C9DC023B}"/>
            </a:ext>
          </a:extLst>
        </xdr:cNvPr>
        <xdr:cNvSpPr/>
      </xdr:nvSpPr>
      <xdr:spPr bwMode="auto">
        <a:xfrm>
          <a:off x="5172969" y="38301894"/>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19</xdr:col>
      <xdr:colOff>231610</xdr:colOff>
      <xdr:row>194</xdr:row>
      <xdr:rowOff>54441</xdr:rowOff>
    </xdr:from>
    <xdr:to>
      <xdr:col>19</xdr:col>
      <xdr:colOff>231610</xdr:colOff>
      <xdr:row>196</xdr:row>
      <xdr:rowOff>67341</xdr:rowOff>
    </xdr:to>
    <xdr:cxnSp macro="">
      <xdr:nvCxnSpPr>
        <xdr:cNvPr id="54" name="直線コネクタ 69">
          <a:extLst>
            <a:ext uri="{FF2B5EF4-FFF2-40B4-BE49-F238E27FC236}">
              <a16:creationId xmlns:a16="http://schemas.microsoft.com/office/drawing/2014/main" id="{580889D7-EF9B-4CA0-BB98-0EF2BE25DFA5}"/>
            </a:ext>
          </a:extLst>
        </xdr:cNvPr>
        <xdr:cNvCxnSpPr>
          <a:cxnSpLocks noChangeShapeType="1"/>
        </xdr:cNvCxnSpPr>
      </xdr:nvCxnSpPr>
      <xdr:spPr bwMode="auto">
        <a:xfrm>
          <a:off x="4841710" y="40649991"/>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10</xdr:col>
      <xdr:colOff>220981</xdr:colOff>
      <xdr:row>195</xdr:row>
      <xdr:rowOff>74772</xdr:rowOff>
    </xdr:from>
    <xdr:ext cx="441660" cy="183384"/>
    <xdr:sp macro="" textlink="">
      <xdr:nvSpPr>
        <xdr:cNvPr id="55" name="正方形/長方形 54">
          <a:extLst>
            <a:ext uri="{FF2B5EF4-FFF2-40B4-BE49-F238E27FC236}">
              <a16:creationId xmlns:a16="http://schemas.microsoft.com/office/drawing/2014/main" id="{33EECA4E-4A7F-4A0E-B45C-51EF58C6DFCD}"/>
            </a:ext>
          </a:extLst>
        </xdr:cNvPr>
        <xdr:cNvSpPr/>
      </xdr:nvSpPr>
      <xdr:spPr bwMode="auto">
        <a:xfrm>
          <a:off x="2602231" y="4087987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179586</xdr:colOff>
      <xdr:row>195</xdr:row>
      <xdr:rowOff>72925</xdr:rowOff>
    </xdr:from>
    <xdr:ext cx="441660" cy="183384"/>
    <xdr:sp macro="" textlink="">
      <xdr:nvSpPr>
        <xdr:cNvPr id="56" name="正方形/長方形 55">
          <a:extLst>
            <a:ext uri="{FF2B5EF4-FFF2-40B4-BE49-F238E27FC236}">
              <a16:creationId xmlns:a16="http://schemas.microsoft.com/office/drawing/2014/main" id="{A2C7C6C0-5FE0-4457-97C0-6A8155653A09}"/>
            </a:ext>
          </a:extLst>
        </xdr:cNvPr>
        <xdr:cNvSpPr/>
      </xdr:nvSpPr>
      <xdr:spPr bwMode="auto">
        <a:xfrm>
          <a:off x="5284986" y="40878025"/>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20</xdr:col>
      <xdr:colOff>80022</xdr:colOff>
      <xdr:row>48</xdr:row>
      <xdr:rowOff>187348</xdr:rowOff>
    </xdr:from>
    <xdr:to>
      <xdr:col>20</xdr:col>
      <xdr:colOff>80022</xdr:colOff>
      <xdr:row>50</xdr:row>
      <xdr:rowOff>145198</xdr:rowOff>
    </xdr:to>
    <xdr:cxnSp macro="">
      <xdr:nvCxnSpPr>
        <xdr:cNvPr id="57" name="直線コネクタ 75">
          <a:extLst>
            <a:ext uri="{FF2B5EF4-FFF2-40B4-BE49-F238E27FC236}">
              <a16:creationId xmlns:a16="http://schemas.microsoft.com/office/drawing/2014/main" id="{6E279BE1-0F3C-4DFA-8129-E16D292F7B82}"/>
            </a:ext>
          </a:extLst>
        </xdr:cNvPr>
        <xdr:cNvCxnSpPr>
          <a:cxnSpLocks noChangeShapeType="1"/>
        </xdr:cNvCxnSpPr>
      </xdr:nvCxnSpPr>
      <xdr:spPr bwMode="auto">
        <a:xfrm>
          <a:off x="4937772" y="10207648"/>
          <a:ext cx="0" cy="396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31274</xdr:colOff>
      <xdr:row>49</xdr:row>
      <xdr:rowOff>207422</xdr:rowOff>
    </xdr:from>
    <xdr:to>
      <xdr:col>11</xdr:col>
      <xdr:colOff>30717</xdr:colOff>
      <xdr:row>50</xdr:row>
      <xdr:rowOff>171731</xdr:rowOff>
    </xdr:to>
    <xdr:sp macro="" textlink="">
      <xdr:nvSpPr>
        <xdr:cNvPr id="58" name="正方形/長方形 57">
          <a:extLst>
            <a:ext uri="{FF2B5EF4-FFF2-40B4-BE49-F238E27FC236}">
              <a16:creationId xmlns:a16="http://schemas.microsoft.com/office/drawing/2014/main" id="{C68CA2E4-2E5B-45F5-81C6-F0474D21C7EE}"/>
            </a:ext>
          </a:extLst>
        </xdr:cNvPr>
        <xdr:cNvSpPr/>
      </xdr:nvSpPr>
      <xdr:spPr bwMode="auto">
        <a:xfrm>
          <a:off x="2164874" y="10446797"/>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12</xdr:col>
      <xdr:colOff>101905</xdr:colOff>
      <xdr:row>21</xdr:row>
      <xdr:rowOff>55198</xdr:rowOff>
    </xdr:from>
    <xdr:ext cx="441660" cy="183384"/>
    <xdr:sp macro="" textlink="">
      <xdr:nvSpPr>
        <xdr:cNvPr id="59" name="正方形/長方形 58">
          <a:extLst>
            <a:ext uri="{FF2B5EF4-FFF2-40B4-BE49-F238E27FC236}">
              <a16:creationId xmlns:a16="http://schemas.microsoft.com/office/drawing/2014/main" id="{99875BEE-DD95-4B5F-88CC-180A09CA8A57}"/>
            </a:ext>
          </a:extLst>
        </xdr:cNvPr>
        <xdr:cNvSpPr/>
      </xdr:nvSpPr>
      <xdr:spPr bwMode="auto">
        <a:xfrm>
          <a:off x="2978455" y="4493848"/>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178</xdr:row>
      <xdr:rowOff>209550</xdr:rowOff>
    </xdr:from>
    <xdr:to>
      <xdr:col>25</xdr:col>
      <xdr:colOff>19051</xdr:colOff>
      <xdr:row>179</xdr:row>
      <xdr:rowOff>209550</xdr:rowOff>
    </xdr:to>
    <xdr:sp macro="" textlink="">
      <xdr:nvSpPr>
        <xdr:cNvPr id="60" name="正方形/長方形 59">
          <a:extLst>
            <a:ext uri="{FF2B5EF4-FFF2-40B4-BE49-F238E27FC236}">
              <a16:creationId xmlns:a16="http://schemas.microsoft.com/office/drawing/2014/main" id="{267FB8A6-172F-4BB5-A31E-2F0694782D86}"/>
            </a:ext>
          </a:extLst>
        </xdr:cNvPr>
        <xdr:cNvSpPr/>
      </xdr:nvSpPr>
      <xdr:spPr bwMode="auto">
        <a:xfrm>
          <a:off x="5848351" y="37576125"/>
          <a:ext cx="2667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133349</xdr:colOff>
      <xdr:row>150</xdr:row>
      <xdr:rowOff>108592</xdr:rowOff>
    </xdr:from>
    <xdr:ext cx="6000751" cy="459100"/>
    <xdr:sp macro="" textlink="">
      <xdr:nvSpPr>
        <xdr:cNvPr id="61" name="テキスト ボックス 60">
          <a:extLst>
            <a:ext uri="{FF2B5EF4-FFF2-40B4-BE49-F238E27FC236}">
              <a16:creationId xmlns:a16="http://schemas.microsoft.com/office/drawing/2014/main" id="{A83D9072-0CB3-4616-A1FC-9ED1ED9167AC}"/>
            </a:ext>
          </a:extLst>
        </xdr:cNvPr>
        <xdr:cNvSpPr txBox="1"/>
      </xdr:nvSpPr>
      <xdr:spPr>
        <a:xfrm>
          <a:off x="285749" y="31579192"/>
          <a:ext cx="6000751"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３月</a:t>
          </a:r>
          <a:r>
            <a:rPr kumimoji="1" lang="ja-JP" altLang="en-US" sz="1100" b="0" baseline="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2.9</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となった。上昇幅は</a:t>
          </a:r>
          <a:endParaRPr kumimoji="1" lang="en-US" altLang="ja-JP" sz="1100" b="0">
            <a:latin typeface="HGSｺﾞｼｯｸM" panose="020B0600000000000000" pitchFamily="50" charset="-128"/>
            <a:ea typeface="HGSｺﾞｼｯｸM" panose="020B0600000000000000" pitchFamily="50" charset="-128"/>
          </a:endParaRPr>
        </a:p>
        <a:p>
          <a:r>
            <a:rPr kumimoji="1" lang="en-US" altLang="ja-JP" sz="1100" b="0" baseline="0">
              <a:latin typeface="HGSｺﾞｼｯｸM" panose="020B0600000000000000" pitchFamily="50" charset="-128"/>
              <a:ea typeface="HGSｺﾞｼｯｸM" panose="020B0600000000000000" pitchFamily="50" charset="-128"/>
            </a:rPr>
            <a:t>    </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２か月連続で</a:t>
          </a:r>
          <a:r>
            <a:rPr kumimoji="1" lang="ja-JP" altLang="en-US" sz="1100" b="0">
              <a:latin typeface="HGSｺﾞｼｯｸM" panose="020B0600000000000000" pitchFamily="50" charset="-128"/>
              <a:ea typeface="HGSｺﾞｼｯｸM" panose="020B0600000000000000" pitchFamily="50" charset="-128"/>
            </a:rPr>
            <a:t>前月より拡大している。</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142874</xdr:colOff>
      <xdr:row>170</xdr:row>
      <xdr:rowOff>106681</xdr:rowOff>
    </xdr:from>
    <xdr:ext cx="6048376" cy="331469"/>
    <xdr:sp macro="" textlink="">
      <xdr:nvSpPr>
        <xdr:cNvPr id="62" name="テキスト ボックス 61">
          <a:extLst>
            <a:ext uri="{FF2B5EF4-FFF2-40B4-BE49-F238E27FC236}">
              <a16:creationId xmlns:a16="http://schemas.microsoft.com/office/drawing/2014/main" id="{B5F86BD7-0FF7-461A-A6AC-0B8A2BCC6493}"/>
            </a:ext>
          </a:extLst>
        </xdr:cNvPr>
        <xdr:cNvSpPr txBox="1"/>
      </xdr:nvSpPr>
      <xdr:spPr>
        <a:xfrm>
          <a:off x="295274" y="35682556"/>
          <a:ext cx="6048376" cy="33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３月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４件、負債総額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19</a:t>
          </a:r>
          <a:r>
            <a:rPr kumimoji="1" lang="ja-JP" altLang="en-US" sz="1100" b="1">
              <a:latin typeface="HGSｺﾞｼｯｸE" panose="020B0900000000000000" pitchFamily="50" charset="-128"/>
              <a:ea typeface="HGSｺﾞｼｯｸE" panose="020B0900000000000000" pitchFamily="50" charset="-128"/>
            </a:rPr>
            <a:t>億円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1</xdr:col>
      <xdr:colOff>190500</xdr:colOff>
      <xdr:row>128</xdr:row>
      <xdr:rowOff>19050</xdr:rowOff>
    </xdr:from>
    <xdr:ext cx="6096000" cy="582131"/>
    <xdr:sp macro="" textlink="">
      <xdr:nvSpPr>
        <xdr:cNvPr id="63" name="テキスト ボックス 62">
          <a:extLst>
            <a:ext uri="{FF2B5EF4-FFF2-40B4-BE49-F238E27FC236}">
              <a16:creationId xmlns:a16="http://schemas.microsoft.com/office/drawing/2014/main" id="{50D1D23B-1C63-439A-AD01-4ED60F8353A0}"/>
            </a:ext>
          </a:extLst>
        </xdr:cNvPr>
        <xdr:cNvSpPr txBox="1"/>
      </xdr:nvSpPr>
      <xdr:spPr>
        <a:xfrm>
          <a:off x="342900" y="26850975"/>
          <a:ext cx="6096000" cy="582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２月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a:t>
          </a: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季節調整値</a:t>
          </a: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1.12</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２か月連続で</a:t>
          </a:r>
          <a:r>
            <a:rPr kumimoji="1" lang="ja-JP" altLang="en-US" sz="1100" b="0" i="0">
              <a:solidFill>
                <a:schemeClr val="dk1"/>
              </a:solidFill>
              <a:effectLst/>
              <a:latin typeface="HGSｺﾞｼｯｸM" panose="020B0600000000000000" pitchFamily="50" charset="-128"/>
              <a:ea typeface="HGSｺﾞｼｯｸM" panose="020B0600000000000000" pitchFamily="50" charset="-128"/>
              <a:cs typeface="+mn-cs"/>
            </a:rPr>
            <a:t>前月水準</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上回って </a:t>
          </a:r>
          <a:endParaRPr kumimoji="1" lang="en-US" altLang="ja-JP" sz="1100" b="1">
            <a:solidFill>
              <a:schemeClr val="dk1"/>
            </a:solidFill>
            <a:effectLst/>
            <a:latin typeface="HGSｺﾞｼｯｸE" panose="020B0900000000000000" pitchFamily="50" charset="-128"/>
            <a:ea typeface="HGSｺﾞｼｯｸE" panose="020B0900000000000000" pitchFamily="50" charset="-128"/>
            <a:cs typeface="+mn-cs"/>
          </a:endParaRPr>
        </a:p>
        <a:p>
          <a:pPr>
            <a:lnSpc>
              <a:spcPct val="125000"/>
            </a:lnSpc>
          </a:pPr>
          <a:r>
            <a:rPr kumimoji="1" lang="en-US" altLang="ja-JP" sz="1100" b="1">
              <a:solidFill>
                <a:schemeClr val="dk1"/>
              </a:solidFill>
              <a:effectLst/>
              <a:latin typeface="HGSｺﾞｼｯｸE" panose="020B0900000000000000" pitchFamily="50" charset="-128"/>
              <a:ea typeface="HGSｺﾞｼｯｸE" panose="020B0900000000000000" pitchFamily="50" charset="-128"/>
              <a:cs typeface="+mn-cs"/>
            </a:rPr>
            <a:t>    </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いる。</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２か月連続の上昇は、</a:t>
          </a:r>
          <a:r>
            <a:rPr kumimoji="1" lang="en-US" altLang="ja-JP" sz="1100" b="0">
              <a:solidFill>
                <a:schemeClr val="dk1"/>
              </a:solidFill>
              <a:effectLst/>
              <a:latin typeface="HGSｺﾞｼｯｸM" panose="020B0600000000000000" pitchFamily="50" charset="-128"/>
              <a:ea typeface="HGSｺﾞｼｯｸM" panose="020B0600000000000000" pitchFamily="50" charset="-128"/>
              <a:cs typeface="+mn-cs"/>
            </a:rPr>
            <a:t>18</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か月ぶりである。</a:t>
          </a:r>
          <a:endParaRPr kumimoji="1" lang="en-US" altLang="ja-JP" sz="1100" b="1">
            <a:solidFill>
              <a:schemeClr val="dk1"/>
            </a:solidFill>
            <a:effectLst/>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152400</xdr:colOff>
      <xdr:row>79</xdr:row>
      <xdr:rowOff>84343</xdr:rowOff>
    </xdr:from>
    <xdr:ext cx="5619750" cy="534505"/>
    <xdr:sp macro="" textlink="">
      <xdr:nvSpPr>
        <xdr:cNvPr id="64" name="テキスト ボックス 63">
          <a:extLst>
            <a:ext uri="{FF2B5EF4-FFF2-40B4-BE49-F238E27FC236}">
              <a16:creationId xmlns:a16="http://schemas.microsoft.com/office/drawing/2014/main" id="{FAE577F0-6E76-4E7E-91E7-B9EF90A8FBBC}"/>
            </a:ext>
          </a:extLst>
        </xdr:cNvPr>
        <xdr:cNvSpPr txBox="1"/>
      </xdr:nvSpPr>
      <xdr:spPr>
        <a:xfrm>
          <a:off x="552450" y="16695943"/>
          <a:ext cx="5619750" cy="53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３月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38.1</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３か月連続</a:t>
          </a:r>
          <a:r>
            <a:rPr kumimoji="1" lang="ja-JP" altLang="en-US" sz="1100" b="0">
              <a:latin typeface="HGSｺﾞｼｯｸM" panose="020B0600000000000000" pitchFamily="50" charset="-128"/>
              <a:ea typeface="HGSｺﾞｼｯｸM" panose="020B0600000000000000" pitchFamily="50" charset="-128"/>
            </a:rPr>
            <a:t>で前年を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下回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っている</a:t>
          </a:r>
          <a:r>
            <a:rPr kumimoji="1" lang="ja-JP" altLang="en-US" sz="1100" b="1">
              <a:latin typeface="HGSｺﾞｼｯｸE" panose="020B0900000000000000" pitchFamily="50" charset="-128"/>
              <a:ea typeface="HGSｺﾞｼｯｸE" panose="020B0900000000000000" pitchFamily="50" charset="-128"/>
            </a:rPr>
            <a:t>。</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10</xdr:col>
      <xdr:colOff>144706</xdr:colOff>
      <xdr:row>122</xdr:row>
      <xdr:rowOff>120373</xdr:rowOff>
    </xdr:from>
    <xdr:ext cx="441659" cy="183384"/>
    <xdr:sp macro="" textlink="">
      <xdr:nvSpPr>
        <xdr:cNvPr id="65" name="正方形/長方形 64">
          <a:extLst>
            <a:ext uri="{FF2B5EF4-FFF2-40B4-BE49-F238E27FC236}">
              <a16:creationId xmlns:a16="http://schemas.microsoft.com/office/drawing/2014/main" id="{903641F4-DB37-46FC-A86B-B342AFD48837}"/>
            </a:ext>
          </a:extLst>
        </xdr:cNvPr>
        <xdr:cNvSpPr/>
      </xdr:nvSpPr>
      <xdr:spPr bwMode="auto">
        <a:xfrm>
          <a:off x="2525956" y="2572357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194706</xdr:colOff>
      <xdr:row>122</xdr:row>
      <xdr:rowOff>118511</xdr:rowOff>
    </xdr:from>
    <xdr:ext cx="726863" cy="183384"/>
    <xdr:sp macro="" textlink="">
      <xdr:nvSpPr>
        <xdr:cNvPr id="66" name="正方形/長方形 65">
          <a:extLst>
            <a:ext uri="{FF2B5EF4-FFF2-40B4-BE49-F238E27FC236}">
              <a16:creationId xmlns:a16="http://schemas.microsoft.com/office/drawing/2014/main" id="{010903AC-AAF1-486F-9519-7091792B7E0F}"/>
            </a:ext>
          </a:extLst>
        </xdr:cNvPr>
        <xdr:cNvSpPr/>
      </xdr:nvSpPr>
      <xdr:spPr bwMode="auto">
        <a:xfrm>
          <a:off x="5300106" y="25721711"/>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22</xdr:col>
      <xdr:colOff>193636</xdr:colOff>
      <xdr:row>31</xdr:row>
      <xdr:rowOff>198230</xdr:rowOff>
    </xdr:from>
    <xdr:to>
      <xdr:col>24</xdr:col>
      <xdr:colOff>129218</xdr:colOff>
      <xdr:row>32</xdr:row>
      <xdr:rowOff>162539</xdr:rowOff>
    </xdr:to>
    <xdr:sp macro="" textlink="">
      <xdr:nvSpPr>
        <xdr:cNvPr id="67" name="正方形/長方形 66">
          <a:extLst>
            <a:ext uri="{FF2B5EF4-FFF2-40B4-BE49-F238E27FC236}">
              <a16:creationId xmlns:a16="http://schemas.microsoft.com/office/drawing/2014/main" id="{83323E10-B738-4AEF-A5E5-17014376A63E}"/>
            </a:ext>
          </a:extLst>
        </xdr:cNvPr>
        <xdr:cNvSpPr/>
      </xdr:nvSpPr>
      <xdr:spPr bwMode="auto">
        <a:xfrm>
          <a:off x="5546686" y="6760955"/>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2026</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120905</xdr:colOff>
      <xdr:row>30</xdr:row>
      <xdr:rowOff>199516</xdr:rowOff>
    </xdr:from>
    <xdr:to>
      <xdr:col>22</xdr:col>
      <xdr:colOff>120905</xdr:colOff>
      <xdr:row>32</xdr:row>
      <xdr:rowOff>121366</xdr:rowOff>
    </xdr:to>
    <xdr:cxnSp macro="">
      <xdr:nvCxnSpPr>
        <xdr:cNvPr id="68" name="直線コネクタ 5">
          <a:extLst>
            <a:ext uri="{FF2B5EF4-FFF2-40B4-BE49-F238E27FC236}">
              <a16:creationId xmlns:a16="http://schemas.microsoft.com/office/drawing/2014/main" id="{DE6B8193-EA13-4BB0-A4B8-D5DDCCCEE3E2}"/>
            </a:ext>
          </a:extLst>
        </xdr:cNvPr>
        <xdr:cNvCxnSpPr>
          <a:cxnSpLocks noChangeShapeType="1"/>
        </xdr:cNvCxnSpPr>
      </xdr:nvCxnSpPr>
      <xdr:spPr bwMode="auto">
        <a:xfrm>
          <a:off x="5473955" y="6543166"/>
          <a:ext cx="0" cy="360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12</xdr:col>
      <xdr:colOff>149530</xdr:colOff>
      <xdr:row>31</xdr:row>
      <xdr:rowOff>188548</xdr:rowOff>
    </xdr:from>
    <xdr:ext cx="441660" cy="183384"/>
    <xdr:sp macro="" textlink="">
      <xdr:nvSpPr>
        <xdr:cNvPr id="69" name="正方形/長方形 68">
          <a:extLst>
            <a:ext uri="{FF2B5EF4-FFF2-40B4-BE49-F238E27FC236}">
              <a16:creationId xmlns:a16="http://schemas.microsoft.com/office/drawing/2014/main" id="{BFC7F303-68EA-48C2-9624-7C3A4FBBFB08}"/>
            </a:ext>
          </a:extLst>
        </xdr:cNvPr>
        <xdr:cNvSpPr/>
      </xdr:nvSpPr>
      <xdr:spPr bwMode="auto">
        <a:xfrm>
          <a:off x="3026080" y="6751273"/>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6"/>
  <sheetViews>
    <sheetView tabSelected="1" view="pageBreakPreview" topLeftCell="A23" zoomScaleNormal="100" zoomScaleSheetLayoutView="100" workbookViewId="0">
      <selection activeCell="A34" sqref="A34:M34"/>
    </sheetView>
  </sheetViews>
  <sheetFormatPr defaultColWidth="8.77734375" defaultRowHeight="13.5"/>
  <cols>
    <col min="1" max="12" width="5.33203125" style="5" customWidth="1"/>
    <col min="13" max="14" width="4.77734375" style="5" customWidth="1"/>
    <col min="15" max="16384" width="8.77734375" style="5"/>
  </cols>
  <sheetData>
    <row r="1" spans="1:14" s="25" customFormat="1" ht="55.5" customHeight="1">
      <c r="A1" s="2423" t="s">
        <v>360</v>
      </c>
      <c r="B1" s="2424"/>
      <c r="C1" s="2424"/>
      <c r="D1" s="2424"/>
      <c r="E1" s="2424"/>
      <c r="F1" s="2424"/>
      <c r="G1" s="2424"/>
      <c r="H1" s="2424"/>
      <c r="I1" s="2424"/>
      <c r="J1" s="2424"/>
      <c r="K1" s="2424"/>
      <c r="L1" s="2424"/>
      <c r="M1" s="2424"/>
      <c r="N1" s="137"/>
    </row>
    <row r="2" spans="1:14" ht="15" customHeight="1"/>
    <row r="3" spans="1:14" ht="15" customHeight="1"/>
    <row r="4" spans="1:14" ht="15" customHeight="1">
      <c r="A4" s="2430" t="s">
        <v>423</v>
      </c>
      <c r="B4" s="2431"/>
      <c r="C4" s="2431"/>
      <c r="D4" s="2431"/>
      <c r="E4" s="2431"/>
      <c r="F4" s="2431"/>
      <c r="G4" s="2431"/>
      <c r="H4" s="2431"/>
      <c r="I4" s="2431"/>
      <c r="J4" s="2431"/>
      <c r="K4" s="2431"/>
      <c r="L4" s="2431"/>
      <c r="M4" s="2431"/>
    </row>
    <row r="5" spans="1:14" ht="15" customHeight="1">
      <c r="A5" s="2431"/>
      <c r="B5" s="2431"/>
      <c r="C5" s="2431"/>
      <c r="D5" s="2431"/>
      <c r="E5" s="2431"/>
      <c r="F5" s="2431"/>
      <c r="G5" s="2431"/>
      <c r="H5" s="2431"/>
      <c r="I5" s="2431"/>
      <c r="J5" s="2431"/>
      <c r="K5" s="2431"/>
      <c r="L5" s="2431"/>
      <c r="M5" s="2431"/>
    </row>
    <row r="6" spans="1:14" ht="15" customHeight="1">
      <c r="A6" s="2431"/>
      <c r="B6" s="2431"/>
      <c r="C6" s="2431"/>
      <c r="D6" s="2431"/>
      <c r="E6" s="2431"/>
      <c r="F6" s="2431"/>
      <c r="G6" s="2431"/>
      <c r="H6" s="2431"/>
      <c r="I6" s="2431"/>
      <c r="J6" s="2431"/>
      <c r="K6" s="2431"/>
      <c r="L6" s="2431"/>
      <c r="M6" s="2431"/>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B26"/>
      <c r="C26"/>
      <c r="D26"/>
      <c r="E26"/>
      <c r="F26"/>
      <c r="G26"/>
      <c r="H26"/>
      <c r="I26"/>
      <c r="J26"/>
      <c r="K26"/>
      <c r="L26"/>
      <c r="M26"/>
    </row>
    <row r="27" spans="1:18" ht="15" customHeight="1">
      <c r="A27"/>
      <c r="B27"/>
      <c r="C27"/>
      <c r="D27"/>
      <c r="E27"/>
      <c r="F27"/>
      <c r="G27"/>
      <c r="H27"/>
      <c r="I27"/>
      <c r="J27"/>
      <c r="K27"/>
      <c r="L27"/>
      <c r="M27"/>
    </row>
    <row r="28" spans="1:18" ht="15" customHeight="1">
      <c r="A28" s="2428"/>
      <c r="B28" s="2429"/>
      <c r="C28" s="2429"/>
      <c r="D28" s="2429"/>
      <c r="E28" s="2429"/>
      <c r="F28" s="2429"/>
      <c r="G28" s="2429"/>
      <c r="H28" s="2429"/>
      <c r="I28" s="2429"/>
      <c r="J28" s="2429"/>
      <c r="K28" s="2429"/>
      <c r="L28" s="2429"/>
      <c r="M28" s="2429"/>
    </row>
    <row r="29" spans="1:18" ht="15" customHeight="1">
      <c r="A29" s="2429"/>
      <c r="B29" s="2429"/>
      <c r="C29" s="2429"/>
      <c r="D29" s="2429"/>
      <c r="E29" s="2429"/>
      <c r="F29" s="2429"/>
      <c r="G29" s="2429"/>
      <c r="H29" s="2429"/>
      <c r="I29" s="2429"/>
      <c r="J29" s="2429"/>
      <c r="K29" s="2429"/>
      <c r="L29" s="2429"/>
      <c r="M29" s="2429"/>
    </row>
    <row r="30" spans="1:18" ht="15" customHeight="1">
      <c r="A30" s="2429"/>
      <c r="B30" s="2429"/>
      <c r="C30" s="2429"/>
      <c r="D30" s="2429"/>
      <c r="E30" s="2429"/>
      <c r="F30" s="2429"/>
      <c r="G30" s="2429"/>
      <c r="H30" s="2429"/>
      <c r="I30" s="2429"/>
      <c r="J30" s="2429"/>
      <c r="K30" s="2429"/>
      <c r="L30" s="2429"/>
      <c r="M30" s="2429"/>
    </row>
    <row r="31" spans="1:18" ht="15" customHeight="1"/>
    <row r="32" spans="1:18" s="8" customFormat="1" ht="24.95" customHeight="1">
      <c r="A32" s="2425">
        <v>46149</v>
      </c>
      <c r="B32" s="2426"/>
      <c r="C32" s="2426"/>
      <c r="D32" s="2426"/>
      <c r="E32" s="2426"/>
      <c r="F32" s="2426"/>
      <c r="G32" s="2426"/>
      <c r="H32" s="2426"/>
      <c r="I32" s="2426"/>
      <c r="J32" s="2426"/>
      <c r="K32" s="2426"/>
      <c r="L32" s="2426"/>
      <c r="M32" s="2426"/>
      <c r="N32"/>
      <c r="R32" s="200"/>
    </row>
    <row r="33" spans="1:18" ht="15" customHeight="1">
      <c r="A33" s="473"/>
      <c r="C33" s="7"/>
      <c r="D33" s="7"/>
      <c r="E33" s="7"/>
      <c r="F33" s="7"/>
      <c r="G33" s="7"/>
      <c r="H33" s="7"/>
      <c r="I33" s="7"/>
      <c r="J33" s="7"/>
      <c r="K33" s="7"/>
      <c r="L33" s="7"/>
      <c r="M33" s="7"/>
    </row>
    <row r="34" spans="1:18" s="8" customFormat="1" ht="20.100000000000001" customHeight="1">
      <c r="A34" s="2427" t="s">
        <v>338</v>
      </c>
      <c r="B34" s="2420"/>
      <c r="C34" s="2420"/>
      <c r="D34" s="2420"/>
      <c r="E34" s="2420"/>
      <c r="F34" s="2420"/>
      <c r="G34" s="2420"/>
      <c r="H34" s="2420"/>
      <c r="I34" s="2420"/>
      <c r="J34" s="2420"/>
      <c r="K34" s="2420"/>
      <c r="L34" s="2420"/>
      <c r="M34" s="2420"/>
      <c r="N34"/>
    </row>
    <row r="35" spans="1:18" ht="15" customHeight="1">
      <c r="A35" s="154"/>
      <c r="C35" s="134"/>
      <c r="D35" s="134"/>
      <c r="E35" s="134"/>
      <c r="F35" s="134"/>
      <c r="G35" s="134"/>
      <c r="H35" s="134"/>
      <c r="I35" s="134"/>
      <c r="J35" s="134"/>
      <c r="K35" s="134"/>
      <c r="L35" s="134"/>
      <c r="M35" s="134"/>
    </row>
    <row r="36" spans="1:18" s="26" customFormat="1" ht="27.95" customHeight="1">
      <c r="A36" s="2416" t="s">
        <v>362</v>
      </c>
      <c r="B36" s="2417"/>
      <c r="C36" s="2417"/>
      <c r="D36" s="2417"/>
      <c r="E36" s="2417"/>
      <c r="F36" s="2417"/>
      <c r="G36" s="2417"/>
      <c r="H36" s="2417"/>
      <c r="I36" s="2417"/>
      <c r="J36" s="2417"/>
      <c r="K36" s="2417"/>
      <c r="L36" s="2417"/>
      <c r="M36" s="2418"/>
    </row>
    <row r="37" spans="1:18" s="26" customFormat="1" ht="15" customHeight="1">
      <c r="A37" s="168"/>
      <c r="C37" s="156"/>
      <c r="D37" s="156"/>
      <c r="E37" s="156"/>
      <c r="F37" s="156"/>
      <c r="G37" s="156"/>
      <c r="H37" s="156"/>
      <c r="I37" s="156"/>
      <c r="J37" s="156"/>
      <c r="K37" s="156"/>
      <c r="L37" s="156"/>
      <c r="M37" s="169"/>
    </row>
    <row r="38" spans="1:18" s="26" customFormat="1" ht="18" customHeight="1">
      <c r="A38" s="2419" t="s">
        <v>60</v>
      </c>
      <c r="B38" s="2420"/>
      <c r="C38" s="2420"/>
      <c r="D38" s="2420"/>
      <c r="E38" s="2420"/>
      <c r="F38" s="2420"/>
      <c r="G38" s="2420"/>
      <c r="H38" s="2420"/>
      <c r="I38" s="2420"/>
      <c r="J38" s="2420"/>
      <c r="K38" s="2420"/>
      <c r="L38" s="2420"/>
      <c r="M38" s="2421"/>
    </row>
    <row r="39" spans="1:18" s="27" customFormat="1" ht="18" customHeight="1">
      <c r="A39" s="2422" t="s">
        <v>364</v>
      </c>
      <c r="B39" s="2420"/>
      <c r="C39" s="2420"/>
      <c r="D39" s="2420"/>
      <c r="E39" s="2420"/>
      <c r="F39" s="2420"/>
      <c r="G39" s="2420"/>
      <c r="H39" s="2420"/>
      <c r="I39" s="2420"/>
      <c r="J39" s="2420"/>
      <c r="K39" s="2420"/>
      <c r="L39" s="2420"/>
      <c r="M39" s="2421"/>
    </row>
    <row r="40" spans="1:18" ht="15" customHeight="1">
      <c r="A40" s="170"/>
      <c r="C40" s="167"/>
      <c r="D40" s="167"/>
      <c r="E40" s="167"/>
      <c r="F40" s="167"/>
      <c r="G40" s="167"/>
      <c r="H40" s="167"/>
      <c r="I40" s="167"/>
      <c r="J40" s="167"/>
      <c r="K40" s="167"/>
      <c r="L40" s="167"/>
      <c r="M40" s="169"/>
    </row>
    <row r="41" spans="1:18" s="26" customFormat="1" ht="18" customHeight="1">
      <c r="A41" s="2419" t="s">
        <v>215</v>
      </c>
      <c r="B41" s="2420"/>
      <c r="C41" s="2420"/>
      <c r="D41" s="2420"/>
      <c r="E41" s="2420"/>
      <c r="F41" s="2420"/>
      <c r="G41" s="2420"/>
      <c r="H41" s="2420"/>
      <c r="I41" s="2420"/>
      <c r="J41" s="2420"/>
      <c r="K41" s="2420"/>
      <c r="L41" s="2420"/>
      <c r="M41" s="2421"/>
      <c r="R41" s="26" t="s">
        <v>59</v>
      </c>
    </row>
    <row r="42" spans="1:18" s="26" customFormat="1" ht="18" customHeight="1">
      <c r="A42" s="2419" t="s">
        <v>359</v>
      </c>
      <c r="B42" s="2420"/>
      <c r="C42" s="2420"/>
      <c r="D42" s="2420"/>
      <c r="E42" s="2420"/>
      <c r="F42" s="2420"/>
      <c r="G42" s="2420"/>
      <c r="H42" s="2420"/>
      <c r="I42" s="2420"/>
      <c r="J42" s="2420"/>
      <c r="K42" s="2420"/>
      <c r="L42" s="2420"/>
      <c r="M42" s="2421"/>
    </row>
    <row r="43" spans="1:18" s="26" customFormat="1" ht="18" customHeight="1">
      <c r="A43" s="2419" t="s">
        <v>358</v>
      </c>
      <c r="B43" s="2420"/>
      <c r="C43" s="2420"/>
      <c r="D43" s="2420"/>
      <c r="E43" s="2420"/>
      <c r="F43" s="2420"/>
      <c r="G43" s="2420"/>
      <c r="H43" s="2420"/>
      <c r="I43" s="2420"/>
      <c r="J43" s="2420"/>
      <c r="K43" s="2420"/>
      <c r="L43" s="2420"/>
      <c r="M43" s="2421"/>
    </row>
    <row r="44" spans="1:18" s="26" customFormat="1" ht="5.0999999999999996" customHeight="1">
      <c r="A44" s="201"/>
      <c r="B44" s="202"/>
      <c r="C44" s="203"/>
      <c r="D44" s="203"/>
      <c r="E44" s="203"/>
      <c r="F44" s="203"/>
      <c r="G44" s="203"/>
      <c r="H44" s="203"/>
      <c r="I44" s="203"/>
      <c r="J44" s="203"/>
      <c r="K44" s="203"/>
      <c r="L44" s="203"/>
      <c r="M44" s="204"/>
    </row>
    <row r="45" spans="1:18" ht="18" customHeight="1"/>
    <row r="46" spans="1:18">
      <c r="C46" s="2414"/>
      <c r="D46" s="2414"/>
      <c r="E46" s="2415"/>
      <c r="F46" s="2415"/>
      <c r="G46" s="2415"/>
      <c r="H46" s="2415"/>
      <c r="I46" s="2415"/>
      <c r="J46" s="2415"/>
      <c r="K46" s="2415"/>
      <c r="L46" s="2415"/>
      <c r="M46" s="2415"/>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3"/>
  <hyperlinks>
    <hyperlink ref="A39" r:id="rId1" xr:uid="{00000000-0004-0000-0000-000000000000}"/>
  </hyperlinks>
  <pageMargins left="1.1811023622047245" right="1.1811023622047245" top="1.9685039370078741" bottom="0.59055118110236227" header="0.39370078740157483" footer="0.19685039370078741"/>
  <pageSetup paperSize="9" scale="94" fitToWidth="0"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U65"/>
  <sheetViews>
    <sheetView view="pageBreakPreview" zoomScale="80" zoomScaleNormal="100" zoomScaleSheetLayoutView="80" workbookViewId="0">
      <pane xSplit="5" ySplit="10" topLeftCell="F11" activePane="bottomRight" state="frozen"/>
      <selection activeCell="A4" sqref="A4:P7"/>
      <selection pane="topRight" activeCell="A4" sqref="A4:P7"/>
      <selection pane="bottomLeft" activeCell="A4" sqref="A4:P7"/>
      <selection pane="bottomRight" activeCell="A4" sqref="A4:P9"/>
    </sheetView>
  </sheetViews>
  <sheetFormatPr defaultRowHeight="13.5"/>
  <cols>
    <col min="1" max="1" width="7" customWidth="1"/>
    <col min="2" max="2" width="5.21875" customWidth="1"/>
    <col min="3" max="3" width="2.6640625" customWidth="1"/>
    <col min="4" max="4" width="3.5546875" customWidth="1"/>
    <col min="5" max="5" width="3.44140625" bestFit="1" customWidth="1"/>
    <col min="6" max="6" width="7.21875" bestFit="1" customWidth="1"/>
    <col min="7" max="7" width="7.44140625" customWidth="1"/>
    <col min="8" max="20" width="7.5546875" customWidth="1"/>
    <col min="21" max="21" width="7.109375" bestFit="1" customWidth="1"/>
  </cols>
  <sheetData>
    <row r="1" spans="1:20" ht="24.95" customHeight="1">
      <c r="A1" s="11"/>
      <c r="B1" s="1"/>
      <c r="C1" s="1"/>
      <c r="D1" s="1"/>
      <c r="E1" s="1"/>
      <c r="F1" s="113"/>
      <c r="G1" s="113"/>
      <c r="H1" s="113"/>
      <c r="I1" s="113"/>
      <c r="J1" s="113"/>
      <c r="K1" s="113"/>
      <c r="L1" s="113"/>
      <c r="M1" s="113"/>
      <c r="N1" s="113"/>
      <c r="O1" s="113"/>
      <c r="P1" s="113"/>
      <c r="Q1" s="113"/>
      <c r="R1" s="113"/>
      <c r="S1" s="113"/>
      <c r="T1" s="113"/>
    </row>
    <row r="2" spans="1:20" ht="18.75">
      <c r="A2" s="11"/>
      <c r="B2" s="1"/>
      <c r="C2" s="1"/>
      <c r="D2" s="1"/>
      <c r="E2" s="1"/>
      <c r="F2" s="113"/>
      <c r="G2" s="113"/>
      <c r="H2" s="113"/>
      <c r="I2" s="113"/>
      <c r="J2" s="113"/>
      <c r="K2" s="113"/>
      <c r="L2" s="113"/>
      <c r="M2" s="113"/>
      <c r="N2" s="113"/>
      <c r="O2" s="113"/>
      <c r="P2" s="113"/>
      <c r="Q2" s="113"/>
      <c r="R2" s="113"/>
      <c r="S2" s="113"/>
      <c r="T2" s="113"/>
    </row>
    <row r="3" spans="1:20" ht="7.5" customHeight="1">
      <c r="A3" s="1"/>
      <c r="B3" s="1"/>
      <c r="C3" s="1"/>
      <c r="D3" s="1"/>
      <c r="E3" s="1"/>
      <c r="F3" s="113"/>
      <c r="G3" s="113"/>
      <c r="H3" s="113"/>
      <c r="I3" s="113"/>
      <c r="J3" s="113"/>
      <c r="K3" s="113"/>
      <c r="L3" s="113"/>
      <c r="M3" s="113"/>
      <c r="N3" s="113"/>
      <c r="O3" s="113"/>
      <c r="P3" s="113"/>
      <c r="Q3" s="113"/>
      <c r="R3" s="113"/>
      <c r="S3" s="113"/>
      <c r="T3" s="113"/>
    </row>
    <row r="4" spans="1:20" ht="24.95" customHeight="1">
      <c r="A4" s="363" t="s">
        <v>224</v>
      </c>
      <c r="B4" s="2372"/>
      <c r="C4" s="2372"/>
      <c r="D4" s="2372"/>
      <c r="E4" s="2372"/>
      <c r="F4" s="2372"/>
      <c r="G4" s="2375" t="s">
        <v>486</v>
      </c>
      <c r="H4" s="147"/>
      <c r="I4" s="147"/>
      <c r="J4" s="113"/>
      <c r="K4" s="113"/>
      <c r="L4" s="113"/>
      <c r="M4" s="113"/>
      <c r="N4" s="113"/>
      <c r="O4" s="113"/>
      <c r="P4" s="113"/>
      <c r="Q4" s="113"/>
      <c r="R4" s="113"/>
      <c r="S4" s="113"/>
      <c r="T4" s="113"/>
    </row>
    <row r="5" spans="1:20" ht="9" customHeight="1" thickBot="1">
      <c r="A5" s="1"/>
      <c r="B5" s="1"/>
      <c r="C5" s="1"/>
      <c r="D5" s="1"/>
      <c r="E5" s="1"/>
      <c r="F5" s="113"/>
      <c r="G5" s="113"/>
      <c r="H5" s="113"/>
      <c r="I5" s="113"/>
      <c r="J5" s="113"/>
      <c r="K5" s="113"/>
      <c r="L5" s="113"/>
      <c r="M5" s="113"/>
      <c r="N5" s="113"/>
      <c r="O5" s="113"/>
      <c r="P5" s="113"/>
      <c r="Q5" s="113"/>
      <c r="R5" s="113"/>
      <c r="S5" s="113"/>
      <c r="T5" s="113"/>
    </row>
    <row r="6" spans="1:20" ht="23.1" customHeight="1">
      <c r="A6" s="2629" t="s">
        <v>110</v>
      </c>
      <c r="B6" s="2651"/>
      <c r="C6" s="2651"/>
      <c r="D6" s="2651"/>
      <c r="E6" s="2652"/>
      <c r="F6" s="2684" t="s">
        <v>111</v>
      </c>
      <c r="G6" s="2716"/>
      <c r="H6" s="2638" t="s">
        <v>404</v>
      </c>
      <c r="I6" s="2826"/>
      <c r="J6" s="2826"/>
      <c r="K6" s="2827"/>
      <c r="L6" s="2638" t="s">
        <v>405</v>
      </c>
      <c r="M6" s="2826"/>
      <c r="N6" s="2826"/>
      <c r="O6" s="2827"/>
      <c r="P6" s="1"/>
      <c r="Q6" s="1"/>
      <c r="R6" s="1"/>
      <c r="S6" s="1"/>
      <c r="T6" s="1"/>
    </row>
    <row r="7" spans="1:20" ht="23.1" customHeight="1">
      <c r="A7" s="2653"/>
      <c r="B7" s="2654"/>
      <c r="C7" s="2654"/>
      <c r="D7" s="2654"/>
      <c r="E7" s="2655"/>
      <c r="F7" s="2815"/>
      <c r="G7" s="2816"/>
      <c r="H7" s="49" t="s">
        <v>112</v>
      </c>
      <c r="I7" s="50" t="s">
        <v>113</v>
      </c>
      <c r="J7" s="1184" t="s">
        <v>33</v>
      </c>
      <c r="K7" s="50" t="s">
        <v>113</v>
      </c>
      <c r="L7" s="1185" t="s">
        <v>34</v>
      </c>
      <c r="M7" s="50" t="s">
        <v>113</v>
      </c>
      <c r="N7" s="1184" t="s">
        <v>33</v>
      </c>
      <c r="O7" s="51" t="s">
        <v>113</v>
      </c>
      <c r="P7" s="1"/>
      <c r="Q7" s="1"/>
      <c r="R7" s="1"/>
      <c r="S7" s="1"/>
      <c r="T7" s="1"/>
    </row>
    <row r="8" spans="1:20" ht="23.1" customHeight="1">
      <c r="A8" s="2653"/>
      <c r="B8" s="2654"/>
      <c r="C8" s="2654"/>
      <c r="D8" s="2654"/>
      <c r="E8" s="2655"/>
      <c r="F8" s="2707" t="s">
        <v>7</v>
      </c>
      <c r="G8" s="2829" t="s">
        <v>8</v>
      </c>
      <c r="H8" s="52" t="s">
        <v>39</v>
      </c>
      <c r="I8" s="53" t="s">
        <v>29</v>
      </c>
      <c r="J8" s="45" t="s">
        <v>160</v>
      </c>
      <c r="K8" s="53" t="s">
        <v>29</v>
      </c>
      <c r="L8" s="1186" t="s">
        <v>35</v>
      </c>
      <c r="M8" s="53" t="s">
        <v>29</v>
      </c>
      <c r="N8" s="1187" t="s">
        <v>36</v>
      </c>
      <c r="O8" s="54" t="s">
        <v>29</v>
      </c>
      <c r="P8" s="1"/>
      <c r="Q8" s="1"/>
      <c r="R8" s="1"/>
      <c r="S8" s="1"/>
      <c r="T8" s="1"/>
    </row>
    <row r="9" spans="1:20" ht="23.1" customHeight="1" thickBot="1">
      <c r="A9" s="2656"/>
      <c r="B9" s="2657"/>
      <c r="C9" s="2657"/>
      <c r="D9" s="2657"/>
      <c r="E9" s="2658"/>
      <c r="F9" s="2828"/>
      <c r="G9" s="2830"/>
      <c r="H9" s="55" t="s">
        <v>161</v>
      </c>
      <c r="I9" s="56" t="s">
        <v>159</v>
      </c>
      <c r="J9" s="57" t="s">
        <v>161</v>
      </c>
      <c r="K9" s="57" t="s">
        <v>159</v>
      </c>
      <c r="L9" s="55" t="s">
        <v>114</v>
      </c>
      <c r="M9" s="56" t="s">
        <v>159</v>
      </c>
      <c r="N9" s="57" t="s">
        <v>161</v>
      </c>
      <c r="O9" s="58" t="s">
        <v>159</v>
      </c>
      <c r="P9" s="1"/>
      <c r="Q9" s="1"/>
      <c r="R9" s="1"/>
      <c r="S9" s="1"/>
      <c r="T9" s="1"/>
    </row>
    <row r="10" spans="1:20" ht="23.1" customHeight="1">
      <c r="A10" s="2"/>
      <c r="B10" s="14">
        <v>2022</v>
      </c>
      <c r="C10" s="14" t="s">
        <v>17</v>
      </c>
      <c r="D10" s="14" t="s">
        <v>203</v>
      </c>
      <c r="E10" s="30"/>
      <c r="F10" s="193">
        <v>1.31</v>
      </c>
      <c r="G10" s="194">
        <v>1.32</v>
      </c>
      <c r="H10" s="100">
        <v>77142</v>
      </c>
      <c r="I10" s="221">
        <v>4</v>
      </c>
      <c r="J10" s="101">
        <v>217349</v>
      </c>
      <c r="K10" s="222">
        <v>5.8</v>
      </c>
      <c r="L10" s="128">
        <v>41821</v>
      </c>
      <c r="M10" s="221">
        <v>6.4</v>
      </c>
      <c r="N10" s="101">
        <v>163185</v>
      </c>
      <c r="O10" s="222">
        <v>2.7</v>
      </c>
      <c r="P10" s="113"/>
      <c r="Q10" s="127"/>
      <c r="R10" s="113"/>
      <c r="S10" s="113"/>
      <c r="T10" s="113"/>
    </row>
    <row r="11" spans="1:20" ht="23.1" customHeight="1">
      <c r="A11" s="31"/>
      <c r="B11" s="32">
        <v>2023</v>
      </c>
      <c r="C11" s="32" t="s">
        <v>17</v>
      </c>
      <c r="D11" s="32" t="s">
        <v>203</v>
      </c>
      <c r="E11" s="33"/>
      <c r="F11" s="249">
        <v>1.29</v>
      </c>
      <c r="G11" s="250">
        <v>1.22</v>
      </c>
      <c r="H11" s="98">
        <v>73529</v>
      </c>
      <c r="I11" s="219">
        <v>-4.7</v>
      </c>
      <c r="J11" s="99">
        <v>208624</v>
      </c>
      <c r="K11" s="220">
        <v>-4</v>
      </c>
      <c r="L11" s="120">
        <v>40958</v>
      </c>
      <c r="M11" s="219">
        <v>-2.1</v>
      </c>
      <c r="N11" s="99">
        <v>164271</v>
      </c>
      <c r="O11" s="220">
        <v>0.7</v>
      </c>
      <c r="P11" s="113"/>
      <c r="Q11" s="127"/>
      <c r="R11" s="113"/>
      <c r="S11" s="113"/>
      <c r="T11" s="113"/>
    </row>
    <row r="12" spans="1:20" ht="23.1" customHeight="1" thickBot="1">
      <c r="A12" s="34"/>
      <c r="B12" s="436">
        <v>2024</v>
      </c>
      <c r="C12" s="436" t="s">
        <v>17</v>
      </c>
      <c r="D12" s="436" t="s">
        <v>203</v>
      </c>
      <c r="E12" s="384"/>
      <c r="F12" s="254">
        <v>1.25</v>
      </c>
      <c r="G12" s="255">
        <v>1.19</v>
      </c>
      <c r="H12" s="256">
        <v>71492</v>
      </c>
      <c r="I12" s="247">
        <v>-2.8</v>
      </c>
      <c r="J12" s="257">
        <v>204580</v>
      </c>
      <c r="K12" s="258">
        <v>-1.9</v>
      </c>
      <c r="L12" s="259">
        <v>38139</v>
      </c>
      <c r="M12" s="247">
        <v>-6.9</v>
      </c>
      <c r="N12" s="257">
        <v>158338</v>
      </c>
      <c r="O12" s="258">
        <v>-3.6</v>
      </c>
      <c r="P12" s="123"/>
      <c r="Q12" s="127"/>
      <c r="R12" s="113"/>
      <c r="S12" s="113"/>
      <c r="T12" s="113"/>
    </row>
    <row r="13" spans="1:20" ht="23.1" customHeight="1">
      <c r="A13" s="798" t="s">
        <v>367</v>
      </c>
      <c r="B13" s="15">
        <v>10</v>
      </c>
      <c r="C13" s="15" t="s">
        <v>19</v>
      </c>
      <c r="D13" s="15">
        <v>12</v>
      </c>
      <c r="E13" s="799" t="s">
        <v>18</v>
      </c>
      <c r="F13" s="1454">
        <v>1.26</v>
      </c>
      <c r="G13" s="1455">
        <v>1.19</v>
      </c>
      <c r="H13" s="1011">
        <v>17428</v>
      </c>
      <c r="I13" s="801">
        <v>-3.9</v>
      </c>
      <c r="J13" s="1012">
        <v>50738</v>
      </c>
      <c r="K13" s="802">
        <v>-3.8</v>
      </c>
      <c r="L13" s="1013">
        <v>8636</v>
      </c>
      <c r="M13" s="801">
        <v>-7.5</v>
      </c>
      <c r="N13" s="1012">
        <v>37250</v>
      </c>
      <c r="O13" s="802">
        <v>-4.3</v>
      </c>
      <c r="P13" s="123"/>
      <c r="Q13" s="113"/>
      <c r="R13" s="113"/>
      <c r="S13" s="113"/>
      <c r="T13" s="113"/>
    </row>
    <row r="14" spans="1:20" ht="23.1" customHeight="1">
      <c r="A14" s="911" t="s">
        <v>407</v>
      </c>
      <c r="B14" s="912">
        <v>1</v>
      </c>
      <c r="C14" s="912" t="s">
        <v>19</v>
      </c>
      <c r="D14" s="912">
        <v>3</v>
      </c>
      <c r="E14" s="1046" t="s">
        <v>18</v>
      </c>
      <c r="F14" s="1249">
        <v>1.25</v>
      </c>
      <c r="G14" s="1456">
        <v>1.19</v>
      </c>
      <c r="H14" s="1250">
        <v>18753</v>
      </c>
      <c r="I14" s="804">
        <v>-4.4000000000000004</v>
      </c>
      <c r="J14" s="1251">
        <v>52318</v>
      </c>
      <c r="K14" s="1120">
        <v>-4.0999999999999996</v>
      </c>
      <c r="L14" s="1250">
        <v>10856</v>
      </c>
      <c r="M14" s="804">
        <v>-9.5</v>
      </c>
      <c r="N14" s="1251">
        <v>40637</v>
      </c>
      <c r="O14" s="1120">
        <v>-7.5</v>
      </c>
      <c r="P14" s="123"/>
      <c r="Q14" s="113"/>
      <c r="R14" s="113"/>
      <c r="S14" s="113"/>
      <c r="T14" s="113"/>
    </row>
    <row r="15" spans="1:20" ht="23.1" customHeight="1">
      <c r="A15" s="463" t="s">
        <v>45</v>
      </c>
      <c r="B15" s="37">
        <v>4</v>
      </c>
      <c r="C15" s="37" t="s">
        <v>19</v>
      </c>
      <c r="D15" s="37">
        <v>6</v>
      </c>
      <c r="E15" s="38" t="s">
        <v>18</v>
      </c>
      <c r="F15" s="1457">
        <v>1.23</v>
      </c>
      <c r="G15" s="1458">
        <v>1.17</v>
      </c>
      <c r="H15" s="558">
        <v>17424</v>
      </c>
      <c r="I15" s="559">
        <v>-1.1000000000000001</v>
      </c>
      <c r="J15" s="1205">
        <v>49558</v>
      </c>
      <c r="K15" s="560">
        <v>-3</v>
      </c>
      <c r="L15" s="1176">
        <v>9858</v>
      </c>
      <c r="M15" s="559">
        <v>-4.7</v>
      </c>
      <c r="N15" s="1205">
        <v>40889</v>
      </c>
      <c r="O15" s="560">
        <v>-4</v>
      </c>
      <c r="P15" s="123"/>
      <c r="Q15" s="113"/>
      <c r="R15" s="113"/>
      <c r="S15" s="113"/>
      <c r="T15" s="113"/>
    </row>
    <row r="16" spans="1:20" ht="23.1" customHeight="1">
      <c r="A16" s="463" t="s">
        <v>45</v>
      </c>
      <c r="B16" s="37">
        <v>7</v>
      </c>
      <c r="C16" s="37" t="s">
        <v>19</v>
      </c>
      <c r="D16" s="37">
        <v>9</v>
      </c>
      <c r="E16" s="38" t="s">
        <v>18</v>
      </c>
      <c r="F16" s="561">
        <v>1.21</v>
      </c>
      <c r="G16" s="1458">
        <v>1.1200000000000001</v>
      </c>
      <c r="H16" s="558">
        <v>16440</v>
      </c>
      <c r="I16" s="559">
        <v>-7.1</v>
      </c>
      <c r="J16" s="1205">
        <v>47261</v>
      </c>
      <c r="K16" s="560">
        <v>-6.3</v>
      </c>
      <c r="L16" s="1176">
        <v>8353</v>
      </c>
      <c r="M16" s="559">
        <v>0.6</v>
      </c>
      <c r="N16" s="1205">
        <v>38117</v>
      </c>
      <c r="O16" s="560">
        <v>0.7</v>
      </c>
      <c r="P16" s="123"/>
      <c r="Q16" s="113"/>
      <c r="R16" s="113"/>
      <c r="S16" s="113"/>
      <c r="T16" s="113"/>
    </row>
    <row r="17" spans="1:21" ht="23.1" customHeight="1" thickBot="1">
      <c r="A17" s="39" t="s">
        <v>45</v>
      </c>
      <c r="B17" s="436">
        <v>10</v>
      </c>
      <c r="C17" s="436" t="s">
        <v>19</v>
      </c>
      <c r="D17" s="436">
        <v>12</v>
      </c>
      <c r="E17" s="40" t="s">
        <v>18</v>
      </c>
      <c r="F17" s="1459">
        <v>1.19</v>
      </c>
      <c r="G17" s="1460">
        <v>1.08</v>
      </c>
      <c r="H17" s="1014">
        <v>16343</v>
      </c>
      <c r="I17" s="968">
        <v>-6.2</v>
      </c>
      <c r="J17" s="1015">
        <v>46841</v>
      </c>
      <c r="K17" s="1016">
        <v>-7.7</v>
      </c>
      <c r="L17" s="967">
        <v>8142</v>
      </c>
      <c r="M17" s="968">
        <v>-5.7</v>
      </c>
      <c r="N17" s="1015">
        <v>37415</v>
      </c>
      <c r="O17" s="1016">
        <v>0.4</v>
      </c>
      <c r="P17" s="123"/>
      <c r="Q17" s="113"/>
      <c r="R17" s="113"/>
      <c r="S17" s="113"/>
      <c r="T17" s="113"/>
    </row>
    <row r="18" spans="1:21" ht="21.75" customHeight="1">
      <c r="A18" s="1349"/>
      <c r="B18" s="1350">
        <v>2025</v>
      </c>
      <c r="C18" s="1350" t="s">
        <v>17</v>
      </c>
      <c r="D18" s="1350">
        <v>2</v>
      </c>
      <c r="E18" s="1351" t="s">
        <v>18</v>
      </c>
      <c r="F18" s="1461">
        <v>1.25</v>
      </c>
      <c r="G18" s="1466">
        <v>1.19</v>
      </c>
      <c r="H18" s="1352">
        <v>6069</v>
      </c>
      <c r="I18" s="1385">
        <v>-7.1</v>
      </c>
      <c r="J18" s="1353">
        <v>17513</v>
      </c>
      <c r="K18" s="1384">
        <v>-5</v>
      </c>
      <c r="L18" s="1352">
        <v>3832</v>
      </c>
      <c r="M18" s="1385">
        <v>-10.8</v>
      </c>
      <c r="N18" s="1353">
        <v>13859</v>
      </c>
      <c r="O18" s="1384">
        <v>-8.4</v>
      </c>
      <c r="P18" s="123"/>
      <c r="Q18" s="113"/>
      <c r="R18" s="113"/>
      <c r="S18" s="113"/>
      <c r="T18" s="113"/>
    </row>
    <row r="19" spans="1:21" ht="21.75" customHeight="1">
      <c r="A19" s="41"/>
      <c r="B19" s="37" t="s">
        <v>45</v>
      </c>
      <c r="C19" s="37" t="s">
        <v>45</v>
      </c>
      <c r="D19" s="37">
        <v>3</v>
      </c>
      <c r="E19" s="38" t="s">
        <v>18</v>
      </c>
      <c r="F19" s="1457">
        <v>1.25</v>
      </c>
      <c r="G19" s="1467">
        <v>1.19</v>
      </c>
      <c r="H19" s="558">
        <v>5942</v>
      </c>
      <c r="I19" s="559">
        <v>-6.1</v>
      </c>
      <c r="J19" s="489">
        <v>17832</v>
      </c>
      <c r="K19" s="560">
        <v>-3.6</v>
      </c>
      <c r="L19" s="558">
        <v>3417</v>
      </c>
      <c r="M19" s="559">
        <v>-2.7</v>
      </c>
      <c r="N19" s="489">
        <v>14095</v>
      </c>
      <c r="O19" s="560">
        <v>-6.6</v>
      </c>
      <c r="P19" s="123"/>
      <c r="Q19" s="113"/>
      <c r="R19" s="113"/>
      <c r="S19" s="113"/>
      <c r="T19" s="113"/>
    </row>
    <row r="20" spans="1:21" ht="21.75" customHeight="1">
      <c r="A20" s="41"/>
      <c r="B20" s="37" t="s">
        <v>45</v>
      </c>
      <c r="C20" s="37" t="s">
        <v>45</v>
      </c>
      <c r="D20" s="37">
        <v>4</v>
      </c>
      <c r="E20" s="38" t="s">
        <v>18</v>
      </c>
      <c r="F20" s="1457">
        <v>1.25</v>
      </c>
      <c r="G20" s="1467">
        <v>1.18</v>
      </c>
      <c r="H20" s="558">
        <v>6134</v>
      </c>
      <c r="I20" s="559">
        <v>3.4</v>
      </c>
      <c r="J20" s="489">
        <v>16787</v>
      </c>
      <c r="K20" s="560">
        <v>-3.7</v>
      </c>
      <c r="L20" s="558">
        <v>3887</v>
      </c>
      <c r="M20" s="559">
        <v>-4</v>
      </c>
      <c r="N20" s="489">
        <v>14061</v>
      </c>
      <c r="O20" s="560">
        <v>-4.3</v>
      </c>
      <c r="P20" s="123"/>
      <c r="Q20" s="113"/>
      <c r="R20" s="113"/>
      <c r="S20" s="113"/>
      <c r="T20" s="113"/>
    </row>
    <row r="21" spans="1:21" ht="21.75" customHeight="1">
      <c r="A21" s="41"/>
      <c r="B21" s="37" t="s">
        <v>45</v>
      </c>
      <c r="C21" s="37" t="s">
        <v>45</v>
      </c>
      <c r="D21" s="37">
        <v>5</v>
      </c>
      <c r="E21" s="38" t="s">
        <v>18</v>
      </c>
      <c r="F21" s="1457">
        <v>1.23</v>
      </c>
      <c r="G21" s="1467">
        <v>1.17</v>
      </c>
      <c r="H21" s="558">
        <v>5847</v>
      </c>
      <c r="I21" s="559">
        <v>-4.0999999999999996</v>
      </c>
      <c r="J21" s="489">
        <v>16534</v>
      </c>
      <c r="K21" s="560">
        <v>-3.2</v>
      </c>
      <c r="L21" s="558">
        <v>3184</v>
      </c>
      <c r="M21" s="559">
        <v>-7.2</v>
      </c>
      <c r="N21" s="489">
        <v>13614</v>
      </c>
      <c r="O21" s="560">
        <v>-4.3</v>
      </c>
      <c r="P21" s="123"/>
      <c r="Q21" s="113"/>
      <c r="R21" s="113"/>
      <c r="S21" s="113"/>
      <c r="T21" s="113"/>
    </row>
    <row r="22" spans="1:21" ht="21.75" customHeight="1">
      <c r="A22" s="41"/>
      <c r="B22" s="37" t="s">
        <v>45</v>
      </c>
      <c r="C22" s="37" t="s">
        <v>45</v>
      </c>
      <c r="D22" s="37">
        <v>6</v>
      </c>
      <c r="E22" s="38" t="s">
        <v>18</v>
      </c>
      <c r="F22" s="1457">
        <v>1.22</v>
      </c>
      <c r="G22" s="1467">
        <v>1.17</v>
      </c>
      <c r="H22" s="558">
        <v>5443</v>
      </c>
      <c r="I22" s="559">
        <v>-2.7</v>
      </c>
      <c r="J22" s="489">
        <v>16237</v>
      </c>
      <c r="K22" s="560">
        <v>-2.1</v>
      </c>
      <c r="L22" s="558">
        <v>2787</v>
      </c>
      <c r="M22" s="559">
        <v>-2.7</v>
      </c>
      <c r="N22" s="489">
        <v>13214</v>
      </c>
      <c r="O22" s="560">
        <v>-3.4</v>
      </c>
      <c r="P22" s="123"/>
      <c r="Q22" s="113"/>
      <c r="R22" s="113"/>
      <c r="S22" s="113"/>
      <c r="T22" s="113"/>
    </row>
    <row r="23" spans="1:21" ht="21.75" customHeight="1">
      <c r="A23" s="41"/>
      <c r="B23" s="37" t="s">
        <v>45</v>
      </c>
      <c r="C23" s="37" t="s">
        <v>45</v>
      </c>
      <c r="D23" s="37">
        <v>7</v>
      </c>
      <c r="E23" s="38" t="s">
        <v>18</v>
      </c>
      <c r="F23" s="1457">
        <v>1.22</v>
      </c>
      <c r="G23" s="1467">
        <v>1.1399999999999999</v>
      </c>
      <c r="H23" s="558">
        <v>5678</v>
      </c>
      <c r="I23" s="559">
        <v>-7.3</v>
      </c>
      <c r="J23" s="489">
        <v>16048</v>
      </c>
      <c r="K23" s="560">
        <v>-4.7</v>
      </c>
      <c r="L23" s="558">
        <v>2869</v>
      </c>
      <c r="M23" s="559">
        <v>-0.8</v>
      </c>
      <c r="N23" s="489">
        <v>12859</v>
      </c>
      <c r="O23" s="560">
        <v>-1.3</v>
      </c>
      <c r="P23" s="123"/>
      <c r="Q23" s="113"/>
      <c r="R23" s="113"/>
      <c r="S23" s="113"/>
      <c r="T23" s="113"/>
    </row>
    <row r="24" spans="1:21" ht="21.75" customHeight="1">
      <c r="A24" s="41"/>
      <c r="B24" s="37" t="s">
        <v>45</v>
      </c>
      <c r="C24" s="37" t="s">
        <v>45</v>
      </c>
      <c r="D24" s="37">
        <v>8</v>
      </c>
      <c r="E24" s="38" t="s">
        <v>18</v>
      </c>
      <c r="F24" s="1457">
        <v>1.21</v>
      </c>
      <c r="G24" s="1467">
        <v>1.1100000000000001</v>
      </c>
      <c r="H24" s="558">
        <v>5099</v>
      </c>
      <c r="I24" s="559">
        <v>-13.6</v>
      </c>
      <c r="J24" s="489">
        <v>15454</v>
      </c>
      <c r="K24" s="560">
        <v>-7.7</v>
      </c>
      <c r="L24" s="558">
        <v>2656</v>
      </c>
      <c r="M24" s="559">
        <v>0.6</v>
      </c>
      <c r="N24" s="489">
        <v>12592</v>
      </c>
      <c r="O24" s="560">
        <v>1.3</v>
      </c>
      <c r="P24" s="123"/>
      <c r="Q24" s="113"/>
      <c r="R24" s="113"/>
      <c r="S24" s="113"/>
      <c r="T24" s="113"/>
    </row>
    <row r="25" spans="1:21" ht="21.75" customHeight="1">
      <c r="A25" s="41"/>
      <c r="B25" s="37" t="s">
        <v>45</v>
      </c>
      <c r="C25" s="37" t="s">
        <v>45</v>
      </c>
      <c r="D25" s="37">
        <v>9</v>
      </c>
      <c r="E25" s="38" t="s">
        <v>18</v>
      </c>
      <c r="F25" s="1457">
        <v>1.2</v>
      </c>
      <c r="G25" s="1467">
        <v>1.1000000000000001</v>
      </c>
      <c r="H25" s="558">
        <v>5663</v>
      </c>
      <c r="I25" s="559">
        <v>0.1</v>
      </c>
      <c r="J25" s="489">
        <v>15759</v>
      </c>
      <c r="K25" s="560">
        <v>-6.5</v>
      </c>
      <c r="L25" s="558">
        <v>2828</v>
      </c>
      <c r="M25" s="559">
        <v>2</v>
      </c>
      <c r="N25" s="489">
        <v>12666</v>
      </c>
      <c r="O25" s="560">
        <v>2.2000000000000002</v>
      </c>
      <c r="P25" s="123"/>
      <c r="Q25" s="113"/>
      <c r="R25" s="113"/>
      <c r="S25" s="113"/>
      <c r="T25" s="113"/>
    </row>
    <row r="26" spans="1:21" ht="21.75" customHeight="1">
      <c r="A26" s="41"/>
      <c r="B26" s="37" t="s">
        <v>45</v>
      </c>
      <c r="C26" s="37" t="s">
        <v>45</v>
      </c>
      <c r="D26" s="37">
        <v>10</v>
      </c>
      <c r="E26" s="38" t="s">
        <v>18</v>
      </c>
      <c r="F26" s="1457">
        <v>1.19</v>
      </c>
      <c r="G26" s="1467">
        <v>1.0900000000000001</v>
      </c>
      <c r="H26" s="558">
        <v>5989</v>
      </c>
      <c r="I26" s="559">
        <v>-7.5</v>
      </c>
      <c r="J26" s="489">
        <v>16021</v>
      </c>
      <c r="K26" s="560">
        <v>-7</v>
      </c>
      <c r="L26" s="558">
        <v>2943</v>
      </c>
      <c r="M26" s="559">
        <v>-7.6</v>
      </c>
      <c r="N26" s="489">
        <v>12860</v>
      </c>
      <c r="O26" s="560">
        <v>1.2</v>
      </c>
      <c r="P26" s="123"/>
      <c r="Q26" s="113"/>
      <c r="R26" s="113"/>
      <c r="S26" s="113"/>
      <c r="T26" s="113"/>
    </row>
    <row r="27" spans="1:21" ht="21.75" customHeight="1">
      <c r="A27" s="377"/>
      <c r="B27" s="360" t="s">
        <v>45</v>
      </c>
      <c r="C27" s="360" t="s">
        <v>45</v>
      </c>
      <c r="D27" s="360">
        <v>11</v>
      </c>
      <c r="E27" s="361" t="s">
        <v>18</v>
      </c>
      <c r="F27" s="1457">
        <v>1.19</v>
      </c>
      <c r="G27" s="1467">
        <v>1.08</v>
      </c>
      <c r="H27" s="557">
        <v>4718</v>
      </c>
      <c r="I27" s="487">
        <v>-17.3</v>
      </c>
      <c r="J27" s="486">
        <v>15407</v>
      </c>
      <c r="K27" s="488">
        <v>-9.5</v>
      </c>
      <c r="L27" s="557">
        <v>2496</v>
      </c>
      <c r="M27" s="487">
        <v>-9.3000000000000007</v>
      </c>
      <c r="N27" s="486">
        <v>12347</v>
      </c>
      <c r="O27" s="488">
        <v>-0.6</v>
      </c>
      <c r="P27" s="123"/>
      <c r="Q27" s="113"/>
      <c r="R27" s="113"/>
      <c r="S27" s="113"/>
      <c r="T27" s="113"/>
    </row>
    <row r="28" spans="1:21" ht="21.75" customHeight="1">
      <c r="A28" s="660"/>
      <c r="B28" s="658" t="s">
        <v>45</v>
      </c>
      <c r="C28" s="658" t="s">
        <v>45</v>
      </c>
      <c r="D28" s="658">
        <v>12</v>
      </c>
      <c r="E28" s="659" t="s">
        <v>18</v>
      </c>
      <c r="F28" s="1462">
        <v>1.2</v>
      </c>
      <c r="G28" s="1464">
        <v>1.08</v>
      </c>
      <c r="H28" s="1354">
        <v>5636</v>
      </c>
      <c r="I28" s="1355">
        <v>7.4</v>
      </c>
      <c r="J28" s="1356">
        <v>15413</v>
      </c>
      <c r="K28" s="1357">
        <v>-6.5</v>
      </c>
      <c r="L28" s="1354">
        <v>2703</v>
      </c>
      <c r="M28" s="1355">
        <v>0.2</v>
      </c>
      <c r="N28" s="1356">
        <v>12208</v>
      </c>
      <c r="O28" s="1357">
        <v>0.7</v>
      </c>
      <c r="P28" s="113"/>
      <c r="Q28" s="113"/>
      <c r="R28" s="113"/>
      <c r="S28" s="113"/>
      <c r="T28" s="113"/>
    </row>
    <row r="29" spans="1:21" ht="23.1" customHeight="1">
      <c r="A29" s="388"/>
      <c r="B29" s="35">
        <v>2026</v>
      </c>
      <c r="C29" s="35" t="s">
        <v>17</v>
      </c>
      <c r="D29" s="35">
        <v>1</v>
      </c>
      <c r="E29" s="36" t="s">
        <v>18</v>
      </c>
      <c r="F29" s="1463">
        <v>1.18</v>
      </c>
      <c r="G29" s="1465">
        <v>1.1000000000000001</v>
      </c>
      <c r="H29" s="1446">
        <v>6243</v>
      </c>
      <c r="I29" s="804">
        <v>-7.4</v>
      </c>
      <c r="J29" s="927">
        <v>15937</v>
      </c>
      <c r="K29" s="1120">
        <v>-6.1</v>
      </c>
      <c r="L29" s="1446">
        <v>3747</v>
      </c>
      <c r="M29" s="804">
        <v>3.9</v>
      </c>
      <c r="N29" s="927">
        <v>12966</v>
      </c>
      <c r="O29" s="1120">
        <v>2.2000000000000002</v>
      </c>
      <c r="P29" s="113"/>
      <c r="Q29" s="113"/>
      <c r="R29" s="113"/>
      <c r="S29" s="113"/>
      <c r="T29" s="113"/>
    </row>
    <row r="30" spans="1:21" ht="23.1" customHeight="1" thickBot="1">
      <c r="A30" s="34"/>
      <c r="B30" s="436" t="s">
        <v>45</v>
      </c>
      <c r="C30" s="436" t="s">
        <v>45</v>
      </c>
      <c r="D30" s="436">
        <v>2</v>
      </c>
      <c r="E30" s="40" t="s">
        <v>18</v>
      </c>
      <c r="F30" s="1444">
        <v>1.19</v>
      </c>
      <c r="G30" s="1445">
        <v>1.1200000000000001</v>
      </c>
      <c r="H30" s="1014">
        <v>5707</v>
      </c>
      <c r="I30" s="968">
        <v>-6</v>
      </c>
      <c r="J30" s="931">
        <v>16815</v>
      </c>
      <c r="K30" s="1016">
        <v>-4</v>
      </c>
      <c r="L30" s="1014">
        <v>3971</v>
      </c>
      <c r="M30" s="968">
        <v>3.6</v>
      </c>
      <c r="N30" s="931">
        <v>14334</v>
      </c>
      <c r="O30" s="1016">
        <v>3.4</v>
      </c>
      <c r="P30" s="113"/>
      <c r="Q30" s="113"/>
      <c r="R30" s="113"/>
      <c r="S30" s="113"/>
      <c r="T30" s="113"/>
    </row>
    <row r="31" spans="1:21" ht="20.100000000000001" customHeight="1" thickBot="1">
      <c r="A31" s="2814"/>
      <c r="B31" s="2814"/>
      <c r="C31" s="2814"/>
      <c r="D31" s="2814"/>
      <c r="E31" s="2814"/>
      <c r="F31" s="118"/>
      <c r="G31" s="135"/>
      <c r="H31" s="118"/>
      <c r="I31" s="118"/>
      <c r="J31" s="118"/>
      <c r="K31" s="118"/>
      <c r="L31" s="118"/>
      <c r="M31" s="118"/>
      <c r="N31" s="118"/>
      <c r="O31" s="118"/>
      <c r="P31" s="113"/>
      <c r="Q31" s="113"/>
      <c r="R31" s="113"/>
      <c r="S31" s="113"/>
      <c r="T31" s="113"/>
    </row>
    <row r="32" spans="1:21" ht="23.1" customHeight="1">
      <c r="A32" s="2629" t="s">
        <v>115</v>
      </c>
      <c r="B32" s="2651"/>
      <c r="C32" s="2651"/>
      <c r="D32" s="2651"/>
      <c r="E32" s="2652"/>
      <c r="F32" s="2817" t="s">
        <v>406</v>
      </c>
      <c r="G32" s="2818"/>
      <c r="H32" s="2818"/>
      <c r="I32" s="2818"/>
      <c r="J32" s="2818"/>
      <c r="K32" s="2818"/>
      <c r="L32" s="2818"/>
      <c r="M32" s="2818"/>
      <c r="N32" s="2818"/>
      <c r="O32" s="2818"/>
      <c r="P32" s="2818"/>
      <c r="Q32" s="2818"/>
      <c r="R32" s="2818"/>
      <c r="S32" s="2819"/>
      <c r="T32" s="2820"/>
      <c r="U32" s="59" t="s">
        <v>37</v>
      </c>
    </row>
    <row r="33" spans="1:21" ht="23.1" customHeight="1">
      <c r="A33" s="2653"/>
      <c r="B33" s="2654"/>
      <c r="C33" s="2654"/>
      <c r="D33" s="2654"/>
      <c r="E33" s="2655"/>
      <c r="F33" s="2821" t="s">
        <v>38</v>
      </c>
      <c r="G33" s="2823" t="s">
        <v>16</v>
      </c>
      <c r="H33" s="2824" t="s">
        <v>122</v>
      </c>
      <c r="I33" s="1"/>
      <c r="J33" s="1"/>
      <c r="K33" s="1"/>
      <c r="L33" s="1"/>
      <c r="M33" s="1"/>
      <c r="N33" s="1"/>
      <c r="O33" s="1"/>
      <c r="P33" s="2835" t="s">
        <v>123</v>
      </c>
      <c r="Q33" s="2823" t="s">
        <v>101</v>
      </c>
      <c r="R33" s="2722" t="s">
        <v>124</v>
      </c>
      <c r="S33" s="2835" t="s">
        <v>125</v>
      </c>
      <c r="T33" s="2710" t="s">
        <v>97</v>
      </c>
      <c r="U33" s="2831" t="s">
        <v>98</v>
      </c>
    </row>
    <row r="34" spans="1:21" ht="23.1" customHeight="1">
      <c r="A34" s="2653"/>
      <c r="B34" s="2654"/>
      <c r="C34" s="2654"/>
      <c r="D34" s="2654"/>
      <c r="E34" s="2655"/>
      <c r="F34" s="2822"/>
      <c r="G34" s="2801"/>
      <c r="H34" s="2825"/>
      <c r="I34" s="2712" t="s">
        <v>100</v>
      </c>
      <c r="J34" s="2712" t="s">
        <v>88</v>
      </c>
      <c r="K34" s="2802" t="s">
        <v>126</v>
      </c>
      <c r="L34" s="2733" t="s">
        <v>254</v>
      </c>
      <c r="M34" s="2712" t="s">
        <v>127</v>
      </c>
      <c r="N34" s="2802" t="s">
        <v>128</v>
      </c>
      <c r="O34" s="2802" t="s">
        <v>129</v>
      </c>
      <c r="P34" s="2762"/>
      <c r="Q34" s="2762"/>
      <c r="R34" s="2762"/>
      <c r="S34" s="2801"/>
      <c r="T34" s="2833"/>
      <c r="U34" s="2832"/>
    </row>
    <row r="35" spans="1:21" ht="23.1" customHeight="1">
      <c r="A35" s="2653"/>
      <c r="B35" s="2654"/>
      <c r="C35" s="2654"/>
      <c r="D35" s="2654"/>
      <c r="E35" s="2655"/>
      <c r="F35" s="129"/>
      <c r="G35" s="130"/>
      <c r="H35" s="130"/>
      <c r="I35" s="2801"/>
      <c r="J35" s="2801"/>
      <c r="K35" s="2804"/>
      <c r="L35" s="2734"/>
      <c r="M35" s="2732"/>
      <c r="N35" s="2803"/>
      <c r="O35" s="2803"/>
      <c r="P35" s="2762"/>
      <c r="Q35" s="2762"/>
      <c r="R35" s="2762"/>
      <c r="S35" s="2762"/>
      <c r="T35" s="2834"/>
      <c r="U35" s="61" t="s">
        <v>187</v>
      </c>
    </row>
    <row r="36" spans="1:21" ht="23.1" customHeight="1" thickBot="1">
      <c r="A36" s="2656"/>
      <c r="B36" s="2657"/>
      <c r="C36" s="2657"/>
      <c r="D36" s="2657"/>
      <c r="E36" s="2658"/>
      <c r="F36" s="62" t="s">
        <v>51</v>
      </c>
      <c r="G36" s="56" t="s">
        <v>51</v>
      </c>
      <c r="H36" s="56" t="s">
        <v>51</v>
      </c>
      <c r="I36" s="57" t="s">
        <v>135</v>
      </c>
      <c r="J36" s="63" t="s">
        <v>135</v>
      </c>
      <c r="K36" s="56" t="s">
        <v>135</v>
      </c>
      <c r="L36" s="57" t="s">
        <v>135</v>
      </c>
      <c r="M36" s="63" t="s">
        <v>135</v>
      </c>
      <c r="N36" s="57" t="s">
        <v>51</v>
      </c>
      <c r="O36" s="57" t="s">
        <v>51</v>
      </c>
      <c r="P36" s="97" t="s">
        <v>135</v>
      </c>
      <c r="Q36" s="57" t="s">
        <v>135</v>
      </c>
      <c r="R36" s="57" t="s">
        <v>135</v>
      </c>
      <c r="S36" s="57" t="s">
        <v>135</v>
      </c>
      <c r="T36" s="58" t="s">
        <v>135</v>
      </c>
      <c r="U36" s="139" t="s">
        <v>159</v>
      </c>
    </row>
    <row r="37" spans="1:21" ht="23.1" customHeight="1">
      <c r="A37" s="2"/>
      <c r="B37" s="14">
        <v>2022</v>
      </c>
      <c r="C37" s="14" t="s">
        <v>17</v>
      </c>
      <c r="D37" s="14" t="s">
        <v>203</v>
      </c>
      <c r="E37" s="1"/>
      <c r="F37" s="286">
        <v>4</v>
      </c>
      <c r="G37" s="287">
        <v>-9.6999999999999993</v>
      </c>
      <c r="H37" s="287">
        <v>1.1000000000000001</v>
      </c>
      <c r="I37" s="287">
        <v>-3.1</v>
      </c>
      <c r="J37" s="287">
        <v>25.8</v>
      </c>
      <c r="K37" s="287">
        <v>-18.8</v>
      </c>
      <c r="L37" s="287">
        <v>16</v>
      </c>
      <c r="M37" s="291">
        <v>5.9</v>
      </c>
      <c r="N37" s="287">
        <v>-3.1</v>
      </c>
      <c r="O37" s="287">
        <v>-14.8</v>
      </c>
      <c r="P37" s="288">
        <v>2.2999999999999998</v>
      </c>
      <c r="Q37" s="287">
        <v>2.6</v>
      </c>
      <c r="R37" s="287">
        <v>14.7</v>
      </c>
      <c r="S37" s="287">
        <v>9.5</v>
      </c>
      <c r="T37" s="289">
        <v>5.7</v>
      </c>
      <c r="U37" s="290">
        <v>2.6</v>
      </c>
    </row>
    <row r="38" spans="1:21" ht="23.1" customHeight="1">
      <c r="A38" s="31"/>
      <c r="B38" s="32">
        <v>2023</v>
      </c>
      <c r="C38" s="32" t="s">
        <v>17</v>
      </c>
      <c r="D38" s="32" t="s">
        <v>203</v>
      </c>
      <c r="E38" s="389"/>
      <c r="F38" s="223">
        <v>-4.7</v>
      </c>
      <c r="G38" s="206">
        <v>-5.0999999999999996</v>
      </c>
      <c r="H38" s="206">
        <v>-9.1</v>
      </c>
      <c r="I38" s="206">
        <v>-8.5</v>
      </c>
      <c r="J38" s="206">
        <v>-19.5</v>
      </c>
      <c r="K38" s="206">
        <v>-19.399999999999999</v>
      </c>
      <c r="L38" s="206">
        <v>-33.200000000000003</v>
      </c>
      <c r="M38" s="205">
        <v>-31.5</v>
      </c>
      <c r="N38" s="206">
        <v>-25.5</v>
      </c>
      <c r="O38" s="206">
        <v>41.9</v>
      </c>
      <c r="P38" s="212">
        <v>-3.5</v>
      </c>
      <c r="Q38" s="206">
        <v>-7.8</v>
      </c>
      <c r="R38" s="206">
        <v>42.5</v>
      </c>
      <c r="S38" s="206">
        <v>-3.3</v>
      </c>
      <c r="T38" s="209">
        <v>-11</v>
      </c>
      <c r="U38" s="298">
        <v>2.6</v>
      </c>
    </row>
    <row r="39" spans="1:21" ht="23.1" customHeight="1" thickBot="1">
      <c r="A39" s="2"/>
      <c r="B39" s="14">
        <v>2024</v>
      </c>
      <c r="C39" s="14" t="s">
        <v>17</v>
      </c>
      <c r="D39" s="14" t="s">
        <v>203</v>
      </c>
      <c r="E39" s="1"/>
      <c r="F39" s="251">
        <v>-2.8</v>
      </c>
      <c r="G39" s="245">
        <v>-4.3</v>
      </c>
      <c r="H39" s="245">
        <v>-10.3</v>
      </c>
      <c r="I39" s="245">
        <v>-17.8</v>
      </c>
      <c r="J39" s="245">
        <v>-22.9</v>
      </c>
      <c r="K39" s="245">
        <v>5</v>
      </c>
      <c r="L39" s="245">
        <v>-9.3000000000000007</v>
      </c>
      <c r="M39" s="253">
        <v>-16.2</v>
      </c>
      <c r="N39" s="245">
        <v>-7.8</v>
      </c>
      <c r="O39" s="245">
        <v>23.8</v>
      </c>
      <c r="P39" s="252">
        <v>6.5</v>
      </c>
      <c r="Q39" s="245">
        <v>-9</v>
      </c>
      <c r="R39" s="245">
        <v>16</v>
      </c>
      <c r="S39" s="245">
        <v>-3.7</v>
      </c>
      <c r="T39" s="246">
        <v>-2.6</v>
      </c>
      <c r="U39" s="290">
        <v>2.5</v>
      </c>
    </row>
    <row r="40" spans="1:21" ht="22.5" customHeight="1">
      <c r="A40" s="798" t="s">
        <v>367</v>
      </c>
      <c r="B40" s="15">
        <v>10</v>
      </c>
      <c r="C40" s="15" t="s">
        <v>19</v>
      </c>
      <c r="D40" s="15">
        <v>12</v>
      </c>
      <c r="E40" s="799" t="s">
        <v>18</v>
      </c>
      <c r="F40" s="800">
        <v>-3.9</v>
      </c>
      <c r="G40" s="801">
        <v>-7.3</v>
      </c>
      <c r="H40" s="801">
        <v>-11.2</v>
      </c>
      <c r="I40" s="801">
        <v>-12.9</v>
      </c>
      <c r="J40" s="801">
        <v>-19.2</v>
      </c>
      <c r="K40" s="801">
        <v>-19.8</v>
      </c>
      <c r="L40" s="801">
        <v>-6.8</v>
      </c>
      <c r="M40" s="801">
        <v>-11.3</v>
      </c>
      <c r="N40" s="801">
        <v>-29</v>
      </c>
      <c r="O40" s="801">
        <v>-5.2</v>
      </c>
      <c r="P40" s="801">
        <v>14.2</v>
      </c>
      <c r="Q40" s="801">
        <v>-11.1</v>
      </c>
      <c r="R40" s="801">
        <v>4.2</v>
      </c>
      <c r="S40" s="801">
        <v>-7.4</v>
      </c>
      <c r="T40" s="802">
        <v>-0.1</v>
      </c>
      <c r="U40" s="803">
        <v>2.5</v>
      </c>
    </row>
    <row r="41" spans="1:21" ht="23.1" customHeight="1">
      <c r="A41" s="1038" t="s">
        <v>407</v>
      </c>
      <c r="B41" s="35">
        <v>1</v>
      </c>
      <c r="C41" s="35" t="s">
        <v>19</v>
      </c>
      <c r="D41" s="35">
        <v>3</v>
      </c>
      <c r="E41" s="36" t="s">
        <v>18</v>
      </c>
      <c r="F41" s="1121">
        <v>-4.4000000000000004</v>
      </c>
      <c r="G41" s="804">
        <v>-3.1</v>
      </c>
      <c r="H41" s="804">
        <v>-7.5</v>
      </c>
      <c r="I41" s="804">
        <v>-10.199999999999999</v>
      </c>
      <c r="J41" s="804">
        <v>-11.4</v>
      </c>
      <c r="K41" s="804">
        <v>6.8</v>
      </c>
      <c r="L41" s="804">
        <v>10.199999999999999</v>
      </c>
      <c r="M41" s="804">
        <v>-1.1000000000000001</v>
      </c>
      <c r="N41" s="804">
        <v>7.3</v>
      </c>
      <c r="O41" s="804">
        <v>-15.3</v>
      </c>
      <c r="P41" s="804">
        <v>-4.8</v>
      </c>
      <c r="Q41" s="804">
        <v>-3.9</v>
      </c>
      <c r="R41" s="804">
        <v>-11.4</v>
      </c>
      <c r="S41" s="804">
        <v>-4.4000000000000004</v>
      </c>
      <c r="T41" s="1120">
        <v>-4.0999999999999996</v>
      </c>
      <c r="U41" s="1122">
        <v>2.5</v>
      </c>
    </row>
    <row r="42" spans="1:21" ht="23.1" customHeight="1">
      <c r="A42" s="463" t="s">
        <v>45</v>
      </c>
      <c r="B42" s="37">
        <v>4</v>
      </c>
      <c r="C42" s="37" t="s">
        <v>19</v>
      </c>
      <c r="D42" s="37">
        <v>6</v>
      </c>
      <c r="E42" s="38" t="s">
        <v>18</v>
      </c>
      <c r="F42" s="566">
        <v>-1.1000000000000001</v>
      </c>
      <c r="G42" s="559">
        <v>-0.5</v>
      </c>
      <c r="H42" s="559">
        <v>-0.9</v>
      </c>
      <c r="I42" s="559">
        <v>1.1000000000000001</v>
      </c>
      <c r="J42" s="559">
        <v>2.7</v>
      </c>
      <c r="K42" s="559">
        <v>38.700000000000003</v>
      </c>
      <c r="L42" s="559">
        <v>26.2</v>
      </c>
      <c r="M42" s="559">
        <v>17.2</v>
      </c>
      <c r="N42" s="559">
        <v>-7.5</v>
      </c>
      <c r="O42" s="559">
        <v>-7.4</v>
      </c>
      <c r="P42" s="559">
        <v>1.8</v>
      </c>
      <c r="Q42" s="559">
        <v>7.5</v>
      </c>
      <c r="R42" s="559">
        <v>-30.1</v>
      </c>
      <c r="S42" s="559">
        <v>-1.6</v>
      </c>
      <c r="T42" s="560">
        <v>-0.3</v>
      </c>
      <c r="U42" s="1206">
        <v>2.5</v>
      </c>
    </row>
    <row r="43" spans="1:21" ht="23.1" customHeight="1">
      <c r="A43" s="463" t="s">
        <v>45</v>
      </c>
      <c r="B43" s="37">
        <v>7</v>
      </c>
      <c r="C43" s="37" t="s">
        <v>19</v>
      </c>
      <c r="D43" s="37">
        <v>9</v>
      </c>
      <c r="E43" s="38" t="s">
        <v>18</v>
      </c>
      <c r="F43" s="566">
        <v>-7.1</v>
      </c>
      <c r="G43" s="559">
        <v>-11.1</v>
      </c>
      <c r="H43" s="559">
        <v>-5.7</v>
      </c>
      <c r="I43" s="559">
        <v>-3.9</v>
      </c>
      <c r="J43" s="559">
        <v>-1</v>
      </c>
      <c r="K43" s="559">
        <v>-10.9</v>
      </c>
      <c r="L43" s="559">
        <v>14.2</v>
      </c>
      <c r="M43" s="559">
        <v>-12.8</v>
      </c>
      <c r="N43" s="559">
        <v>1.9</v>
      </c>
      <c r="O43" s="559">
        <v>42.4</v>
      </c>
      <c r="P43" s="559">
        <v>0.4</v>
      </c>
      <c r="Q43" s="559">
        <v>11.8</v>
      </c>
      <c r="R43" s="559">
        <v>-45.3</v>
      </c>
      <c r="S43" s="559">
        <v>-2.2999999999999998</v>
      </c>
      <c r="T43" s="560">
        <v>-8.3000000000000007</v>
      </c>
      <c r="U43" s="1206">
        <v>2.5</v>
      </c>
    </row>
    <row r="44" spans="1:21" ht="23.1" customHeight="1" thickBot="1">
      <c r="A44" s="1003" t="s">
        <v>45</v>
      </c>
      <c r="B44" s="513">
        <v>10</v>
      </c>
      <c r="C44" s="513" t="s">
        <v>19</v>
      </c>
      <c r="D44" s="513">
        <v>12</v>
      </c>
      <c r="E44" s="514" t="s">
        <v>18</v>
      </c>
      <c r="F44" s="1007">
        <v>-6.2</v>
      </c>
      <c r="G44" s="1008">
        <v>-4.3</v>
      </c>
      <c r="H44" s="1008">
        <v>-6.6</v>
      </c>
      <c r="I44" s="1008">
        <v>-3.2</v>
      </c>
      <c r="J44" s="1008">
        <v>16.2</v>
      </c>
      <c r="K44" s="1008">
        <v>-11.6</v>
      </c>
      <c r="L44" s="1008">
        <v>9.6</v>
      </c>
      <c r="M44" s="1008">
        <v>-8.8000000000000007</v>
      </c>
      <c r="N44" s="1008">
        <v>6.1</v>
      </c>
      <c r="O44" s="1008">
        <v>18.7</v>
      </c>
      <c r="P44" s="1008">
        <v>-5.7</v>
      </c>
      <c r="Q44" s="1008">
        <v>11.8</v>
      </c>
      <c r="R44" s="1008">
        <v>-45.4</v>
      </c>
      <c r="S44" s="1008">
        <v>-6.1</v>
      </c>
      <c r="T44" s="1009">
        <v>-9.1</v>
      </c>
      <c r="U44" s="1010">
        <v>2.6</v>
      </c>
    </row>
    <row r="45" spans="1:21" ht="23.1" customHeight="1">
      <c r="A45" s="849"/>
      <c r="B45" s="850">
        <v>2025</v>
      </c>
      <c r="C45" s="850" t="s">
        <v>17</v>
      </c>
      <c r="D45" s="850">
        <v>2</v>
      </c>
      <c r="E45" s="850" t="s">
        <v>18</v>
      </c>
      <c r="F45" s="1358">
        <v>-7.1</v>
      </c>
      <c r="G45" s="928">
        <v>-9.9</v>
      </c>
      <c r="H45" s="1290">
        <v>-12.9</v>
      </c>
      <c r="I45" s="1290">
        <v>-18.7</v>
      </c>
      <c r="J45" s="1290">
        <v>6.1</v>
      </c>
      <c r="K45" s="1290">
        <v>120</v>
      </c>
      <c r="L45" s="1290">
        <v>43.3</v>
      </c>
      <c r="M45" s="1336">
        <v>-31</v>
      </c>
      <c r="N45" s="1290">
        <v>-69.599999999999994</v>
      </c>
      <c r="O45" s="1290">
        <v>-8.6</v>
      </c>
      <c r="P45" s="1290">
        <v>-16.100000000000001</v>
      </c>
      <c r="Q45" s="1290">
        <v>4.9000000000000004</v>
      </c>
      <c r="R45" s="1290">
        <v>-22</v>
      </c>
      <c r="S45" s="1290">
        <v>-10.4</v>
      </c>
      <c r="T45" s="1290">
        <v>4.5</v>
      </c>
      <c r="U45" s="1359">
        <v>2.4</v>
      </c>
    </row>
    <row r="46" spans="1:21" ht="23.1" customHeight="1">
      <c r="A46" s="41"/>
      <c r="B46" s="37" t="s">
        <v>45</v>
      </c>
      <c r="C46" s="37" t="s">
        <v>45</v>
      </c>
      <c r="D46" s="37">
        <v>3</v>
      </c>
      <c r="E46" s="37" t="s">
        <v>18</v>
      </c>
      <c r="F46" s="566">
        <v>-6.1</v>
      </c>
      <c r="G46" s="567">
        <v>-0.2</v>
      </c>
      <c r="H46" s="422">
        <v>-13</v>
      </c>
      <c r="I46" s="422">
        <v>-15.8</v>
      </c>
      <c r="J46" s="422">
        <v>-22.9</v>
      </c>
      <c r="K46" s="567">
        <v>-16.7</v>
      </c>
      <c r="L46" s="422">
        <v>52.6</v>
      </c>
      <c r="M46" s="568">
        <v>19</v>
      </c>
      <c r="N46" s="422">
        <v>31.6</v>
      </c>
      <c r="O46" s="422">
        <v>-67.3</v>
      </c>
      <c r="P46" s="422">
        <v>3.1</v>
      </c>
      <c r="Q46" s="422">
        <v>-29.6</v>
      </c>
      <c r="R46" s="422">
        <v>-19</v>
      </c>
      <c r="S46" s="422">
        <v>-7</v>
      </c>
      <c r="T46" s="465">
        <v>15.2</v>
      </c>
      <c r="U46" s="569">
        <v>2.5</v>
      </c>
    </row>
    <row r="47" spans="1:21" ht="23.1" customHeight="1">
      <c r="A47" s="41"/>
      <c r="B47" s="37" t="s">
        <v>45</v>
      </c>
      <c r="C47" s="37" t="s">
        <v>45</v>
      </c>
      <c r="D47" s="37">
        <v>4</v>
      </c>
      <c r="E47" s="37" t="s">
        <v>18</v>
      </c>
      <c r="F47" s="566">
        <v>3.4</v>
      </c>
      <c r="G47" s="567">
        <v>-5.3</v>
      </c>
      <c r="H47" s="422">
        <v>5.8</v>
      </c>
      <c r="I47" s="422">
        <v>15.9</v>
      </c>
      <c r="J47" s="422">
        <v>2.6</v>
      </c>
      <c r="K47" s="567">
        <v>-32</v>
      </c>
      <c r="L47" s="422">
        <v>13.5</v>
      </c>
      <c r="M47" s="568">
        <v>126.7</v>
      </c>
      <c r="N47" s="422">
        <v>16.7</v>
      </c>
      <c r="O47" s="422">
        <v>29</v>
      </c>
      <c r="P47" s="422">
        <v>-3</v>
      </c>
      <c r="Q47" s="422">
        <v>23.4</v>
      </c>
      <c r="R47" s="422">
        <v>1.4</v>
      </c>
      <c r="S47" s="422">
        <v>0.2</v>
      </c>
      <c r="T47" s="465">
        <v>0.5</v>
      </c>
      <c r="U47" s="569">
        <v>2.5</v>
      </c>
    </row>
    <row r="48" spans="1:21" ht="23.1" customHeight="1">
      <c r="A48" s="41"/>
      <c r="B48" s="37" t="s">
        <v>45</v>
      </c>
      <c r="C48" s="37" t="s">
        <v>45</v>
      </c>
      <c r="D48" s="37">
        <v>5</v>
      </c>
      <c r="E48" s="37" t="s">
        <v>18</v>
      </c>
      <c r="F48" s="566">
        <v>-4.0999999999999996</v>
      </c>
      <c r="G48" s="567">
        <v>-5.4</v>
      </c>
      <c r="H48" s="422">
        <v>0</v>
      </c>
      <c r="I48" s="422">
        <v>-11.1</v>
      </c>
      <c r="J48" s="422">
        <v>35.5</v>
      </c>
      <c r="K48" s="567">
        <v>5.9</v>
      </c>
      <c r="L48" s="422">
        <v>-37.1</v>
      </c>
      <c r="M48" s="568">
        <v>-19.3</v>
      </c>
      <c r="N48" s="422">
        <v>-77.3</v>
      </c>
      <c r="O48" s="422">
        <v>-17.899999999999999</v>
      </c>
      <c r="P48" s="422">
        <v>-5.2</v>
      </c>
      <c r="Q48" s="422">
        <v>22.3</v>
      </c>
      <c r="R48" s="422">
        <v>-40.299999999999997</v>
      </c>
      <c r="S48" s="422">
        <v>-3.3</v>
      </c>
      <c r="T48" s="465">
        <v>-3.4</v>
      </c>
      <c r="U48" s="569">
        <v>2.5</v>
      </c>
    </row>
    <row r="49" spans="1:21" ht="23.1" customHeight="1">
      <c r="A49" s="41"/>
      <c r="B49" s="37" t="s">
        <v>45</v>
      </c>
      <c r="C49" s="37" t="s">
        <v>45</v>
      </c>
      <c r="D49" s="37">
        <v>6</v>
      </c>
      <c r="E49" s="37" t="s">
        <v>18</v>
      </c>
      <c r="F49" s="566">
        <v>-2.7</v>
      </c>
      <c r="G49" s="567">
        <v>9.1999999999999993</v>
      </c>
      <c r="H49" s="422">
        <v>-8.5</v>
      </c>
      <c r="I49" s="422">
        <v>-4.3</v>
      </c>
      <c r="J49" s="422">
        <v>-20.9</v>
      </c>
      <c r="K49" s="567">
        <v>155</v>
      </c>
      <c r="L49" s="422">
        <v>167.7</v>
      </c>
      <c r="M49" s="568">
        <v>46.8</v>
      </c>
      <c r="N49" s="422">
        <v>76.900000000000006</v>
      </c>
      <c r="O49" s="422">
        <v>-58.6</v>
      </c>
      <c r="P49" s="422">
        <v>16.100000000000001</v>
      </c>
      <c r="Q49" s="422">
        <v>-21.3</v>
      </c>
      <c r="R49" s="422">
        <v>-48.7</v>
      </c>
      <c r="S49" s="422">
        <v>-1.7</v>
      </c>
      <c r="T49" s="465">
        <v>3.4</v>
      </c>
      <c r="U49" s="569">
        <v>2.5</v>
      </c>
    </row>
    <row r="50" spans="1:21" ht="23.1" customHeight="1">
      <c r="A50" s="41"/>
      <c r="B50" s="37" t="s">
        <v>45</v>
      </c>
      <c r="C50" s="37" t="s">
        <v>45</v>
      </c>
      <c r="D50" s="37">
        <v>7</v>
      </c>
      <c r="E50" s="37" t="s">
        <v>18</v>
      </c>
      <c r="F50" s="566">
        <v>-7.3</v>
      </c>
      <c r="G50" s="567">
        <v>-15.1</v>
      </c>
      <c r="H50" s="422">
        <v>-6.1</v>
      </c>
      <c r="I50" s="422">
        <v>-22.2</v>
      </c>
      <c r="J50" s="422">
        <v>3.3</v>
      </c>
      <c r="K50" s="567">
        <v>18.8</v>
      </c>
      <c r="L50" s="422">
        <v>5</v>
      </c>
      <c r="M50" s="568">
        <v>-8.8000000000000007</v>
      </c>
      <c r="N50" s="422">
        <v>47.1</v>
      </c>
      <c r="O50" s="422">
        <v>35.6</v>
      </c>
      <c r="P50" s="422">
        <v>-14.3</v>
      </c>
      <c r="Q50" s="422">
        <v>15.4</v>
      </c>
      <c r="R50" s="422">
        <v>-39.6</v>
      </c>
      <c r="S50" s="422">
        <v>0.1</v>
      </c>
      <c r="T50" s="465">
        <v>-4.5</v>
      </c>
      <c r="U50" s="569">
        <v>2.4</v>
      </c>
    </row>
    <row r="51" spans="1:21" ht="23.1" customHeight="1">
      <c r="A51" s="41"/>
      <c r="B51" s="37" t="s">
        <v>45</v>
      </c>
      <c r="C51" s="37" t="s">
        <v>45</v>
      </c>
      <c r="D51" s="37">
        <v>8</v>
      </c>
      <c r="E51" s="37" t="s">
        <v>18</v>
      </c>
      <c r="F51" s="566">
        <v>-13.6</v>
      </c>
      <c r="G51" s="567">
        <v>-15.7</v>
      </c>
      <c r="H51" s="422">
        <v>-14</v>
      </c>
      <c r="I51" s="422">
        <v>-14.3</v>
      </c>
      <c r="J51" s="422">
        <v>7.7</v>
      </c>
      <c r="K51" s="567">
        <v>14.3</v>
      </c>
      <c r="L51" s="422">
        <v>-27.4</v>
      </c>
      <c r="M51" s="568">
        <v>-49.3</v>
      </c>
      <c r="N51" s="422">
        <v>-6.7</v>
      </c>
      <c r="O51" s="422">
        <v>147.6</v>
      </c>
      <c r="P51" s="422">
        <v>-11</v>
      </c>
      <c r="Q51" s="422">
        <v>6.6</v>
      </c>
      <c r="R51" s="422">
        <v>-46.5</v>
      </c>
      <c r="S51" s="422">
        <v>-11.7</v>
      </c>
      <c r="T51" s="465">
        <v>-21.7</v>
      </c>
      <c r="U51" s="1453">
        <v>2.6</v>
      </c>
    </row>
    <row r="52" spans="1:21" ht="23.1" customHeight="1">
      <c r="A52" s="41"/>
      <c r="B52" s="37" t="s">
        <v>45</v>
      </c>
      <c r="C52" s="37" t="s">
        <v>45</v>
      </c>
      <c r="D52" s="37">
        <v>9</v>
      </c>
      <c r="E52" s="37" t="s">
        <v>18</v>
      </c>
      <c r="F52" s="566">
        <v>0.1</v>
      </c>
      <c r="G52" s="567">
        <v>-3</v>
      </c>
      <c r="H52" s="422">
        <v>4.2</v>
      </c>
      <c r="I52" s="422">
        <v>46.4</v>
      </c>
      <c r="J52" s="422">
        <v>-10</v>
      </c>
      <c r="K52" s="567">
        <v>-35.299999999999997</v>
      </c>
      <c r="L52" s="422">
        <v>89.7</v>
      </c>
      <c r="M52" s="568">
        <v>23.9</v>
      </c>
      <c r="N52" s="422">
        <v>-30</v>
      </c>
      <c r="O52" s="422">
        <v>14</v>
      </c>
      <c r="P52" s="422">
        <v>35.5</v>
      </c>
      <c r="Q52" s="422">
        <v>12</v>
      </c>
      <c r="R52" s="422">
        <v>-50.3</v>
      </c>
      <c r="S52" s="422">
        <v>6</v>
      </c>
      <c r="T52" s="465">
        <v>8.1</v>
      </c>
      <c r="U52" s="569">
        <v>2.6</v>
      </c>
    </row>
    <row r="53" spans="1:21" ht="23.1" customHeight="1">
      <c r="A53" s="41"/>
      <c r="B53" s="37" t="s">
        <v>45</v>
      </c>
      <c r="C53" s="37" t="s">
        <v>45</v>
      </c>
      <c r="D53" s="37">
        <v>10</v>
      </c>
      <c r="E53" s="37" t="s">
        <v>18</v>
      </c>
      <c r="F53" s="566">
        <v>-7.5</v>
      </c>
      <c r="G53" s="567">
        <v>-17.899999999999999</v>
      </c>
      <c r="H53" s="422">
        <v>-10.9</v>
      </c>
      <c r="I53" s="422">
        <v>-25.9</v>
      </c>
      <c r="J53" s="422">
        <v>-36.6</v>
      </c>
      <c r="K53" s="567">
        <v>-13.6</v>
      </c>
      <c r="L53" s="422">
        <v>85.7</v>
      </c>
      <c r="M53" s="568">
        <v>83.3</v>
      </c>
      <c r="N53" s="422">
        <v>-8</v>
      </c>
      <c r="O53" s="422">
        <v>-5.0999999999999996</v>
      </c>
      <c r="P53" s="422">
        <v>-6.5</v>
      </c>
      <c r="Q53" s="422">
        <v>5.9</v>
      </c>
      <c r="R53" s="422">
        <v>-43.7</v>
      </c>
      <c r="S53" s="422">
        <v>-5.3</v>
      </c>
      <c r="T53" s="465">
        <v>-2.6</v>
      </c>
      <c r="U53" s="569">
        <v>2.6</v>
      </c>
    </row>
    <row r="54" spans="1:21" ht="23.1" customHeight="1">
      <c r="A54" s="377"/>
      <c r="B54" s="360" t="s">
        <v>45</v>
      </c>
      <c r="C54" s="360" t="s">
        <v>45</v>
      </c>
      <c r="D54" s="360">
        <v>11</v>
      </c>
      <c r="E54" s="360" t="s">
        <v>18</v>
      </c>
      <c r="F54" s="562">
        <v>-17.3</v>
      </c>
      <c r="G54" s="563">
        <v>-2.2000000000000002</v>
      </c>
      <c r="H54" s="441">
        <v>-11</v>
      </c>
      <c r="I54" s="441">
        <v>-11.6</v>
      </c>
      <c r="J54" s="441">
        <v>36.700000000000003</v>
      </c>
      <c r="K54" s="563">
        <v>100</v>
      </c>
      <c r="L54" s="441">
        <v>-32.5</v>
      </c>
      <c r="M54" s="564">
        <v>-38.299999999999997</v>
      </c>
      <c r="N54" s="441">
        <v>125</v>
      </c>
      <c r="O54" s="441">
        <v>26.5</v>
      </c>
      <c r="P54" s="441">
        <v>-33.6</v>
      </c>
      <c r="Q54" s="441">
        <v>1.5</v>
      </c>
      <c r="R54" s="441">
        <v>-46.3</v>
      </c>
      <c r="S54" s="441">
        <v>-18.5</v>
      </c>
      <c r="T54" s="929">
        <v>-32.9</v>
      </c>
      <c r="U54" s="565">
        <v>2.6</v>
      </c>
    </row>
    <row r="55" spans="1:21" ht="23.1" customHeight="1">
      <c r="A55" s="660"/>
      <c r="B55" s="658" t="s">
        <v>45</v>
      </c>
      <c r="C55" s="658" t="s">
        <v>45</v>
      </c>
      <c r="D55" s="658">
        <v>12</v>
      </c>
      <c r="E55" s="658" t="s">
        <v>18</v>
      </c>
      <c r="F55" s="1360">
        <v>7.4</v>
      </c>
      <c r="G55" s="816">
        <v>10.1</v>
      </c>
      <c r="H55" s="812">
        <v>2.9</v>
      </c>
      <c r="I55" s="812">
        <v>52</v>
      </c>
      <c r="J55" s="812">
        <v>61.8</v>
      </c>
      <c r="K55" s="812">
        <v>-44.4</v>
      </c>
      <c r="L55" s="812">
        <v>2.9</v>
      </c>
      <c r="M55" s="1361">
        <v>-27.1</v>
      </c>
      <c r="N55" s="1362">
        <v>0</v>
      </c>
      <c r="O55" s="1362">
        <v>74.3</v>
      </c>
      <c r="P55" s="812">
        <v>30.5</v>
      </c>
      <c r="Q55" s="812">
        <v>33.4</v>
      </c>
      <c r="R55" s="812">
        <v>-46.8</v>
      </c>
      <c r="S55" s="812">
        <v>7.1</v>
      </c>
      <c r="T55" s="1276">
        <v>17.5</v>
      </c>
      <c r="U55" s="1363">
        <v>2.6</v>
      </c>
    </row>
    <row r="56" spans="1:21" ht="23.1" customHeight="1">
      <c r="A56" s="388"/>
      <c r="B56" s="35">
        <v>2026</v>
      </c>
      <c r="C56" s="35" t="s">
        <v>17</v>
      </c>
      <c r="D56" s="35">
        <v>1</v>
      </c>
      <c r="E56" s="35" t="s">
        <v>18</v>
      </c>
      <c r="F56" s="1121">
        <v>-7.4</v>
      </c>
      <c r="G56" s="805">
        <v>-19.100000000000001</v>
      </c>
      <c r="H56" s="806">
        <v>-1.6</v>
      </c>
      <c r="I56" s="806">
        <v>-18.3</v>
      </c>
      <c r="J56" s="806">
        <v>-13.8</v>
      </c>
      <c r="K56" s="806">
        <v>76.5</v>
      </c>
      <c r="L56" s="806">
        <v>32</v>
      </c>
      <c r="M56" s="1450">
        <v>82.2</v>
      </c>
      <c r="N56" s="1451">
        <v>25.9</v>
      </c>
      <c r="O56" s="1451">
        <v>-17</v>
      </c>
      <c r="P56" s="806">
        <v>-23.7</v>
      </c>
      <c r="Q56" s="806">
        <v>-5.2</v>
      </c>
      <c r="R56" s="806">
        <v>-48.8</v>
      </c>
      <c r="S56" s="806">
        <v>-12.1</v>
      </c>
      <c r="T56" s="1330">
        <v>7.8</v>
      </c>
      <c r="U56" s="1452">
        <v>2.7</v>
      </c>
    </row>
    <row r="57" spans="1:21" ht="23.1" customHeight="1" thickBot="1">
      <c r="A57" s="34"/>
      <c r="B57" s="436" t="s">
        <v>45</v>
      </c>
      <c r="C57" s="436" t="s">
        <v>45</v>
      </c>
      <c r="D57" s="436">
        <v>2</v>
      </c>
      <c r="E57" s="40" t="s">
        <v>18</v>
      </c>
      <c r="F57" s="1447">
        <v>-6</v>
      </c>
      <c r="G57" s="585">
        <v>7.7</v>
      </c>
      <c r="H57" s="1324">
        <v>4.7</v>
      </c>
      <c r="I57" s="1324">
        <v>16.5</v>
      </c>
      <c r="J57" s="1324">
        <v>-54.3</v>
      </c>
      <c r="K57" s="1324">
        <v>45.5</v>
      </c>
      <c r="L57" s="1324">
        <v>4.7</v>
      </c>
      <c r="M57" s="964">
        <v>13.3</v>
      </c>
      <c r="N57" s="1448">
        <v>100</v>
      </c>
      <c r="O57" s="1448">
        <v>-9.4</v>
      </c>
      <c r="P57" s="1324">
        <v>4.0999999999999996</v>
      </c>
      <c r="Q57" s="1324">
        <v>-2.9</v>
      </c>
      <c r="R57" s="1324">
        <v>-47.6</v>
      </c>
      <c r="S57" s="1324">
        <v>-4.4000000000000004</v>
      </c>
      <c r="T57" s="459">
        <v>-11.7</v>
      </c>
      <c r="U57" s="1449">
        <v>2.6</v>
      </c>
    </row>
    <row r="58" spans="1:21" ht="20.100000000000001" customHeight="1">
      <c r="A58" s="2805" t="s">
        <v>228</v>
      </c>
      <c r="B58" s="2806"/>
      <c r="C58" s="2806"/>
      <c r="D58" s="2806"/>
      <c r="E58" s="2807"/>
      <c r="F58" s="182" t="s">
        <v>229</v>
      </c>
      <c r="G58" s="852" t="s">
        <v>408</v>
      </c>
      <c r="H58" s="116"/>
      <c r="I58" s="116"/>
      <c r="J58" s="116"/>
      <c r="K58" s="116"/>
      <c r="L58" s="116"/>
      <c r="M58" s="116"/>
      <c r="N58" s="116"/>
      <c r="O58" s="116"/>
      <c r="P58" s="116"/>
      <c r="Q58" s="131"/>
      <c r="R58" s="131"/>
      <c r="S58" s="131"/>
      <c r="T58" s="116"/>
      <c r="U58" s="140"/>
    </row>
    <row r="59" spans="1:21" ht="20.100000000000001" customHeight="1">
      <c r="A59" s="2808"/>
      <c r="B59" s="2809"/>
      <c r="C59" s="2809"/>
      <c r="D59" s="2809"/>
      <c r="E59" s="2810"/>
      <c r="F59" s="84" t="s">
        <v>230</v>
      </c>
      <c r="G59" s="230" t="s">
        <v>269</v>
      </c>
      <c r="H59" s="127"/>
      <c r="I59" s="127"/>
      <c r="J59" s="127"/>
      <c r="K59" s="127"/>
      <c r="L59" s="127"/>
      <c r="M59" s="127"/>
      <c r="N59" s="127"/>
      <c r="O59" s="127"/>
      <c r="P59" s="127"/>
      <c r="Q59" s="127"/>
      <c r="R59" s="127"/>
      <c r="S59" s="127"/>
      <c r="T59" s="113"/>
      <c r="U59" s="141"/>
    </row>
    <row r="60" spans="1:21" ht="20.100000000000001" customHeight="1">
      <c r="A60" s="2808"/>
      <c r="B60" s="2809"/>
      <c r="C60" s="2809"/>
      <c r="D60" s="2809"/>
      <c r="E60" s="2810"/>
      <c r="F60" s="84"/>
      <c r="G60" s="225" t="s">
        <v>343</v>
      </c>
      <c r="H60" s="127"/>
      <c r="I60" s="127"/>
      <c r="J60" s="127"/>
      <c r="K60" s="127"/>
      <c r="L60" s="127"/>
      <c r="M60" s="127"/>
      <c r="N60" s="127"/>
      <c r="O60" s="127"/>
      <c r="P60" s="127"/>
      <c r="Q60" s="127"/>
      <c r="R60" s="127"/>
      <c r="S60" s="127"/>
      <c r="T60" s="113"/>
      <c r="U60" s="141"/>
    </row>
    <row r="61" spans="1:21" ht="14.25">
      <c r="A61" s="2808"/>
      <c r="B61" s="2809"/>
      <c r="C61" s="2809"/>
      <c r="D61" s="2809"/>
      <c r="E61" s="2810"/>
      <c r="F61" s="84" t="s">
        <v>199</v>
      </c>
      <c r="G61" s="230"/>
      <c r="H61" s="132"/>
      <c r="I61" s="132"/>
      <c r="J61" s="132"/>
      <c r="K61" s="132"/>
      <c r="L61" s="132"/>
      <c r="M61" s="132"/>
      <c r="N61" s="132"/>
      <c r="O61" s="132"/>
      <c r="P61" s="132"/>
      <c r="Q61" s="127"/>
      <c r="R61" s="127"/>
      <c r="S61" s="127"/>
      <c r="T61" s="113"/>
      <c r="U61" s="141"/>
    </row>
    <row r="62" spans="1:21" ht="20.100000000000001" customHeight="1">
      <c r="A62" s="2808"/>
      <c r="B62" s="2809"/>
      <c r="C62" s="2809"/>
      <c r="D62" s="2809"/>
      <c r="E62" s="2810"/>
      <c r="F62" s="84" t="s">
        <v>196</v>
      </c>
      <c r="G62" s="225" t="s">
        <v>272</v>
      </c>
      <c r="H62" s="127"/>
      <c r="I62" s="127"/>
      <c r="J62" s="127"/>
      <c r="K62" s="127"/>
      <c r="L62" s="127"/>
      <c r="M62" s="127"/>
      <c r="N62" s="127"/>
      <c r="O62" s="132"/>
      <c r="P62" s="132"/>
      <c r="Q62" s="127"/>
      <c r="R62" s="127"/>
      <c r="S62" s="127"/>
      <c r="T62" s="113"/>
      <c r="U62" s="141"/>
    </row>
    <row r="63" spans="1:21" ht="14.25" thickBot="1">
      <c r="A63" s="2811"/>
      <c r="B63" s="2812"/>
      <c r="C63" s="2812"/>
      <c r="D63" s="2812"/>
      <c r="E63" s="2813"/>
      <c r="H63" s="268"/>
      <c r="I63" s="268"/>
      <c r="J63" s="268"/>
      <c r="K63" s="268"/>
      <c r="L63" s="268"/>
      <c r="M63" s="268"/>
      <c r="N63" s="268"/>
      <c r="O63" s="268"/>
      <c r="P63" s="268"/>
      <c r="Q63" s="269"/>
      <c r="R63" s="269"/>
      <c r="S63" s="269"/>
      <c r="T63" s="118"/>
      <c r="U63" s="142"/>
    </row>
    <row r="64" spans="1:21" ht="19.5" customHeight="1">
      <c r="A64" s="265"/>
      <c r="B64" s="265"/>
      <c r="C64" s="265"/>
      <c r="D64" s="265"/>
      <c r="E64" s="265"/>
      <c r="F64" s="265"/>
      <c r="G64" s="270"/>
      <c r="H64" s="271"/>
      <c r="I64" s="271"/>
      <c r="J64" s="271"/>
      <c r="K64" s="271"/>
      <c r="L64" s="271"/>
      <c r="M64" s="271"/>
      <c r="N64" s="271"/>
      <c r="O64" s="271"/>
      <c r="P64" s="271"/>
      <c r="Q64" s="272"/>
      <c r="R64" s="272"/>
      <c r="S64" s="272"/>
      <c r="T64" s="116"/>
      <c r="U64" s="145"/>
    </row>
    <row r="65" spans="1:21" ht="23.1" customHeight="1">
      <c r="A65" s="262"/>
      <c r="B65" s="262"/>
      <c r="C65" s="262"/>
      <c r="D65" s="262"/>
      <c r="E65" s="262"/>
      <c r="H65" s="113"/>
      <c r="I65" s="113"/>
      <c r="J65" s="113"/>
      <c r="K65" s="113"/>
      <c r="L65" s="113"/>
      <c r="M65" s="113"/>
      <c r="N65" s="113"/>
      <c r="O65" s="113"/>
      <c r="P65" s="113"/>
      <c r="Q65" s="113"/>
      <c r="R65" s="113"/>
      <c r="S65" s="113"/>
      <c r="T65" s="113"/>
      <c r="U65" s="147"/>
    </row>
  </sheetData>
  <mergeCells count="26">
    <mergeCell ref="U33:U34"/>
    <mergeCell ref="T33:T35"/>
    <mergeCell ref="R33:R35"/>
    <mergeCell ref="S33:S35"/>
    <mergeCell ref="P33:P35"/>
    <mergeCell ref="A58:E63"/>
    <mergeCell ref="A31:E31"/>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4"/>
  <conditionalFormatting sqref="A37:M39">
    <cfRule type="expression" dxfId="104" priority="18" stopIfTrue="1">
      <formula>ISERR</formula>
    </cfRule>
  </conditionalFormatting>
  <conditionalFormatting sqref="A10:O30">
    <cfRule type="expression" dxfId="103" priority="1" stopIfTrue="1">
      <formula>ISERR</formula>
    </cfRule>
  </conditionalFormatting>
  <conditionalFormatting sqref="A40:U44">
    <cfRule type="expression" dxfId="102" priority="4" stopIfTrue="1">
      <formula>ISERR</formula>
    </cfRule>
  </conditionalFormatting>
  <conditionalFormatting sqref="K45:R45 A45:J56 S45:U56 A46:U54 A46:R55 K46:K56 L56:M56 P56:R56 A57:M57 P57:U57">
    <cfRule type="expression" dxfId="101" priority="12" stopIfTrue="1">
      <formula>ISERR</formula>
    </cfRule>
  </conditionalFormatting>
  <conditionalFormatting sqref="P37:U39">
    <cfRule type="expression" dxfId="100" priority="25"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64"/>
  <sheetViews>
    <sheetView view="pageBreakPreview" zoomScale="80" zoomScaleNormal="100" zoomScaleSheetLayoutView="80" workbookViewId="0">
      <pane xSplit="5" ySplit="11" topLeftCell="F12" activePane="bottomRight" state="frozen"/>
      <selection activeCell="A4" sqref="A4:P7"/>
      <selection pane="topRight" activeCell="A4" sqref="A4:P7"/>
      <selection pane="bottomLeft" activeCell="A4" sqref="A4:P7"/>
      <selection pane="bottomRight" activeCell="A4" sqref="A4:S11"/>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11"/>
      <c r="B1" s="1"/>
      <c r="C1" s="1"/>
      <c r="D1" s="1"/>
      <c r="E1" s="1"/>
      <c r="F1" s="113"/>
      <c r="G1" s="113"/>
      <c r="H1" s="113"/>
      <c r="I1" s="113"/>
      <c r="J1" s="113"/>
      <c r="K1" s="113"/>
      <c r="L1" s="113"/>
      <c r="M1" s="113"/>
      <c r="N1" s="113"/>
      <c r="O1" s="113"/>
      <c r="P1" s="113"/>
      <c r="Q1" s="113"/>
      <c r="R1" s="113"/>
      <c r="S1" s="113"/>
    </row>
    <row r="2" spans="1:19" ht="24.95" customHeight="1">
      <c r="A2" s="11"/>
      <c r="B2" s="1"/>
      <c r="C2" s="1"/>
      <c r="D2" s="1"/>
      <c r="E2" s="1"/>
      <c r="F2" s="113"/>
      <c r="G2" s="113"/>
      <c r="H2" s="113"/>
      <c r="I2" s="113"/>
      <c r="J2" s="113"/>
      <c r="K2" s="113"/>
      <c r="L2" s="113"/>
      <c r="M2" s="113"/>
      <c r="N2" s="113"/>
      <c r="O2" s="113"/>
      <c r="P2" s="113"/>
      <c r="Q2" s="113"/>
      <c r="R2" s="113"/>
      <c r="S2" s="113"/>
    </row>
    <row r="3" spans="1:19" ht="7.5" customHeight="1">
      <c r="A3" s="11"/>
      <c r="B3" s="1"/>
      <c r="C3" s="1"/>
      <c r="D3" s="1"/>
      <c r="E3" s="1"/>
      <c r="F3" s="113"/>
      <c r="G3" s="113"/>
      <c r="H3" s="113"/>
      <c r="I3" s="113"/>
      <c r="J3" s="113"/>
      <c r="K3" s="113"/>
      <c r="L3" s="113"/>
      <c r="M3" s="113"/>
      <c r="N3" s="113"/>
      <c r="O3" s="113"/>
      <c r="P3" s="113"/>
      <c r="Q3" s="113"/>
      <c r="R3" s="113"/>
      <c r="S3" s="113"/>
    </row>
    <row r="4" spans="1:19" ht="24.95" customHeight="1">
      <c r="A4" s="2374" t="s">
        <v>162</v>
      </c>
      <c r="B4" s="2374"/>
      <c r="C4" s="2374"/>
      <c r="D4" s="2374"/>
      <c r="E4" s="2374"/>
      <c r="F4" s="2374"/>
      <c r="G4" s="2375" t="s">
        <v>487</v>
      </c>
      <c r="H4" s="28"/>
      <c r="I4" s="113"/>
      <c r="J4" s="113"/>
      <c r="K4" s="113"/>
      <c r="L4" s="113"/>
      <c r="M4" s="113"/>
      <c r="N4" s="114"/>
      <c r="O4" s="113"/>
      <c r="P4" s="113"/>
      <c r="Q4" s="113"/>
      <c r="R4" s="113"/>
      <c r="S4" s="113"/>
    </row>
    <row r="5" spans="1:19" ht="7.5" customHeight="1" thickBot="1">
      <c r="A5" s="1"/>
      <c r="B5" s="1"/>
      <c r="C5" s="1"/>
      <c r="D5" s="1"/>
      <c r="E5" s="1"/>
      <c r="F5" s="113"/>
      <c r="G5" s="113"/>
      <c r="H5" s="113"/>
      <c r="I5" s="113"/>
      <c r="J5" s="113"/>
      <c r="K5" s="113"/>
      <c r="L5" s="113"/>
      <c r="M5" s="113"/>
      <c r="N5" s="114"/>
      <c r="O5" s="113"/>
      <c r="P5" s="113"/>
      <c r="Q5" s="113"/>
      <c r="R5" s="113"/>
      <c r="S5" s="113"/>
    </row>
    <row r="6" spans="1:19" ht="20.100000000000001" customHeight="1">
      <c r="A6" s="2629" t="s">
        <v>169</v>
      </c>
      <c r="B6" s="2630"/>
      <c r="C6" s="2630"/>
      <c r="D6" s="2630"/>
      <c r="E6" s="2631"/>
      <c r="F6" s="2638" t="s">
        <v>71</v>
      </c>
      <c r="G6" s="2841"/>
      <c r="H6" s="2842"/>
      <c r="I6" s="2638" t="s">
        <v>72</v>
      </c>
      <c r="J6" s="2841"/>
      <c r="K6" s="2841"/>
      <c r="L6" s="2841"/>
      <c r="M6" s="2841"/>
      <c r="N6" s="2841"/>
      <c r="O6" s="2841"/>
      <c r="P6" s="2841"/>
      <c r="Q6" s="2841"/>
      <c r="R6" s="2841"/>
      <c r="S6" s="2842"/>
    </row>
    <row r="7" spans="1:19" ht="20.100000000000001" customHeight="1">
      <c r="A7" s="2632"/>
      <c r="B7" s="2633"/>
      <c r="C7" s="2633"/>
      <c r="D7" s="2633"/>
      <c r="E7" s="2634"/>
      <c r="F7" s="2670" t="s">
        <v>40</v>
      </c>
      <c r="G7" s="2705"/>
      <c r="H7" s="2709"/>
      <c r="I7" s="2670" t="s">
        <v>163</v>
      </c>
      <c r="J7" s="2705"/>
      <c r="K7" s="2721"/>
      <c r="L7" s="2675" t="s">
        <v>164</v>
      </c>
      <c r="M7" s="2721"/>
      <c r="N7" s="2675" t="s">
        <v>165</v>
      </c>
      <c r="O7" s="2721"/>
      <c r="P7" s="2675" t="s">
        <v>166</v>
      </c>
      <c r="Q7" s="2721"/>
      <c r="R7" s="2675" t="s">
        <v>41</v>
      </c>
      <c r="S7" s="2709"/>
    </row>
    <row r="8" spans="1:19" ht="20.100000000000001" customHeight="1">
      <c r="A8" s="2632"/>
      <c r="B8" s="2633"/>
      <c r="C8" s="2633"/>
      <c r="D8" s="2633"/>
      <c r="E8" s="2634"/>
      <c r="F8" s="2836" t="s">
        <v>106</v>
      </c>
      <c r="G8" s="2837"/>
      <c r="H8" s="2838"/>
      <c r="I8" s="2836" t="s">
        <v>167</v>
      </c>
      <c r="J8" s="2839"/>
      <c r="K8" s="2840"/>
      <c r="L8" s="2843" t="s">
        <v>347</v>
      </c>
      <c r="M8" s="2844"/>
      <c r="N8" s="2843" t="s">
        <v>348</v>
      </c>
      <c r="O8" s="2844"/>
      <c r="P8" s="2843" t="s">
        <v>349</v>
      </c>
      <c r="Q8" s="2844"/>
      <c r="R8" s="2843" t="s">
        <v>350</v>
      </c>
      <c r="S8" s="2845"/>
    </row>
    <row r="9" spans="1:19" ht="20.100000000000001" customHeight="1">
      <c r="A9" s="2632"/>
      <c r="B9" s="2633"/>
      <c r="C9" s="2633"/>
      <c r="D9" s="2633"/>
      <c r="E9" s="2634"/>
      <c r="F9" s="64"/>
      <c r="G9" s="50"/>
      <c r="H9" s="70" t="s">
        <v>258</v>
      </c>
      <c r="I9" s="65"/>
      <c r="J9" s="50"/>
      <c r="K9" s="70" t="s">
        <v>258</v>
      </c>
      <c r="L9" s="50"/>
      <c r="M9" s="70" t="s">
        <v>258</v>
      </c>
      <c r="N9" s="50"/>
      <c r="O9" s="70" t="s">
        <v>258</v>
      </c>
      <c r="P9" s="50"/>
      <c r="Q9" s="70" t="s">
        <v>258</v>
      </c>
      <c r="R9" s="50"/>
      <c r="S9" s="263" t="s">
        <v>258</v>
      </c>
    </row>
    <row r="10" spans="1:19" ht="20.100000000000001" customHeight="1">
      <c r="A10" s="2632"/>
      <c r="B10" s="2633"/>
      <c r="C10" s="2633"/>
      <c r="D10" s="2633"/>
      <c r="E10" s="2634"/>
      <c r="F10" s="64"/>
      <c r="G10" s="53" t="s">
        <v>271</v>
      </c>
      <c r="H10" s="53" t="s">
        <v>29</v>
      </c>
      <c r="I10" s="66"/>
      <c r="J10" s="53" t="s">
        <v>271</v>
      </c>
      <c r="K10" s="53" t="s">
        <v>29</v>
      </c>
      <c r="L10" s="53" t="s">
        <v>271</v>
      </c>
      <c r="M10" s="53" t="s">
        <v>29</v>
      </c>
      <c r="N10" s="53" t="s">
        <v>271</v>
      </c>
      <c r="O10" s="53" t="s">
        <v>29</v>
      </c>
      <c r="P10" s="53" t="s">
        <v>271</v>
      </c>
      <c r="Q10" s="53" t="s">
        <v>29</v>
      </c>
      <c r="R10" s="53" t="s">
        <v>271</v>
      </c>
      <c r="S10" s="54" t="s">
        <v>29</v>
      </c>
    </row>
    <row r="11" spans="1:19" ht="20.100000000000001" customHeight="1" thickBot="1">
      <c r="A11" s="2635"/>
      <c r="B11" s="2636"/>
      <c r="C11" s="2636"/>
      <c r="D11" s="2636"/>
      <c r="E11" s="2637"/>
      <c r="F11" s="34"/>
      <c r="G11" s="67" t="s">
        <v>281</v>
      </c>
      <c r="H11" s="74" t="s">
        <v>135</v>
      </c>
      <c r="I11" s="69"/>
      <c r="J11" s="67" t="s">
        <v>281</v>
      </c>
      <c r="K11" s="74" t="s">
        <v>135</v>
      </c>
      <c r="L11" s="67" t="s">
        <v>168</v>
      </c>
      <c r="M11" s="74" t="s">
        <v>135</v>
      </c>
      <c r="N11" s="67" t="s">
        <v>168</v>
      </c>
      <c r="O11" s="74" t="s">
        <v>135</v>
      </c>
      <c r="P11" s="67" t="s">
        <v>168</v>
      </c>
      <c r="Q11" s="74" t="s">
        <v>135</v>
      </c>
      <c r="R11" s="67" t="s">
        <v>168</v>
      </c>
      <c r="S11" s="68" t="s">
        <v>135</v>
      </c>
    </row>
    <row r="12" spans="1:19" ht="20.100000000000001" customHeight="1">
      <c r="A12" s="2"/>
      <c r="B12" s="14">
        <v>2023</v>
      </c>
      <c r="C12" s="1"/>
      <c r="D12" s="14" t="s">
        <v>17</v>
      </c>
      <c r="E12" s="30"/>
      <c r="F12" s="223">
        <v>105.6</v>
      </c>
      <c r="G12" s="773" t="s">
        <v>46</v>
      </c>
      <c r="H12" s="209">
        <v>3.2</v>
      </c>
      <c r="I12" s="223">
        <v>106.7</v>
      </c>
      <c r="J12" s="773" t="s">
        <v>46</v>
      </c>
      <c r="K12" s="206">
        <v>4.0999999999999996</v>
      </c>
      <c r="L12" s="773" t="s">
        <v>46</v>
      </c>
      <c r="M12" s="206">
        <v>9.6</v>
      </c>
      <c r="N12" s="773" t="s">
        <v>46</v>
      </c>
      <c r="O12" s="206">
        <v>2.6</v>
      </c>
      <c r="P12" s="773" t="s">
        <v>46</v>
      </c>
      <c r="Q12" s="206">
        <v>-4.5999999999999996</v>
      </c>
      <c r="R12" s="773" t="s">
        <v>46</v>
      </c>
      <c r="S12" s="209">
        <v>9.1</v>
      </c>
    </row>
    <row r="13" spans="1:19" ht="20.100000000000001" customHeight="1">
      <c r="A13" s="31"/>
      <c r="B13" s="32">
        <v>2024</v>
      </c>
      <c r="C13" s="389"/>
      <c r="D13" s="32" t="s">
        <v>17</v>
      </c>
      <c r="E13" s="33"/>
      <c r="F13" s="217">
        <v>108.5</v>
      </c>
      <c r="G13" s="774" t="s">
        <v>46</v>
      </c>
      <c r="H13" s="210">
        <v>2.7</v>
      </c>
      <c r="I13" s="217">
        <v>110</v>
      </c>
      <c r="J13" s="774" t="s">
        <v>46</v>
      </c>
      <c r="K13" s="207">
        <v>3.1</v>
      </c>
      <c r="L13" s="774" t="s">
        <v>46</v>
      </c>
      <c r="M13" s="207">
        <v>4.3</v>
      </c>
      <c r="N13" s="774" t="s">
        <v>46</v>
      </c>
      <c r="O13" s="207">
        <v>1.8</v>
      </c>
      <c r="P13" s="774" t="s">
        <v>46</v>
      </c>
      <c r="Q13" s="207">
        <v>3.4</v>
      </c>
      <c r="R13" s="774" t="s">
        <v>46</v>
      </c>
      <c r="S13" s="210">
        <v>5.5</v>
      </c>
    </row>
    <row r="14" spans="1:19" ht="20.100000000000001" customHeight="1" thickBot="1">
      <c r="A14" s="34"/>
      <c r="B14" s="436">
        <v>2025</v>
      </c>
      <c r="C14" s="391"/>
      <c r="D14" s="436" t="s">
        <v>17</v>
      </c>
      <c r="E14" s="384"/>
      <c r="F14" s="218">
        <v>111.9</v>
      </c>
      <c r="G14" s="775" t="s">
        <v>46</v>
      </c>
      <c r="H14" s="211">
        <v>3.2</v>
      </c>
      <c r="I14" s="218">
        <v>113.8</v>
      </c>
      <c r="J14" s="775" t="s">
        <v>46</v>
      </c>
      <c r="K14" s="208">
        <v>3.4</v>
      </c>
      <c r="L14" s="775" t="s">
        <v>46</v>
      </c>
      <c r="M14" s="208">
        <v>7.1</v>
      </c>
      <c r="N14" s="775" t="s">
        <v>46</v>
      </c>
      <c r="O14" s="208">
        <v>1.1000000000000001</v>
      </c>
      <c r="P14" s="775" t="s">
        <v>46</v>
      </c>
      <c r="Q14" s="208">
        <v>4.8</v>
      </c>
      <c r="R14" s="775" t="s">
        <v>46</v>
      </c>
      <c r="S14" s="211">
        <v>1.7</v>
      </c>
    </row>
    <row r="15" spans="1:19" ht="20.100000000000001" customHeight="1">
      <c r="A15" s="2265" t="s">
        <v>407</v>
      </c>
      <c r="B15" s="850">
        <v>1</v>
      </c>
      <c r="C15" s="850" t="s">
        <v>19</v>
      </c>
      <c r="D15" s="850">
        <v>3</v>
      </c>
      <c r="E15" s="851" t="s">
        <v>18</v>
      </c>
      <c r="F15" s="2289">
        <v>111</v>
      </c>
      <c r="G15" s="2290" t="s">
        <v>46</v>
      </c>
      <c r="H15" s="1393">
        <v>3.7</v>
      </c>
      <c r="I15" s="2291">
        <v>112.3</v>
      </c>
      <c r="J15" s="2290" t="s">
        <v>46</v>
      </c>
      <c r="K15" s="1399">
        <v>3.7</v>
      </c>
      <c r="L15" s="2290" t="s">
        <v>46</v>
      </c>
      <c r="M15" s="1399">
        <v>7</v>
      </c>
      <c r="N15" s="2290" t="s">
        <v>46</v>
      </c>
      <c r="O15" s="1399">
        <v>0.3</v>
      </c>
      <c r="P15" s="2290" t="s">
        <v>46</v>
      </c>
      <c r="Q15" s="1399">
        <v>5.2</v>
      </c>
      <c r="R15" s="2290" t="s">
        <v>46</v>
      </c>
      <c r="S15" s="1393">
        <v>2.9</v>
      </c>
    </row>
    <row r="16" spans="1:19" ht="20.100000000000001" customHeight="1">
      <c r="A16" s="1190" t="s">
        <v>45</v>
      </c>
      <c r="B16" s="1191">
        <v>4</v>
      </c>
      <c r="C16" s="1191" t="s">
        <v>19</v>
      </c>
      <c r="D16" s="1191">
        <v>6</v>
      </c>
      <c r="E16" s="1192" t="s">
        <v>18</v>
      </c>
      <c r="F16" s="604">
        <v>111.7</v>
      </c>
      <c r="G16" s="1193" t="s">
        <v>46</v>
      </c>
      <c r="H16" s="605">
        <v>3.4</v>
      </c>
      <c r="I16" s="1194">
        <v>113.2</v>
      </c>
      <c r="J16" s="1195" t="s">
        <v>46</v>
      </c>
      <c r="K16" s="606">
        <v>3.3</v>
      </c>
      <c r="L16" s="1195" t="s">
        <v>46</v>
      </c>
      <c r="M16" s="606">
        <v>6.5</v>
      </c>
      <c r="N16" s="1195" t="s">
        <v>46</v>
      </c>
      <c r="O16" s="606">
        <v>0.6</v>
      </c>
      <c r="P16" s="1195" t="s">
        <v>46</v>
      </c>
      <c r="Q16" s="606">
        <v>7.3</v>
      </c>
      <c r="R16" s="1195" t="s">
        <v>46</v>
      </c>
      <c r="S16" s="607">
        <v>1.1000000000000001</v>
      </c>
    </row>
    <row r="17" spans="1:19" ht="20.100000000000001" customHeight="1">
      <c r="A17" s="1190" t="s">
        <v>45</v>
      </c>
      <c r="B17" s="1191">
        <v>7</v>
      </c>
      <c r="C17" s="1191" t="s">
        <v>19</v>
      </c>
      <c r="D17" s="1191">
        <v>9</v>
      </c>
      <c r="E17" s="1192" t="s">
        <v>18</v>
      </c>
      <c r="F17" s="604">
        <v>112</v>
      </c>
      <c r="G17" s="1193" t="s">
        <v>46</v>
      </c>
      <c r="H17" s="605">
        <v>2.8</v>
      </c>
      <c r="I17" s="1194">
        <v>113.9</v>
      </c>
      <c r="J17" s="1195" t="s">
        <v>46</v>
      </c>
      <c r="K17" s="606">
        <v>3.2</v>
      </c>
      <c r="L17" s="1195" t="s">
        <v>46</v>
      </c>
      <c r="M17" s="606">
        <v>7</v>
      </c>
      <c r="N17" s="1195" t="s">
        <v>46</v>
      </c>
      <c r="O17" s="606">
        <v>1.1000000000000001</v>
      </c>
      <c r="P17" s="1195" t="s">
        <v>46</v>
      </c>
      <c r="Q17" s="606">
        <v>2.5</v>
      </c>
      <c r="R17" s="1195" t="s">
        <v>46</v>
      </c>
      <c r="S17" s="607">
        <v>1</v>
      </c>
    </row>
    <row r="18" spans="1:19" ht="20.100000000000001" customHeight="1">
      <c r="A18" s="2276" t="s">
        <v>45</v>
      </c>
      <c r="B18" s="2277">
        <v>10</v>
      </c>
      <c r="C18" s="2277" t="s">
        <v>19</v>
      </c>
      <c r="D18" s="2277">
        <v>12</v>
      </c>
      <c r="E18" s="2278" t="s">
        <v>18</v>
      </c>
      <c r="F18" s="656">
        <v>113</v>
      </c>
      <c r="G18" s="1085" t="s">
        <v>46</v>
      </c>
      <c r="H18" s="977">
        <v>2.6</v>
      </c>
      <c r="I18" s="1419">
        <v>115.6</v>
      </c>
      <c r="J18" s="2279" t="s">
        <v>46</v>
      </c>
      <c r="K18" s="2280">
        <v>3.6</v>
      </c>
      <c r="L18" s="2279" t="s">
        <v>46</v>
      </c>
      <c r="M18" s="2280">
        <v>7.6</v>
      </c>
      <c r="N18" s="2279" t="s">
        <v>46</v>
      </c>
      <c r="O18" s="2280">
        <v>2.2000000000000002</v>
      </c>
      <c r="P18" s="2279" t="s">
        <v>46</v>
      </c>
      <c r="Q18" s="2280">
        <v>4.4000000000000004</v>
      </c>
      <c r="R18" s="2279" t="s">
        <v>46</v>
      </c>
      <c r="S18" s="2281">
        <v>2</v>
      </c>
    </row>
    <row r="19" spans="1:19" ht="20.100000000000001" customHeight="1" thickBot="1">
      <c r="A19" s="1532" t="s">
        <v>425</v>
      </c>
      <c r="B19" s="471">
        <v>1</v>
      </c>
      <c r="C19" s="471" t="s">
        <v>19</v>
      </c>
      <c r="D19" s="471">
        <v>3</v>
      </c>
      <c r="E19" s="1255" t="s">
        <v>18</v>
      </c>
      <c r="F19" s="2282">
        <v>112.6</v>
      </c>
      <c r="G19" s="2283" t="s">
        <v>46</v>
      </c>
      <c r="H19" s="2284">
        <v>1.4</v>
      </c>
      <c r="I19" s="2285">
        <v>115.1</v>
      </c>
      <c r="J19" s="2286" t="s">
        <v>46</v>
      </c>
      <c r="K19" s="2287">
        <v>2.5</v>
      </c>
      <c r="L19" s="2286" t="s">
        <v>46</v>
      </c>
      <c r="M19" s="2287">
        <v>6.3</v>
      </c>
      <c r="N19" s="2286" t="s">
        <v>46</v>
      </c>
      <c r="O19" s="2287">
        <v>2.2000000000000002</v>
      </c>
      <c r="P19" s="2286" t="s">
        <v>46</v>
      </c>
      <c r="Q19" s="2287">
        <v>0.7</v>
      </c>
      <c r="R19" s="2286" t="s">
        <v>46</v>
      </c>
      <c r="S19" s="2288">
        <v>2.2999999999999998</v>
      </c>
    </row>
    <row r="20" spans="1:19" ht="19.5" customHeight="1">
      <c r="A20" s="2"/>
      <c r="B20" s="14">
        <v>2025</v>
      </c>
      <c r="C20" s="14" t="s">
        <v>17</v>
      </c>
      <c r="D20" s="14">
        <v>3</v>
      </c>
      <c r="E20" s="378" t="s">
        <v>18</v>
      </c>
      <c r="F20" s="656">
        <v>111.1</v>
      </c>
      <c r="G20" s="422">
        <v>0.3</v>
      </c>
      <c r="H20" s="605">
        <v>3.6</v>
      </c>
      <c r="I20" s="472">
        <v>112.4</v>
      </c>
      <c r="J20" s="422">
        <v>0.4</v>
      </c>
      <c r="K20" s="422">
        <v>3.7</v>
      </c>
      <c r="L20" s="422">
        <v>0.5</v>
      </c>
      <c r="M20" s="422">
        <v>7</v>
      </c>
      <c r="N20" s="422">
        <v>0.1</v>
      </c>
      <c r="O20" s="422">
        <v>0.3</v>
      </c>
      <c r="P20" s="422">
        <v>-0.3</v>
      </c>
      <c r="Q20" s="422">
        <v>4</v>
      </c>
      <c r="R20" s="422">
        <v>3.3</v>
      </c>
      <c r="S20" s="417">
        <v>5.3</v>
      </c>
    </row>
    <row r="21" spans="1:19" ht="19.5" customHeight="1">
      <c r="A21" s="377"/>
      <c r="B21" s="360" t="s">
        <v>45</v>
      </c>
      <c r="C21" s="360" t="s">
        <v>45</v>
      </c>
      <c r="D21" s="360">
        <v>4</v>
      </c>
      <c r="E21" s="361" t="s">
        <v>18</v>
      </c>
      <c r="F21" s="455">
        <v>111.5</v>
      </c>
      <c r="G21" s="422">
        <v>0.4</v>
      </c>
      <c r="H21" s="605">
        <v>3.6</v>
      </c>
      <c r="I21" s="472">
        <v>112.9</v>
      </c>
      <c r="J21" s="422">
        <v>0.5</v>
      </c>
      <c r="K21" s="422">
        <v>3.4</v>
      </c>
      <c r="L21" s="422">
        <v>0.8</v>
      </c>
      <c r="M21" s="422">
        <v>6.7</v>
      </c>
      <c r="N21" s="422">
        <v>0.2</v>
      </c>
      <c r="O21" s="422">
        <v>0.5</v>
      </c>
      <c r="P21" s="422">
        <v>3.5</v>
      </c>
      <c r="Q21" s="422">
        <v>7</v>
      </c>
      <c r="R21" s="422">
        <v>-0.4</v>
      </c>
      <c r="S21" s="417">
        <v>2.5</v>
      </c>
    </row>
    <row r="22" spans="1:19" ht="19.5" customHeight="1">
      <c r="A22" s="1234"/>
      <c r="B22" s="1235" t="s">
        <v>45</v>
      </c>
      <c r="C22" s="1235" t="s">
        <v>45</v>
      </c>
      <c r="D22" s="1235">
        <v>5</v>
      </c>
      <c r="E22" s="1236" t="s">
        <v>18</v>
      </c>
      <c r="F22" s="606">
        <v>111.8</v>
      </c>
      <c r="G22" s="422">
        <v>0.3</v>
      </c>
      <c r="H22" s="605">
        <v>3.5</v>
      </c>
      <c r="I22" s="472">
        <v>113.4</v>
      </c>
      <c r="J22" s="422">
        <v>0.4</v>
      </c>
      <c r="K22" s="422">
        <v>3.3</v>
      </c>
      <c r="L22" s="422">
        <v>-0.4</v>
      </c>
      <c r="M22" s="422">
        <v>5.9</v>
      </c>
      <c r="N22" s="422">
        <v>0.1</v>
      </c>
      <c r="O22" s="422">
        <v>0.6</v>
      </c>
      <c r="P22" s="422">
        <v>5</v>
      </c>
      <c r="Q22" s="422">
        <v>9.1999999999999993</v>
      </c>
      <c r="R22" s="422">
        <v>-0.4</v>
      </c>
      <c r="S22" s="417">
        <v>-0.1</v>
      </c>
    </row>
    <row r="23" spans="1:19" ht="19.5" customHeight="1">
      <c r="A23" s="41"/>
      <c r="B23" s="37" t="s">
        <v>45</v>
      </c>
      <c r="C23" s="37" t="s">
        <v>45</v>
      </c>
      <c r="D23" s="37">
        <v>6</v>
      </c>
      <c r="E23" s="38" t="s">
        <v>18</v>
      </c>
      <c r="F23" s="604">
        <v>111.7</v>
      </c>
      <c r="G23" s="422">
        <v>-0.1</v>
      </c>
      <c r="H23" s="605">
        <v>3.3</v>
      </c>
      <c r="I23" s="1194">
        <v>113.4</v>
      </c>
      <c r="J23" s="422">
        <v>0</v>
      </c>
      <c r="K23" s="422">
        <v>3.3</v>
      </c>
      <c r="L23" s="422">
        <v>0.6</v>
      </c>
      <c r="M23" s="422">
        <v>7.1</v>
      </c>
      <c r="N23" s="422">
        <v>0</v>
      </c>
      <c r="O23" s="422">
        <v>0.6</v>
      </c>
      <c r="P23" s="422">
        <v>-1</v>
      </c>
      <c r="Q23" s="422">
        <v>5.8</v>
      </c>
      <c r="R23" s="422">
        <v>0.6</v>
      </c>
      <c r="S23" s="417">
        <v>1</v>
      </c>
    </row>
    <row r="24" spans="1:19" ht="19.5" customHeight="1">
      <c r="A24" s="41"/>
      <c r="B24" s="37" t="s">
        <v>45</v>
      </c>
      <c r="C24" s="37" t="s">
        <v>45</v>
      </c>
      <c r="D24" s="37">
        <v>7</v>
      </c>
      <c r="E24" s="38" t="s">
        <v>18</v>
      </c>
      <c r="F24" s="604">
        <v>111.9</v>
      </c>
      <c r="G24" s="422">
        <v>0.2</v>
      </c>
      <c r="H24" s="605">
        <v>3.1</v>
      </c>
      <c r="I24" s="1194">
        <v>113.6</v>
      </c>
      <c r="J24" s="422">
        <v>0.2</v>
      </c>
      <c r="K24" s="422">
        <v>3.1</v>
      </c>
      <c r="L24" s="422">
        <v>0.3</v>
      </c>
      <c r="M24" s="422">
        <v>7.1</v>
      </c>
      <c r="N24" s="422">
        <v>0</v>
      </c>
      <c r="O24" s="422">
        <v>0.6</v>
      </c>
      <c r="P24" s="422">
        <v>-0.6</v>
      </c>
      <c r="Q24" s="422">
        <v>2.8</v>
      </c>
      <c r="R24" s="422">
        <v>0.8</v>
      </c>
      <c r="S24" s="417">
        <v>1.9</v>
      </c>
    </row>
    <row r="25" spans="1:19" ht="19.5" customHeight="1">
      <c r="A25" s="41"/>
      <c r="B25" s="37" t="s">
        <v>45</v>
      </c>
      <c r="C25" s="37" t="s">
        <v>45</v>
      </c>
      <c r="D25" s="37">
        <v>8</v>
      </c>
      <c r="E25" s="38" t="s">
        <v>18</v>
      </c>
      <c r="F25" s="604">
        <v>112.1</v>
      </c>
      <c r="G25" s="422">
        <v>0.2</v>
      </c>
      <c r="H25" s="605">
        <v>2.7</v>
      </c>
      <c r="I25" s="1194">
        <v>113.6</v>
      </c>
      <c r="J25" s="422">
        <v>0</v>
      </c>
      <c r="K25" s="422">
        <v>2.7</v>
      </c>
      <c r="L25" s="422">
        <v>0.7</v>
      </c>
      <c r="M25" s="422">
        <v>6.8</v>
      </c>
      <c r="N25" s="422">
        <v>0.2</v>
      </c>
      <c r="O25" s="422">
        <v>0.8</v>
      </c>
      <c r="P25" s="422">
        <v>-3.4</v>
      </c>
      <c r="Q25" s="422">
        <v>-0.1</v>
      </c>
      <c r="R25" s="422">
        <v>-0.4</v>
      </c>
      <c r="S25" s="417">
        <v>0.7</v>
      </c>
    </row>
    <row r="26" spans="1:19" ht="19.5" customHeight="1">
      <c r="A26" s="41"/>
      <c r="B26" s="37" t="s">
        <v>45</v>
      </c>
      <c r="C26" s="37" t="s">
        <v>45</v>
      </c>
      <c r="D26" s="37">
        <v>9</v>
      </c>
      <c r="E26" s="38" t="s">
        <v>18</v>
      </c>
      <c r="F26" s="604">
        <v>112</v>
      </c>
      <c r="G26" s="422">
        <v>-0.1</v>
      </c>
      <c r="H26" s="605">
        <v>2.9</v>
      </c>
      <c r="I26" s="1194">
        <v>114.5</v>
      </c>
      <c r="J26" s="422">
        <v>0.8</v>
      </c>
      <c r="K26" s="422">
        <v>3.6</v>
      </c>
      <c r="L26" s="422">
        <v>1.9</v>
      </c>
      <c r="M26" s="422">
        <v>7.4</v>
      </c>
      <c r="N26" s="422">
        <v>1.5</v>
      </c>
      <c r="O26" s="422">
        <v>2.1</v>
      </c>
      <c r="P26" s="422">
        <v>-0.6</v>
      </c>
      <c r="Q26" s="422">
        <v>4.9000000000000004</v>
      </c>
      <c r="R26" s="422">
        <v>-0.4</v>
      </c>
      <c r="S26" s="417">
        <v>0.2</v>
      </c>
    </row>
    <row r="27" spans="1:19" ht="19.5" customHeight="1">
      <c r="A27" s="41"/>
      <c r="B27" s="37" t="s">
        <v>45</v>
      </c>
      <c r="C27" s="37" t="s">
        <v>45</v>
      </c>
      <c r="D27" s="37">
        <v>10</v>
      </c>
      <c r="E27" s="38" t="s">
        <v>18</v>
      </c>
      <c r="F27" s="604">
        <v>112.8</v>
      </c>
      <c r="G27" s="422">
        <v>0.7</v>
      </c>
      <c r="H27" s="605">
        <v>3</v>
      </c>
      <c r="I27" s="1194">
        <v>115.3</v>
      </c>
      <c r="J27" s="422">
        <v>0.7</v>
      </c>
      <c r="K27" s="422">
        <v>3.7</v>
      </c>
      <c r="L27" s="422">
        <v>1.3</v>
      </c>
      <c r="M27" s="422">
        <v>7.3</v>
      </c>
      <c r="N27" s="422">
        <v>0</v>
      </c>
      <c r="O27" s="422">
        <v>2.1</v>
      </c>
      <c r="P27" s="422">
        <v>0.2</v>
      </c>
      <c r="Q27" s="422">
        <v>4.9000000000000004</v>
      </c>
      <c r="R27" s="422">
        <v>1.4</v>
      </c>
      <c r="S27" s="417">
        <v>2.2000000000000002</v>
      </c>
    </row>
    <row r="28" spans="1:19" ht="19.5" customHeight="1">
      <c r="A28" s="377"/>
      <c r="B28" s="360" t="s">
        <v>45</v>
      </c>
      <c r="C28" s="360" t="s">
        <v>45</v>
      </c>
      <c r="D28" s="360">
        <v>11</v>
      </c>
      <c r="E28" s="361" t="s">
        <v>18</v>
      </c>
      <c r="F28" s="455">
        <v>113.2</v>
      </c>
      <c r="G28" s="422">
        <v>0.3</v>
      </c>
      <c r="H28" s="605">
        <v>2.9</v>
      </c>
      <c r="I28" s="1194">
        <v>115.8</v>
      </c>
      <c r="J28" s="422">
        <v>0.5</v>
      </c>
      <c r="K28" s="422">
        <v>3.8</v>
      </c>
      <c r="L28" s="422">
        <v>0.7</v>
      </c>
      <c r="M28" s="422">
        <v>7.8</v>
      </c>
      <c r="N28" s="422">
        <v>0</v>
      </c>
      <c r="O28" s="422">
        <v>2.2000000000000002</v>
      </c>
      <c r="P28" s="422">
        <v>3.3</v>
      </c>
      <c r="Q28" s="422">
        <v>6</v>
      </c>
      <c r="R28" s="422">
        <v>-0.3</v>
      </c>
      <c r="S28" s="417">
        <v>1.7</v>
      </c>
    </row>
    <row r="29" spans="1:19" ht="19.5" customHeight="1">
      <c r="A29" s="1301"/>
      <c r="B29" s="1302" t="s">
        <v>45</v>
      </c>
      <c r="C29" s="1302" t="s">
        <v>45</v>
      </c>
      <c r="D29" s="1302">
        <v>12</v>
      </c>
      <c r="E29" s="1303" t="s">
        <v>18</v>
      </c>
      <c r="F29" s="1045">
        <v>113</v>
      </c>
      <c r="G29" s="445">
        <v>-0.2</v>
      </c>
      <c r="H29" s="977">
        <v>2.1</v>
      </c>
      <c r="I29" s="1419">
        <v>115.7</v>
      </c>
      <c r="J29" s="445">
        <v>-0.1</v>
      </c>
      <c r="K29" s="445">
        <v>3.3</v>
      </c>
      <c r="L29" s="445">
        <v>0.3</v>
      </c>
      <c r="M29" s="445">
        <v>7.9</v>
      </c>
      <c r="N29" s="445">
        <v>0</v>
      </c>
      <c r="O29" s="445">
        <v>2.2000000000000002</v>
      </c>
      <c r="P29" s="445">
        <v>-0.2</v>
      </c>
      <c r="Q29" s="445">
        <v>2.4</v>
      </c>
      <c r="R29" s="445">
        <v>-1.4</v>
      </c>
      <c r="S29" s="1420">
        <v>2.2999999999999998</v>
      </c>
    </row>
    <row r="30" spans="1:19" ht="19.5" customHeight="1">
      <c r="A30" s="1364"/>
      <c r="B30" s="912">
        <v>2026</v>
      </c>
      <c r="C30" s="912" t="s">
        <v>17</v>
      </c>
      <c r="D30" s="912">
        <v>1</v>
      </c>
      <c r="E30" s="1046" t="s">
        <v>18</v>
      </c>
      <c r="F30" s="657">
        <v>112.9</v>
      </c>
      <c r="G30" s="806">
        <v>-0.1</v>
      </c>
      <c r="H30" s="913">
        <v>1.5</v>
      </c>
      <c r="I30" s="1048">
        <v>115.1</v>
      </c>
      <c r="J30" s="806">
        <v>-0.5</v>
      </c>
      <c r="K30" s="806">
        <v>2.2999999999999998</v>
      </c>
      <c r="L30" s="806">
        <v>0.1</v>
      </c>
      <c r="M30" s="806">
        <v>6</v>
      </c>
      <c r="N30" s="806">
        <v>0</v>
      </c>
      <c r="O30" s="806">
        <v>2.2000000000000002</v>
      </c>
      <c r="P30" s="806">
        <v>-0.2</v>
      </c>
      <c r="Q30" s="806">
        <v>1.8</v>
      </c>
      <c r="R30" s="806">
        <v>-1.3</v>
      </c>
      <c r="S30" s="1330">
        <v>2</v>
      </c>
    </row>
    <row r="31" spans="1:19" ht="19.5" customHeight="1">
      <c r="A31" s="2275"/>
      <c r="B31" s="1191" t="s">
        <v>45</v>
      </c>
      <c r="C31" s="1191" t="s">
        <v>45</v>
      </c>
      <c r="D31" s="1191">
        <v>2</v>
      </c>
      <c r="E31" s="1192" t="s">
        <v>18</v>
      </c>
      <c r="F31" s="604">
        <v>112.2</v>
      </c>
      <c r="G31" s="422">
        <v>-0.6</v>
      </c>
      <c r="H31" s="605">
        <v>1.3</v>
      </c>
      <c r="I31" s="1194">
        <v>114.6</v>
      </c>
      <c r="J31" s="422">
        <v>-0.5</v>
      </c>
      <c r="K31" s="422">
        <v>2.4</v>
      </c>
      <c r="L31" s="422">
        <v>-0.2</v>
      </c>
      <c r="M31" s="422">
        <v>6.7</v>
      </c>
      <c r="N31" s="422">
        <v>0.1</v>
      </c>
      <c r="O31" s="422">
        <v>2.2000000000000002</v>
      </c>
      <c r="P31" s="422">
        <v>-6.9</v>
      </c>
      <c r="Q31" s="422">
        <v>-1.7</v>
      </c>
      <c r="R31" s="422">
        <v>0.9</v>
      </c>
      <c r="S31" s="417">
        <v>2.4</v>
      </c>
    </row>
    <row r="32" spans="1:19" ht="19.5" customHeight="1" thickBot="1">
      <c r="A32" s="34"/>
      <c r="B32" s="436" t="s">
        <v>45</v>
      </c>
      <c r="C32" s="436" t="s">
        <v>45</v>
      </c>
      <c r="D32" s="436">
        <v>3</v>
      </c>
      <c r="E32" s="40" t="s">
        <v>18</v>
      </c>
      <c r="F32" s="978">
        <v>112.7</v>
      </c>
      <c r="G32" s="493">
        <v>0.4</v>
      </c>
      <c r="H32" s="1416">
        <v>1.5</v>
      </c>
      <c r="I32" s="1417">
        <v>115.7</v>
      </c>
      <c r="J32" s="493">
        <v>1</v>
      </c>
      <c r="K32" s="493">
        <v>2.9</v>
      </c>
      <c r="L32" s="493">
        <v>0</v>
      </c>
      <c r="M32" s="493">
        <v>6.2</v>
      </c>
      <c r="N32" s="493">
        <v>0</v>
      </c>
      <c r="O32" s="493">
        <v>2.2000000000000002</v>
      </c>
      <c r="P32" s="493">
        <v>3.5</v>
      </c>
      <c r="Q32" s="493">
        <v>2</v>
      </c>
      <c r="R32" s="493">
        <v>3.3</v>
      </c>
      <c r="S32" s="1418">
        <v>2.5</v>
      </c>
    </row>
    <row r="33" spans="1:19" ht="3.95" customHeight="1">
      <c r="A33" s="1"/>
      <c r="B33" s="14"/>
      <c r="C33" s="14"/>
      <c r="D33" s="14"/>
      <c r="E33" s="14"/>
      <c r="F33" s="103"/>
      <c r="G33" s="103"/>
      <c r="H33" s="103"/>
      <c r="I33" s="103"/>
      <c r="J33" s="103"/>
      <c r="K33" s="103"/>
      <c r="L33" s="103"/>
      <c r="M33" s="103"/>
      <c r="N33" s="103"/>
      <c r="O33" s="103"/>
      <c r="P33" s="103"/>
      <c r="Q33" s="103"/>
      <c r="R33" s="103"/>
      <c r="S33" s="103"/>
    </row>
    <row r="34" spans="1:19" ht="3.95" customHeight="1" thickBot="1">
      <c r="A34" s="1"/>
      <c r="B34" s="1"/>
      <c r="C34" s="1"/>
      <c r="D34" s="1"/>
      <c r="E34" s="1"/>
      <c r="F34" s="113"/>
      <c r="G34" s="113"/>
      <c r="H34" s="113"/>
      <c r="I34" s="113"/>
      <c r="J34" s="113"/>
      <c r="K34" s="113"/>
      <c r="L34" s="113"/>
      <c r="M34" s="113"/>
      <c r="N34" s="117"/>
      <c r="O34" s="113"/>
      <c r="P34" s="113"/>
      <c r="Q34" s="113"/>
      <c r="R34" s="113"/>
      <c r="S34" s="113"/>
    </row>
    <row r="35" spans="1:19" ht="20.100000000000001" customHeight="1">
      <c r="A35" s="2629" t="s">
        <v>169</v>
      </c>
      <c r="B35" s="2630"/>
      <c r="C35" s="2630"/>
      <c r="D35" s="2630"/>
      <c r="E35" s="2631"/>
      <c r="F35" s="2638" t="s">
        <v>72</v>
      </c>
      <c r="G35" s="2847"/>
      <c r="H35" s="2847"/>
      <c r="I35" s="2847"/>
      <c r="J35" s="2847"/>
      <c r="K35" s="2847"/>
      <c r="L35" s="2847"/>
      <c r="M35" s="2847"/>
      <c r="N35" s="2847"/>
      <c r="O35" s="2847"/>
      <c r="P35" s="2847"/>
      <c r="Q35" s="2848"/>
      <c r="R35" s="2850" t="s">
        <v>42</v>
      </c>
      <c r="S35" s="2851"/>
    </row>
    <row r="36" spans="1:19" ht="20.100000000000001" customHeight="1">
      <c r="A36" s="2632"/>
      <c r="B36" s="2633"/>
      <c r="C36" s="2633"/>
      <c r="D36" s="2633"/>
      <c r="E36" s="2634"/>
      <c r="F36" s="2670" t="s">
        <v>73</v>
      </c>
      <c r="G36" s="2703"/>
      <c r="H36" s="2675" t="s">
        <v>170</v>
      </c>
      <c r="I36" s="2703"/>
      <c r="J36" s="2675" t="s">
        <v>171</v>
      </c>
      <c r="K36" s="2703"/>
      <c r="L36" s="2675" t="s">
        <v>172</v>
      </c>
      <c r="M36" s="2703"/>
      <c r="N36" s="2675" t="s">
        <v>173</v>
      </c>
      <c r="O36" s="2703"/>
      <c r="P36" s="2675" t="s">
        <v>174</v>
      </c>
      <c r="Q36" s="2849"/>
      <c r="R36" s="2852" t="s">
        <v>175</v>
      </c>
      <c r="S36" s="2853"/>
    </row>
    <row r="37" spans="1:19" ht="20.100000000000001" customHeight="1">
      <c r="A37" s="2632"/>
      <c r="B37" s="2633"/>
      <c r="C37" s="2633"/>
      <c r="D37" s="2633"/>
      <c r="E37" s="2634"/>
      <c r="F37" s="2846" t="s">
        <v>351</v>
      </c>
      <c r="G37" s="2844"/>
      <c r="H37" s="2843" t="s">
        <v>352</v>
      </c>
      <c r="I37" s="2844"/>
      <c r="J37" s="2843" t="s">
        <v>354</v>
      </c>
      <c r="K37" s="2844"/>
      <c r="L37" s="2843" t="s">
        <v>355</v>
      </c>
      <c r="M37" s="2844"/>
      <c r="N37" s="2843" t="s">
        <v>356</v>
      </c>
      <c r="O37" s="2844"/>
      <c r="P37" s="2843" t="s">
        <v>357</v>
      </c>
      <c r="Q37" s="2845"/>
      <c r="R37" s="2836" t="s">
        <v>176</v>
      </c>
      <c r="S37" s="2717"/>
    </row>
    <row r="38" spans="1:19" ht="20.100000000000001" customHeight="1">
      <c r="A38" s="2632"/>
      <c r="B38" s="2633"/>
      <c r="C38" s="2633"/>
      <c r="D38" s="2633"/>
      <c r="E38" s="2634"/>
      <c r="F38" s="49"/>
      <c r="G38" s="70" t="s">
        <v>258</v>
      </c>
      <c r="H38" s="50"/>
      <c r="I38" s="70" t="s">
        <v>353</v>
      </c>
      <c r="J38" s="50"/>
      <c r="K38" s="70" t="s">
        <v>258</v>
      </c>
      <c r="L38" s="50"/>
      <c r="M38" s="70" t="s">
        <v>258</v>
      </c>
      <c r="N38" s="50"/>
      <c r="O38" s="70" t="s">
        <v>258</v>
      </c>
      <c r="P38" s="50"/>
      <c r="Q38" s="71" t="s">
        <v>258</v>
      </c>
      <c r="R38" s="371"/>
      <c r="S38" s="51" t="s">
        <v>177</v>
      </c>
    </row>
    <row r="39" spans="1:19" ht="20.100000000000001" customHeight="1">
      <c r="A39" s="2632"/>
      <c r="B39" s="2633"/>
      <c r="C39" s="2633"/>
      <c r="D39" s="2633"/>
      <c r="E39" s="2634"/>
      <c r="F39" s="52" t="s">
        <v>271</v>
      </c>
      <c r="G39" s="53" t="s">
        <v>29</v>
      </c>
      <c r="H39" s="53" t="s">
        <v>271</v>
      </c>
      <c r="I39" s="53" t="s">
        <v>29</v>
      </c>
      <c r="J39" s="53" t="s">
        <v>271</v>
      </c>
      <c r="K39" s="53" t="s">
        <v>29</v>
      </c>
      <c r="L39" s="53" t="s">
        <v>271</v>
      </c>
      <c r="M39" s="53" t="s">
        <v>29</v>
      </c>
      <c r="N39" s="53" t="s">
        <v>271</v>
      </c>
      <c r="O39" s="53" t="s">
        <v>29</v>
      </c>
      <c r="P39" s="53" t="s">
        <v>271</v>
      </c>
      <c r="Q39" s="72" t="s">
        <v>29</v>
      </c>
      <c r="R39" s="66"/>
      <c r="S39" s="54" t="s">
        <v>29</v>
      </c>
    </row>
    <row r="40" spans="1:19" ht="20.100000000000001" customHeight="1" thickBot="1">
      <c r="A40" s="2635"/>
      <c r="B40" s="2636"/>
      <c r="C40" s="2636"/>
      <c r="D40" s="2636"/>
      <c r="E40" s="2637"/>
      <c r="F40" s="73" t="s">
        <v>168</v>
      </c>
      <c r="G40" s="74" t="s">
        <v>168</v>
      </c>
      <c r="H40" s="67" t="s">
        <v>168</v>
      </c>
      <c r="I40" s="74" t="s">
        <v>168</v>
      </c>
      <c r="J40" s="67" t="s">
        <v>168</v>
      </c>
      <c r="K40" s="74" t="s">
        <v>168</v>
      </c>
      <c r="L40" s="67" t="s">
        <v>168</v>
      </c>
      <c r="M40" s="74" t="s">
        <v>168</v>
      </c>
      <c r="N40" s="67" t="s">
        <v>168</v>
      </c>
      <c r="O40" s="74" t="s">
        <v>168</v>
      </c>
      <c r="P40" s="67" t="s">
        <v>168</v>
      </c>
      <c r="Q40" s="75" t="s">
        <v>168</v>
      </c>
      <c r="R40" s="69"/>
      <c r="S40" s="68" t="s">
        <v>168</v>
      </c>
    </row>
    <row r="41" spans="1:19" ht="20.100000000000001" customHeight="1">
      <c r="A41" s="2"/>
      <c r="B41" s="14">
        <v>2023</v>
      </c>
      <c r="C41" s="1"/>
      <c r="D41" s="14" t="s">
        <v>399</v>
      </c>
      <c r="E41" s="30"/>
      <c r="F41" s="914" t="s">
        <v>46</v>
      </c>
      <c r="G41" s="328">
        <v>4.5999999999999996</v>
      </c>
      <c r="H41" s="917" t="s">
        <v>46</v>
      </c>
      <c r="I41" s="206">
        <v>0.8</v>
      </c>
      <c r="J41" s="917" t="s">
        <v>46</v>
      </c>
      <c r="K41" s="206">
        <v>2.6</v>
      </c>
      <c r="L41" s="917" t="s">
        <v>46</v>
      </c>
      <c r="M41" s="266">
        <v>1.1000000000000001</v>
      </c>
      <c r="N41" s="917" t="s">
        <v>46</v>
      </c>
      <c r="O41" s="266">
        <v>4.2</v>
      </c>
      <c r="P41" s="920" t="s">
        <v>46</v>
      </c>
      <c r="Q41" s="267">
        <v>1.3</v>
      </c>
      <c r="R41" s="656">
        <v>119.9</v>
      </c>
      <c r="S41" s="722">
        <v>4.4000000000000004</v>
      </c>
    </row>
    <row r="42" spans="1:19" ht="20.100000000000001" customHeight="1">
      <c r="A42" s="31"/>
      <c r="B42" s="32">
        <v>2024</v>
      </c>
      <c r="C42" s="389"/>
      <c r="D42" s="32" t="s">
        <v>399</v>
      </c>
      <c r="E42" s="33"/>
      <c r="F42" s="915" t="s">
        <v>46</v>
      </c>
      <c r="G42" s="207">
        <v>4.5</v>
      </c>
      <c r="H42" s="918" t="s">
        <v>46</v>
      </c>
      <c r="I42" s="214">
        <v>1.9</v>
      </c>
      <c r="J42" s="918" t="s">
        <v>46</v>
      </c>
      <c r="K42" s="207">
        <v>0.6</v>
      </c>
      <c r="L42" s="918" t="s">
        <v>46</v>
      </c>
      <c r="M42" s="207">
        <v>0.8</v>
      </c>
      <c r="N42" s="918" t="s">
        <v>46</v>
      </c>
      <c r="O42" s="207">
        <v>5.6</v>
      </c>
      <c r="P42" s="918" t="s">
        <v>46</v>
      </c>
      <c r="Q42" s="210">
        <v>1.7</v>
      </c>
      <c r="R42" s="723">
        <v>122.8</v>
      </c>
      <c r="S42" s="724">
        <v>2.4</v>
      </c>
    </row>
    <row r="43" spans="1:19" ht="20.100000000000001" customHeight="1" thickBot="1">
      <c r="A43" s="2"/>
      <c r="B43" s="14">
        <v>2025</v>
      </c>
      <c r="C43" s="14"/>
      <c r="D43" s="14" t="s">
        <v>399</v>
      </c>
      <c r="E43" s="1"/>
      <c r="F43" s="916" t="s">
        <v>46</v>
      </c>
      <c r="G43" s="640">
        <v>4</v>
      </c>
      <c r="H43" s="919" t="s">
        <v>46</v>
      </c>
      <c r="I43" s="640">
        <v>1.2</v>
      </c>
      <c r="J43" s="919" t="s">
        <v>46</v>
      </c>
      <c r="K43" s="640">
        <v>3</v>
      </c>
      <c r="L43" s="919" t="s">
        <v>46</v>
      </c>
      <c r="M43" s="640">
        <v>-14.2</v>
      </c>
      <c r="N43" s="919" t="s">
        <v>46</v>
      </c>
      <c r="O43" s="640">
        <v>3</v>
      </c>
      <c r="P43" s="919" t="s">
        <v>46</v>
      </c>
      <c r="Q43" s="639">
        <v>1.2</v>
      </c>
      <c r="R43" s="1197">
        <v>126.7</v>
      </c>
      <c r="S43" s="1198">
        <v>3.2</v>
      </c>
    </row>
    <row r="44" spans="1:19" ht="20.100000000000001" customHeight="1">
      <c r="A44" s="2265" t="s">
        <v>407</v>
      </c>
      <c r="B44" s="850">
        <v>1</v>
      </c>
      <c r="C44" s="850" t="s">
        <v>19</v>
      </c>
      <c r="D44" s="850">
        <v>3</v>
      </c>
      <c r="E44" s="851" t="s">
        <v>18</v>
      </c>
      <c r="F44" s="2293" t="s">
        <v>46</v>
      </c>
      <c r="G44" s="928">
        <v>5</v>
      </c>
      <c r="H44" s="2294" t="s">
        <v>46</v>
      </c>
      <c r="I44" s="928">
        <v>2.2000000000000002</v>
      </c>
      <c r="J44" s="2294" t="s">
        <v>46</v>
      </c>
      <c r="K44" s="928">
        <v>2.2999999999999998</v>
      </c>
      <c r="L44" s="2294" t="s">
        <v>46</v>
      </c>
      <c r="M44" s="928">
        <v>0.7</v>
      </c>
      <c r="N44" s="2294" t="s">
        <v>46</v>
      </c>
      <c r="O44" s="928">
        <v>2.9</v>
      </c>
      <c r="P44" s="2294" t="s">
        <v>46</v>
      </c>
      <c r="Q44" s="2224">
        <v>1.1000000000000001</v>
      </c>
      <c r="R44" s="2289">
        <v>125.8</v>
      </c>
      <c r="S44" s="1390">
        <v>4.2</v>
      </c>
    </row>
    <row r="45" spans="1:19" ht="20.100000000000001" customHeight="1">
      <c r="A45" s="1190" t="s">
        <v>45</v>
      </c>
      <c r="B45" s="1191">
        <v>4</v>
      </c>
      <c r="C45" s="1191" t="s">
        <v>19</v>
      </c>
      <c r="D45" s="1191">
        <v>6</v>
      </c>
      <c r="E45" s="1191" t="s">
        <v>18</v>
      </c>
      <c r="F45" s="907" t="s">
        <v>46</v>
      </c>
      <c r="G45" s="422">
        <v>4.5</v>
      </c>
      <c r="H45" s="711" t="s">
        <v>46</v>
      </c>
      <c r="I45" s="422">
        <v>1.3</v>
      </c>
      <c r="J45" s="711" t="s">
        <v>46</v>
      </c>
      <c r="K45" s="422">
        <v>3</v>
      </c>
      <c r="L45" s="2292" t="s">
        <v>46</v>
      </c>
      <c r="M45" s="567">
        <v>-19.2</v>
      </c>
      <c r="N45" s="711" t="s">
        <v>46</v>
      </c>
      <c r="O45" s="422">
        <v>3.1</v>
      </c>
      <c r="P45" s="711" t="s">
        <v>46</v>
      </c>
      <c r="Q45" s="416">
        <v>1.3</v>
      </c>
      <c r="R45" s="1207">
        <v>126.5</v>
      </c>
      <c r="S45" s="609">
        <v>3.3</v>
      </c>
    </row>
    <row r="46" spans="1:19" ht="20.100000000000001" customHeight="1">
      <c r="A46" s="1190" t="s">
        <v>45</v>
      </c>
      <c r="B46" s="1191">
        <v>7</v>
      </c>
      <c r="C46" s="1191" t="s">
        <v>19</v>
      </c>
      <c r="D46" s="1191">
        <v>9</v>
      </c>
      <c r="E46" s="1191" t="s">
        <v>18</v>
      </c>
      <c r="F46" s="1425" t="s">
        <v>46</v>
      </c>
      <c r="G46" s="441">
        <v>3.9</v>
      </c>
      <c r="H46" s="713" t="s">
        <v>46</v>
      </c>
      <c r="I46" s="441">
        <v>0.6</v>
      </c>
      <c r="J46" s="713" t="s">
        <v>46</v>
      </c>
      <c r="K46" s="441">
        <v>3.7</v>
      </c>
      <c r="L46" s="1426" t="s">
        <v>46</v>
      </c>
      <c r="M46" s="563">
        <v>-19.2</v>
      </c>
      <c r="N46" s="713" t="s">
        <v>46</v>
      </c>
      <c r="O46" s="441">
        <v>2.8</v>
      </c>
      <c r="P46" s="713" t="s">
        <v>46</v>
      </c>
      <c r="Q46" s="443">
        <v>1</v>
      </c>
      <c r="R46" s="656">
        <v>126.7</v>
      </c>
      <c r="S46" s="314">
        <v>2.6</v>
      </c>
    </row>
    <row r="47" spans="1:19" ht="20.100000000000001" customHeight="1">
      <c r="A47" s="2276" t="s">
        <v>45</v>
      </c>
      <c r="B47" s="2277">
        <v>10</v>
      </c>
      <c r="C47" s="2277" t="s">
        <v>19</v>
      </c>
      <c r="D47" s="2277">
        <v>12</v>
      </c>
      <c r="E47" s="2277" t="s">
        <v>18</v>
      </c>
      <c r="F47" s="2295" t="s">
        <v>46</v>
      </c>
      <c r="G47" s="812">
        <v>2.6</v>
      </c>
      <c r="H47" s="1342" t="s">
        <v>46</v>
      </c>
      <c r="I47" s="812">
        <v>0.7</v>
      </c>
      <c r="J47" s="1342" t="s">
        <v>46</v>
      </c>
      <c r="K47" s="812">
        <v>3</v>
      </c>
      <c r="L47" s="2296" t="s">
        <v>46</v>
      </c>
      <c r="M47" s="816">
        <v>-19.2</v>
      </c>
      <c r="N47" s="1342" t="s">
        <v>46</v>
      </c>
      <c r="O47" s="812">
        <v>2.9</v>
      </c>
      <c r="P47" s="1342" t="s">
        <v>46</v>
      </c>
      <c r="Q47" s="1114">
        <v>1.2</v>
      </c>
      <c r="R47" s="1045">
        <v>127.9</v>
      </c>
      <c r="S47" s="2297">
        <v>2.6</v>
      </c>
    </row>
    <row r="48" spans="1:19" ht="20.100000000000001" customHeight="1" thickBot="1">
      <c r="A48" s="1517" t="s">
        <v>425</v>
      </c>
      <c r="B48" s="471">
        <v>1</v>
      </c>
      <c r="C48" s="471" t="s">
        <v>19</v>
      </c>
      <c r="D48" s="471">
        <v>3</v>
      </c>
      <c r="E48" s="1255" t="s">
        <v>18</v>
      </c>
      <c r="F48" s="2298" t="s">
        <v>46</v>
      </c>
      <c r="G48" s="2299">
        <v>2.5</v>
      </c>
      <c r="H48" s="2300" t="s">
        <v>46</v>
      </c>
      <c r="I48" s="2299">
        <v>0.4</v>
      </c>
      <c r="J48" s="2300" t="s">
        <v>46</v>
      </c>
      <c r="K48" s="2299">
        <v>0.8</v>
      </c>
      <c r="L48" s="2301" t="s">
        <v>46</v>
      </c>
      <c r="M48" s="854">
        <v>-19.2</v>
      </c>
      <c r="N48" s="2300" t="s">
        <v>46</v>
      </c>
      <c r="O48" s="2299">
        <v>2.9</v>
      </c>
      <c r="P48" s="2300" t="s">
        <v>46</v>
      </c>
      <c r="Q48" s="2256">
        <v>0.9</v>
      </c>
      <c r="R48" s="2304">
        <v>128.80000000000001</v>
      </c>
      <c r="S48" s="2305">
        <v>2.4</v>
      </c>
    </row>
    <row r="49" spans="1:23" ht="20.100000000000001" customHeight="1">
      <c r="A49" s="1037"/>
      <c r="B49" s="14">
        <v>2025</v>
      </c>
      <c r="C49" s="14" t="s">
        <v>17</v>
      </c>
      <c r="D49" s="14">
        <v>3</v>
      </c>
      <c r="E49" s="14" t="s">
        <v>18</v>
      </c>
      <c r="F49" s="1421">
        <v>2.2000000000000002</v>
      </c>
      <c r="G49" s="422">
        <v>4.8</v>
      </c>
      <c r="H49" s="422">
        <v>0</v>
      </c>
      <c r="I49" s="422">
        <v>2.4</v>
      </c>
      <c r="J49" s="422">
        <v>0.2</v>
      </c>
      <c r="K49" s="422">
        <v>2.8</v>
      </c>
      <c r="L49" s="567">
        <v>0</v>
      </c>
      <c r="M49" s="567">
        <v>0.7</v>
      </c>
      <c r="N49" s="422">
        <v>0.5</v>
      </c>
      <c r="O49" s="422">
        <v>2.6</v>
      </c>
      <c r="P49" s="422">
        <v>0.3</v>
      </c>
      <c r="Q49" s="416">
        <v>1.4</v>
      </c>
      <c r="R49" s="656">
        <v>126.2</v>
      </c>
      <c r="S49" s="1200">
        <v>4.3</v>
      </c>
    </row>
    <row r="50" spans="1:23" ht="20.100000000000001" customHeight="1">
      <c r="A50" s="1304"/>
      <c r="B50" s="360" t="s">
        <v>45</v>
      </c>
      <c r="C50" s="360" t="s">
        <v>45</v>
      </c>
      <c r="D50" s="360">
        <v>4</v>
      </c>
      <c r="E50" s="360" t="s">
        <v>18</v>
      </c>
      <c r="F50" s="897">
        <v>4.2</v>
      </c>
      <c r="G50" s="441">
        <v>4.7</v>
      </c>
      <c r="H50" s="441">
        <v>-0.3</v>
      </c>
      <c r="I50" s="441">
        <v>2.2000000000000002</v>
      </c>
      <c r="J50" s="441">
        <v>0.3</v>
      </c>
      <c r="K50" s="441">
        <v>2.9</v>
      </c>
      <c r="L50" s="563">
        <v>-19.100000000000001</v>
      </c>
      <c r="M50" s="563">
        <v>-19.100000000000001</v>
      </c>
      <c r="N50" s="441">
        <v>1.7</v>
      </c>
      <c r="O50" s="441">
        <v>3.1</v>
      </c>
      <c r="P50" s="441">
        <v>0.1</v>
      </c>
      <c r="Q50" s="443">
        <v>1.2</v>
      </c>
      <c r="R50" s="455">
        <v>126.6</v>
      </c>
      <c r="S50" s="1196">
        <v>3.9</v>
      </c>
    </row>
    <row r="51" spans="1:23" ht="20.100000000000001" customHeight="1">
      <c r="A51" s="463"/>
      <c r="B51" s="37" t="s">
        <v>45</v>
      </c>
      <c r="C51" s="37" t="s">
        <v>45</v>
      </c>
      <c r="D51" s="37">
        <v>5</v>
      </c>
      <c r="E51" s="37" t="s">
        <v>18</v>
      </c>
      <c r="F51" s="897">
        <v>0</v>
      </c>
      <c r="G51" s="441">
        <v>4.3</v>
      </c>
      <c r="H51" s="441">
        <v>-0.3</v>
      </c>
      <c r="I51" s="441">
        <v>0.9</v>
      </c>
      <c r="J51" s="441">
        <v>-0.1</v>
      </c>
      <c r="K51" s="441">
        <v>3.4</v>
      </c>
      <c r="L51" s="563">
        <v>-0.1</v>
      </c>
      <c r="M51" s="563">
        <v>-19.2</v>
      </c>
      <c r="N51" s="441">
        <v>0.2</v>
      </c>
      <c r="O51" s="441">
        <v>2.9</v>
      </c>
      <c r="P51" s="441">
        <v>0.5</v>
      </c>
      <c r="Q51" s="443">
        <v>1.6</v>
      </c>
      <c r="R51" s="604">
        <v>126.5</v>
      </c>
      <c r="S51" s="1227">
        <v>3.1</v>
      </c>
      <c r="V51" t="s">
        <v>326</v>
      </c>
    </row>
    <row r="52" spans="1:23" ht="20.100000000000001" customHeight="1">
      <c r="A52" s="463"/>
      <c r="B52" s="37" t="s">
        <v>45</v>
      </c>
      <c r="C52" s="37" t="s">
        <v>45</v>
      </c>
      <c r="D52" s="37">
        <v>6</v>
      </c>
      <c r="E52" s="37" t="s">
        <v>18</v>
      </c>
      <c r="F52" s="897">
        <v>0.7</v>
      </c>
      <c r="G52" s="441">
        <v>4.5999999999999996</v>
      </c>
      <c r="H52" s="441">
        <v>0.1</v>
      </c>
      <c r="I52" s="441">
        <v>0.6</v>
      </c>
      <c r="J52" s="441">
        <v>-0.2</v>
      </c>
      <c r="K52" s="441">
        <v>2.6</v>
      </c>
      <c r="L52" s="563">
        <v>0</v>
      </c>
      <c r="M52" s="563">
        <v>-19.2</v>
      </c>
      <c r="N52" s="441">
        <v>-0.6</v>
      </c>
      <c r="O52" s="441">
        <v>3.4</v>
      </c>
      <c r="P52" s="441">
        <v>-0.2</v>
      </c>
      <c r="Q52" s="443">
        <v>1.3</v>
      </c>
      <c r="R52" s="1207">
        <v>126.4</v>
      </c>
      <c r="S52" s="1227">
        <v>2.8</v>
      </c>
    </row>
    <row r="53" spans="1:23" ht="20.100000000000001" customHeight="1">
      <c r="A53" s="463"/>
      <c r="B53" s="37" t="s">
        <v>45</v>
      </c>
      <c r="C53" s="37" t="s">
        <v>45</v>
      </c>
      <c r="D53" s="37">
        <v>7</v>
      </c>
      <c r="E53" s="37" t="s">
        <v>18</v>
      </c>
      <c r="F53" s="897">
        <v>-2.6</v>
      </c>
      <c r="G53" s="441">
        <v>5.3</v>
      </c>
      <c r="H53" s="441">
        <v>0</v>
      </c>
      <c r="I53" s="441">
        <v>0.7</v>
      </c>
      <c r="J53" s="441">
        <v>0.4</v>
      </c>
      <c r="K53" s="441">
        <v>3.1</v>
      </c>
      <c r="L53" s="563">
        <v>0</v>
      </c>
      <c r="M53" s="563">
        <v>-19.2</v>
      </c>
      <c r="N53" s="441">
        <v>1.2</v>
      </c>
      <c r="O53" s="441">
        <v>3.5</v>
      </c>
      <c r="P53" s="441">
        <v>0.3</v>
      </c>
      <c r="Q53" s="443">
        <v>1.2</v>
      </c>
      <c r="R53" s="1207">
        <v>126.7</v>
      </c>
      <c r="S53" s="1200">
        <v>2.5</v>
      </c>
    </row>
    <row r="54" spans="1:23" ht="20.100000000000001" customHeight="1">
      <c r="A54" s="463"/>
      <c r="B54" s="37" t="s">
        <v>45</v>
      </c>
      <c r="C54" s="37" t="s">
        <v>45</v>
      </c>
      <c r="D54" s="37">
        <v>8</v>
      </c>
      <c r="E54" s="37" t="s">
        <v>18</v>
      </c>
      <c r="F54" s="897">
        <v>-2.7</v>
      </c>
      <c r="G54" s="441">
        <v>3.7</v>
      </c>
      <c r="H54" s="441">
        <v>-0.3</v>
      </c>
      <c r="I54" s="441">
        <v>0.1</v>
      </c>
      <c r="J54" s="441">
        <v>0.7</v>
      </c>
      <c r="K54" s="441">
        <v>4.3</v>
      </c>
      <c r="L54" s="563">
        <v>0</v>
      </c>
      <c r="M54" s="563">
        <v>-19.2</v>
      </c>
      <c r="N54" s="441">
        <v>1.5</v>
      </c>
      <c r="O54" s="441">
        <v>2.4</v>
      </c>
      <c r="P54" s="441">
        <v>-0.3</v>
      </c>
      <c r="Q54" s="443">
        <v>0.7</v>
      </c>
      <c r="R54" s="455">
        <v>126.4</v>
      </c>
      <c r="S54" s="1199">
        <v>2.6</v>
      </c>
    </row>
    <row r="55" spans="1:23" ht="20.100000000000001" customHeight="1">
      <c r="A55" s="463"/>
      <c r="B55" s="37" t="s">
        <v>45</v>
      </c>
      <c r="C55" s="37" t="s">
        <v>45</v>
      </c>
      <c r="D55" s="37">
        <v>9</v>
      </c>
      <c r="E55" s="37" t="s">
        <v>18</v>
      </c>
      <c r="F55" s="897">
        <v>5.4</v>
      </c>
      <c r="G55" s="441">
        <v>2.9</v>
      </c>
      <c r="H55" s="441">
        <v>0.9</v>
      </c>
      <c r="I55" s="441">
        <v>0.8</v>
      </c>
      <c r="J55" s="441">
        <v>-0.3</v>
      </c>
      <c r="K55" s="441">
        <v>3.9</v>
      </c>
      <c r="L55" s="563">
        <v>0</v>
      </c>
      <c r="M55" s="563">
        <v>-19.2</v>
      </c>
      <c r="N55" s="441">
        <v>-1.9</v>
      </c>
      <c r="O55" s="441">
        <v>2.5</v>
      </c>
      <c r="P55" s="441">
        <v>0.2</v>
      </c>
      <c r="Q55" s="443">
        <v>1.3</v>
      </c>
      <c r="R55" s="455">
        <v>127</v>
      </c>
      <c r="S55" s="610">
        <v>2.8</v>
      </c>
    </row>
    <row r="56" spans="1:23" ht="20.100000000000001" customHeight="1">
      <c r="A56" s="463"/>
      <c r="B56" s="37" t="s">
        <v>45</v>
      </c>
      <c r="C56" s="37" t="s">
        <v>45</v>
      </c>
      <c r="D56" s="37">
        <v>10</v>
      </c>
      <c r="E56" s="37" t="s">
        <v>18</v>
      </c>
      <c r="F56" s="897">
        <v>0.4</v>
      </c>
      <c r="G56" s="441">
        <v>2.7</v>
      </c>
      <c r="H56" s="441">
        <v>0.3</v>
      </c>
      <c r="I56" s="441">
        <v>0.6</v>
      </c>
      <c r="J56" s="441">
        <v>0.8</v>
      </c>
      <c r="K56" s="441">
        <v>4.3</v>
      </c>
      <c r="L56" s="563">
        <v>0</v>
      </c>
      <c r="M56" s="563">
        <v>-19.2</v>
      </c>
      <c r="N56" s="441">
        <v>0.9</v>
      </c>
      <c r="O56" s="441">
        <v>3</v>
      </c>
      <c r="P56" s="441">
        <v>0.6</v>
      </c>
      <c r="Q56" s="443">
        <v>1.5</v>
      </c>
      <c r="R56" s="455">
        <v>127.6</v>
      </c>
      <c r="S56" s="610">
        <v>2.7</v>
      </c>
    </row>
    <row r="57" spans="1:23" ht="20.100000000000001" customHeight="1">
      <c r="A57" s="688"/>
      <c r="B57" s="608" t="s">
        <v>45</v>
      </c>
      <c r="C57" s="608" t="s">
        <v>45</v>
      </c>
      <c r="D57" s="608">
        <v>11</v>
      </c>
      <c r="E57" s="608" t="s">
        <v>18</v>
      </c>
      <c r="F57" s="897">
        <v>0.8</v>
      </c>
      <c r="G57" s="441">
        <v>2.8</v>
      </c>
      <c r="H57" s="441">
        <v>0.4</v>
      </c>
      <c r="I57" s="441">
        <v>1</v>
      </c>
      <c r="J57" s="441">
        <v>-0.4</v>
      </c>
      <c r="K57" s="441">
        <v>3</v>
      </c>
      <c r="L57" s="563">
        <v>0</v>
      </c>
      <c r="M57" s="563">
        <v>-19.2</v>
      </c>
      <c r="N57" s="441">
        <v>-0.3</v>
      </c>
      <c r="O57" s="441">
        <v>2.9</v>
      </c>
      <c r="P57" s="441">
        <v>-0.3</v>
      </c>
      <c r="Q57" s="443">
        <v>1.1000000000000001</v>
      </c>
      <c r="R57" s="455">
        <v>128</v>
      </c>
      <c r="S57" s="1196">
        <v>2.7</v>
      </c>
    </row>
    <row r="58" spans="1:23" ht="20.100000000000001" customHeight="1">
      <c r="A58" s="1305"/>
      <c r="B58" s="1302" t="s">
        <v>45</v>
      </c>
      <c r="C58" s="1302" t="s">
        <v>45</v>
      </c>
      <c r="D58" s="1302">
        <v>12</v>
      </c>
      <c r="E58" s="1302" t="s">
        <v>18</v>
      </c>
      <c r="F58" s="882">
        <v>0.3</v>
      </c>
      <c r="G58" s="812">
        <v>2.4</v>
      </c>
      <c r="H58" s="812">
        <v>-0.3</v>
      </c>
      <c r="I58" s="812">
        <v>0.5</v>
      </c>
      <c r="J58" s="812">
        <v>-1.1000000000000001</v>
      </c>
      <c r="K58" s="812">
        <v>1.5</v>
      </c>
      <c r="L58" s="816">
        <v>0</v>
      </c>
      <c r="M58" s="816">
        <v>-19.2</v>
      </c>
      <c r="N58" s="812">
        <v>0</v>
      </c>
      <c r="O58" s="812">
        <v>2.9</v>
      </c>
      <c r="P58" s="812">
        <v>0.1</v>
      </c>
      <c r="Q58" s="1114">
        <v>1.3</v>
      </c>
      <c r="R58" s="1394">
        <v>128.1</v>
      </c>
      <c r="S58" s="2302">
        <v>2.4</v>
      </c>
    </row>
    <row r="59" spans="1:23" ht="20.100000000000001" customHeight="1">
      <c r="A59" s="911"/>
      <c r="B59" s="912">
        <v>2026</v>
      </c>
      <c r="C59" s="912" t="s">
        <v>17</v>
      </c>
      <c r="D59" s="912">
        <v>1</v>
      </c>
      <c r="E59" s="912" t="s">
        <v>18</v>
      </c>
      <c r="F59" s="1422">
        <v>-6.9</v>
      </c>
      <c r="G59" s="806">
        <v>1.9</v>
      </c>
      <c r="H59" s="806">
        <v>-0.3</v>
      </c>
      <c r="I59" s="806">
        <v>0.2</v>
      </c>
      <c r="J59" s="806">
        <v>-0.7</v>
      </c>
      <c r="K59" s="806">
        <v>-0.3</v>
      </c>
      <c r="L59" s="805">
        <v>0</v>
      </c>
      <c r="M59" s="805">
        <v>-19.2</v>
      </c>
      <c r="N59" s="806">
        <v>-0.9</v>
      </c>
      <c r="O59" s="806">
        <v>2.6</v>
      </c>
      <c r="P59" s="806">
        <v>-0.4</v>
      </c>
      <c r="Q59" s="808">
        <v>0.7</v>
      </c>
      <c r="R59" s="657">
        <v>128.4</v>
      </c>
      <c r="S59" s="1146">
        <v>2.2999999999999998</v>
      </c>
    </row>
    <row r="60" spans="1:23" ht="20.100000000000001" customHeight="1">
      <c r="A60" s="1190"/>
      <c r="B60" s="1191" t="s">
        <v>45</v>
      </c>
      <c r="C60" s="1191" t="s">
        <v>45</v>
      </c>
      <c r="D60" s="1191">
        <v>2</v>
      </c>
      <c r="E60" s="1191" t="s">
        <v>18</v>
      </c>
      <c r="F60" s="1421">
        <v>1.5</v>
      </c>
      <c r="G60" s="422">
        <v>2.8</v>
      </c>
      <c r="H60" s="422">
        <v>0.1</v>
      </c>
      <c r="I60" s="422">
        <v>0.3</v>
      </c>
      <c r="J60" s="422">
        <v>0.7</v>
      </c>
      <c r="K60" s="422">
        <v>0.3</v>
      </c>
      <c r="L60" s="567">
        <v>0</v>
      </c>
      <c r="M60" s="567">
        <v>-19.100000000000001</v>
      </c>
      <c r="N60" s="422">
        <v>0.8</v>
      </c>
      <c r="O60" s="422">
        <v>3</v>
      </c>
      <c r="P60" s="422">
        <v>0.1</v>
      </c>
      <c r="Q60" s="416">
        <v>0.9</v>
      </c>
      <c r="R60" s="2303">
        <v>128.5</v>
      </c>
      <c r="S60" s="1227">
        <v>2.1</v>
      </c>
    </row>
    <row r="61" spans="1:23" ht="20.100000000000001" customHeight="1" thickBot="1">
      <c r="A61" s="39"/>
      <c r="B61" s="436" t="s">
        <v>45</v>
      </c>
      <c r="C61" s="436" t="s">
        <v>45</v>
      </c>
      <c r="D61" s="436">
        <v>3</v>
      </c>
      <c r="E61" s="40" t="s">
        <v>18</v>
      </c>
      <c r="F61" s="1423">
        <v>2.2999999999999998</v>
      </c>
      <c r="G61" s="493">
        <v>2.9</v>
      </c>
      <c r="H61" s="493">
        <v>0.2</v>
      </c>
      <c r="I61" s="493">
        <v>0.5</v>
      </c>
      <c r="J61" s="493">
        <v>2.6</v>
      </c>
      <c r="K61" s="493">
        <v>2.6</v>
      </c>
      <c r="L61" s="1424">
        <v>0</v>
      </c>
      <c r="M61" s="1424">
        <v>-19.100000000000001</v>
      </c>
      <c r="N61" s="493">
        <v>0.4</v>
      </c>
      <c r="O61" s="493">
        <v>3</v>
      </c>
      <c r="P61" s="493">
        <v>0.6</v>
      </c>
      <c r="Q61" s="494">
        <v>1.2</v>
      </c>
      <c r="R61" s="1366">
        <v>129.5</v>
      </c>
      <c r="S61" s="1367">
        <v>2.6</v>
      </c>
    </row>
    <row r="62" spans="1:23" ht="20.100000000000001" customHeight="1">
      <c r="A62" s="2714" t="s">
        <v>212</v>
      </c>
      <c r="B62" s="2715"/>
      <c r="C62" s="2715"/>
      <c r="D62" s="2715"/>
      <c r="E62" s="2716"/>
      <c r="F62" s="143" t="s">
        <v>200</v>
      </c>
      <c r="G62" s="674" t="s">
        <v>410</v>
      </c>
      <c r="H62" s="152"/>
      <c r="I62" s="145"/>
      <c r="J62" s="152"/>
      <c r="K62" s="145"/>
      <c r="L62" s="152"/>
      <c r="M62" s="145"/>
      <c r="N62" s="152"/>
      <c r="O62" s="145"/>
      <c r="P62" s="152"/>
      <c r="Q62" s="145"/>
      <c r="R62" s="152"/>
      <c r="S62" s="140"/>
    </row>
    <row r="63" spans="1:23" ht="20.100000000000001" customHeight="1">
      <c r="A63" s="2448"/>
      <c r="B63" s="2449"/>
      <c r="C63" s="2449"/>
      <c r="D63" s="2449"/>
      <c r="E63" s="2717"/>
      <c r="F63" s="146" t="s">
        <v>201</v>
      </c>
      <c r="G63" s="510" t="s">
        <v>409</v>
      </c>
      <c r="H63" s="151"/>
      <c r="I63" s="147"/>
      <c r="J63" s="151"/>
      <c r="K63" s="147"/>
      <c r="L63" s="151"/>
      <c r="M63" s="147"/>
      <c r="N63" s="151"/>
      <c r="O63" s="147"/>
      <c r="P63" s="151"/>
      <c r="Q63" s="147"/>
      <c r="R63" s="151"/>
      <c r="S63" s="141"/>
      <c r="W63" t="s">
        <v>306</v>
      </c>
    </row>
    <row r="64" spans="1:23" ht="20.100000000000001" customHeight="1" thickBot="1">
      <c r="A64" s="2718"/>
      <c r="B64" s="2719"/>
      <c r="C64" s="2719"/>
      <c r="D64" s="2719"/>
      <c r="E64" s="2720"/>
      <c r="F64" s="144" t="s">
        <v>196</v>
      </c>
      <c r="G64" s="148" t="s">
        <v>340</v>
      </c>
      <c r="H64" s="153"/>
      <c r="I64" s="148"/>
      <c r="J64" s="153"/>
      <c r="K64" s="148"/>
      <c r="L64" s="153"/>
      <c r="M64" s="148"/>
      <c r="N64" s="153"/>
      <c r="O64" s="148"/>
      <c r="P64" s="153"/>
      <c r="Q64" s="148"/>
      <c r="R64" s="153"/>
      <c r="S64" s="142"/>
    </row>
  </sheetData>
  <mergeCells count="33">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6:E11"/>
    <mergeCell ref="F6:H6"/>
    <mergeCell ref="I6:S6"/>
    <mergeCell ref="F7:H7"/>
    <mergeCell ref="I7:K7"/>
    <mergeCell ref="P8:Q8"/>
    <mergeCell ref="R8:S8"/>
    <mergeCell ref="L7:M7"/>
    <mergeCell ref="N7:O7"/>
    <mergeCell ref="P7:Q7"/>
    <mergeCell ref="R7:S7"/>
    <mergeCell ref="L8:M8"/>
    <mergeCell ref="N8:O8"/>
  </mergeCells>
  <phoneticPr fontId="44"/>
  <conditionalFormatting sqref="A41:E42">
    <cfRule type="expression" dxfId="99" priority="338" stopIfTrue="1">
      <formula>ISERR</formula>
    </cfRule>
  </conditionalFormatting>
  <conditionalFormatting sqref="A43:Q61">
    <cfRule type="expression" dxfId="98" priority="1" stopIfTrue="1">
      <formula>ISERR</formula>
    </cfRule>
  </conditionalFormatting>
  <conditionalFormatting sqref="A12:S32">
    <cfRule type="expression" dxfId="97" priority="3" stopIfTrue="1">
      <formula>ISERR</formula>
    </cfRule>
  </conditionalFormatting>
  <conditionalFormatting sqref="F41:H41 J41:J42 L41:L42 N41:N42 P41:P42 F42 H42">
    <cfRule type="expression" dxfId="96" priority="499" stopIfTrue="1">
      <formula>ISERR</formula>
    </cfRule>
  </conditionalFormatting>
  <conditionalFormatting sqref="O41">
    <cfRule type="expression" dxfId="95" priority="398" stopIfTrue="1">
      <formula>ISERR</formula>
    </cfRule>
  </conditionalFormatting>
  <conditionalFormatting sqref="R41:S61">
    <cfRule type="expression" dxfId="94" priority="7" stopIfTrue="1">
      <formula>ISERR</formula>
    </cfRule>
  </conditionalFormatting>
  <conditionalFormatting sqref="U49:U57">
    <cfRule type="expression" dxfId="93" priority="77"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T85"/>
  <sheetViews>
    <sheetView view="pageBreakPreview" zoomScaleNormal="100" zoomScaleSheetLayoutView="100" workbookViewId="0">
      <pane xSplit="5" ySplit="10" topLeftCell="F11" activePane="bottomRight" state="frozen"/>
      <selection activeCell="A4" sqref="A4:P7"/>
      <selection pane="topRight" activeCell="A4" sqref="A4:P7"/>
      <selection pane="bottomLeft" activeCell="A4" sqref="A4:P7"/>
      <selection pane="bottomRight" activeCell="G4" sqref="G4"/>
    </sheetView>
  </sheetViews>
  <sheetFormatPr defaultRowHeight="13.5"/>
  <cols>
    <col min="1" max="1" width="7.21875" customWidth="1"/>
    <col min="2" max="2" width="6.33203125" customWidth="1"/>
    <col min="3" max="5" width="2.88671875" customWidth="1"/>
    <col min="6" max="17" width="8.77734375" customWidth="1"/>
  </cols>
  <sheetData>
    <row r="1" spans="1:17" ht="24.95" customHeight="1">
      <c r="A1" s="11"/>
      <c r="B1" s="1"/>
      <c r="C1" s="1"/>
      <c r="D1" s="1"/>
      <c r="E1" s="1"/>
      <c r="F1" s="113"/>
      <c r="G1" s="113"/>
      <c r="H1" s="113"/>
      <c r="I1" s="113"/>
      <c r="J1" s="113"/>
      <c r="K1" s="113"/>
      <c r="L1" s="113"/>
      <c r="M1" s="113"/>
      <c r="N1" s="113"/>
      <c r="O1" s="113"/>
      <c r="P1" s="113"/>
      <c r="Q1" s="113"/>
    </row>
    <row r="2" spans="1:17" ht="24.95" customHeight="1">
      <c r="A2" s="11"/>
      <c r="B2" s="1"/>
      <c r="C2" s="1"/>
      <c r="D2" s="1"/>
      <c r="E2" s="1"/>
      <c r="F2" s="113"/>
      <c r="G2" s="113"/>
      <c r="H2" s="113"/>
      <c r="I2" s="113"/>
      <c r="J2" s="113"/>
      <c r="K2" s="113"/>
      <c r="L2" s="113"/>
      <c r="M2" s="113"/>
      <c r="N2" s="113"/>
      <c r="O2" s="113"/>
      <c r="P2" s="113"/>
      <c r="Q2" s="113"/>
    </row>
    <row r="3" spans="1:17" ht="7.5" customHeight="1">
      <c r="A3" s="1"/>
      <c r="B3" s="1"/>
      <c r="C3" s="1"/>
      <c r="D3" s="1"/>
      <c r="E3" s="1"/>
      <c r="F3" s="113"/>
      <c r="G3" s="113"/>
      <c r="H3" s="113"/>
      <c r="I3" s="113"/>
      <c r="J3" s="113"/>
      <c r="K3" s="113"/>
      <c r="L3" s="113"/>
      <c r="M3" s="113"/>
      <c r="N3" s="113"/>
      <c r="O3" s="113"/>
      <c r="P3" s="113"/>
      <c r="Q3" s="113"/>
    </row>
    <row r="4" spans="1:17" ht="24.95" customHeight="1">
      <c r="A4" s="2546" t="s">
        <v>225</v>
      </c>
      <c r="B4" s="2546"/>
      <c r="C4" s="2546"/>
      <c r="D4" s="2546"/>
      <c r="E4" s="2546"/>
      <c r="F4" s="2546"/>
      <c r="G4" s="2375" t="s">
        <v>488</v>
      </c>
      <c r="H4" s="112"/>
      <c r="I4" s="1"/>
      <c r="J4" s="1"/>
      <c r="K4" s="1"/>
      <c r="L4" s="1"/>
      <c r="M4" s="1"/>
      <c r="N4" s="1"/>
      <c r="O4" s="1"/>
      <c r="P4" s="1"/>
      <c r="Q4" s="22"/>
    </row>
    <row r="5" spans="1:17" ht="9" customHeight="1" thickBot="1">
      <c r="A5" s="1"/>
      <c r="B5" s="1"/>
      <c r="C5" s="1"/>
      <c r="D5" s="1"/>
      <c r="E5" s="1"/>
      <c r="F5" s="113"/>
      <c r="G5" s="113"/>
      <c r="H5" s="113"/>
      <c r="I5" s="113"/>
      <c r="J5" s="113"/>
      <c r="K5" s="113"/>
      <c r="L5" s="113"/>
      <c r="M5" s="113"/>
      <c r="N5" s="113"/>
      <c r="O5" s="113"/>
      <c r="P5" s="113"/>
      <c r="Q5" s="114"/>
    </row>
    <row r="6" spans="1:17" ht="23.1" customHeight="1">
      <c r="A6" s="2629" t="s">
        <v>178</v>
      </c>
      <c r="B6" s="2651"/>
      <c r="C6" s="2651"/>
      <c r="D6" s="2651"/>
      <c r="E6" s="2652"/>
      <c r="F6" s="2684" t="s">
        <v>74</v>
      </c>
      <c r="G6" s="2715"/>
      <c r="H6" s="2715"/>
      <c r="I6" s="2716"/>
      <c r="J6" s="2684" t="s">
        <v>75</v>
      </c>
      <c r="K6" s="2854"/>
      <c r="L6" s="2854"/>
      <c r="M6" s="2854"/>
      <c r="N6" s="76"/>
      <c r="O6" s="10"/>
      <c r="P6" s="76"/>
      <c r="Q6" s="77"/>
    </row>
    <row r="7" spans="1:17" ht="23.1" customHeight="1">
      <c r="A7" s="2653"/>
      <c r="B7" s="2654"/>
      <c r="C7" s="2654"/>
      <c r="D7" s="2654"/>
      <c r="E7" s="2655"/>
      <c r="F7" s="2815"/>
      <c r="G7" s="2857"/>
      <c r="H7" s="2857"/>
      <c r="I7" s="2816"/>
      <c r="J7" s="2855"/>
      <c r="K7" s="2856"/>
      <c r="L7" s="2856"/>
      <c r="M7" s="2856"/>
      <c r="N7" s="2680" t="s">
        <v>179</v>
      </c>
      <c r="O7" s="2858"/>
      <c r="P7" s="2858"/>
      <c r="Q7" s="2859"/>
    </row>
    <row r="8" spans="1:17" ht="23.1" customHeight="1">
      <c r="A8" s="2653"/>
      <c r="B8" s="2654"/>
      <c r="C8" s="2654"/>
      <c r="D8" s="2654"/>
      <c r="E8" s="2655"/>
      <c r="F8" s="2670" t="s">
        <v>93</v>
      </c>
      <c r="G8" s="2617"/>
      <c r="H8" s="2675" t="s">
        <v>43</v>
      </c>
      <c r="I8" s="2614"/>
      <c r="J8" s="2670" t="s">
        <v>180</v>
      </c>
      <c r="K8" s="2617"/>
      <c r="L8" s="2675" t="s">
        <v>43</v>
      </c>
      <c r="M8" s="2617"/>
      <c r="N8" s="2860" t="s">
        <v>180</v>
      </c>
      <c r="O8" s="2721"/>
      <c r="P8" s="2860" t="s">
        <v>181</v>
      </c>
      <c r="Q8" s="2709"/>
    </row>
    <row r="9" spans="1:17" ht="23.1" customHeight="1">
      <c r="A9" s="2653"/>
      <c r="B9" s="2654"/>
      <c r="C9" s="2654"/>
      <c r="D9" s="2654"/>
      <c r="E9" s="2655"/>
      <c r="F9" s="133"/>
      <c r="G9" s="44" t="s">
        <v>116</v>
      </c>
      <c r="H9" s="112"/>
      <c r="I9" s="60" t="s">
        <v>116</v>
      </c>
      <c r="J9" s="133"/>
      <c r="K9" s="44" t="s">
        <v>116</v>
      </c>
      <c r="L9" s="115"/>
      <c r="M9" s="44" t="s">
        <v>116</v>
      </c>
      <c r="N9" s="115"/>
      <c r="O9" s="44" t="s">
        <v>116</v>
      </c>
      <c r="P9" s="115"/>
      <c r="Q9" s="60" t="s">
        <v>116</v>
      </c>
    </row>
    <row r="10" spans="1:17" ht="23.1" customHeight="1" thickBot="1">
      <c r="A10" s="2656"/>
      <c r="B10" s="2657"/>
      <c r="C10" s="2657"/>
      <c r="D10" s="2657"/>
      <c r="E10" s="2658"/>
      <c r="F10" s="63" t="s">
        <v>114</v>
      </c>
      <c r="G10" s="78" t="s">
        <v>282</v>
      </c>
      <c r="H10" s="264" t="s">
        <v>92</v>
      </c>
      <c r="I10" s="48" t="s">
        <v>282</v>
      </c>
      <c r="J10" s="63" t="s">
        <v>114</v>
      </c>
      <c r="K10" s="78" t="s">
        <v>91</v>
      </c>
      <c r="L10" s="79" t="s">
        <v>92</v>
      </c>
      <c r="M10" s="78" t="s">
        <v>91</v>
      </c>
      <c r="N10" s="56" t="s">
        <v>114</v>
      </c>
      <c r="O10" s="78" t="s">
        <v>91</v>
      </c>
      <c r="P10" s="79" t="s">
        <v>92</v>
      </c>
      <c r="Q10" s="48" t="s">
        <v>91</v>
      </c>
    </row>
    <row r="11" spans="1:17" ht="23.1" customHeight="1">
      <c r="A11" s="2"/>
      <c r="B11" s="14">
        <v>2023</v>
      </c>
      <c r="C11" s="1"/>
      <c r="D11" s="14" t="s">
        <v>17</v>
      </c>
      <c r="E11" s="30"/>
      <c r="F11" s="106">
        <v>8690</v>
      </c>
      <c r="G11" s="206">
        <v>35.200000000000003</v>
      </c>
      <c r="H11" s="107">
        <v>2402645</v>
      </c>
      <c r="I11" s="209">
        <v>3.1</v>
      </c>
      <c r="J11" s="106">
        <v>55</v>
      </c>
      <c r="K11" s="206">
        <v>17</v>
      </c>
      <c r="L11" s="107">
        <v>11719</v>
      </c>
      <c r="M11" s="206">
        <v>120.7</v>
      </c>
      <c r="N11" s="108">
        <v>7</v>
      </c>
      <c r="O11" s="206">
        <v>-36.4</v>
      </c>
      <c r="P11" s="108">
        <v>669</v>
      </c>
      <c r="Q11" s="209">
        <v>-53.9</v>
      </c>
    </row>
    <row r="12" spans="1:17" ht="23.1" customHeight="1">
      <c r="A12" s="31"/>
      <c r="B12" s="32">
        <v>2024</v>
      </c>
      <c r="C12" s="389"/>
      <c r="D12" s="32" t="s">
        <v>17</v>
      </c>
      <c r="E12" s="33"/>
      <c r="F12" s="109">
        <v>10006</v>
      </c>
      <c r="G12" s="207">
        <v>15.1</v>
      </c>
      <c r="H12" s="110">
        <v>2343538</v>
      </c>
      <c r="I12" s="210">
        <v>-2.5</v>
      </c>
      <c r="J12" s="109">
        <v>76</v>
      </c>
      <c r="K12" s="207">
        <v>38.200000000000003</v>
      </c>
      <c r="L12" s="110">
        <v>17063</v>
      </c>
      <c r="M12" s="207">
        <v>45.6</v>
      </c>
      <c r="N12" s="111">
        <v>22</v>
      </c>
      <c r="O12" s="207">
        <v>214.3</v>
      </c>
      <c r="P12" s="111">
        <v>1923</v>
      </c>
      <c r="Q12" s="210">
        <v>187.4</v>
      </c>
    </row>
    <row r="13" spans="1:17" ht="23.1" customHeight="1" thickBot="1">
      <c r="A13" s="470"/>
      <c r="B13" s="471">
        <v>2025</v>
      </c>
      <c r="C13" s="526"/>
      <c r="D13" s="471" t="s">
        <v>17</v>
      </c>
      <c r="E13" s="527"/>
      <c r="F13" s="528">
        <v>10300</v>
      </c>
      <c r="G13" s="245">
        <v>2.9</v>
      </c>
      <c r="H13" s="529">
        <v>1592190</v>
      </c>
      <c r="I13" s="246">
        <v>-32.1</v>
      </c>
      <c r="J13" s="528">
        <v>81</v>
      </c>
      <c r="K13" s="245">
        <v>6.6</v>
      </c>
      <c r="L13" s="529">
        <v>11571</v>
      </c>
      <c r="M13" s="245">
        <v>-32.200000000000003</v>
      </c>
      <c r="N13" s="530">
        <v>22</v>
      </c>
      <c r="O13" s="245">
        <v>0</v>
      </c>
      <c r="P13" s="530">
        <v>2176</v>
      </c>
      <c r="Q13" s="246">
        <v>13.2</v>
      </c>
    </row>
    <row r="14" spans="1:17" ht="23.1" customHeight="1">
      <c r="A14" s="1025" t="s">
        <v>407</v>
      </c>
      <c r="B14" s="658">
        <v>1</v>
      </c>
      <c r="C14" s="658" t="s">
        <v>19</v>
      </c>
      <c r="D14" s="658">
        <v>3</v>
      </c>
      <c r="E14" s="659" t="s">
        <v>18</v>
      </c>
      <c r="F14" s="833">
        <v>2457</v>
      </c>
      <c r="G14" s="834">
        <v>6</v>
      </c>
      <c r="H14" s="813">
        <v>391312</v>
      </c>
      <c r="I14" s="835">
        <v>8.4</v>
      </c>
      <c r="J14" s="833">
        <v>20</v>
      </c>
      <c r="K14" s="834">
        <v>25</v>
      </c>
      <c r="L14" s="813">
        <v>5368</v>
      </c>
      <c r="M14" s="834">
        <v>14</v>
      </c>
      <c r="N14" s="1035">
        <v>8</v>
      </c>
      <c r="O14" s="1217">
        <v>14.3</v>
      </c>
      <c r="P14" s="1035">
        <v>737</v>
      </c>
      <c r="Q14" s="294">
        <v>52</v>
      </c>
    </row>
    <row r="15" spans="1:17" ht="23.1" customHeight="1">
      <c r="A15" s="1304" t="s">
        <v>45</v>
      </c>
      <c r="B15" s="360">
        <v>4</v>
      </c>
      <c r="C15" s="360" t="s">
        <v>19</v>
      </c>
      <c r="D15" s="360">
        <v>6</v>
      </c>
      <c r="E15" s="361" t="s">
        <v>18</v>
      </c>
      <c r="F15" s="490">
        <v>2533</v>
      </c>
      <c r="G15" s="524">
        <v>-3</v>
      </c>
      <c r="H15" s="502">
        <v>298894</v>
      </c>
      <c r="I15" s="525">
        <v>-17</v>
      </c>
      <c r="J15" s="490">
        <v>25</v>
      </c>
      <c r="K15" s="524">
        <v>47.1</v>
      </c>
      <c r="L15" s="502">
        <v>2173</v>
      </c>
      <c r="M15" s="524">
        <v>-3.5</v>
      </c>
      <c r="N15" s="500">
        <v>4</v>
      </c>
      <c r="O15" s="709">
        <v>-20</v>
      </c>
      <c r="P15" s="500">
        <v>466</v>
      </c>
      <c r="Q15" s="1320">
        <v>63.5</v>
      </c>
    </row>
    <row r="16" spans="1:17" ht="23.1" customHeight="1">
      <c r="A16" s="41" t="s">
        <v>45</v>
      </c>
      <c r="B16" s="37">
        <v>7</v>
      </c>
      <c r="C16" s="37" t="s">
        <v>19</v>
      </c>
      <c r="D16" s="37">
        <v>9</v>
      </c>
      <c r="E16" s="38" t="s">
        <v>18</v>
      </c>
      <c r="F16" s="464">
        <v>2639</v>
      </c>
      <c r="G16" s="522">
        <v>6.3</v>
      </c>
      <c r="H16" s="506">
        <v>393878</v>
      </c>
      <c r="I16" s="523">
        <v>-61.2</v>
      </c>
      <c r="J16" s="464">
        <v>14</v>
      </c>
      <c r="K16" s="522">
        <v>-36.4</v>
      </c>
      <c r="L16" s="506">
        <v>1383</v>
      </c>
      <c r="M16" s="522">
        <v>-58.9</v>
      </c>
      <c r="N16" s="504">
        <v>4</v>
      </c>
      <c r="O16" s="710">
        <v>-33.299999999999997</v>
      </c>
      <c r="P16" s="504">
        <v>338</v>
      </c>
      <c r="Q16" s="1079">
        <v>-50</v>
      </c>
    </row>
    <row r="17" spans="1:17" ht="23.1" customHeight="1">
      <c r="A17" s="1037" t="s">
        <v>45</v>
      </c>
      <c r="B17" s="14">
        <v>10</v>
      </c>
      <c r="C17" s="14" t="s">
        <v>19</v>
      </c>
      <c r="D17" s="14">
        <v>12</v>
      </c>
      <c r="E17" s="378" t="s">
        <v>18</v>
      </c>
      <c r="F17" s="1514">
        <v>2671</v>
      </c>
      <c r="G17" s="536">
        <v>3</v>
      </c>
      <c r="H17" s="402">
        <v>508106</v>
      </c>
      <c r="I17" s="1515">
        <v>-16.3</v>
      </c>
      <c r="J17" s="1514">
        <v>22</v>
      </c>
      <c r="K17" s="536">
        <v>4.8</v>
      </c>
      <c r="L17" s="402">
        <v>2647</v>
      </c>
      <c r="M17" s="536">
        <v>-60.7</v>
      </c>
      <c r="N17" s="1516">
        <v>6</v>
      </c>
      <c r="O17" s="536">
        <v>50</v>
      </c>
      <c r="P17" s="1516">
        <v>635</v>
      </c>
      <c r="Q17" s="1515">
        <v>33.1</v>
      </c>
    </row>
    <row r="18" spans="1:17" ht="23.1" customHeight="1" thickBot="1">
      <c r="A18" s="1517" t="s">
        <v>425</v>
      </c>
      <c r="B18" s="471">
        <v>1</v>
      </c>
      <c r="C18" s="471" t="s">
        <v>19</v>
      </c>
      <c r="D18" s="471">
        <v>3</v>
      </c>
      <c r="E18" s="1255" t="s">
        <v>18</v>
      </c>
      <c r="F18" s="1518">
        <v>2662</v>
      </c>
      <c r="G18" s="1519">
        <v>8.3000000000000007</v>
      </c>
      <c r="H18" s="1520">
        <v>367837</v>
      </c>
      <c r="I18" s="1521">
        <v>-6</v>
      </c>
      <c r="J18" s="1518">
        <v>11</v>
      </c>
      <c r="K18" s="1519">
        <v>-45</v>
      </c>
      <c r="L18" s="1520">
        <v>3642</v>
      </c>
      <c r="M18" s="1519">
        <v>-32.200000000000003</v>
      </c>
      <c r="N18" s="1522">
        <v>3</v>
      </c>
      <c r="O18" s="1519">
        <v>-62.5</v>
      </c>
      <c r="P18" s="1522">
        <v>2408</v>
      </c>
      <c r="Q18" s="1521">
        <v>226.7</v>
      </c>
    </row>
    <row r="19" spans="1:17" ht="23.1" customHeight="1">
      <c r="A19" s="1231"/>
      <c r="B19" s="1232">
        <v>2025</v>
      </c>
      <c r="C19" s="1232" t="s">
        <v>17</v>
      </c>
      <c r="D19" s="1232">
        <v>3</v>
      </c>
      <c r="E19" s="93" t="s">
        <v>18</v>
      </c>
      <c r="F19" s="1288">
        <v>853</v>
      </c>
      <c r="G19" s="2334">
        <v>-5.8</v>
      </c>
      <c r="H19" s="2335">
        <v>98586</v>
      </c>
      <c r="I19" s="2336">
        <v>-30.7</v>
      </c>
      <c r="J19" s="1278">
        <v>7</v>
      </c>
      <c r="K19" s="2337">
        <v>75</v>
      </c>
      <c r="L19" s="2250">
        <v>2609</v>
      </c>
      <c r="M19" s="1432">
        <v>385.8</v>
      </c>
      <c r="N19" s="2338">
        <v>4</v>
      </c>
      <c r="O19" s="2334">
        <v>100</v>
      </c>
      <c r="P19" s="2250">
        <v>240</v>
      </c>
      <c r="Q19" s="695">
        <v>674.2</v>
      </c>
    </row>
    <row r="20" spans="1:17" ht="23.1" customHeight="1">
      <c r="A20" s="377"/>
      <c r="B20" s="360" t="s">
        <v>45</v>
      </c>
      <c r="C20" s="360" t="s">
        <v>45</v>
      </c>
      <c r="D20" s="360">
        <v>4</v>
      </c>
      <c r="E20" s="361" t="s">
        <v>18</v>
      </c>
      <c r="F20" s="490">
        <v>828</v>
      </c>
      <c r="G20" s="524">
        <v>5.7</v>
      </c>
      <c r="H20" s="502">
        <v>102802</v>
      </c>
      <c r="I20" s="525">
        <v>-9.4</v>
      </c>
      <c r="J20" s="719">
        <v>6</v>
      </c>
      <c r="K20" s="709">
        <v>100</v>
      </c>
      <c r="L20" s="720">
        <v>617</v>
      </c>
      <c r="M20" s="709">
        <v>-2.2000000000000002</v>
      </c>
      <c r="N20" s="721">
        <v>1</v>
      </c>
      <c r="O20" s="687" t="s">
        <v>46</v>
      </c>
      <c r="P20" s="721">
        <v>33</v>
      </c>
      <c r="Q20" s="686" t="s">
        <v>46</v>
      </c>
    </row>
    <row r="21" spans="1:17" ht="22.5" customHeight="1">
      <c r="A21" s="41"/>
      <c r="B21" s="37" t="s">
        <v>45</v>
      </c>
      <c r="C21" s="37" t="s">
        <v>45</v>
      </c>
      <c r="D21" s="37">
        <v>5</v>
      </c>
      <c r="E21" s="38" t="s">
        <v>18</v>
      </c>
      <c r="F21" s="490">
        <v>857</v>
      </c>
      <c r="G21" s="524">
        <v>-15.1</v>
      </c>
      <c r="H21" s="502">
        <v>90389</v>
      </c>
      <c r="I21" s="1320">
        <v>-33.9</v>
      </c>
      <c r="J21" s="719">
        <v>11</v>
      </c>
      <c r="K21" s="709">
        <v>37.5</v>
      </c>
      <c r="L21" s="720">
        <v>1013</v>
      </c>
      <c r="M21" s="709">
        <v>-18.399999999999999</v>
      </c>
      <c r="N21" s="721">
        <v>1</v>
      </c>
      <c r="O21" s="709">
        <v>-50</v>
      </c>
      <c r="P21" s="721">
        <v>350</v>
      </c>
      <c r="Q21" s="1320">
        <v>316.7</v>
      </c>
    </row>
    <row r="22" spans="1:17" ht="22.5" customHeight="1">
      <c r="A22" s="41"/>
      <c r="B22" s="37" t="s">
        <v>45</v>
      </c>
      <c r="C22" s="37" t="s">
        <v>45</v>
      </c>
      <c r="D22" s="37">
        <v>6</v>
      </c>
      <c r="E22" s="38" t="s">
        <v>18</v>
      </c>
      <c r="F22" s="464">
        <v>848</v>
      </c>
      <c r="G22" s="522">
        <v>3.4</v>
      </c>
      <c r="H22" s="506">
        <v>105703</v>
      </c>
      <c r="I22" s="1079">
        <v>-3.8</v>
      </c>
      <c r="J22" s="1027">
        <v>8</v>
      </c>
      <c r="K22" s="710">
        <v>33.299999999999997</v>
      </c>
      <c r="L22" s="1028">
        <v>543</v>
      </c>
      <c r="M22" s="710">
        <v>43.7</v>
      </c>
      <c r="N22" s="1029">
        <v>2</v>
      </c>
      <c r="O22" s="710">
        <v>-33.299999999999997</v>
      </c>
      <c r="P22" s="1029">
        <v>83</v>
      </c>
      <c r="Q22" s="1079">
        <v>-58.7</v>
      </c>
    </row>
    <row r="23" spans="1:17" ht="22.5" customHeight="1">
      <c r="A23" s="41"/>
      <c r="B23" s="37" t="s">
        <v>45</v>
      </c>
      <c r="C23" s="37" t="s">
        <v>45</v>
      </c>
      <c r="D23" s="37">
        <v>7</v>
      </c>
      <c r="E23" s="38" t="s">
        <v>18</v>
      </c>
      <c r="F23" s="464">
        <v>961</v>
      </c>
      <c r="G23" s="522">
        <v>0.8</v>
      </c>
      <c r="H23" s="506">
        <v>167035</v>
      </c>
      <c r="I23" s="1079">
        <v>-78.599999999999994</v>
      </c>
      <c r="J23" s="1027">
        <v>6</v>
      </c>
      <c r="K23" s="710">
        <v>-33.299999999999997</v>
      </c>
      <c r="L23" s="1028">
        <v>671</v>
      </c>
      <c r="M23" s="710">
        <v>-18.5</v>
      </c>
      <c r="N23" s="1029">
        <v>1</v>
      </c>
      <c r="O23" s="710">
        <v>-66.7</v>
      </c>
      <c r="P23" s="1029">
        <v>125</v>
      </c>
      <c r="Q23" s="1079">
        <v>-66.2</v>
      </c>
    </row>
    <row r="24" spans="1:17" ht="22.5" customHeight="1">
      <c r="A24" s="41"/>
      <c r="B24" s="37" t="s">
        <v>45</v>
      </c>
      <c r="C24" s="37" t="s">
        <v>45</v>
      </c>
      <c r="D24" s="37">
        <v>8</v>
      </c>
      <c r="E24" s="38" t="s">
        <v>18</v>
      </c>
      <c r="F24" s="490">
        <v>805</v>
      </c>
      <c r="G24" s="524">
        <v>11.3</v>
      </c>
      <c r="H24" s="502">
        <v>114373</v>
      </c>
      <c r="I24" s="1320">
        <v>12.8</v>
      </c>
      <c r="J24" s="719">
        <v>3</v>
      </c>
      <c r="K24" s="709">
        <v>-62.5</v>
      </c>
      <c r="L24" s="720">
        <v>230</v>
      </c>
      <c r="M24" s="709">
        <v>-70.2</v>
      </c>
      <c r="N24" s="721">
        <v>2</v>
      </c>
      <c r="O24" s="709">
        <v>-33.299999999999997</v>
      </c>
      <c r="P24" s="721">
        <v>190</v>
      </c>
      <c r="Q24" s="1320">
        <v>-37.9</v>
      </c>
    </row>
    <row r="25" spans="1:17" ht="22.5" customHeight="1">
      <c r="A25" s="41"/>
      <c r="B25" s="37" t="s">
        <v>45</v>
      </c>
      <c r="C25" s="37" t="s">
        <v>45</v>
      </c>
      <c r="D25" s="37">
        <v>9</v>
      </c>
      <c r="E25" s="38" t="s">
        <v>18</v>
      </c>
      <c r="F25" s="490">
        <v>873</v>
      </c>
      <c r="G25" s="524">
        <v>8.1999999999999993</v>
      </c>
      <c r="H25" s="502">
        <v>112470</v>
      </c>
      <c r="I25" s="1320">
        <v>-15.3</v>
      </c>
      <c r="J25" s="719">
        <v>5</v>
      </c>
      <c r="K25" s="709">
        <v>0</v>
      </c>
      <c r="L25" s="720">
        <v>482</v>
      </c>
      <c r="M25" s="709">
        <v>-72.8</v>
      </c>
      <c r="N25" s="721">
        <v>1</v>
      </c>
      <c r="O25" s="687" t="s">
        <v>46</v>
      </c>
      <c r="P25" s="721">
        <v>23</v>
      </c>
      <c r="Q25" s="686" t="s">
        <v>46</v>
      </c>
    </row>
    <row r="26" spans="1:17" ht="22.5" customHeight="1">
      <c r="A26" s="41"/>
      <c r="B26" s="37" t="s">
        <v>45</v>
      </c>
      <c r="C26" s="37" t="s">
        <v>45</v>
      </c>
      <c r="D26" s="37">
        <v>10</v>
      </c>
      <c r="E26" s="38" t="s">
        <v>18</v>
      </c>
      <c r="F26" s="490">
        <v>965</v>
      </c>
      <c r="G26" s="524">
        <v>6.2</v>
      </c>
      <c r="H26" s="502">
        <v>127521</v>
      </c>
      <c r="I26" s="1320">
        <v>-49.6</v>
      </c>
      <c r="J26" s="719">
        <v>8</v>
      </c>
      <c r="K26" s="709">
        <v>14.3</v>
      </c>
      <c r="L26" s="720">
        <v>810</v>
      </c>
      <c r="M26" s="709">
        <v>-82.2</v>
      </c>
      <c r="N26" s="721">
        <v>2</v>
      </c>
      <c r="O26" s="709">
        <v>100</v>
      </c>
      <c r="P26" s="721">
        <v>152</v>
      </c>
      <c r="Q26" s="1320">
        <v>-51</v>
      </c>
    </row>
    <row r="27" spans="1:17" ht="23.1" customHeight="1">
      <c r="A27" s="377"/>
      <c r="B27" s="360" t="s">
        <v>45</v>
      </c>
      <c r="C27" s="360" t="s">
        <v>45</v>
      </c>
      <c r="D27" s="360">
        <v>11</v>
      </c>
      <c r="E27" s="361" t="s">
        <v>18</v>
      </c>
      <c r="F27" s="490">
        <v>778</v>
      </c>
      <c r="G27" s="524">
        <v>-7.5</v>
      </c>
      <c r="H27" s="502">
        <v>82403</v>
      </c>
      <c r="I27" s="1320">
        <v>-48.6</v>
      </c>
      <c r="J27" s="719">
        <v>7</v>
      </c>
      <c r="K27" s="709">
        <v>-12.5</v>
      </c>
      <c r="L27" s="720">
        <v>1080</v>
      </c>
      <c r="M27" s="709">
        <v>10.5</v>
      </c>
      <c r="N27" s="721">
        <v>2</v>
      </c>
      <c r="O27" s="709">
        <v>0</v>
      </c>
      <c r="P27" s="721">
        <v>177</v>
      </c>
      <c r="Q27" s="1320">
        <v>210.5</v>
      </c>
    </row>
    <row r="28" spans="1:17" ht="23.1" customHeight="1">
      <c r="A28" s="660"/>
      <c r="B28" s="658" t="s">
        <v>45</v>
      </c>
      <c r="C28" s="658" t="s">
        <v>45</v>
      </c>
      <c r="D28" s="658">
        <v>12</v>
      </c>
      <c r="E28" s="659" t="s">
        <v>18</v>
      </c>
      <c r="F28" s="833">
        <v>928</v>
      </c>
      <c r="G28" s="834">
        <v>10.199999999999999</v>
      </c>
      <c r="H28" s="813">
        <v>298182</v>
      </c>
      <c r="I28" s="1321">
        <v>53.7</v>
      </c>
      <c r="J28" s="1252">
        <v>7</v>
      </c>
      <c r="K28" s="836">
        <v>16.7</v>
      </c>
      <c r="L28" s="1253">
        <v>757</v>
      </c>
      <c r="M28" s="836">
        <v>-37.200000000000003</v>
      </c>
      <c r="N28" s="1254">
        <v>2</v>
      </c>
      <c r="O28" s="836">
        <v>100</v>
      </c>
      <c r="P28" s="1254">
        <v>306</v>
      </c>
      <c r="Q28" s="1321">
        <v>178.2</v>
      </c>
    </row>
    <row r="29" spans="1:17" ht="22.5" customHeight="1">
      <c r="A29" s="388"/>
      <c r="B29" s="35">
        <v>2026</v>
      </c>
      <c r="C29" s="35" t="s">
        <v>17</v>
      </c>
      <c r="D29" s="35">
        <v>1</v>
      </c>
      <c r="E29" s="36" t="s">
        <v>18</v>
      </c>
      <c r="F29" s="837">
        <v>887</v>
      </c>
      <c r="G29" s="838">
        <v>5.6</v>
      </c>
      <c r="H29" s="839">
        <v>119815</v>
      </c>
      <c r="I29" s="1153">
        <v>-1.3</v>
      </c>
      <c r="J29" s="1372">
        <v>3</v>
      </c>
      <c r="K29" s="933">
        <v>-25</v>
      </c>
      <c r="L29" s="1373">
        <v>1307</v>
      </c>
      <c r="M29" s="933">
        <v>117.1</v>
      </c>
      <c r="N29" s="1374">
        <v>2</v>
      </c>
      <c r="O29" s="933">
        <v>100</v>
      </c>
      <c r="P29" s="1374">
        <v>1207</v>
      </c>
      <c r="Q29" s="1153">
        <v>3671.9</v>
      </c>
    </row>
    <row r="30" spans="1:17" ht="22.5" customHeight="1">
      <c r="A30" s="41"/>
      <c r="B30" s="37" t="s">
        <v>45</v>
      </c>
      <c r="C30" s="37" t="s">
        <v>45</v>
      </c>
      <c r="D30" s="37">
        <v>2</v>
      </c>
      <c r="E30" s="38" t="s">
        <v>18</v>
      </c>
      <c r="F30" s="464">
        <v>851</v>
      </c>
      <c r="G30" s="522">
        <v>11.4</v>
      </c>
      <c r="H30" s="506">
        <v>133160</v>
      </c>
      <c r="I30" s="1079">
        <v>-22.3</v>
      </c>
      <c r="J30" s="1027">
        <v>4</v>
      </c>
      <c r="K30" s="710">
        <v>-55.6</v>
      </c>
      <c r="L30" s="1028">
        <v>435</v>
      </c>
      <c r="M30" s="710">
        <v>-79.8</v>
      </c>
      <c r="N30" s="1029">
        <v>0</v>
      </c>
      <c r="O30" s="710">
        <v>-100</v>
      </c>
      <c r="P30" s="1029">
        <v>0</v>
      </c>
      <c r="Q30" s="1079">
        <v>-100</v>
      </c>
    </row>
    <row r="31" spans="1:17" ht="23.1" customHeight="1" thickBot="1">
      <c r="A31" s="34"/>
      <c r="B31" s="436" t="s">
        <v>45</v>
      </c>
      <c r="C31" s="436" t="s">
        <v>45</v>
      </c>
      <c r="D31" s="436">
        <v>3</v>
      </c>
      <c r="E31" s="40" t="s">
        <v>18</v>
      </c>
      <c r="F31" s="418">
        <v>924</v>
      </c>
      <c r="G31" s="930">
        <v>8.3000000000000007</v>
      </c>
      <c r="H31" s="419">
        <v>114862</v>
      </c>
      <c r="I31" s="1368">
        <v>16.5</v>
      </c>
      <c r="J31" s="1369">
        <v>4</v>
      </c>
      <c r="K31" s="1080">
        <v>-42.9</v>
      </c>
      <c r="L31" s="1370">
        <v>1900</v>
      </c>
      <c r="M31" s="1080">
        <v>-27.2</v>
      </c>
      <c r="N31" s="1371">
        <v>1</v>
      </c>
      <c r="O31" s="1080">
        <v>-75</v>
      </c>
      <c r="P31" s="1371">
        <v>1201</v>
      </c>
      <c r="Q31" s="1368">
        <v>400.4</v>
      </c>
    </row>
    <row r="32" spans="1:17" ht="23.1" hidden="1" customHeight="1">
      <c r="A32" s="377"/>
      <c r="B32" s="360"/>
      <c r="C32" s="360"/>
      <c r="D32" s="360">
        <v>3</v>
      </c>
      <c r="E32" s="361" t="s">
        <v>18</v>
      </c>
      <c r="F32" s="490"/>
      <c r="G32" s="524"/>
      <c r="H32" s="502"/>
      <c r="I32" s="525"/>
      <c r="J32" s="490"/>
      <c r="K32" s="524"/>
      <c r="L32" s="502"/>
      <c r="M32" s="524"/>
      <c r="N32" s="500"/>
      <c r="O32" s="524"/>
      <c r="P32" s="500"/>
      <c r="Q32" s="525"/>
    </row>
    <row r="33" spans="1:17" ht="23.1" hidden="1" customHeight="1">
      <c r="A33" s="377"/>
      <c r="B33" s="360"/>
      <c r="C33" s="360"/>
      <c r="D33" s="360">
        <v>4</v>
      </c>
      <c r="E33" s="361" t="s">
        <v>18</v>
      </c>
      <c r="F33" s="490"/>
      <c r="G33" s="524"/>
      <c r="H33" s="502"/>
      <c r="I33" s="525"/>
      <c r="J33" s="490"/>
      <c r="K33" s="524"/>
      <c r="L33" s="502"/>
      <c r="M33" s="524"/>
      <c r="N33" s="500"/>
      <c r="O33" s="524"/>
      <c r="P33" s="500"/>
      <c r="Q33" s="525"/>
    </row>
    <row r="34" spans="1:17" ht="23.1" hidden="1" customHeight="1">
      <c r="A34" s="377"/>
      <c r="B34" s="360"/>
      <c r="C34" s="360"/>
      <c r="D34" s="360">
        <v>5</v>
      </c>
      <c r="E34" s="361" t="s">
        <v>18</v>
      </c>
      <c r="F34" s="490"/>
      <c r="G34" s="524"/>
      <c r="H34" s="502"/>
      <c r="I34" s="525"/>
      <c r="J34" s="490"/>
      <c r="K34" s="524"/>
      <c r="L34" s="502"/>
      <c r="M34" s="524"/>
      <c r="N34" s="500"/>
      <c r="O34" s="524"/>
      <c r="P34" s="500"/>
      <c r="Q34" s="525"/>
    </row>
    <row r="35" spans="1:17" ht="23.1" hidden="1" customHeight="1">
      <c r="A35" s="377"/>
      <c r="B35" s="360"/>
      <c r="C35" s="360"/>
      <c r="D35" s="360">
        <v>6</v>
      </c>
      <c r="E35" s="361" t="s">
        <v>18</v>
      </c>
      <c r="F35" s="490"/>
      <c r="G35" s="524"/>
      <c r="H35" s="502"/>
      <c r="I35" s="525"/>
      <c r="J35" s="490"/>
      <c r="K35" s="524"/>
      <c r="L35" s="502"/>
      <c r="M35" s="524"/>
      <c r="N35" s="500"/>
      <c r="O35" s="524"/>
      <c r="P35" s="500"/>
      <c r="Q35" s="525"/>
    </row>
    <row r="36" spans="1:17" ht="23.1" hidden="1" customHeight="1">
      <c r="A36" s="377"/>
      <c r="B36" s="360"/>
      <c r="C36" s="360"/>
      <c r="D36" s="360">
        <v>7</v>
      </c>
      <c r="E36" s="361" t="s">
        <v>18</v>
      </c>
      <c r="F36" s="490"/>
      <c r="G36" s="524"/>
      <c r="H36" s="502"/>
      <c r="I36" s="525"/>
      <c r="J36" s="490"/>
      <c r="K36" s="524"/>
      <c r="L36" s="502"/>
      <c r="M36" s="524"/>
      <c r="N36" s="500"/>
      <c r="O36" s="524"/>
      <c r="P36" s="500"/>
      <c r="Q36" s="525"/>
    </row>
    <row r="37" spans="1:17" ht="23.1" hidden="1" customHeight="1">
      <c r="A37" s="377"/>
      <c r="B37" s="360"/>
      <c r="C37" s="360"/>
      <c r="D37" s="360">
        <v>8</v>
      </c>
      <c r="E37" s="361" t="s">
        <v>18</v>
      </c>
      <c r="F37" s="490"/>
      <c r="G37" s="524"/>
      <c r="H37" s="502"/>
      <c r="I37" s="525"/>
      <c r="J37" s="490"/>
      <c r="K37" s="524"/>
      <c r="L37" s="502"/>
      <c r="M37" s="524"/>
      <c r="N37" s="500"/>
      <c r="O37" s="524"/>
      <c r="P37" s="500"/>
      <c r="Q37" s="525"/>
    </row>
    <row r="38" spans="1:17" ht="23.1" hidden="1" customHeight="1">
      <c r="A38" s="377"/>
      <c r="B38" s="360"/>
      <c r="C38" s="360"/>
      <c r="D38" s="360">
        <v>9</v>
      </c>
      <c r="E38" s="361" t="s">
        <v>18</v>
      </c>
      <c r="F38" s="490"/>
      <c r="G38" s="524"/>
      <c r="H38" s="502"/>
      <c r="I38" s="525"/>
      <c r="J38" s="490"/>
      <c r="K38" s="524"/>
      <c r="L38" s="502"/>
      <c r="M38" s="524"/>
      <c r="N38" s="500"/>
      <c r="O38" s="524"/>
      <c r="P38" s="500"/>
      <c r="Q38" s="525"/>
    </row>
    <row r="39" spans="1:17" ht="23.1" hidden="1" customHeight="1">
      <c r="A39" s="377"/>
      <c r="B39" s="360"/>
      <c r="C39" s="360"/>
      <c r="D39" s="360">
        <v>10</v>
      </c>
      <c r="E39" s="361" t="s">
        <v>18</v>
      </c>
      <c r="F39" s="490"/>
      <c r="G39" s="524"/>
      <c r="H39" s="502"/>
      <c r="I39" s="525"/>
      <c r="J39" s="490"/>
      <c r="K39" s="524"/>
      <c r="L39" s="502"/>
      <c r="M39" s="524"/>
      <c r="N39" s="500"/>
      <c r="O39" s="524"/>
      <c r="P39" s="500"/>
      <c r="Q39" s="525"/>
    </row>
    <row r="40" spans="1:17" ht="23.1" hidden="1" customHeight="1">
      <c r="A40" s="377"/>
      <c r="B40" s="360"/>
      <c r="C40" s="360"/>
      <c r="D40" s="360">
        <v>11</v>
      </c>
      <c r="E40" s="361" t="s">
        <v>18</v>
      </c>
      <c r="F40" s="490"/>
      <c r="G40" s="524"/>
      <c r="H40" s="502"/>
      <c r="I40" s="525"/>
      <c r="J40" s="490"/>
      <c r="K40" s="524"/>
      <c r="L40" s="502"/>
      <c r="M40" s="524"/>
      <c r="N40" s="500"/>
      <c r="O40" s="524"/>
      <c r="P40" s="500"/>
      <c r="Q40" s="525"/>
    </row>
    <row r="41" spans="1:17" ht="23.1" hidden="1" customHeight="1">
      <c r="A41" s="512"/>
      <c r="B41" s="513"/>
      <c r="C41" s="513"/>
      <c r="D41" s="513">
        <v>12</v>
      </c>
      <c r="E41" s="514" t="s">
        <v>18</v>
      </c>
      <c r="F41" s="515"/>
      <c r="G41" s="287"/>
      <c r="H41" s="516"/>
      <c r="I41" s="517"/>
      <c r="J41" s="515"/>
      <c r="K41" s="287"/>
      <c r="L41" s="518"/>
      <c r="M41" s="519"/>
      <c r="N41" s="520"/>
      <c r="O41" s="287"/>
      <c r="P41" s="518"/>
      <c r="Q41" s="521"/>
    </row>
    <row r="42" spans="1:17" ht="23.1" hidden="1" customHeight="1">
      <c r="A42" s="2"/>
      <c r="B42" s="14"/>
      <c r="C42" s="14"/>
      <c r="D42" s="14">
        <v>1</v>
      </c>
      <c r="E42" s="378" t="s">
        <v>18</v>
      </c>
      <c r="F42" s="468"/>
      <c r="G42" s="206"/>
      <c r="H42" s="104"/>
      <c r="I42" s="213"/>
      <c r="J42" s="468"/>
      <c r="K42" s="206"/>
      <c r="L42" s="469"/>
      <c r="M42" s="215"/>
      <c r="N42" s="511"/>
      <c r="O42" s="206"/>
      <c r="P42" s="469"/>
      <c r="Q42" s="359"/>
    </row>
    <row r="43" spans="1:17" ht="23.1" hidden="1" customHeight="1" thickBot="1">
      <c r="A43" s="34"/>
      <c r="B43" s="436" t="s">
        <v>45</v>
      </c>
      <c r="C43" s="436" t="s">
        <v>45</v>
      </c>
      <c r="D43" s="436">
        <v>2</v>
      </c>
      <c r="E43" s="40" t="s">
        <v>18</v>
      </c>
      <c r="F43" s="322"/>
      <c r="G43" s="208"/>
      <c r="H43" s="105"/>
      <c r="I43" s="451"/>
      <c r="J43" s="322"/>
      <c r="K43" s="208"/>
      <c r="L43" s="452"/>
      <c r="M43" s="208"/>
      <c r="N43" s="479"/>
      <c r="O43" s="208"/>
      <c r="P43" s="452"/>
      <c r="Q43" s="323"/>
    </row>
    <row r="44" spans="1:17" ht="4.5" customHeight="1">
      <c r="A44" s="531"/>
      <c r="B44" s="15"/>
      <c r="C44" s="15"/>
      <c r="D44" s="15"/>
      <c r="E44" s="15"/>
      <c r="F44" s="319"/>
      <c r="G44" s="532"/>
      <c r="H44" s="320"/>
      <c r="I44" s="533"/>
      <c r="J44" s="319"/>
      <c r="K44" s="532"/>
      <c r="L44" s="319"/>
      <c r="M44" s="533"/>
      <c r="N44" s="534"/>
      <c r="O44" s="532"/>
      <c r="P44" s="319"/>
      <c r="Q44" s="533"/>
    </row>
    <row r="45" spans="1:17" ht="5.0999999999999996" customHeight="1" thickBot="1">
      <c r="A45" s="23"/>
      <c r="B45" s="23"/>
      <c r="C45" s="23"/>
      <c r="D45" s="23"/>
      <c r="E45" s="23"/>
      <c r="F45" s="113"/>
      <c r="G45" s="113"/>
      <c r="H45" s="113"/>
      <c r="I45" s="113"/>
      <c r="J45" s="113"/>
      <c r="K45" s="113"/>
      <c r="L45" s="113"/>
      <c r="M45" s="113"/>
      <c r="N45" s="113"/>
      <c r="O45" s="113"/>
      <c r="P45" s="113"/>
      <c r="Q45" s="114"/>
    </row>
    <row r="46" spans="1:17" ht="23.1" customHeight="1">
      <c r="A46" s="2629" t="s">
        <v>110</v>
      </c>
      <c r="B46" s="2651"/>
      <c r="C46" s="2651"/>
      <c r="D46" s="2651"/>
      <c r="E46" s="2652"/>
      <c r="F46" s="2638" t="s">
        <v>70</v>
      </c>
      <c r="G46" s="2639"/>
      <c r="H46" s="2639"/>
      <c r="I46" s="2639"/>
      <c r="J46" s="2639"/>
      <c r="K46" s="2639"/>
      <c r="L46" s="2639"/>
      <c r="M46" s="2639"/>
      <c r="N46" s="2639"/>
      <c r="O46" s="2639"/>
      <c r="P46" s="2639"/>
      <c r="Q46" s="2640"/>
    </row>
    <row r="47" spans="1:17" ht="23.1" customHeight="1">
      <c r="A47" s="2653"/>
      <c r="B47" s="2654"/>
      <c r="C47" s="2654"/>
      <c r="D47" s="2654"/>
      <c r="E47" s="2655"/>
      <c r="F47" s="2662" t="s">
        <v>117</v>
      </c>
      <c r="G47" s="2858"/>
      <c r="H47" s="2858"/>
      <c r="I47" s="2866"/>
      <c r="J47" s="2680" t="s">
        <v>76</v>
      </c>
      <c r="K47" s="2858"/>
      <c r="L47" s="2858"/>
      <c r="M47" s="2866"/>
      <c r="N47" s="2680" t="s">
        <v>77</v>
      </c>
      <c r="O47" s="2858"/>
      <c r="P47" s="2858"/>
      <c r="Q47" s="2859"/>
    </row>
    <row r="48" spans="1:17" ht="23.1" customHeight="1">
      <c r="A48" s="2653"/>
      <c r="B48" s="2654"/>
      <c r="C48" s="2654"/>
      <c r="D48" s="2654"/>
      <c r="E48" s="2655"/>
      <c r="F48" s="2869" t="s">
        <v>93</v>
      </c>
      <c r="G48" s="2721"/>
      <c r="H48" s="2860" t="s">
        <v>94</v>
      </c>
      <c r="I48" s="2721"/>
      <c r="J48" s="2860" t="s">
        <v>93</v>
      </c>
      <c r="K48" s="2721"/>
      <c r="L48" s="2860" t="s">
        <v>94</v>
      </c>
      <c r="M48" s="2721"/>
      <c r="N48" s="2860" t="s">
        <v>93</v>
      </c>
      <c r="O48" s="2868"/>
      <c r="P48" s="2860" t="s">
        <v>94</v>
      </c>
      <c r="Q48" s="2867"/>
    </row>
    <row r="49" spans="1:20" ht="23.1" customHeight="1">
      <c r="A49" s="2653"/>
      <c r="B49" s="2654"/>
      <c r="C49" s="2654"/>
      <c r="D49" s="2654"/>
      <c r="E49" s="2655"/>
      <c r="F49" s="133"/>
      <c r="G49" s="44" t="s">
        <v>28</v>
      </c>
      <c r="H49" s="115"/>
      <c r="I49" s="44" t="s">
        <v>28</v>
      </c>
      <c r="J49" s="115"/>
      <c r="K49" s="44" t="s">
        <v>28</v>
      </c>
      <c r="L49" s="115"/>
      <c r="M49" s="44" t="s">
        <v>28</v>
      </c>
      <c r="N49" s="136"/>
      <c r="O49" s="44" t="s">
        <v>28</v>
      </c>
      <c r="P49" s="136"/>
      <c r="Q49" s="60" t="s">
        <v>28</v>
      </c>
    </row>
    <row r="50" spans="1:20" ht="22.5" customHeight="1" thickBot="1">
      <c r="A50" s="2656"/>
      <c r="B50" s="2657"/>
      <c r="C50" s="2657"/>
      <c r="D50" s="2657"/>
      <c r="E50" s="2658"/>
      <c r="F50" s="62" t="s">
        <v>114</v>
      </c>
      <c r="G50" s="78" t="s">
        <v>91</v>
      </c>
      <c r="H50" s="79" t="s">
        <v>92</v>
      </c>
      <c r="I50" s="78" t="s">
        <v>91</v>
      </c>
      <c r="J50" s="63" t="s">
        <v>114</v>
      </c>
      <c r="K50" s="78" t="s">
        <v>91</v>
      </c>
      <c r="L50" s="79" t="s">
        <v>92</v>
      </c>
      <c r="M50" s="78" t="s">
        <v>91</v>
      </c>
      <c r="N50" s="63" t="s">
        <v>114</v>
      </c>
      <c r="O50" s="78" t="s">
        <v>91</v>
      </c>
      <c r="P50" s="79" t="s">
        <v>92</v>
      </c>
      <c r="Q50" s="48" t="s">
        <v>91</v>
      </c>
    </row>
    <row r="51" spans="1:20" ht="23.1" customHeight="1">
      <c r="A51" s="2"/>
      <c r="B51" s="14">
        <v>2023</v>
      </c>
      <c r="C51" s="14"/>
      <c r="D51" s="14" t="s">
        <v>397</v>
      </c>
      <c r="E51" s="1"/>
      <c r="F51" s="535">
        <v>6</v>
      </c>
      <c r="G51" s="536">
        <v>0</v>
      </c>
      <c r="H51" s="537">
        <v>2236</v>
      </c>
      <c r="I51" s="536">
        <v>247.7</v>
      </c>
      <c r="J51" s="538">
        <v>8</v>
      </c>
      <c r="K51" s="536">
        <v>-27.3</v>
      </c>
      <c r="L51" s="539">
        <v>1221</v>
      </c>
      <c r="M51" s="540">
        <v>38</v>
      </c>
      <c r="N51" s="541">
        <v>34</v>
      </c>
      <c r="O51" s="540">
        <v>78.900000000000006</v>
      </c>
      <c r="P51" s="542">
        <v>7693</v>
      </c>
      <c r="Q51" s="543">
        <v>229.9</v>
      </c>
    </row>
    <row r="52" spans="1:20" ht="23.1" customHeight="1">
      <c r="A52" s="31"/>
      <c r="B52" s="32">
        <v>2024</v>
      </c>
      <c r="C52" s="32"/>
      <c r="D52" s="32" t="s">
        <v>397</v>
      </c>
      <c r="E52" s="389"/>
      <c r="F52" s="544">
        <v>5</v>
      </c>
      <c r="G52" s="545">
        <v>-16.7</v>
      </c>
      <c r="H52" s="546">
        <v>411</v>
      </c>
      <c r="I52" s="545">
        <v>-81.599999999999994</v>
      </c>
      <c r="J52" s="547">
        <v>14</v>
      </c>
      <c r="K52" s="545">
        <v>75</v>
      </c>
      <c r="L52" s="548">
        <v>2141</v>
      </c>
      <c r="M52" s="549">
        <v>75.3</v>
      </c>
      <c r="N52" s="550">
        <v>35</v>
      </c>
      <c r="O52" s="549">
        <v>2.9</v>
      </c>
      <c r="P52" s="551">
        <v>12588</v>
      </c>
      <c r="Q52" s="552">
        <v>63.6</v>
      </c>
    </row>
    <row r="53" spans="1:20" ht="23.1" customHeight="1" thickBot="1">
      <c r="A53" s="2"/>
      <c r="B53" s="14">
        <v>2025</v>
      </c>
      <c r="C53" s="14"/>
      <c r="D53" s="14" t="s">
        <v>397</v>
      </c>
      <c r="E53" s="1"/>
      <c r="F53" s="535">
        <v>10</v>
      </c>
      <c r="G53" s="536">
        <v>100</v>
      </c>
      <c r="H53" s="537">
        <v>1397</v>
      </c>
      <c r="I53" s="536">
        <v>239.9</v>
      </c>
      <c r="J53" s="538">
        <v>20</v>
      </c>
      <c r="K53" s="536">
        <v>42.9</v>
      </c>
      <c r="L53" s="539">
        <v>1597</v>
      </c>
      <c r="M53" s="540">
        <v>-25.4</v>
      </c>
      <c r="N53" s="541">
        <v>29</v>
      </c>
      <c r="O53" s="540">
        <v>-17.100000000000001</v>
      </c>
      <c r="P53" s="542">
        <v>6401</v>
      </c>
      <c r="Q53" s="543">
        <v>-49.1</v>
      </c>
    </row>
    <row r="54" spans="1:20" ht="23.1" customHeight="1">
      <c r="A54" s="1523" t="s">
        <v>407</v>
      </c>
      <c r="B54" s="850">
        <v>1</v>
      </c>
      <c r="C54" s="850" t="s">
        <v>19</v>
      </c>
      <c r="D54" s="850">
        <v>3</v>
      </c>
      <c r="E54" s="851" t="s">
        <v>18</v>
      </c>
      <c r="F54" s="1524">
        <v>4</v>
      </c>
      <c r="G54" s="2333" t="s">
        <v>46</v>
      </c>
      <c r="H54" s="1525">
        <v>693</v>
      </c>
      <c r="I54" s="1259" t="s">
        <v>46</v>
      </c>
      <c r="J54" s="1525">
        <v>4</v>
      </c>
      <c r="K54" s="1526">
        <v>33.299999999999997</v>
      </c>
      <c r="L54" s="1525">
        <v>309</v>
      </c>
      <c r="M54" s="1526">
        <v>-40.6</v>
      </c>
      <c r="N54" s="1525">
        <v>4</v>
      </c>
      <c r="O54" s="1526">
        <v>-33.299999999999997</v>
      </c>
      <c r="P54" s="1525">
        <v>3629</v>
      </c>
      <c r="Q54" s="1527">
        <v>-2</v>
      </c>
      <c r="R54" s="667"/>
      <c r="S54" s="667"/>
      <c r="T54" s="667"/>
    </row>
    <row r="55" spans="1:20" ht="23.1" customHeight="1">
      <c r="A55" s="1179" t="s">
        <v>45</v>
      </c>
      <c r="B55" s="37">
        <v>4</v>
      </c>
      <c r="C55" s="37" t="s">
        <v>19</v>
      </c>
      <c r="D55" s="37">
        <v>6</v>
      </c>
      <c r="E55" s="37" t="s">
        <v>18</v>
      </c>
      <c r="F55" s="554">
        <v>2</v>
      </c>
      <c r="G55" s="522">
        <v>0</v>
      </c>
      <c r="H55" s="489">
        <v>202</v>
      </c>
      <c r="I55" s="555">
        <v>-22.3</v>
      </c>
      <c r="J55" s="556">
        <v>7</v>
      </c>
      <c r="K55" s="522">
        <v>250</v>
      </c>
      <c r="L55" s="489">
        <v>488</v>
      </c>
      <c r="M55" s="522">
        <v>1425</v>
      </c>
      <c r="N55" s="556">
        <v>12</v>
      </c>
      <c r="O55" s="522">
        <v>50</v>
      </c>
      <c r="P55" s="489">
        <v>1017</v>
      </c>
      <c r="Q55" s="523">
        <v>-39.200000000000003</v>
      </c>
    </row>
    <row r="56" spans="1:20" ht="23.1" customHeight="1">
      <c r="A56" s="1179" t="s">
        <v>45</v>
      </c>
      <c r="B56" s="37">
        <v>7</v>
      </c>
      <c r="C56" s="37" t="s">
        <v>19</v>
      </c>
      <c r="D56" s="37">
        <v>9</v>
      </c>
      <c r="E56" s="37" t="s">
        <v>18</v>
      </c>
      <c r="F56" s="554">
        <v>2</v>
      </c>
      <c r="G56" s="522">
        <v>0</v>
      </c>
      <c r="H56" s="489">
        <v>276</v>
      </c>
      <c r="I56" s="555">
        <v>114</v>
      </c>
      <c r="J56" s="556">
        <v>2</v>
      </c>
      <c r="K56" s="522">
        <v>-50</v>
      </c>
      <c r="L56" s="489">
        <v>71</v>
      </c>
      <c r="M56" s="522">
        <v>-72</v>
      </c>
      <c r="N56" s="556">
        <v>6</v>
      </c>
      <c r="O56" s="522">
        <v>-40</v>
      </c>
      <c r="P56" s="489">
        <v>698</v>
      </c>
      <c r="Q56" s="523">
        <v>-69.7</v>
      </c>
    </row>
    <row r="57" spans="1:20" ht="23.1" customHeight="1">
      <c r="A57" s="1528" t="s">
        <v>45</v>
      </c>
      <c r="B57" s="14">
        <v>10</v>
      </c>
      <c r="C57" s="14" t="s">
        <v>19</v>
      </c>
      <c r="D57" s="14">
        <v>12</v>
      </c>
      <c r="E57" s="14" t="s">
        <v>18</v>
      </c>
      <c r="F57" s="1529">
        <v>2</v>
      </c>
      <c r="G57" s="536">
        <v>100</v>
      </c>
      <c r="H57" s="539">
        <v>226</v>
      </c>
      <c r="I57" s="1530">
        <v>927.3</v>
      </c>
      <c r="J57" s="1531">
        <v>7</v>
      </c>
      <c r="K57" s="536">
        <v>40</v>
      </c>
      <c r="L57" s="539">
        <v>729</v>
      </c>
      <c r="M57" s="536">
        <v>-45.4</v>
      </c>
      <c r="N57" s="1531">
        <v>7</v>
      </c>
      <c r="O57" s="536">
        <v>-36.4</v>
      </c>
      <c r="P57" s="539">
        <v>1057</v>
      </c>
      <c r="Q57" s="1515">
        <v>-78.400000000000006</v>
      </c>
    </row>
    <row r="58" spans="1:20" ht="23.1" customHeight="1" thickBot="1">
      <c r="A58" s="1532" t="s">
        <v>425</v>
      </c>
      <c r="B58" s="471">
        <v>1</v>
      </c>
      <c r="C58" s="471" t="s">
        <v>19</v>
      </c>
      <c r="D58" s="471">
        <v>3</v>
      </c>
      <c r="E58" s="471" t="s">
        <v>18</v>
      </c>
      <c r="F58" s="1533">
        <v>1</v>
      </c>
      <c r="G58" s="1534">
        <v>-75</v>
      </c>
      <c r="H58" s="1535">
        <v>260</v>
      </c>
      <c r="I58" s="1536">
        <v>-62.5</v>
      </c>
      <c r="J58" s="1537">
        <v>5</v>
      </c>
      <c r="K58" s="1519">
        <v>25</v>
      </c>
      <c r="L58" s="1538">
        <v>806</v>
      </c>
      <c r="M58" s="1519">
        <v>160.80000000000001</v>
      </c>
      <c r="N58" s="1537">
        <v>2</v>
      </c>
      <c r="O58" s="1519">
        <v>-50</v>
      </c>
      <c r="P58" s="1538">
        <v>168</v>
      </c>
      <c r="Q58" s="1521">
        <v>-95.4</v>
      </c>
    </row>
    <row r="59" spans="1:20" ht="23.1" customHeight="1">
      <c r="A59" s="849"/>
      <c r="B59" s="850">
        <v>2025</v>
      </c>
      <c r="C59" s="850" t="s">
        <v>17</v>
      </c>
      <c r="D59" s="850">
        <v>3</v>
      </c>
      <c r="E59" s="850" t="s">
        <v>18</v>
      </c>
      <c r="F59" s="1258">
        <v>0</v>
      </c>
      <c r="G59" s="1259" t="s">
        <v>46</v>
      </c>
      <c r="H59" s="1260">
        <v>0</v>
      </c>
      <c r="I59" s="1259" t="s">
        <v>46</v>
      </c>
      <c r="J59" s="1261">
        <v>1</v>
      </c>
      <c r="K59" s="1262">
        <v>0</v>
      </c>
      <c r="L59" s="1260">
        <v>60</v>
      </c>
      <c r="M59" s="1262">
        <v>-83.1</v>
      </c>
      <c r="N59" s="1261">
        <v>2</v>
      </c>
      <c r="O59" s="1432">
        <v>100</v>
      </c>
      <c r="P59" s="1260">
        <v>2309</v>
      </c>
      <c r="Q59" s="1433">
        <v>1439.3</v>
      </c>
    </row>
    <row r="60" spans="1:20" ht="23.1" customHeight="1">
      <c r="A60" s="41"/>
      <c r="B60" s="37" t="s">
        <v>45</v>
      </c>
      <c r="C60" s="37" t="s">
        <v>45</v>
      </c>
      <c r="D60" s="37">
        <v>4</v>
      </c>
      <c r="E60" s="37" t="s">
        <v>18</v>
      </c>
      <c r="F60" s="1154">
        <v>0</v>
      </c>
      <c r="G60" s="1319">
        <v>-100</v>
      </c>
      <c r="H60" s="1181">
        <v>0</v>
      </c>
      <c r="I60" s="1319">
        <v>-100</v>
      </c>
      <c r="J60" s="1182">
        <v>2</v>
      </c>
      <c r="K60" s="1123" t="s">
        <v>46</v>
      </c>
      <c r="L60" s="1181">
        <v>123</v>
      </c>
      <c r="M60" s="1123" t="s">
        <v>46</v>
      </c>
      <c r="N60" s="1182">
        <v>3</v>
      </c>
      <c r="O60" s="710">
        <v>50</v>
      </c>
      <c r="P60" s="1181">
        <v>461</v>
      </c>
      <c r="Q60" s="1079">
        <v>-16.3</v>
      </c>
    </row>
    <row r="61" spans="1:20" ht="23.1" customHeight="1">
      <c r="A61" s="41"/>
      <c r="B61" s="37" t="s">
        <v>45</v>
      </c>
      <c r="C61" s="37" t="s">
        <v>45</v>
      </c>
      <c r="D61" s="37">
        <v>5</v>
      </c>
      <c r="E61" s="37" t="s">
        <v>18</v>
      </c>
      <c r="F61" s="1154">
        <v>2</v>
      </c>
      <c r="G61" s="1319">
        <v>100</v>
      </c>
      <c r="H61" s="1181">
        <v>202</v>
      </c>
      <c r="I61" s="1319">
        <v>12.2</v>
      </c>
      <c r="J61" s="1182">
        <v>1</v>
      </c>
      <c r="K61" s="710">
        <v>0</v>
      </c>
      <c r="L61" s="1181">
        <v>49</v>
      </c>
      <c r="M61" s="710">
        <v>122.7</v>
      </c>
      <c r="N61" s="1182">
        <v>7</v>
      </c>
      <c r="O61" s="710">
        <v>75</v>
      </c>
      <c r="P61" s="1181">
        <v>412</v>
      </c>
      <c r="Q61" s="1079">
        <v>-56.9</v>
      </c>
    </row>
    <row r="62" spans="1:20" ht="23.1" customHeight="1">
      <c r="A62" s="41"/>
      <c r="B62" s="37" t="s">
        <v>45</v>
      </c>
      <c r="C62" s="37" t="s">
        <v>45</v>
      </c>
      <c r="D62" s="37">
        <v>6</v>
      </c>
      <c r="E62" s="37" t="s">
        <v>18</v>
      </c>
      <c r="F62" s="1154">
        <v>0</v>
      </c>
      <c r="G62" s="1180" t="s">
        <v>46</v>
      </c>
      <c r="H62" s="1181">
        <v>0</v>
      </c>
      <c r="I62" s="1180" t="s">
        <v>46</v>
      </c>
      <c r="J62" s="1182">
        <v>4</v>
      </c>
      <c r="K62" s="710">
        <v>300</v>
      </c>
      <c r="L62" s="1181">
        <v>316</v>
      </c>
      <c r="M62" s="710">
        <v>3060</v>
      </c>
      <c r="N62" s="1182">
        <v>2</v>
      </c>
      <c r="O62" s="710">
        <v>0</v>
      </c>
      <c r="P62" s="1181">
        <v>144</v>
      </c>
      <c r="Q62" s="1079">
        <v>-13.8</v>
      </c>
    </row>
    <row r="63" spans="1:20" ht="23.1" customHeight="1">
      <c r="A63" s="41"/>
      <c r="B63" s="37" t="s">
        <v>45</v>
      </c>
      <c r="C63" s="37" t="s">
        <v>45</v>
      </c>
      <c r="D63" s="37">
        <v>7</v>
      </c>
      <c r="E63" s="37" t="s">
        <v>18</v>
      </c>
      <c r="F63" s="1154">
        <v>1</v>
      </c>
      <c r="G63" s="710">
        <v>0</v>
      </c>
      <c r="H63" s="1028">
        <v>81</v>
      </c>
      <c r="I63" s="710">
        <v>-25.7</v>
      </c>
      <c r="J63" s="1124">
        <v>0</v>
      </c>
      <c r="K63" s="710">
        <v>-100</v>
      </c>
      <c r="L63" s="1028">
        <v>0</v>
      </c>
      <c r="M63" s="710">
        <v>-100</v>
      </c>
      <c r="N63" s="1029">
        <v>4</v>
      </c>
      <c r="O63" s="710">
        <v>0</v>
      </c>
      <c r="P63" s="1029">
        <v>465</v>
      </c>
      <c r="Q63" s="1079">
        <v>40.1</v>
      </c>
    </row>
    <row r="64" spans="1:20" ht="23.1" customHeight="1">
      <c r="A64" s="41"/>
      <c r="B64" s="37" t="s">
        <v>45</v>
      </c>
      <c r="C64" s="37" t="s">
        <v>45</v>
      </c>
      <c r="D64" s="37">
        <v>8</v>
      </c>
      <c r="E64" s="37" t="s">
        <v>18</v>
      </c>
      <c r="F64" s="1027">
        <v>0</v>
      </c>
      <c r="G64" s="710">
        <v>-100</v>
      </c>
      <c r="H64" s="1028">
        <v>0</v>
      </c>
      <c r="I64" s="710">
        <v>-100</v>
      </c>
      <c r="J64" s="1124">
        <v>1</v>
      </c>
      <c r="K64" s="710">
        <v>-50</v>
      </c>
      <c r="L64" s="1028">
        <v>40</v>
      </c>
      <c r="M64" s="710">
        <v>-79.2</v>
      </c>
      <c r="N64" s="1029">
        <v>0</v>
      </c>
      <c r="O64" s="710">
        <v>-100</v>
      </c>
      <c r="P64" s="1029">
        <v>0</v>
      </c>
      <c r="Q64" s="1079">
        <v>-100</v>
      </c>
    </row>
    <row r="65" spans="1:17" ht="23.1" customHeight="1">
      <c r="A65" s="41"/>
      <c r="B65" s="37" t="s">
        <v>45</v>
      </c>
      <c r="C65" s="37" t="s">
        <v>45</v>
      </c>
      <c r="D65" s="37">
        <v>9</v>
      </c>
      <c r="E65" s="37" t="s">
        <v>18</v>
      </c>
      <c r="F65" s="719">
        <v>1</v>
      </c>
      <c r="G65" s="687" t="s">
        <v>46</v>
      </c>
      <c r="H65" s="720">
        <v>195</v>
      </c>
      <c r="I65" s="687" t="s">
        <v>46</v>
      </c>
      <c r="J65" s="771">
        <v>1</v>
      </c>
      <c r="K65" s="709">
        <v>0</v>
      </c>
      <c r="L65" s="720">
        <v>31</v>
      </c>
      <c r="M65" s="709">
        <v>-38</v>
      </c>
      <c r="N65" s="721">
        <v>2</v>
      </c>
      <c r="O65" s="709">
        <v>-50</v>
      </c>
      <c r="P65" s="721">
        <v>233</v>
      </c>
      <c r="Q65" s="525">
        <v>-86.5</v>
      </c>
    </row>
    <row r="66" spans="1:17" ht="23.1" customHeight="1">
      <c r="A66" s="41"/>
      <c r="B66" s="37" t="s">
        <v>45</v>
      </c>
      <c r="C66" s="37" t="s">
        <v>45</v>
      </c>
      <c r="D66" s="37">
        <v>10</v>
      </c>
      <c r="E66" s="38" t="s">
        <v>18</v>
      </c>
      <c r="F66" s="719">
        <v>1</v>
      </c>
      <c r="G66" s="709">
        <v>0</v>
      </c>
      <c r="H66" s="720">
        <v>107</v>
      </c>
      <c r="I66" s="709">
        <v>386.4</v>
      </c>
      <c r="J66" s="771">
        <v>3</v>
      </c>
      <c r="K66" s="709">
        <v>50</v>
      </c>
      <c r="L66" s="720">
        <v>181</v>
      </c>
      <c r="M66" s="709">
        <v>-64.2</v>
      </c>
      <c r="N66" s="721">
        <v>2</v>
      </c>
      <c r="O66" s="709">
        <v>-33.299999999999997</v>
      </c>
      <c r="P66" s="721">
        <v>370</v>
      </c>
      <c r="Q66" s="525">
        <v>-90</v>
      </c>
    </row>
    <row r="67" spans="1:17" ht="23.1" customHeight="1">
      <c r="A67" s="377"/>
      <c r="B67" s="360" t="s">
        <v>45</v>
      </c>
      <c r="C67" s="360" t="s">
        <v>45</v>
      </c>
      <c r="D67" s="360">
        <v>11</v>
      </c>
      <c r="E67" s="361" t="s">
        <v>18</v>
      </c>
      <c r="F67" s="719">
        <v>0</v>
      </c>
      <c r="G67" s="687" t="s">
        <v>46</v>
      </c>
      <c r="H67" s="720">
        <v>0</v>
      </c>
      <c r="I67" s="687" t="s">
        <v>46</v>
      </c>
      <c r="J67" s="771">
        <v>3</v>
      </c>
      <c r="K67" s="709">
        <v>50</v>
      </c>
      <c r="L67" s="720">
        <v>489</v>
      </c>
      <c r="M67" s="709">
        <v>48.2</v>
      </c>
      <c r="N67" s="721">
        <v>2</v>
      </c>
      <c r="O67" s="709">
        <v>-50</v>
      </c>
      <c r="P67" s="721">
        <v>414</v>
      </c>
      <c r="Q67" s="525">
        <v>-29.8</v>
      </c>
    </row>
    <row r="68" spans="1:17" ht="23.1" customHeight="1">
      <c r="A68" s="660"/>
      <c r="B68" s="658" t="s">
        <v>45</v>
      </c>
      <c r="C68" s="658" t="s">
        <v>45</v>
      </c>
      <c r="D68" s="658">
        <v>12</v>
      </c>
      <c r="E68" s="659" t="s">
        <v>18</v>
      </c>
      <c r="F68" s="1252">
        <v>1</v>
      </c>
      <c r="G68" s="1256" t="s">
        <v>46</v>
      </c>
      <c r="H68" s="1253">
        <v>119</v>
      </c>
      <c r="I68" s="1256" t="s">
        <v>46</v>
      </c>
      <c r="J68" s="1257">
        <v>1</v>
      </c>
      <c r="K68" s="836">
        <v>0</v>
      </c>
      <c r="L68" s="1253">
        <v>59</v>
      </c>
      <c r="M68" s="836">
        <v>-88.2</v>
      </c>
      <c r="N68" s="1254">
        <v>3</v>
      </c>
      <c r="O68" s="836">
        <v>-25</v>
      </c>
      <c r="P68" s="1254">
        <v>273</v>
      </c>
      <c r="Q68" s="835">
        <v>-54.2</v>
      </c>
    </row>
    <row r="69" spans="1:17" ht="23.1" customHeight="1">
      <c r="A69" s="388"/>
      <c r="B69" s="35">
        <v>2026</v>
      </c>
      <c r="C69" s="35" t="s">
        <v>17</v>
      </c>
      <c r="D69" s="35">
        <v>1</v>
      </c>
      <c r="E69" s="36" t="s">
        <v>18</v>
      </c>
      <c r="F69" s="1372">
        <v>0</v>
      </c>
      <c r="G69" s="933">
        <v>-100</v>
      </c>
      <c r="H69" s="1373">
        <v>0</v>
      </c>
      <c r="I69" s="933">
        <v>-100</v>
      </c>
      <c r="J69" s="960">
        <v>1</v>
      </c>
      <c r="K69" s="933">
        <v>0</v>
      </c>
      <c r="L69" s="1373">
        <v>100</v>
      </c>
      <c r="M69" s="933">
        <v>14.9</v>
      </c>
      <c r="N69" s="1374">
        <v>0</v>
      </c>
      <c r="O69" s="933">
        <v>-100</v>
      </c>
      <c r="P69" s="1374">
        <v>0</v>
      </c>
      <c r="Q69" s="840">
        <v>-100</v>
      </c>
    </row>
    <row r="70" spans="1:17" ht="23.1" customHeight="1">
      <c r="A70" s="41"/>
      <c r="B70" s="37" t="s">
        <v>45</v>
      </c>
      <c r="C70" s="37" t="s">
        <v>45</v>
      </c>
      <c r="D70" s="37">
        <v>2</v>
      </c>
      <c r="E70" s="38" t="s">
        <v>18</v>
      </c>
      <c r="F70" s="464">
        <v>1</v>
      </c>
      <c r="G70" s="710">
        <v>-66.7</v>
      </c>
      <c r="H70" s="1028">
        <v>260</v>
      </c>
      <c r="I70" s="710">
        <v>-58.7</v>
      </c>
      <c r="J70" s="1124">
        <v>2</v>
      </c>
      <c r="K70" s="710">
        <v>0</v>
      </c>
      <c r="L70" s="1028">
        <v>143</v>
      </c>
      <c r="M70" s="710">
        <v>-11.7</v>
      </c>
      <c r="N70" s="1029">
        <v>1</v>
      </c>
      <c r="O70" s="710">
        <v>0</v>
      </c>
      <c r="P70" s="1029">
        <v>32</v>
      </c>
      <c r="Q70" s="523">
        <v>-96.4</v>
      </c>
    </row>
    <row r="71" spans="1:17" ht="23.1" customHeight="1" thickBot="1">
      <c r="A71" s="34"/>
      <c r="B71" s="436" t="s">
        <v>45</v>
      </c>
      <c r="C71" s="436" t="s">
        <v>45</v>
      </c>
      <c r="D71" s="436">
        <v>3</v>
      </c>
      <c r="E71" s="40" t="s">
        <v>18</v>
      </c>
      <c r="F71" s="1369">
        <v>0</v>
      </c>
      <c r="G71" s="2332" t="s">
        <v>46</v>
      </c>
      <c r="H71" s="986">
        <v>0</v>
      </c>
      <c r="I71" s="2332" t="s">
        <v>46</v>
      </c>
      <c r="J71" s="986">
        <v>2</v>
      </c>
      <c r="K71" s="1080">
        <v>100</v>
      </c>
      <c r="L71" s="1370">
        <v>563</v>
      </c>
      <c r="M71" s="1080">
        <v>838.3</v>
      </c>
      <c r="N71" s="1371">
        <v>1</v>
      </c>
      <c r="O71" s="1080">
        <v>-50</v>
      </c>
      <c r="P71" s="1371">
        <v>136</v>
      </c>
      <c r="Q71" s="1368">
        <v>-94.1</v>
      </c>
    </row>
    <row r="72" spans="1:17" ht="23.1" hidden="1" customHeight="1">
      <c r="A72" s="41"/>
      <c r="B72" s="37"/>
      <c r="C72" s="37"/>
      <c r="D72" s="37"/>
      <c r="E72" s="37"/>
      <c r="F72" s="554"/>
      <c r="G72" s="522"/>
      <c r="H72" s="489"/>
      <c r="I72" s="555"/>
      <c r="J72" s="556"/>
      <c r="K72" s="522"/>
      <c r="L72" s="489"/>
      <c r="M72" s="522"/>
      <c r="N72" s="556"/>
      <c r="O72" s="522"/>
      <c r="P72" s="489"/>
      <c r="Q72" s="523"/>
    </row>
    <row r="73" spans="1:17" ht="23.1" hidden="1" customHeight="1">
      <c r="A73" s="41"/>
      <c r="B73" s="37"/>
      <c r="C73" s="37"/>
      <c r="D73" s="37"/>
      <c r="E73" s="37"/>
      <c r="F73" s="554"/>
      <c r="G73" s="522"/>
      <c r="H73" s="489"/>
      <c r="I73" s="555"/>
      <c r="J73" s="556"/>
      <c r="K73" s="522"/>
      <c r="L73" s="489"/>
      <c r="M73" s="522"/>
      <c r="N73" s="556"/>
      <c r="O73" s="522"/>
      <c r="P73" s="489"/>
      <c r="Q73" s="523"/>
    </row>
    <row r="74" spans="1:17" ht="23.1" hidden="1" customHeight="1">
      <c r="A74" s="41"/>
      <c r="B74" s="37"/>
      <c r="C74" s="37"/>
      <c r="D74" s="37"/>
      <c r="E74" s="37"/>
      <c r="F74" s="554"/>
      <c r="G74" s="522"/>
      <c r="H74" s="489"/>
      <c r="I74" s="555"/>
      <c r="J74" s="556"/>
      <c r="K74" s="522"/>
      <c r="L74" s="489"/>
      <c r="M74" s="522"/>
      <c r="N74" s="556"/>
      <c r="O74" s="522"/>
      <c r="P74" s="489"/>
      <c r="Q74" s="523"/>
    </row>
    <row r="75" spans="1:17" ht="23.1" hidden="1" customHeight="1">
      <c r="A75" s="41"/>
      <c r="B75" s="37"/>
      <c r="C75" s="37"/>
      <c r="D75" s="37"/>
      <c r="E75" s="37"/>
      <c r="F75" s="554"/>
      <c r="G75" s="522"/>
      <c r="H75" s="489"/>
      <c r="I75" s="555"/>
      <c r="J75" s="556"/>
      <c r="K75" s="522"/>
      <c r="L75" s="489"/>
      <c r="M75" s="522"/>
      <c r="N75" s="556"/>
      <c r="O75" s="522"/>
      <c r="P75" s="489"/>
      <c r="Q75" s="523"/>
    </row>
    <row r="76" spans="1:17" ht="23.1" hidden="1" customHeight="1">
      <c r="A76" s="41"/>
      <c r="B76" s="37"/>
      <c r="C76" s="37"/>
      <c r="D76" s="37"/>
      <c r="E76" s="37"/>
      <c r="F76" s="554"/>
      <c r="G76" s="522"/>
      <c r="H76" s="489"/>
      <c r="I76" s="555"/>
      <c r="J76" s="556"/>
      <c r="K76" s="522"/>
      <c r="L76" s="489"/>
      <c r="M76" s="522"/>
      <c r="N76" s="556"/>
      <c r="O76" s="522"/>
      <c r="P76" s="489"/>
      <c r="Q76" s="523"/>
    </row>
    <row r="77" spans="1:17" ht="23.1" hidden="1" customHeight="1">
      <c r="A77" s="41"/>
      <c r="B77" s="37"/>
      <c r="C77" s="37"/>
      <c r="D77" s="37"/>
      <c r="E77" s="37"/>
      <c r="F77" s="554"/>
      <c r="G77" s="522"/>
      <c r="H77" s="489"/>
      <c r="I77" s="555"/>
      <c r="J77" s="556"/>
      <c r="K77" s="522"/>
      <c r="L77" s="489"/>
      <c r="M77" s="522"/>
      <c r="N77" s="556"/>
      <c r="O77" s="522"/>
      <c r="P77" s="489"/>
      <c r="Q77" s="523"/>
    </row>
    <row r="78" spans="1:17" ht="23.1" hidden="1" customHeight="1">
      <c r="A78" s="41"/>
      <c r="B78" s="37"/>
      <c r="C78" s="37"/>
      <c r="D78" s="37"/>
      <c r="E78" s="37"/>
      <c r="F78" s="554"/>
      <c r="G78" s="522"/>
      <c r="H78" s="489"/>
      <c r="I78" s="555"/>
      <c r="J78" s="556"/>
      <c r="K78" s="522"/>
      <c r="L78" s="489"/>
      <c r="M78" s="522"/>
      <c r="N78" s="556"/>
      <c r="O78" s="522"/>
      <c r="P78" s="489"/>
      <c r="Q78" s="523"/>
    </row>
    <row r="79" spans="1:17" ht="23.1" hidden="1" customHeight="1">
      <c r="A79" s="41"/>
      <c r="B79" s="37"/>
      <c r="C79" s="37"/>
      <c r="D79" s="37"/>
      <c r="E79" s="37"/>
      <c r="F79" s="554"/>
      <c r="G79" s="522"/>
      <c r="H79" s="489"/>
      <c r="I79" s="555"/>
      <c r="J79" s="556"/>
      <c r="K79" s="522"/>
      <c r="L79" s="489"/>
      <c r="M79" s="522"/>
      <c r="N79" s="556"/>
      <c r="O79" s="522"/>
      <c r="P79" s="489"/>
      <c r="Q79" s="523"/>
    </row>
    <row r="80" spans="1:17" ht="23.1" hidden="1" customHeight="1">
      <c r="A80" s="41"/>
      <c r="B80" s="37"/>
      <c r="C80" s="37"/>
      <c r="D80" s="37"/>
      <c r="E80" s="37"/>
      <c r="F80" s="554"/>
      <c r="G80" s="522"/>
      <c r="H80" s="489"/>
      <c r="I80" s="555"/>
      <c r="J80" s="556"/>
      <c r="K80" s="522"/>
      <c r="L80" s="489"/>
      <c r="M80" s="522"/>
      <c r="N80" s="556"/>
      <c r="O80" s="522"/>
      <c r="P80" s="489"/>
      <c r="Q80" s="523"/>
    </row>
    <row r="81" spans="1:17" ht="23.1" hidden="1" customHeight="1">
      <c r="A81" s="41"/>
      <c r="B81" s="37"/>
      <c r="C81" s="37"/>
      <c r="D81" s="37"/>
      <c r="E81" s="37"/>
      <c r="F81" s="554"/>
      <c r="G81" s="522"/>
      <c r="H81" s="489"/>
      <c r="I81" s="555"/>
      <c r="J81" s="556"/>
      <c r="K81" s="522"/>
      <c r="L81" s="489"/>
      <c r="M81" s="522"/>
      <c r="N81" s="556"/>
      <c r="O81" s="522"/>
      <c r="P81" s="489"/>
      <c r="Q81" s="523"/>
    </row>
    <row r="82" spans="1:17" ht="23.1" hidden="1" customHeight="1">
      <c r="A82" s="41"/>
      <c r="B82" s="37"/>
      <c r="C82" s="37"/>
      <c r="D82" s="37"/>
      <c r="E82" s="37"/>
      <c r="F82" s="554"/>
      <c r="G82" s="522"/>
      <c r="H82" s="489"/>
      <c r="I82" s="555"/>
      <c r="J82" s="556"/>
      <c r="K82" s="522"/>
      <c r="L82" s="489"/>
      <c r="M82" s="522"/>
      <c r="N82" s="556"/>
      <c r="O82" s="522"/>
      <c r="P82" s="489"/>
      <c r="Q82" s="523"/>
    </row>
    <row r="83" spans="1:17" ht="22.5" hidden="1" customHeight="1" thickBot="1">
      <c r="A83" s="34"/>
      <c r="B83" s="436" t="s">
        <v>45</v>
      </c>
      <c r="C83" s="436" t="s">
        <v>45</v>
      </c>
      <c r="D83" s="436"/>
      <c r="E83" s="40" t="s">
        <v>18</v>
      </c>
      <c r="F83" s="480"/>
      <c r="G83" s="208"/>
      <c r="H83" s="102"/>
      <c r="I83" s="216"/>
      <c r="J83" s="481"/>
      <c r="K83" s="208"/>
      <c r="L83" s="102"/>
      <c r="M83" s="208"/>
      <c r="N83" s="481"/>
      <c r="O83" s="208"/>
      <c r="P83" s="102"/>
      <c r="Q83" s="477"/>
    </row>
    <row r="84" spans="1:17" ht="23.1" customHeight="1">
      <c r="A84" s="2861" t="s">
        <v>226</v>
      </c>
      <c r="B84" s="2862"/>
      <c r="C84" s="2862"/>
      <c r="D84" s="2862"/>
      <c r="E84" s="2851"/>
      <c r="F84" s="182" t="s">
        <v>227</v>
      </c>
      <c r="G84" s="224" t="s">
        <v>268</v>
      </c>
      <c r="H84" s="116"/>
      <c r="I84" s="116"/>
      <c r="J84" s="116"/>
      <c r="K84" s="116"/>
      <c r="L84" s="116"/>
      <c r="M84" s="116"/>
      <c r="N84" s="116"/>
      <c r="O84" s="116"/>
      <c r="P84" s="116"/>
      <c r="Q84" s="125"/>
    </row>
    <row r="85" spans="1:17" ht="23.1" customHeight="1" thickBot="1">
      <c r="A85" s="2863"/>
      <c r="B85" s="2864"/>
      <c r="C85" s="2864"/>
      <c r="D85" s="2864"/>
      <c r="E85" s="2865"/>
      <c r="F85" s="183" t="s">
        <v>196</v>
      </c>
      <c r="G85" s="226" t="s">
        <v>202</v>
      </c>
      <c r="H85" s="118"/>
      <c r="I85" s="118"/>
      <c r="J85" s="118"/>
      <c r="K85" s="118"/>
      <c r="L85" s="118"/>
      <c r="M85" s="118"/>
      <c r="N85" s="118"/>
      <c r="O85" s="118"/>
      <c r="P85" s="118"/>
      <c r="Q85" s="126"/>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4"/>
  <conditionalFormatting sqref="A11:A13">
    <cfRule type="expression" dxfId="92" priority="14128" stopIfTrue="1">
      <formula>ISERR</formula>
    </cfRule>
  </conditionalFormatting>
  <conditionalFormatting sqref="A18 B18:B19">
    <cfRule type="expression" dxfId="91" priority="9835" stopIfTrue="1">
      <formula>ISERR(A18)</formula>
    </cfRule>
  </conditionalFormatting>
  <conditionalFormatting sqref="A19">
    <cfRule type="expression" dxfId="90" priority="9834" stopIfTrue="1">
      <formula>ISERR</formula>
    </cfRule>
  </conditionalFormatting>
  <conditionalFormatting sqref="A14:B16">
    <cfRule type="expression" dxfId="89" priority="9960" stopIfTrue="1">
      <formula>ISERR(A14)</formula>
    </cfRule>
  </conditionalFormatting>
  <conditionalFormatting sqref="A17:B17">
    <cfRule type="expression" dxfId="88" priority="7057" stopIfTrue="1">
      <formula>ISERR(A17)</formula>
    </cfRule>
  </conditionalFormatting>
  <conditionalFormatting sqref="A14:E14">
    <cfRule type="expression" dxfId="87" priority="7052" stopIfTrue="1">
      <formula>ISERR</formula>
    </cfRule>
  </conditionalFormatting>
  <conditionalFormatting sqref="A15:E17">
    <cfRule type="expression" dxfId="86" priority="7072" stopIfTrue="1">
      <formula>ISERR</formula>
    </cfRule>
  </conditionalFormatting>
  <conditionalFormatting sqref="A19:E29">
    <cfRule type="expression" dxfId="85" priority="9840" stopIfTrue="1">
      <formula>ISERR</formula>
    </cfRule>
  </conditionalFormatting>
  <conditionalFormatting sqref="A20:E43">
    <cfRule type="expression" dxfId="84" priority="4922" stopIfTrue="1">
      <formula>ISERR</formula>
    </cfRule>
  </conditionalFormatting>
  <conditionalFormatting sqref="A59:E68">
    <cfRule type="expression" dxfId="83" priority="4427" stopIfTrue="1">
      <formula>ISERR</formula>
    </cfRule>
  </conditionalFormatting>
  <conditionalFormatting sqref="A66:E71">
    <cfRule type="expression" dxfId="82" priority="4164" stopIfTrue="1">
      <formula>ISERR</formula>
    </cfRule>
  </conditionalFormatting>
  <conditionalFormatting sqref="A51:Q59">
    <cfRule type="expression" dxfId="81" priority="3902" stopIfTrue="1">
      <formula>ISERR</formula>
    </cfRule>
  </conditionalFormatting>
  <conditionalFormatting sqref="A72:Q83">
    <cfRule type="expression" dxfId="80" priority="14117" stopIfTrue="1">
      <formula>ISERR</formula>
    </cfRule>
  </conditionalFormatting>
  <conditionalFormatting sqref="B11:B13">
    <cfRule type="expression" dxfId="79" priority="14129" stopIfTrue="1">
      <formula>ISERR(B11)</formula>
    </cfRule>
  </conditionalFormatting>
  <conditionalFormatting sqref="B59">
    <cfRule type="expression" dxfId="78" priority="4426" stopIfTrue="1">
      <formula>ISERR(B59)</formula>
    </cfRule>
  </conditionalFormatting>
  <conditionalFormatting sqref="C11:E19">
    <cfRule type="expression" dxfId="77" priority="7056" stopIfTrue="1">
      <formula>ISERR</formula>
    </cfRule>
  </conditionalFormatting>
  <conditionalFormatting sqref="F21:N26">
    <cfRule type="expression" dxfId="76" priority="807" stopIfTrue="1">
      <formula>ISERR(F21)</formula>
    </cfRule>
  </conditionalFormatting>
  <conditionalFormatting sqref="F11:Q42">
    <cfRule type="expression" dxfId="75" priority="302" stopIfTrue="1">
      <formula>ISERR(F11)</formula>
    </cfRule>
  </conditionalFormatting>
  <conditionalFormatting sqref="F59:Q59">
    <cfRule type="expression" dxfId="74" priority="3905" stopIfTrue="1">
      <formula>ISERR(F59)</formula>
    </cfRule>
  </conditionalFormatting>
  <conditionalFormatting sqref="F59:Q64">
    <cfRule type="expression" dxfId="73" priority="3906" stopIfTrue="1">
      <formula>ISERR</formula>
    </cfRule>
  </conditionalFormatting>
  <conditionalFormatting sqref="F63:Q68">
    <cfRule type="expression" dxfId="72" priority="4143" stopIfTrue="1">
      <formula>ISERR</formula>
    </cfRule>
  </conditionalFormatting>
  <conditionalFormatting sqref="F64:Q71">
    <cfRule type="expression" dxfId="71" priority="3925" stopIfTrue="1">
      <formula>ISERR(F64)</formula>
    </cfRule>
  </conditionalFormatting>
  <conditionalFormatting sqref="G63:Q68">
    <cfRule type="expression" dxfId="70" priority="3915" stopIfTrue="1">
      <formula>ISERR(G63)</formula>
    </cfRule>
  </conditionalFormatting>
  <conditionalFormatting sqref="K43">
    <cfRule type="expression" dxfId="69" priority="14126" stopIfTrue="1">
      <formula>ISERR(K43)</formula>
    </cfRule>
  </conditionalFormatting>
  <conditionalFormatting sqref="K22:Q29">
    <cfRule type="expression" dxfId="68" priority="341" stopIfTrue="1">
      <formula>ISERR(K22)</formula>
    </cfRule>
  </conditionalFormatting>
  <conditionalFormatting sqref="K63:Q69">
    <cfRule type="expression" dxfId="67" priority="3911" stopIfTrue="1">
      <formula>ISERR(K63)</formula>
    </cfRule>
  </conditionalFormatting>
  <conditionalFormatting sqref="M43">
    <cfRule type="expression" dxfId="66" priority="14125" stopIfTrue="1">
      <formula>ISERR(M43)</formula>
    </cfRule>
  </conditionalFormatting>
  <conditionalFormatting sqref="O20 Q20">
    <cfRule type="expression" dxfId="65" priority="9407" stopIfTrue="1">
      <formula>ISERR(O20)</formula>
    </cfRule>
  </conditionalFormatting>
  <conditionalFormatting sqref="O19:Q30">
    <cfRule type="expression" dxfId="64" priority="256" stopIfTrue="1">
      <formula>ISERR(O19)</formula>
    </cfRule>
  </conditionalFormatting>
  <conditionalFormatting sqref="Q23:Q28">
    <cfRule type="expression" dxfId="63" priority="1" stopIfTrue="1">
      <formula>ISERR(Q23)</formula>
    </cfRule>
  </conditionalFormatting>
  <pageMargins left="0.59055118110236227" right="0.59055118110236227" top="0.59055118110236227" bottom="0.59055118110236227" header="0.39370078740157483" footer="0.39370078740157483"/>
  <pageSetup paperSize="9" scale="61" fitToWidth="0" fitToHeight="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1435B-DF31-4801-8F68-6B70156406AF}">
  <sheetPr>
    <pageSetUpPr fitToPage="1"/>
  </sheetPr>
  <dimension ref="A1:CV221"/>
  <sheetViews>
    <sheetView zoomScale="70" zoomScaleNormal="70" workbookViewId="0">
      <pane xSplit="7" ySplit="7" topLeftCell="H199" activePane="bottomRight" state="frozen"/>
      <selection activeCell="AH9" sqref="AH9"/>
      <selection pane="topRight" activeCell="AH9" sqref="AH9"/>
      <selection pane="bottomLeft" activeCell="AH9" sqref="AH9"/>
      <selection pane="bottomRight" activeCell="AG201" sqref="AG201"/>
    </sheetView>
  </sheetViews>
  <sheetFormatPr defaultColWidth="14.44140625" defaultRowHeight="13.5"/>
  <cols>
    <col min="1" max="1" width="4.109375" style="1568" bestFit="1" customWidth="1"/>
    <col min="2" max="2" width="2.44140625" style="1568" bestFit="1" customWidth="1"/>
    <col min="3" max="3" width="4.33203125" style="1568" bestFit="1" customWidth="1"/>
    <col min="4" max="7" width="4.77734375" style="1573" customWidth="1"/>
    <col min="8" max="8" width="8.77734375" style="1566" bestFit="1" customWidth="1"/>
    <col min="9" max="9" width="8.88671875" style="1894" bestFit="1" customWidth="1"/>
    <col min="10" max="10" width="7.109375" style="1566" hidden="1" customWidth="1"/>
    <col min="11" max="11" width="8.6640625" style="1566" hidden="1" customWidth="1"/>
    <col min="12" max="13" width="8.6640625" style="1566" customWidth="1"/>
    <col min="14" max="15" width="8.6640625" style="1566" bestFit="1" customWidth="1"/>
    <col min="16" max="17" width="7.44140625" style="1566" hidden="1" customWidth="1"/>
    <col min="18" max="18" width="7.109375" style="1566" hidden="1" customWidth="1"/>
    <col min="19" max="19" width="8.5546875" style="1894" bestFit="1" customWidth="1"/>
    <col min="20" max="20" width="8.5546875" style="1566" bestFit="1" customWidth="1"/>
    <col min="21" max="21" width="7.44140625" style="1566" hidden="1" customWidth="1"/>
    <col min="22" max="22" width="8.33203125" style="1566" hidden="1" customWidth="1"/>
    <col min="23" max="24" width="8.88671875" style="1566" hidden="1" customWidth="1"/>
    <col min="25" max="25" width="8.5546875" style="1894" bestFit="1" customWidth="1"/>
    <col min="26" max="26" width="8.6640625" style="1566" bestFit="1" customWidth="1"/>
    <col min="27" max="32" width="2.109375" style="1566" hidden="1" customWidth="1"/>
    <col min="33" max="33" width="8.44140625" style="1566" bestFit="1" customWidth="1"/>
    <col min="34" max="34" width="8.109375" style="1566" bestFit="1" customWidth="1"/>
    <col min="35" max="35" width="8.33203125" style="1566" bestFit="1" customWidth="1"/>
    <col min="36" max="36" width="8.109375" style="1566" bestFit="1" customWidth="1"/>
    <col min="37" max="37" width="8.44140625" style="1566" bestFit="1" customWidth="1"/>
    <col min="38" max="39" width="8.33203125" style="1566" customWidth="1"/>
    <col min="40" max="40" width="7.88671875" style="1566" customWidth="1"/>
    <col min="41" max="42" width="7.33203125" style="1566" bestFit="1" customWidth="1"/>
    <col min="43" max="43" width="8.5546875" style="1566" bestFit="1" customWidth="1"/>
    <col min="44" max="44" width="7.5546875" style="1566" bestFit="1" customWidth="1"/>
    <col min="45" max="45" width="7.44140625" style="1566" bestFit="1" customWidth="1"/>
    <col min="46" max="46" width="7.5546875" style="1566" bestFit="1" customWidth="1"/>
    <col min="47" max="47" width="7.44140625" style="1566" bestFit="1" customWidth="1"/>
    <col min="48" max="48" width="6.77734375" style="1566" hidden="1" customWidth="1"/>
    <col min="49" max="49" width="11" style="1566" bestFit="1" customWidth="1"/>
    <col min="50" max="50" width="6.88671875" style="1566" bestFit="1" customWidth="1"/>
    <col min="51" max="51" width="10.88671875" style="1567" customWidth="1"/>
    <col min="52" max="52" width="6.33203125" style="1566" bestFit="1" customWidth="1"/>
    <col min="53" max="53" width="4.109375" style="1566" customWidth="1"/>
    <col min="54" max="54" width="2.44140625" style="1566" customWidth="1"/>
    <col min="55" max="55" width="4.33203125" style="1566" bestFit="1" customWidth="1"/>
    <col min="56" max="57" width="6.33203125" style="1566" bestFit="1" customWidth="1"/>
    <col min="58" max="16384" width="14.44140625" style="1566"/>
  </cols>
  <sheetData>
    <row r="1" spans="1:53" ht="24" customHeight="1">
      <c r="A1" s="1563">
        <f>IF(表紙!A32&lt;3,表紙!G32,表紙!G32)</f>
        <v>0</v>
      </c>
      <c r="B1" s="1564"/>
      <c r="C1" s="1565">
        <f>IF(表紙!$I$32-1&gt;0,表紙!$I$32-1,表紙!$I$32+10)</f>
        <v>10</v>
      </c>
      <c r="D1" s="2870" t="s">
        <v>63</v>
      </c>
      <c r="E1" s="2870"/>
      <c r="F1" s="2870"/>
      <c r="G1" s="2870"/>
    </row>
    <row r="2" spans="1:53" ht="20.100000000000001" customHeight="1" thickBot="1">
      <c r="D2" s="1569"/>
      <c r="E2" s="1569"/>
      <c r="F2" s="1569"/>
      <c r="G2" s="1569"/>
      <c r="H2" s="1570"/>
      <c r="I2" s="1895"/>
      <c r="J2" s="1570"/>
      <c r="K2" s="1570"/>
      <c r="L2" s="1570"/>
      <c r="M2" s="1570"/>
      <c r="N2" s="1570"/>
      <c r="O2" s="1570"/>
      <c r="P2" s="1570"/>
      <c r="Q2" s="1570"/>
      <c r="R2" s="1570"/>
      <c r="S2" s="1895"/>
      <c r="T2" s="1570"/>
      <c r="U2" s="1570"/>
      <c r="V2" s="1570"/>
      <c r="W2" s="1570"/>
      <c r="X2" s="1570"/>
      <c r="Y2" s="1895"/>
      <c r="Z2" s="1570"/>
      <c r="AA2" s="1570"/>
      <c r="AB2" s="1570"/>
      <c r="AC2" s="1570"/>
      <c r="AD2" s="1570"/>
      <c r="AE2" s="1570"/>
      <c r="AF2" s="1570"/>
      <c r="AG2" s="1570"/>
      <c r="AH2" s="1570"/>
      <c r="AI2" s="1570"/>
      <c r="AJ2" s="1570"/>
      <c r="AK2" s="1570"/>
      <c r="AL2" s="1570"/>
      <c r="AM2" s="2871" t="s">
        <v>0</v>
      </c>
      <c r="AN2" s="2871"/>
      <c r="AO2" s="2872"/>
      <c r="AP2" s="2872"/>
      <c r="AQ2" s="2872"/>
      <c r="AR2" s="2872"/>
      <c r="AS2" s="2872"/>
      <c r="AT2" s="2872"/>
      <c r="AU2" s="2872"/>
      <c r="AV2" s="2872"/>
    </row>
    <row r="3" spans="1:53" s="1573" customFormat="1" ht="24.95" customHeight="1">
      <c r="A3" s="1571"/>
      <c r="B3" s="1571"/>
      <c r="C3" s="1571"/>
      <c r="D3" s="2873" t="s">
        <v>90</v>
      </c>
      <c r="E3" s="2874"/>
      <c r="F3" s="2874"/>
      <c r="G3" s="2874"/>
      <c r="H3" s="2875" t="s">
        <v>1</v>
      </c>
      <c r="I3" s="2876"/>
      <c r="J3" s="2876"/>
      <c r="K3" s="2876"/>
      <c r="L3" s="2876"/>
      <c r="M3" s="2876"/>
      <c r="N3" s="2876"/>
      <c r="O3" s="2876"/>
      <c r="P3" s="2876"/>
      <c r="Q3" s="2876"/>
      <c r="R3" s="2877"/>
      <c r="S3" s="2878" t="s">
        <v>2</v>
      </c>
      <c r="T3" s="2879"/>
      <c r="U3" s="2879"/>
      <c r="V3" s="2879"/>
      <c r="W3" s="2879"/>
      <c r="X3" s="2879"/>
      <c r="Y3" s="2879"/>
      <c r="Z3" s="2879"/>
      <c r="AA3" s="2879"/>
      <c r="AB3" s="2879"/>
      <c r="AC3" s="2879"/>
      <c r="AD3" s="2879"/>
      <c r="AE3" s="2879"/>
      <c r="AF3" s="2880"/>
      <c r="AG3" s="2881" t="s">
        <v>3</v>
      </c>
      <c r="AH3" s="2882"/>
      <c r="AI3" s="2882"/>
      <c r="AJ3" s="2882"/>
      <c r="AK3" s="2882"/>
      <c r="AL3" s="2882"/>
      <c r="AM3" s="2882"/>
      <c r="AN3" s="2882"/>
      <c r="AO3" s="2883" t="s">
        <v>4</v>
      </c>
      <c r="AP3" s="2884"/>
      <c r="AQ3" s="2885"/>
      <c r="AR3" s="2886" t="s">
        <v>5</v>
      </c>
      <c r="AS3" s="2887"/>
      <c r="AT3" s="2887"/>
      <c r="AU3" s="2887"/>
      <c r="AV3" s="2887"/>
      <c r="AW3" s="2888" t="s">
        <v>267</v>
      </c>
      <c r="AX3" s="2889"/>
      <c r="AY3" s="2889"/>
      <c r="AZ3" s="2889"/>
      <c r="BA3" s="1572"/>
    </row>
    <row r="4" spans="1:53" s="1573" customFormat="1" ht="24.95" customHeight="1">
      <c r="A4" s="1571"/>
      <c r="B4" s="1571"/>
      <c r="C4" s="1571"/>
      <c r="D4" s="2890"/>
      <c r="E4" s="2891"/>
      <c r="F4" s="2891"/>
      <c r="G4" s="2891"/>
      <c r="H4" s="2892" t="s">
        <v>325</v>
      </c>
      <c r="I4" s="2892"/>
      <c r="J4" s="2892"/>
      <c r="K4" s="2892"/>
      <c r="L4" s="2894" t="s">
        <v>458</v>
      </c>
      <c r="M4" s="2892"/>
      <c r="N4" s="2892" t="s">
        <v>83</v>
      </c>
      <c r="O4" s="2895"/>
      <c r="P4" s="2895"/>
      <c r="Q4" s="2895"/>
      <c r="R4" s="2895"/>
      <c r="S4" s="2897" t="s">
        <v>147</v>
      </c>
      <c r="T4" s="2898"/>
      <c r="U4" s="2898"/>
      <c r="V4" s="2898"/>
      <c r="W4" s="2899"/>
      <c r="X4" s="2900"/>
      <c r="Y4" s="2897" t="s">
        <v>89</v>
      </c>
      <c r="Z4" s="2898"/>
      <c r="AA4" s="2898"/>
      <c r="AB4" s="2898"/>
      <c r="AC4" s="2898"/>
      <c r="AD4" s="2898"/>
      <c r="AE4" s="2898"/>
      <c r="AF4" s="2905"/>
      <c r="AG4" s="2907" t="s">
        <v>330</v>
      </c>
      <c r="AH4" s="2908"/>
      <c r="AI4" s="2908"/>
      <c r="AJ4" s="2908"/>
      <c r="AK4" s="2908"/>
      <c r="AL4" s="2908"/>
      <c r="AM4" s="2908"/>
      <c r="AN4" s="2908"/>
      <c r="AO4" s="2911" t="s">
        <v>193</v>
      </c>
      <c r="AP4" s="2912"/>
      <c r="AQ4" s="2913"/>
      <c r="AR4" s="2917" t="s">
        <v>148</v>
      </c>
      <c r="AS4" s="2918"/>
      <c r="AT4" s="2918"/>
      <c r="AU4" s="2918"/>
      <c r="AV4" s="2918"/>
      <c r="AW4" s="2921" t="s">
        <v>149</v>
      </c>
      <c r="AX4" s="2922"/>
      <c r="AY4" s="2925" t="s">
        <v>150</v>
      </c>
      <c r="AZ4" s="2926"/>
      <c r="BA4" s="1572"/>
    </row>
    <row r="5" spans="1:53" s="1573" customFormat="1" ht="24.95" customHeight="1">
      <c r="A5" s="1571"/>
      <c r="B5" s="1571"/>
      <c r="C5" s="1571"/>
      <c r="D5" s="2890"/>
      <c r="E5" s="2891"/>
      <c r="F5" s="2891"/>
      <c r="G5" s="2891"/>
      <c r="H5" s="2893"/>
      <c r="I5" s="2893"/>
      <c r="J5" s="2893"/>
      <c r="K5" s="2893"/>
      <c r="L5" s="2893"/>
      <c r="M5" s="2893"/>
      <c r="N5" s="2896"/>
      <c r="O5" s="2896"/>
      <c r="P5" s="2896"/>
      <c r="Q5" s="2896"/>
      <c r="R5" s="2896"/>
      <c r="S5" s="2901"/>
      <c r="T5" s="2902"/>
      <c r="U5" s="2902"/>
      <c r="V5" s="2902"/>
      <c r="W5" s="2903"/>
      <c r="X5" s="2904"/>
      <c r="Y5" s="2901"/>
      <c r="Z5" s="2902"/>
      <c r="AA5" s="2902"/>
      <c r="AB5" s="2902"/>
      <c r="AC5" s="2902"/>
      <c r="AD5" s="2902"/>
      <c r="AE5" s="2902"/>
      <c r="AF5" s="2906"/>
      <c r="AG5" s="2909"/>
      <c r="AH5" s="2910"/>
      <c r="AI5" s="2910"/>
      <c r="AJ5" s="2910"/>
      <c r="AK5" s="2910"/>
      <c r="AL5" s="2910"/>
      <c r="AM5" s="2910"/>
      <c r="AN5" s="2910"/>
      <c r="AO5" s="2914"/>
      <c r="AP5" s="2915"/>
      <c r="AQ5" s="2916"/>
      <c r="AR5" s="2919"/>
      <c r="AS5" s="2920"/>
      <c r="AT5" s="2920"/>
      <c r="AU5" s="2920"/>
      <c r="AV5" s="2920"/>
      <c r="AW5" s="2923"/>
      <c r="AX5" s="2924"/>
      <c r="AY5" s="2927"/>
      <c r="AZ5" s="2928"/>
      <c r="BA5" s="1572"/>
    </row>
    <row r="6" spans="1:53" s="1573" customFormat="1" ht="39.950000000000003" customHeight="1">
      <c r="A6" s="1571"/>
      <c r="B6" s="1571"/>
      <c r="C6" s="1571"/>
      <c r="D6" s="2931" t="s">
        <v>55</v>
      </c>
      <c r="E6" s="2932"/>
      <c r="F6" s="2931" t="s">
        <v>56</v>
      </c>
      <c r="G6" s="2932"/>
      <c r="H6" s="1574" t="s">
        <v>241</v>
      </c>
      <c r="I6" s="1900" t="s">
        <v>8</v>
      </c>
      <c r="J6" s="1576"/>
      <c r="K6" s="1577"/>
      <c r="L6" s="1578" t="s">
        <v>7</v>
      </c>
      <c r="M6" s="1575" t="s">
        <v>8</v>
      </c>
      <c r="N6" s="1578" t="s">
        <v>7</v>
      </c>
      <c r="O6" s="1575" t="s">
        <v>8</v>
      </c>
      <c r="P6" s="1576"/>
      <c r="Q6" s="1576"/>
      <c r="R6" s="1577"/>
      <c r="S6" s="1896" t="s">
        <v>7</v>
      </c>
      <c r="T6" s="1575" t="s">
        <v>8</v>
      </c>
      <c r="U6" s="1579"/>
      <c r="V6" s="1579"/>
      <c r="W6" s="1579"/>
      <c r="X6" s="1580"/>
      <c r="Y6" s="1896" t="s">
        <v>7</v>
      </c>
      <c r="Z6" s="1575" t="s">
        <v>8</v>
      </c>
      <c r="AA6" s="1579"/>
      <c r="AB6" s="1579"/>
      <c r="AC6" s="1579"/>
      <c r="AD6" s="1579"/>
      <c r="AE6" s="1579"/>
      <c r="AF6" s="1580"/>
      <c r="AG6" s="1581" t="s">
        <v>375</v>
      </c>
      <c r="AH6" s="1582"/>
      <c r="AI6" s="1582"/>
      <c r="AJ6" s="1583"/>
      <c r="AK6" s="1584" t="s">
        <v>376</v>
      </c>
      <c r="AL6" s="1585"/>
      <c r="AM6" s="1585"/>
      <c r="AN6" s="1586"/>
      <c r="AO6" s="1578" t="s">
        <v>7</v>
      </c>
      <c r="AP6" s="1587" t="s">
        <v>120</v>
      </c>
      <c r="AQ6" s="1588"/>
      <c r="AR6" s="1589" t="s">
        <v>7</v>
      </c>
      <c r="AS6" s="1590"/>
      <c r="AT6" s="1591" t="s">
        <v>20</v>
      </c>
      <c r="AU6" s="1592"/>
      <c r="AV6" s="1576"/>
      <c r="AW6" s="2933" t="s">
        <v>380</v>
      </c>
      <c r="AX6" s="2933" t="s">
        <v>9</v>
      </c>
      <c r="AY6" s="2935" t="s">
        <v>380</v>
      </c>
      <c r="AZ6" s="2929" t="s">
        <v>9</v>
      </c>
      <c r="BA6" s="1572"/>
    </row>
    <row r="7" spans="1:53" s="1573" customFormat="1" ht="81">
      <c r="A7" s="1593"/>
      <c r="B7" s="1571"/>
      <c r="C7" s="1571"/>
      <c r="D7" s="1594"/>
      <c r="E7" s="1595"/>
      <c r="F7" s="1594"/>
      <c r="G7" s="1595"/>
      <c r="H7" s="1596" t="s">
        <v>433</v>
      </c>
      <c r="I7" s="1901" t="s">
        <v>434</v>
      </c>
      <c r="J7" s="1598" t="s">
        <v>10</v>
      </c>
      <c r="K7" s="1598" t="s">
        <v>151</v>
      </c>
      <c r="L7" s="1599" t="s">
        <v>435</v>
      </c>
      <c r="M7" s="1597" t="s">
        <v>237</v>
      </c>
      <c r="N7" s="1599"/>
      <c r="O7" s="1597" t="s">
        <v>237</v>
      </c>
      <c r="P7" s="1597" t="s">
        <v>248</v>
      </c>
      <c r="Q7" s="1597" t="s">
        <v>11</v>
      </c>
      <c r="R7" s="1600" t="s">
        <v>84</v>
      </c>
      <c r="S7" s="1897"/>
      <c r="T7" s="1597" t="s">
        <v>237</v>
      </c>
      <c r="U7" s="1597" t="s">
        <v>137</v>
      </c>
      <c r="V7" s="1597" t="s">
        <v>136</v>
      </c>
      <c r="W7" s="1597" t="s">
        <v>138</v>
      </c>
      <c r="X7" s="1597" t="s">
        <v>85</v>
      </c>
      <c r="Y7" s="1897"/>
      <c r="Z7" s="1597" t="s">
        <v>237</v>
      </c>
      <c r="AA7" s="1601" t="s">
        <v>13</v>
      </c>
      <c r="AB7" s="1602" t="s">
        <v>87</v>
      </c>
      <c r="AC7" s="1602" t="s">
        <v>107</v>
      </c>
      <c r="AD7" s="1602" t="s">
        <v>108</v>
      </c>
      <c r="AE7" s="1602" t="s">
        <v>86</v>
      </c>
      <c r="AF7" s="1603" t="s">
        <v>15</v>
      </c>
      <c r="AG7" s="1604" t="s">
        <v>242</v>
      </c>
      <c r="AH7" s="1605" t="s">
        <v>402</v>
      </c>
      <c r="AI7" s="1606" t="s">
        <v>152</v>
      </c>
      <c r="AJ7" s="1605" t="s">
        <v>153</v>
      </c>
      <c r="AK7" s="1607" t="s">
        <v>243</v>
      </c>
      <c r="AL7" s="1608" t="s">
        <v>145</v>
      </c>
      <c r="AM7" s="1609" t="s">
        <v>139</v>
      </c>
      <c r="AN7" s="1607" t="s">
        <v>146</v>
      </c>
      <c r="AO7" s="1599" t="s">
        <v>204</v>
      </c>
      <c r="AP7" s="1598" t="s">
        <v>54</v>
      </c>
      <c r="AQ7" s="1610" t="s">
        <v>213</v>
      </c>
      <c r="AR7" s="1604" t="s">
        <v>140</v>
      </c>
      <c r="AS7" s="1612" t="s">
        <v>145</v>
      </c>
      <c r="AT7" s="1597" t="s">
        <v>140</v>
      </c>
      <c r="AU7" s="1600" t="s">
        <v>145</v>
      </c>
      <c r="AV7" s="1611" t="s">
        <v>141</v>
      </c>
      <c r="AW7" s="2934"/>
      <c r="AX7" s="2934"/>
      <c r="AY7" s="2936"/>
      <c r="AZ7" s="2930"/>
      <c r="BA7" s="1572"/>
    </row>
    <row r="8" spans="1:53" ht="24.95" customHeight="1">
      <c r="A8" s="1593" t="s">
        <v>118</v>
      </c>
      <c r="B8" s="1613"/>
      <c r="C8" s="1613">
        <v>1</v>
      </c>
      <c r="D8" s="1614" t="str">
        <f t="shared" ref="D8:D29" si="0">A8&amp;B8&amp;C8</f>
        <v xml:space="preserve"> 1</v>
      </c>
      <c r="E8" s="1615"/>
      <c r="F8" s="1614" t="str">
        <f t="shared" ref="F8:F29" si="1">A8&amp;B8&amp;C8</f>
        <v xml:space="preserve"> 1</v>
      </c>
      <c r="G8" s="1615"/>
      <c r="H8" s="1616"/>
      <c r="I8" s="1902"/>
      <c r="J8" s="1617"/>
      <c r="K8" s="1617"/>
      <c r="L8" s="1616"/>
      <c r="M8" s="1617"/>
      <c r="N8" s="1616"/>
      <c r="O8" s="1617"/>
      <c r="P8" s="1617"/>
      <c r="Q8" s="1617"/>
      <c r="R8" s="1617"/>
      <c r="S8" s="1886"/>
      <c r="T8" s="1618"/>
      <c r="U8" s="1618"/>
      <c r="V8" s="1618"/>
      <c r="W8" s="1619"/>
      <c r="X8" s="1618"/>
      <c r="Y8" s="1886"/>
      <c r="Z8" s="1617"/>
      <c r="AA8" s="1620"/>
      <c r="AB8" s="1621"/>
      <c r="AC8" s="1621"/>
      <c r="AD8" s="1621"/>
      <c r="AE8" s="1622"/>
      <c r="AF8" s="1623"/>
      <c r="AG8" s="1616"/>
      <c r="AH8" s="1616"/>
      <c r="AI8" s="1616"/>
      <c r="AJ8" s="1616"/>
      <c r="AK8" s="1618"/>
      <c r="AL8" s="1617"/>
      <c r="AM8" s="1618"/>
      <c r="AN8" s="1617"/>
      <c r="AO8" s="1616"/>
      <c r="AP8" s="1624"/>
      <c r="AQ8" s="1623"/>
      <c r="AR8" s="1616"/>
      <c r="AS8" s="1616"/>
      <c r="AT8" s="1618"/>
      <c r="AU8" s="1618"/>
      <c r="AV8" s="1625"/>
      <c r="AW8" s="1626"/>
      <c r="AX8" s="1626"/>
      <c r="AY8" s="1627"/>
      <c r="AZ8" s="1627"/>
    </row>
    <row r="9" spans="1:53" ht="24.95" customHeight="1">
      <c r="A9" s="1593" t="s">
        <v>118</v>
      </c>
      <c r="B9" s="1613"/>
      <c r="C9" s="1613">
        <v>2</v>
      </c>
      <c r="D9" s="1628" t="str">
        <f t="shared" si="0"/>
        <v xml:space="preserve"> 2</v>
      </c>
      <c r="E9" s="1629"/>
      <c r="F9" s="1628" t="str">
        <f t="shared" si="1"/>
        <v xml:space="preserve"> 2</v>
      </c>
      <c r="G9" s="1629"/>
      <c r="H9" s="1630"/>
      <c r="I9" s="1903"/>
      <c r="J9" s="1631"/>
      <c r="K9" s="1631"/>
      <c r="L9" s="1632"/>
      <c r="M9" s="1631"/>
      <c r="N9" s="1632"/>
      <c r="O9" s="1631"/>
      <c r="P9" s="1631"/>
      <c r="Q9" s="1631"/>
      <c r="R9" s="1631"/>
      <c r="S9" s="1887"/>
      <c r="T9" s="1633"/>
      <c r="U9" s="1633"/>
      <c r="V9" s="1633"/>
      <c r="W9" s="1633"/>
      <c r="X9" s="1633"/>
      <c r="Y9" s="1887"/>
      <c r="Z9" s="1631"/>
      <c r="AA9" s="1634"/>
      <c r="AB9" s="1635"/>
      <c r="AC9" s="1635"/>
      <c r="AD9" s="1636"/>
      <c r="AE9" s="1637"/>
      <c r="AF9" s="1638"/>
      <c r="AG9" s="1630"/>
      <c r="AH9" s="1630"/>
      <c r="AI9" s="1632"/>
      <c r="AJ9" s="1632"/>
      <c r="AK9" s="1633"/>
      <c r="AL9" s="1633"/>
      <c r="AM9" s="1633"/>
      <c r="AN9" s="1633"/>
      <c r="AO9" s="1632"/>
      <c r="AP9" s="1639"/>
      <c r="AQ9" s="1638"/>
      <c r="AR9" s="1630"/>
      <c r="AS9" s="1630"/>
      <c r="AT9" s="1633"/>
      <c r="AU9" s="1633"/>
      <c r="AV9" s="1640"/>
      <c r="AW9" s="1641"/>
      <c r="AX9" s="1641"/>
      <c r="AY9" s="1642"/>
      <c r="AZ9" s="1642"/>
    </row>
    <row r="10" spans="1:53" ht="24.95" customHeight="1">
      <c r="A10" s="1593" t="s">
        <v>118</v>
      </c>
      <c r="B10" s="1613"/>
      <c r="C10" s="1613">
        <v>3</v>
      </c>
      <c r="D10" s="1628" t="str">
        <f t="shared" si="0"/>
        <v xml:space="preserve"> 3</v>
      </c>
      <c r="E10" s="1629"/>
      <c r="F10" s="1628" t="str">
        <f t="shared" si="1"/>
        <v xml:space="preserve"> 3</v>
      </c>
      <c r="G10" s="1629"/>
      <c r="H10" s="1630"/>
      <c r="I10" s="1903"/>
      <c r="J10" s="1631"/>
      <c r="K10" s="1633"/>
      <c r="L10" s="1632"/>
      <c r="M10" s="1631"/>
      <c r="N10" s="1632"/>
      <c r="O10" s="1631"/>
      <c r="P10" s="1631"/>
      <c r="Q10" s="1631"/>
      <c r="R10" s="1633"/>
      <c r="S10" s="1887"/>
      <c r="T10" s="1633"/>
      <c r="U10" s="1633"/>
      <c r="V10" s="1633"/>
      <c r="W10" s="1633"/>
      <c r="X10" s="1633"/>
      <c r="Y10" s="1887"/>
      <c r="Z10" s="1631"/>
      <c r="AA10" s="1634"/>
      <c r="AB10" s="1636"/>
      <c r="AC10" s="1635"/>
      <c r="AD10" s="1635"/>
      <c r="AE10" s="1637"/>
      <c r="AF10" s="1638"/>
      <c r="AG10" s="1632"/>
      <c r="AH10" s="1632"/>
      <c r="AI10" s="1630"/>
      <c r="AJ10" s="1630"/>
      <c r="AK10" s="1633"/>
      <c r="AL10" s="1633"/>
      <c r="AM10" s="1633"/>
      <c r="AN10" s="1633"/>
      <c r="AO10" s="1632"/>
      <c r="AP10" s="1643"/>
      <c r="AQ10" s="1638"/>
      <c r="AR10" s="1630"/>
      <c r="AS10" s="1630"/>
      <c r="AT10" s="1633"/>
      <c r="AU10" s="1633"/>
      <c r="AV10" s="1640"/>
      <c r="AW10" s="1641"/>
      <c r="AX10" s="1641"/>
      <c r="AY10" s="1642"/>
      <c r="AZ10" s="1642"/>
    </row>
    <row r="11" spans="1:53" ht="24.95" customHeight="1">
      <c r="A11" s="1593" t="s">
        <v>118</v>
      </c>
      <c r="B11" s="1613"/>
      <c r="C11" s="1613">
        <v>4</v>
      </c>
      <c r="D11" s="1628" t="str">
        <f t="shared" si="0"/>
        <v xml:space="preserve"> 4</v>
      </c>
      <c r="E11" s="1629"/>
      <c r="F11" s="1629" t="str">
        <f t="shared" si="1"/>
        <v xml:space="preserve"> 4</v>
      </c>
      <c r="G11" s="1629"/>
      <c r="H11" s="1630"/>
      <c r="I11" s="1903"/>
      <c r="J11" s="1631"/>
      <c r="K11" s="1631"/>
      <c r="L11" s="1632"/>
      <c r="M11" s="1631"/>
      <c r="N11" s="1632"/>
      <c r="O11" s="1631"/>
      <c r="P11" s="1631"/>
      <c r="Q11" s="1631"/>
      <c r="R11" s="1631"/>
      <c r="S11" s="1887"/>
      <c r="T11" s="1633"/>
      <c r="U11" s="1633"/>
      <c r="V11" s="1633"/>
      <c r="W11" s="1644"/>
      <c r="X11" s="1633"/>
      <c r="Y11" s="1887"/>
      <c r="Z11" s="1631"/>
      <c r="AA11" s="1634"/>
      <c r="AB11" s="1636"/>
      <c r="AC11" s="1635"/>
      <c r="AD11" s="1635"/>
      <c r="AE11" s="1645"/>
      <c r="AF11" s="1638"/>
      <c r="AG11" s="1632"/>
      <c r="AH11" s="1632"/>
      <c r="AI11" s="1630"/>
      <c r="AJ11" s="1630"/>
      <c r="AK11" s="1633"/>
      <c r="AL11" s="1633"/>
      <c r="AM11" s="1633"/>
      <c r="AN11" s="1633"/>
      <c r="AO11" s="1632"/>
      <c r="AP11" s="1639"/>
      <c r="AQ11" s="1638"/>
      <c r="AR11" s="1630"/>
      <c r="AS11" s="1630"/>
      <c r="AT11" s="1633"/>
      <c r="AU11" s="1633"/>
      <c r="AV11" s="1640"/>
      <c r="AW11" s="1641"/>
      <c r="AX11" s="1641"/>
      <c r="AY11" s="1642"/>
      <c r="AZ11" s="1642"/>
    </row>
    <row r="12" spans="1:53" ht="24.95" customHeight="1">
      <c r="A12" s="1593" t="s">
        <v>118</v>
      </c>
      <c r="B12" s="1613"/>
      <c r="C12" s="1613">
        <v>5</v>
      </c>
      <c r="D12" s="1628" t="str">
        <f t="shared" si="0"/>
        <v xml:space="preserve"> 5</v>
      </c>
      <c r="E12" s="1629"/>
      <c r="F12" s="1629" t="str">
        <f t="shared" si="1"/>
        <v xml:space="preserve"> 5</v>
      </c>
      <c r="G12" s="1629"/>
      <c r="H12" s="1630"/>
      <c r="I12" s="1903"/>
      <c r="J12" s="1631"/>
      <c r="K12" s="1631"/>
      <c r="L12" s="1630"/>
      <c r="M12" s="1631"/>
      <c r="N12" s="1630"/>
      <c r="O12" s="1633"/>
      <c r="P12" s="1631"/>
      <c r="Q12" s="1631"/>
      <c r="R12" s="1631"/>
      <c r="S12" s="1887"/>
      <c r="T12" s="1633"/>
      <c r="U12" s="1633"/>
      <c r="V12" s="1633"/>
      <c r="W12" s="1633"/>
      <c r="X12" s="1633"/>
      <c r="Y12" s="1887"/>
      <c r="Z12" s="1631"/>
      <c r="AA12" s="1634"/>
      <c r="AB12" s="1636"/>
      <c r="AC12" s="1635"/>
      <c r="AD12" s="1635"/>
      <c r="AE12" s="1637"/>
      <c r="AF12" s="1638"/>
      <c r="AG12" s="1632"/>
      <c r="AH12" s="1632"/>
      <c r="AI12" s="1632"/>
      <c r="AJ12" s="1632"/>
      <c r="AK12" s="1633"/>
      <c r="AL12" s="1633"/>
      <c r="AM12" s="1633"/>
      <c r="AN12" s="1633"/>
      <c r="AO12" s="1646"/>
      <c r="AP12" s="1643"/>
      <c r="AQ12" s="1638"/>
      <c r="AR12" s="1630"/>
      <c r="AS12" s="1630"/>
      <c r="AT12" s="1633"/>
      <c r="AU12" s="1633"/>
      <c r="AV12" s="1640"/>
      <c r="AW12" s="1641"/>
      <c r="AX12" s="1641"/>
      <c r="AY12" s="1642"/>
      <c r="AZ12" s="1642"/>
    </row>
    <row r="13" spans="1:53" ht="24.95" customHeight="1">
      <c r="A13" s="1593" t="s">
        <v>118</v>
      </c>
      <c r="B13" s="1613"/>
      <c r="C13" s="1613">
        <v>6</v>
      </c>
      <c r="D13" s="1628" t="str">
        <f t="shared" si="0"/>
        <v xml:space="preserve"> 6</v>
      </c>
      <c r="E13" s="1629"/>
      <c r="F13" s="1629" t="str">
        <f t="shared" si="1"/>
        <v xml:space="preserve"> 6</v>
      </c>
      <c r="G13" s="1629"/>
      <c r="H13" s="1630"/>
      <c r="I13" s="1903"/>
      <c r="J13" s="1631"/>
      <c r="K13" s="1631"/>
      <c r="L13" s="1632"/>
      <c r="M13" s="1631"/>
      <c r="N13" s="1632"/>
      <c r="O13" s="1631"/>
      <c r="P13" s="1631"/>
      <c r="Q13" s="1631"/>
      <c r="R13" s="1631"/>
      <c r="S13" s="1887"/>
      <c r="T13" s="1633"/>
      <c r="U13" s="1633"/>
      <c r="V13" s="1633"/>
      <c r="W13" s="1644"/>
      <c r="X13" s="1633"/>
      <c r="Y13" s="1887"/>
      <c r="Z13" s="1631"/>
      <c r="AA13" s="1634"/>
      <c r="AB13" s="1636"/>
      <c r="AC13" s="1635"/>
      <c r="AD13" s="1635"/>
      <c r="AE13" s="1637"/>
      <c r="AF13" s="1638"/>
      <c r="AG13" s="1632"/>
      <c r="AH13" s="1632"/>
      <c r="AI13" s="1630"/>
      <c r="AJ13" s="1630"/>
      <c r="AK13" s="1633"/>
      <c r="AL13" s="1633"/>
      <c r="AM13" s="1633"/>
      <c r="AN13" s="1633"/>
      <c r="AO13" s="1632"/>
      <c r="AP13" s="1639"/>
      <c r="AQ13" s="1638"/>
      <c r="AR13" s="1630"/>
      <c r="AS13" s="1630"/>
      <c r="AT13" s="1633"/>
      <c r="AU13" s="1633"/>
      <c r="AV13" s="1640"/>
      <c r="AW13" s="1641"/>
      <c r="AX13" s="1641"/>
      <c r="AY13" s="1642"/>
      <c r="AZ13" s="1642"/>
    </row>
    <row r="14" spans="1:53" ht="24.95" customHeight="1">
      <c r="A14" s="1593" t="s">
        <v>118</v>
      </c>
      <c r="B14" s="1613"/>
      <c r="C14" s="1613">
        <v>7</v>
      </c>
      <c r="D14" s="1628" t="str">
        <f t="shared" si="0"/>
        <v xml:space="preserve"> 7</v>
      </c>
      <c r="E14" s="1629"/>
      <c r="F14" s="1647" t="str">
        <f t="shared" si="1"/>
        <v xml:space="preserve"> 7</v>
      </c>
      <c r="G14" s="1648"/>
      <c r="H14" s="1630"/>
      <c r="I14" s="1903"/>
      <c r="J14" s="1631"/>
      <c r="K14" s="1631"/>
      <c r="L14" s="1632"/>
      <c r="M14" s="1631"/>
      <c r="N14" s="1632"/>
      <c r="O14" s="1631"/>
      <c r="P14" s="1631"/>
      <c r="Q14" s="1631"/>
      <c r="R14" s="1631"/>
      <c r="S14" s="1887"/>
      <c r="T14" s="1633"/>
      <c r="U14" s="1633"/>
      <c r="V14" s="1633"/>
      <c r="W14" s="1633"/>
      <c r="X14" s="1633"/>
      <c r="Y14" s="1887"/>
      <c r="Z14" s="1631"/>
      <c r="AA14" s="1634"/>
      <c r="AB14" s="1636"/>
      <c r="AC14" s="1635"/>
      <c r="AD14" s="1635"/>
      <c r="AE14" s="1637"/>
      <c r="AF14" s="1638"/>
      <c r="AG14" s="1632"/>
      <c r="AH14" s="1632"/>
      <c r="AI14" s="1632"/>
      <c r="AJ14" s="1632"/>
      <c r="AK14" s="1633"/>
      <c r="AL14" s="1633"/>
      <c r="AM14" s="1633"/>
      <c r="AN14" s="1633"/>
      <c r="AO14" s="1632"/>
      <c r="AP14" s="1639"/>
      <c r="AQ14" s="1638"/>
      <c r="AR14" s="1630"/>
      <c r="AS14" s="1630"/>
      <c r="AT14" s="1633"/>
      <c r="AU14" s="1633"/>
      <c r="AV14" s="1640"/>
      <c r="AW14" s="1641"/>
      <c r="AX14" s="1641"/>
      <c r="AY14" s="1642"/>
      <c r="AZ14" s="1642"/>
    </row>
    <row r="15" spans="1:53" ht="24.95" customHeight="1">
      <c r="A15" s="1593" t="s">
        <v>118</v>
      </c>
      <c r="B15" s="1613"/>
      <c r="C15" s="1613">
        <v>8</v>
      </c>
      <c r="D15" s="1628" t="str">
        <f t="shared" si="0"/>
        <v xml:space="preserve"> 8</v>
      </c>
      <c r="E15" s="1629"/>
      <c r="F15" s="1647" t="str">
        <f t="shared" si="1"/>
        <v xml:space="preserve"> 8</v>
      </c>
      <c r="G15" s="1648"/>
      <c r="H15" s="1630"/>
      <c r="I15" s="1903"/>
      <c r="J15" s="1631"/>
      <c r="K15" s="1631"/>
      <c r="L15" s="1632"/>
      <c r="M15" s="1631"/>
      <c r="N15" s="1632"/>
      <c r="O15" s="1631"/>
      <c r="P15" s="1633"/>
      <c r="Q15" s="1633"/>
      <c r="R15" s="1633"/>
      <c r="S15" s="1887"/>
      <c r="T15" s="1631"/>
      <c r="U15" s="1633"/>
      <c r="V15" s="1633"/>
      <c r="W15" s="1644"/>
      <c r="X15" s="1633"/>
      <c r="Y15" s="1887"/>
      <c r="Z15" s="1631"/>
      <c r="AA15" s="1634"/>
      <c r="AB15" s="1636"/>
      <c r="AC15" s="1635"/>
      <c r="AD15" s="1636"/>
      <c r="AE15" s="1645"/>
      <c r="AF15" s="1638"/>
      <c r="AG15" s="1632"/>
      <c r="AH15" s="1632"/>
      <c r="AI15" s="1632"/>
      <c r="AJ15" s="1632"/>
      <c r="AK15" s="1633"/>
      <c r="AL15" s="1633"/>
      <c r="AM15" s="1633"/>
      <c r="AN15" s="1633"/>
      <c r="AO15" s="1632"/>
      <c r="AP15" s="1639"/>
      <c r="AQ15" s="1638"/>
      <c r="AR15" s="1630"/>
      <c r="AS15" s="1630"/>
      <c r="AT15" s="1633"/>
      <c r="AU15" s="1633"/>
      <c r="AV15" s="1640"/>
      <c r="AW15" s="1641"/>
      <c r="AX15" s="1641"/>
      <c r="AY15" s="1642"/>
      <c r="AZ15" s="1642"/>
    </row>
    <row r="16" spans="1:53" ht="24.95" customHeight="1">
      <c r="A16" s="1593" t="s">
        <v>118</v>
      </c>
      <c r="B16" s="1613"/>
      <c r="C16" s="1613">
        <v>9</v>
      </c>
      <c r="D16" s="1628" t="str">
        <f t="shared" si="0"/>
        <v xml:space="preserve"> 9</v>
      </c>
      <c r="E16" s="1629"/>
      <c r="F16" s="1649" t="str">
        <f t="shared" si="1"/>
        <v xml:space="preserve"> 9</v>
      </c>
      <c r="G16" s="1649"/>
      <c r="H16" s="1630"/>
      <c r="I16" s="1903"/>
      <c r="J16" s="1631"/>
      <c r="K16" s="1631"/>
      <c r="L16" s="1632"/>
      <c r="M16" s="1631"/>
      <c r="N16" s="1632"/>
      <c r="O16" s="1633"/>
      <c r="P16" s="1633"/>
      <c r="Q16" s="1633"/>
      <c r="R16" s="1631"/>
      <c r="S16" s="1887"/>
      <c r="T16" s="1633"/>
      <c r="U16" s="1633"/>
      <c r="V16" s="1633"/>
      <c r="W16" s="1633"/>
      <c r="X16" s="1633"/>
      <c r="Y16" s="1887"/>
      <c r="Z16" s="1631"/>
      <c r="AA16" s="1650"/>
      <c r="AB16" s="1636"/>
      <c r="AC16" s="1636"/>
      <c r="AD16" s="1635"/>
      <c r="AE16" s="1637"/>
      <c r="AF16" s="1638"/>
      <c r="AG16" s="1632"/>
      <c r="AH16" s="1632"/>
      <c r="AI16" s="1632"/>
      <c r="AJ16" s="1632"/>
      <c r="AK16" s="1633"/>
      <c r="AL16" s="1633"/>
      <c r="AM16" s="1633"/>
      <c r="AN16" s="1633"/>
      <c r="AO16" s="1632"/>
      <c r="AP16" s="1639"/>
      <c r="AQ16" s="1651"/>
      <c r="AR16" s="1630"/>
      <c r="AS16" s="1630"/>
      <c r="AT16" s="1633"/>
      <c r="AU16" s="1633"/>
      <c r="AV16" s="1640"/>
      <c r="AW16" s="1641"/>
      <c r="AX16" s="1641"/>
      <c r="AY16" s="1642"/>
      <c r="AZ16" s="1642"/>
    </row>
    <row r="17" spans="1:55" ht="24.95" customHeight="1">
      <c r="A17" s="1593" t="s">
        <v>118</v>
      </c>
      <c r="B17" s="1613"/>
      <c r="C17" s="1613">
        <v>10</v>
      </c>
      <c r="D17" s="1628" t="str">
        <f t="shared" si="0"/>
        <v xml:space="preserve"> 10</v>
      </c>
      <c r="E17" s="1629"/>
      <c r="F17" s="1649" t="str">
        <f t="shared" si="1"/>
        <v xml:space="preserve"> 10</v>
      </c>
      <c r="G17" s="1649"/>
      <c r="H17" s="1630"/>
      <c r="I17" s="1903"/>
      <c r="J17" s="1631"/>
      <c r="K17" s="1631"/>
      <c r="L17" s="1632"/>
      <c r="M17" s="1631"/>
      <c r="N17" s="1632"/>
      <c r="O17" s="1633"/>
      <c r="P17" s="1631"/>
      <c r="Q17" s="1631"/>
      <c r="R17" s="1631"/>
      <c r="S17" s="1887"/>
      <c r="T17" s="1633"/>
      <c r="U17" s="1633"/>
      <c r="V17" s="1633"/>
      <c r="W17" s="1633"/>
      <c r="X17" s="1633"/>
      <c r="Y17" s="1887"/>
      <c r="Z17" s="1631"/>
      <c r="AA17" s="1634"/>
      <c r="AB17" s="1636"/>
      <c r="AC17" s="1635"/>
      <c r="AD17" s="1635"/>
      <c r="AE17" s="1645"/>
      <c r="AF17" s="1638"/>
      <c r="AG17" s="1632"/>
      <c r="AH17" s="1632"/>
      <c r="AI17" s="1632"/>
      <c r="AJ17" s="1632"/>
      <c r="AK17" s="1633"/>
      <c r="AL17" s="1633"/>
      <c r="AM17" s="1633"/>
      <c r="AN17" s="1633"/>
      <c r="AO17" s="1632"/>
      <c r="AP17" s="1639"/>
      <c r="AQ17" s="1638"/>
      <c r="AR17" s="1630"/>
      <c r="AS17" s="1630"/>
      <c r="AT17" s="1633"/>
      <c r="AU17" s="1633"/>
      <c r="AV17" s="1640"/>
      <c r="AW17" s="1641"/>
      <c r="AX17" s="1641"/>
      <c r="AY17" s="1642"/>
      <c r="AZ17" s="1642"/>
    </row>
    <row r="18" spans="1:55" ht="24.95" customHeight="1">
      <c r="A18" s="1593" t="s">
        <v>118</v>
      </c>
      <c r="B18" s="1613"/>
      <c r="C18" s="1613">
        <v>11</v>
      </c>
      <c r="D18" s="1628" t="str">
        <f t="shared" si="0"/>
        <v xml:space="preserve"> 11</v>
      </c>
      <c r="E18" s="1629"/>
      <c r="F18" s="1649" t="str">
        <f t="shared" si="1"/>
        <v xml:space="preserve"> 11</v>
      </c>
      <c r="G18" s="1649"/>
      <c r="H18" s="1630"/>
      <c r="I18" s="1903"/>
      <c r="J18" s="1631"/>
      <c r="K18" s="1631"/>
      <c r="L18" s="1632"/>
      <c r="M18" s="1631"/>
      <c r="N18" s="1887"/>
      <c r="O18" s="1631"/>
      <c r="P18" s="1631"/>
      <c r="Q18" s="1631"/>
      <c r="R18" s="1631"/>
      <c r="S18" s="1887"/>
      <c r="T18" s="1633"/>
      <c r="U18" s="1633"/>
      <c r="V18" s="1633"/>
      <c r="W18" s="1633"/>
      <c r="X18" s="1633"/>
      <c r="Y18" s="1887"/>
      <c r="Z18" s="1631"/>
      <c r="AA18" s="1634"/>
      <c r="AB18" s="1636"/>
      <c r="AC18" s="1635"/>
      <c r="AD18" s="1635"/>
      <c r="AE18" s="1645"/>
      <c r="AF18" s="1652"/>
      <c r="AG18" s="1630"/>
      <c r="AH18" s="1632"/>
      <c r="AI18" s="1632"/>
      <c r="AJ18" s="1632"/>
      <c r="AK18" s="1633"/>
      <c r="AL18" s="1633"/>
      <c r="AM18" s="1633"/>
      <c r="AN18" s="1633"/>
      <c r="AO18" s="1632"/>
      <c r="AP18" s="1639"/>
      <c r="AQ18" s="1638"/>
      <c r="AR18" s="1630"/>
      <c r="AS18" s="1630"/>
      <c r="AT18" s="1633"/>
      <c r="AU18" s="1633"/>
      <c r="AV18" s="1640"/>
      <c r="AW18" s="1641"/>
      <c r="AX18" s="1641"/>
      <c r="AY18" s="1642"/>
      <c r="AZ18" s="1642"/>
    </row>
    <row r="19" spans="1:55" ht="24.95" customHeight="1">
      <c r="A19" s="1593" t="s">
        <v>118</v>
      </c>
      <c r="B19" s="1613"/>
      <c r="C19" s="1613">
        <v>12</v>
      </c>
      <c r="D19" s="1653" t="str">
        <f t="shared" si="0"/>
        <v xml:space="preserve"> 12</v>
      </c>
      <c r="E19" s="1654"/>
      <c r="F19" s="1655" t="str">
        <f t="shared" si="1"/>
        <v xml:space="preserve"> 12</v>
      </c>
      <c r="G19" s="1655"/>
      <c r="H19" s="1885">
        <v>-1.7</v>
      </c>
      <c r="I19" s="1904">
        <v>-2.1</v>
      </c>
      <c r="J19" s="1657">
        <v>-1.3</v>
      </c>
      <c r="K19" s="1657">
        <v>-2.4</v>
      </c>
      <c r="L19" s="1658"/>
      <c r="M19" s="1657"/>
      <c r="N19" s="1885">
        <v>-25.5</v>
      </c>
      <c r="O19" s="1657">
        <v>-14.7</v>
      </c>
      <c r="P19" s="1657">
        <v>-21.6</v>
      </c>
      <c r="Q19" s="1657">
        <v>-21.2</v>
      </c>
      <c r="R19" s="1657">
        <v>-3.3</v>
      </c>
      <c r="S19" s="1885">
        <v>7.5</v>
      </c>
      <c r="T19" s="1659">
        <v>21.4</v>
      </c>
      <c r="U19" s="1659">
        <v>41.7</v>
      </c>
      <c r="V19" s="1659">
        <v>-40.5</v>
      </c>
      <c r="W19" s="1660">
        <v>1100</v>
      </c>
      <c r="X19" s="1659">
        <v>363.2</v>
      </c>
      <c r="Y19" s="1885">
        <v>-18.100000000000001</v>
      </c>
      <c r="Z19" s="1657">
        <v>-9.1</v>
      </c>
      <c r="AA19" s="1661">
        <v>-24.2</v>
      </c>
      <c r="AB19" s="1662">
        <v>537.5</v>
      </c>
      <c r="AC19" s="1662">
        <v>6</v>
      </c>
      <c r="AD19" s="1663">
        <v>-21.6</v>
      </c>
      <c r="AE19" s="1664">
        <v>-100</v>
      </c>
      <c r="AF19" s="1665">
        <v>238.6</v>
      </c>
      <c r="AG19" s="1666">
        <v>104.7</v>
      </c>
      <c r="AH19" s="1667">
        <v>101.6</v>
      </c>
      <c r="AI19" s="1666">
        <v>103.4</v>
      </c>
      <c r="AJ19" s="1666">
        <v>3.3</v>
      </c>
      <c r="AK19" s="1659">
        <v>108</v>
      </c>
      <c r="AL19" s="1659">
        <v>81.3</v>
      </c>
      <c r="AM19" s="1659">
        <v>106.3</v>
      </c>
      <c r="AN19" s="1659">
        <v>4.7</v>
      </c>
      <c r="AO19" s="1658"/>
      <c r="AP19" s="1668"/>
      <c r="AQ19" s="1669"/>
      <c r="AR19" s="1656">
        <v>94.5</v>
      </c>
      <c r="AS19" s="1656">
        <v>0</v>
      </c>
      <c r="AT19" s="1659">
        <v>93.5</v>
      </c>
      <c r="AU19" s="1659">
        <v>-0.4</v>
      </c>
      <c r="AV19" s="1670">
        <v>100</v>
      </c>
      <c r="AW19" s="1671">
        <v>246480</v>
      </c>
      <c r="AX19" s="647">
        <v>1102</v>
      </c>
      <c r="AY19" s="705">
        <v>9789</v>
      </c>
      <c r="AZ19" s="1672">
        <v>9</v>
      </c>
      <c r="BB19" s="1566">
        <v>0</v>
      </c>
      <c r="BC19" s="1566">
        <v>1</v>
      </c>
    </row>
    <row r="20" spans="1:55" ht="24.95" customHeight="1">
      <c r="A20" s="1593" t="s">
        <v>426</v>
      </c>
      <c r="B20" s="1568" t="s">
        <v>121</v>
      </c>
      <c r="C20" s="1568">
        <v>1</v>
      </c>
      <c r="D20" s="1673" t="str">
        <f t="shared" si="0"/>
        <v>H23/1</v>
      </c>
      <c r="E20" s="1673"/>
      <c r="F20" s="1673" t="str">
        <f t="shared" si="1"/>
        <v>H23/1</v>
      </c>
      <c r="G20" s="1673"/>
      <c r="H20" s="1886">
        <v>-0.7</v>
      </c>
      <c r="I20" s="1902">
        <v>-1.8</v>
      </c>
      <c r="J20" s="1617">
        <v>-4.7</v>
      </c>
      <c r="K20" s="1617">
        <v>-0.7</v>
      </c>
      <c r="L20" s="1674"/>
      <c r="M20" s="1617"/>
      <c r="N20" s="1886">
        <v>-19</v>
      </c>
      <c r="O20" s="1617">
        <v>-12.9</v>
      </c>
      <c r="P20" s="1617">
        <v>-37.1</v>
      </c>
      <c r="Q20" s="1617">
        <v>-5.8</v>
      </c>
      <c r="R20" s="1617">
        <v>-2.8</v>
      </c>
      <c r="S20" s="1886">
        <v>2.7</v>
      </c>
      <c r="T20" s="1618">
        <v>11</v>
      </c>
      <c r="U20" s="1617">
        <v>-7.2</v>
      </c>
      <c r="V20" s="1617">
        <v>50.4</v>
      </c>
      <c r="W20" s="1618">
        <v>-100</v>
      </c>
      <c r="X20" s="1617">
        <v>-14.3</v>
      </c>
      <c r="Y20" s="1886">
        <v>-9.9</v>
      </c>
      <c r="Z20" s="1617">
        <v>-32.4</v>
      </c>
      <c r="AA20" s="1675">
        <v>-37.299999999999997</v>
      </c>
      <c r="AB20" s="1621">
        <v>-96.5</v>
      </c>
      <c r="AC20" s="1621">
        <v>-8.1</v>
      </c>
      <c r="AD20" s="1621">
        <v>-36.5</v>
      </c>
      <c r="AE20" s="1622" t="s">
        <v>256</v>
      </c>
      <c r="AF20" s="1623">
        <v>-10.3</v>
      </c>
      <c r="AG20" s="1676">
        <v>94.4</v>
      </c>
      <c r="AH20" s="1616">
        <v>102.1</v>
      </c>
      <c r="AI20" s="1676">
        <v>103.9</v>
      </c>
      <c r="AJ20" s="1676">
        <f t="shared" ref="AJ20:AJ83" si="2">(AI20-AI19)/AI19*100</f>
        <v>0.48355899419729204</v>
      </c>
      <c r="AK20" s="1617">
        <v>90.7</v>
      </c>
      <c r="AL20" s="1618">
        <v>123.6</v>
      </c>
      <c r="AM20" s="1618">
        <v>102.2</v>
      </c>
      <c r="AN20" s="1618">
        <f t="shared" ref="AN20:AN83" si="3">(AM20-AM19)/AM19*100</f>
        <v>-3.8570084666039457</v>
      </c>
      <c r="AO20" s="1677">
        <v>0.6</v>
      </c>
      <c r="AP20" s="1678">
        <v>0.49</v>
      </c>
      <c r="AQ20" s="1678"/>
      <c r="AR20" s="1674">
        <v>94.4</v>
      </c>
      <c r="AS20" s="1674">
        <v>-0.6</v>
      </c>
      <c r="AT20" s="1618">
        <v>93.5</v>
      </c>
      <c r="AU20" s="1618">
        <v>-0.7</v>
      </c>
      <c r="AV20" s="1625">
        <v>100</v>
      </c>
      <c r="AW20" s="1626">
        <v>236397</v>
      </c>
      <c r="AX20" s="648">
        <v>1041</v>
      </c>
      <c r="AY20" s="706">
        <v>166</v>
      </c>
      <c r="AZ20" s="1627">
        <v>3</v>
      </c>
      <c r="BB20" s="1566">
        <v>0</v>
      </c>
      <c r="BC20" s="1566">
        <v>1</v>
      </c>
    </row>
    <row r="21" spans="1:55" ht="24.95" customHeight="1">
      <c r="A21" s="1593" t="s">
        <v>118</v>
      </c>
      <c r="B21" s="1568" t="s">
        <v>121</v>
      </c>
      <c r="C21" s="1568">
        <v>2</v>
      </c>
      <c r="D21" s="1649">
        <v>2</v>
      </c>
      <c r="E21" s="1649"/>
      <c r="F21" s="1649" t="str">
        <f t="shared" si="1"/>
        <v xml:space="preserve"> /2</v>
      </c>
      <c r="G21" s="1649"/>
      <c r="H21" s="1887">
        <v>0.5</v>
      </c>
      <c r="I21" s="1903">
        <v>0.8</v>
      </c>
      <c r="J21" s="1633">
        <v>-1.4</v>
      </c>
      <c r="K21" s="1633">
        <v>1.7</v>
      </c>
      <c r="L21" s="1632"/>
      <c r="M21" s="1679"/>
      <c r="N21" s="1887">
        <v>-13.8</v>
      </c>
      <c r="O21" s="1679">
        <v>-13.7</v>
      </c>
      <c r="P21" s="1631">
        <v>-25.6</v>
      </c>
      <c r="Q21" s="1631">
        <v>-14.9</v>
      </c>
      <c r="R21" s="1633">
        <v>-5</v>
      </c>
      <c r="S21" s="1887">
        <v>10.1</v>
      </c>
      <c r="T21" s="1679">
        <v>22.9</v>
      </c>
      <c r="U21" s="1631">
        <v>-22.7</v>
      </c>
      <c r="V21" s="1631">
        <v>143.80000000000001</v>
      </c>
      <c r="W21" s="1680" t="s">
        <v>256</v>
      </c>
      <c r="X21" s="1631">
        <v>69.2</v>
      </c>
      <c r="Y21" s="1887">
        <v>4.2</v>
      </c>
      <c r="Z21" s="1679">
        <v>-9.4</v>
      </c>
      <c r="AA21" s="1634">
        <v>14.6</v>
      </c>
      <c r="AB21" s="1635">
        <v>-39.700000000000003</v>
      </c>
      <c r="AC21" s="1635">
        <v>-60.7</v>
      </c>
      <c r="AD21" s="1635">
        <v>17.3</v>
      </c>
      <c r="AE21" s="1637" t="s">
        <v>256</v>
      </c>
      <c r="AF21" s="1638">
        <v>-42.5</v>
      </c>
      <c r="AG21" s="1681">
        <v>100.3</v>
      </c>
      <c r="AH21" s="1632">
        <v>102.7</v>
      </c>
      <c r="AI21" s="1681">
        <v>104.5</v>
      </c>
      <c r="AJ21" s="1681">
        <f t="shared" si="2"/>
        <v>0.57747834456207348</v>
      </c>
      <c r="AK21" s="1631">
        <v>98.3</v>
      </c>
      <c r="AL21" s="1679">
        <v>109.9</v>
      </c>
      <c r="AM21" s="1633">
        <v>103</v>
      </c>
      <c r="AN21" s="1679">
        <f t="shared" si="3"/>
        <v>0.78277886497064297</v>
      </c>
      <c r="AO21" s="1646">
        <v>0.62</v>
      </c>
      <c r="AP21" s="1682">
        <v>0.51</v>
      </c>
      <c r="AQ21" s="1682">
        <f t="shared" ref="AQ21:AQ79" si="4">AP21-AP20</f>
        <v>2.0000000000000018E-2</v>
      </c>
      <c r="AR21" s="1630">
        <v>94.4</v>
      </c>
      <c r="AS21" s="1630">
        <v>-0.5</v>
      </c>
      <c r="AT21" s="1633">
        <v>93.4</v>
      </c>
      <c r="AU21" s="1679">
        <v>-0.9</v>
      </c>
      <c r="AV21" s="1640">
        <v>100</v>
      </c>
      <c r="AW21" s="1641">
        <v>410188</v>
      </c>
      <c r="AX21" s="649">
        <v>987</v>
      </c>
      <c r="AY21" s="707">
        <v>281</v>
      </c>
      <c r="AZ21" s="1642">
        <v>3</v>
      </c>
      <c r="BB21" s="1566">
        <v>0</v>
      </c>
      <c r="BC21" s="1566">
        <v>1</v>
      </c>
    </row>
    <row r="22" spans="1:55" ht="24.95" customHeight="1">
      <c r="A22" s="1593" t="s">
        <v>118</v>
      </c>
      <c r="C22" s="1568">
        <v>3</v>
      </c>
      <c r="D22" s="1649" t="str">
        <f t="shared" si="0"/>
        <v xml:space="preserve"> 3</v>
      </c>
      <c r="E22" s="1649"/>
      <c r="F22" s="1649" t="str">
        <f t="shared" si="1"/>
        <v xml:space="preserve"> 3</v>
      </c>
      <c r="G22" s="1649"/>
      <c r="H22" s="1887">
        <v>-7.4</v>
      </c>
      <c r="I22" s="1903">
        <v>-24.6</v>
      </c>
      <c r="J22" s="1633">
        <v>-43.3</v>
      </c>
      <c r="K22" s="1633">
        <v>-15.9</v>
      </c>
      <c r="L22" s="1632"/>
      <c r="M22" s="1679"/>
      <c r="N22" s="1887">
        <v>-37.4</v>
      </c>
      <c r="O22" s="1679">
        <v>-56.4</v>
      </c>
      <c r="P22" s="1631">
        <v>-64.599999999999994</v>
      </c>
      <c r="Q22" s="1633">
        <v>-51</v>
      </c>
      <c r="R22" s="1633">
        <v>-55.3</v>
      </c>
      <c r="S22" s="1887">
        <v>-2.4</v>
      </c>
      <c r="T22" s="1679">
        <v>-30.1</v>
      </c>
      <c r="U22" s="1631">
        <v>-6.6</v>
      </c>
      <c r="V22" s="1631">
        <v>-72.7</v>
      </c>
      <c r="W22" s="1633">
        <v>-100</v>
      </c>
      <c r="X22" s="1631">
        <v>-23.5</v>
      </c>
      <c r="Y22" s="1887">
        <v>-3.5</v>
      </c>
      <c r="Z22" s="1679">
        <v>-21.5</v>
      </c>
      <c r="AA22" s="1634">
        <v>-1.9</v>
      </c>
      <c r="AB22" s="1635">
        <v>-77.099999999999994</v>
      </c>
      <c r="AC22" s="1635">
        <v>-53.8</v>
      </c>
      <c r="AD22" s="1635">
        <v>-66.400000000000006</v>
      </c>
      <c r="AE22" s="1636">
        <v>-100</v>
      </c>
      <c r="AF22" s="1638">
        <v>112.5</v>
      </c>
      <c r="AG22" s="1681">
        <v>96.1</v>
      </c>
      <c r="AH22" s="1632">
        <v>85.8</v>
      </c>
      <c r="AI22" s="1681">
        <v>87.3</v>
      </c>
      <c r="AJ22" s="1681">
        <f t="shared" si="2"/>
        <v>-16.459330143540672</v>
      </c>
      <c r="AK22" s="1631">
        <v>72.3</v>
      </c>
      <c r="AL22" s="1679">
        <v>62.4</v>
      </c>
      <c r="AM22" s="1633">
        <v>65.900000000000006</v>
      </c>
      <c r="AN22" s="1679">
        <f t="shared" si="3"/>
        <v>-36.019417475728147</v>
      </c>
      <c r="AO22" s="1646">
        <v>0.62</v>
      </c>
      <c r="AP22" s="1682">
        <v>0.46</v>
      </c>
      <c r="AQ22" s="1682">
        <f t="shared" si="4"/>
        <v>-4.9999999999999989E-2</v>
      </c>
      <c r="AR22" s="1630">
        <v>94.6</v>
      </c>
      <c r="AS22" s="1630">
        <v>-0.5</v>
      </c>
      <c r="AT22" s="1633">
        <v>93.8</v>
      </c>
      <c r="AU22" s="1679">
        <v>-0.7</v>
      </c>
      <c r="AV22" s="1640">
        <v>100</v>
      </c>
      <c r="AW22" s="1641">
        <v>270244</v>
      </c>
      <c r="AX22" s="649">
        <v>1183</v>
      </c>
      <c r="AY22" s="707">
        <v>4426</v>
      </c>
      <c r="AZ22" s="1642">
        <v>8</v>
      </c>
      <c r="BB22" s="1566">
        <v>0</v>
      </c>
      <c r="BC22" s="1566">
        <v>1</v>
      </c>
    </row>
    <row r="23" spans="1:55" ht="24.95" customHeight="1">
      <c r="A23" s="1593" t="s">
        <v>118</v>
      </c>
      <c r="C23" s="1568">
        <v>4</v>
      </c>
      <c r="D23" s="1649" t="str">
        <f t="shared" si="0"/>
        <v xml:space="preserve"> 4</v>
      </c>
      <c r="E23" s="1649"/>
      <c r="F23" s="1649" t="str">
        <f t="shared" si="1"/>
        <v xml:space="preserve"> 4</v>
      </c>
      <c r="G23" s="1649"/>
      <c r="H23" s="1887">
        <v>-1.9</v>
      </c>
      <c r="I23" s="1903">
        <v>2.2000000000000002</v>
      </c>
      <c r="J23" s="1633">
        <v>-1.1000000000000001</v>
      </c>
      <c r="K23" s="1633">
        <v>3.3</v>
      </c>
      <c r="L23" s="1632"/>
      <c r="M23" s="1679"/>
      <c r="N23" s="1887">
        <v>-48.5</v>
      </c>
      <c r="O23" s="1679">
        <v>-17.600000000000001</v>
      </c>
      <c r="P23" s="1631">
        <v>-37.1</v>
      </c>
      <c r="Q23" s="1633">
        <v>-13.2</v>
      </c>
      <c r="R23" s="1633">
        <v>-9.6999999999999993</v>
      </c>
      <c r="S23" s="1887">
        <v>0.3</v>
      </c>
      <c r="T23" s="1679">
        <v>-32.9</v>
      </c>
      <c r="U23" s="1631">
        <v>-31.7</v>
      </c>
      <c r="V23" s="1631">
        <v>-69.099999999999994</v>
      </c>
      <c r="W23" s="1633">
        <v>800</v>
      </c>
      <c r="X23" s="1633">
        <v>0</v>
      </c>
      <c r="Y23" s="1887">
        <v>-11.2</v>
      </c>
      <c r="Z23" s="1679">
        <v>-55.4</v>
      </c>
      <c r="AA23" s="1634">
        <v>-68.599999999999994</v>
      </c>
      <c r="AB23" s="1635">
        <v>-98.9</v>
      </c>
      <c r="AC23" s="1635">
        <v>-54.8</v>
      </c>
      <c r="AD23" s="1635">
        <v>-18.399999999999999</v>
      </c>
      <c r="AE23" s="1645" t="s">
        <v>256</v>
      </c>
      <c r="AF23" s="1638">
        <v>490.2</v>
      </c>
      <c r="AG23" s="1681">
        <v>84.8</v>
      </c>
      <c r="AH23" s="1632">
        <v>87.6</v>
      </c>
      <c r="AI23" s="1681">
        <v>89.2</v>
      </c>
      <c r="AJ23" s="1681">
        <f t="shared" si="2"/>
        <v>2.1764032073310489</v>
      </c>
      <c r="AK23" s="1631">
        <v>74.7</v>
      </c>
      <c r="AL23" s="1679">
        <v>54.6</v>
      </c>
      <c r="AM23" s="1633">
        <v>78</v>
      </c>
      <c r="AN23" s="1679">
        <f t="shared" si="3"/>
        <v>18.361153262518958</v>
      </c>
      <c r="AO23" s="1646">
        <v>0.62</v>
      </c>
      <c r="AP23" s="1682">
        <v>0.4</v>
      </c>
      <c r="AQ23" s="1682">
        <f t="shared" si="4"/>
        <v>-0.06</v>
      </c>
      <c r="AR23" s="1630">
        <v>94.7</v>
      </c>
      <c r="AS23" s="1630">
        <v>-0.4</v>
      </c>
      <c r="AT23" s="1633">
        <v>94.4</v>
      </c>
      <c r="AU23" s="1679">
        <v>0.2</v>
      </c>
      <c r="AV23" s="1640">
        <v>100</v>
      </c>
      <c r="AW23" s="1641">
        <v>279567</v>
      </c>
      <c r="AX23" s="649">
        <v>1076</v>
      </c>
      <c r="AY23" s="707">
        <v>418</v>
      </c>
      <c r="AZ23" s="1642">
        <v>6</v>
      </c>
      <c r="BB23" s="1566">
        <v>0</v>
      </c>
      <c r="BC23" s="1566">
        <v>1</v>
      </c>
    </row>
    <row r="24" spans="1:55" ht="24.95" customHeight="1">
      <c r="A24" s="1593" t="s">
        <v>118</v>
      </c>
      <c r="C24" s="1568">
        <v>5</v>
      </c>
      <c r="D24" s="1649" t="str">
        <f t="shared" si="0"/>
        <v xml:space="preserve"> 5</v>
      </c>
      <c r="E24" s="1649"/>
      <c r="F24" s="1649" t="str">
        <f t="shared" si="1"/>
        <v xml:space="preserve"> 5</v>
      </c>
      <c r="G24" s="1649"/>
      <c r="H24" s="1887">
        <v>-2.5</v>
      </c>
      <c r="I24" s="1903">
        <v>5.4</v>
      </c>
      <c r="J24" s="1633">
        <v>3.4</v>
      </c>
      <c r="K24" s="1633">
        <v>6</v>
      </c>
      <c r="L24" s="1632"/>
      <c r="M24" s="1679"/>
      <c r="N24" s="1887">
        <v>-33.299999999999997</v>
      </c>
      <c r="O24" s="1679">
        <v>-15.8</v>
      </c>
      <c r="P24" s="1631">
        <v>-35.200000000000003</v>
      </c>
      <c r="Q24" s="1633">
        <v>-3</v>
      </c>
      <c r="R24" s="1633">
        <v>-13.3</v>
      </c>
      <c r="S24" s="1887">
        <v>6.4</v>
      </c>
      <c r="T24" s="1679">
        <v>-37</v>
      </c>
      <c r="U24" s="1631">
        <v>-32.5</v>
      </c>
      <c r="V24" s="1631">
        <v>-49.4</v>
      </c>
      <c r="W24" s="1644" t="s">
        <v>256</v>
      </c>
      <c r="X24" s="1631">
        <v>14.3</v>
      </c>
      <c r="Y24" s="1887">
        <v>-14.1</v>
      </c>
      <c r="Z24" s="1679">
        <v>30.1</v>
      </c>
      <c r="AA24" s="1634">
        <v>34.9</v>
      </c>
      <c r="AB24" s="1636">
        <v>-100</v>
      </c>
      <c r="AC24" s="1635">
        <v>35.5</v>
      </c>
      <c r="AD24" s="1635">
        <v>28.5</v>
      </c>
      <c r="AE24" s="1636">
        <v>-100</v>
      </c>
      <c r="AF24" s="1638">
        <v>526.5</v>
      </c>
      <c r="AG24" s="1681">
        <v>89</v>
      </c>
      <c r="AH24" s="1632">
        <v>93.6</v>
      </c>
      <c r="AI24" s="1681">
        <v>95.3</v>
      </c>
      <c r="AJ24" s="1681">
        <f t="shared" si="2"/>
        <v>6.838565022421518</v>
      </c>
      <c r="AK24" s="1631">
        <v>84.8</v>
      </c>
      <c r="AL24" s="1679">
        <v>86.7</v>
      </c>
      <c r="AM24" s="1633">
        <v>87.6</v>
      </c>
      <c r="AN24" s="1679">
        <f t="shared" si="3"/>
        <v>12.307692307692299</v>
      </c>
      <c r="AO24" s="1646">
        <v>0.61</v>
      </c>
      <c r="AP24" s="1682">
        <v>0.43</v>
      </c>
      <c r="AQ24" s="1682">
        <f t="shared" si="4"/>
        <v>2.9999999999999971E-2</v>
      </c>
      <c r="AR24" s="1630">
        <v>94.7</v>
      </c>
      <c r="AS24" s="1630">
        <v>-0.4</v>
      </c>
      <c r="AT24" s="1633">
        <v>94.3</v>
      </c>
      <c r="AU24" s="1679">
        <v>-0.3</v>
      </c>
      <c r="AV24" s="1640">
        <v>100</v>
      </c>
      <c r="AW24" s="1641">
        <v>252674</v>
      </c>
      <c r="AX24" s="649">
        <v>1071</v>
      </c>
      <c r="AY24" s="707">
        <v>386</v>
      </c>
      <c r="AZ24" s="1642">
        <v>4</v>
      </c>
      <c r="BB24" s="1566">
        <v>0</v>
      </c>
      <c r="BC24" s="1566">
        <v>1</v>
      </c>
    </row>
    <row r="25" spans="1:55" ht="24.95" customHeight="1">
      <c r="A25" s="1593" t="s">
        <v>118</v>
      </c>
      <c r="C25" s="1568">
        <v>6</v>
      </c>
      <c r="D25" s="1649" t="str">
        <f t="shared" si="0"/>
        <v xml:space="preserve"> 6</v>
      </c>
      <c r="E25" s="1649"/>
      <c r="F25" s="1649" t="str">
        <f t="shared" si="1"/>
        <v xml:space="preserve"> 6</v>
      </c>
      <c r="G25" s="1649"/>
      <c r="H25" s="1887">
        <v>-0.5</v>
      </c>
      <c r="I25" s="1903">
        <v>4.5</v>
      </c>
      <c r="J25" s="1633">
        <v>2.7</v>
      </c>
      <c r="K25" s="1633">
        <v>5.0999999999999996</v>
      </c>
      <c r="L25" s="1632"/>
      <c r="M25" s="1679"/>
      <c r="N25" s="1887">
        <v>-21.9</v>
      </c>
      <c r="O25" s="1679">
        <v>-0.5</v>
      </c>
      <c r="P25" s="1633">
        <v>-16</v>
      </c>
      <c r="Q25" s="1633">
        <v>2.6</v>
      </c>
      <c r="R25" s="1633">
        <v>10</v>
      </c>
      <c r="S25" s="1887">
        <v>5.8</v>
      </c>
      <c r="T25" s="1679">
        <v>-39.9</v>
      </c>
      <c r="U25" s="1631">
        <v>-16.7</v>
      </c>
      <c r="V25" s="1631">
        <v>-61.8</v>
      </c>
      <c r="W25" s="1633">
        <v>100</v>
      </c>
      <c r="X25" s="1631">
        <v>-85.8</v>
      </c>
      <c r="Y25" s="1887">
        <v>-3.4</v>
      </c>
      <c r="Z25" s="1679">
        <v>129.69999999999999</v>
      </c>
      <c r="AA25" s="1634">
        <v>52.9</v>
      </c>
      <c r="AB25" s="1635">
        <v>-64.099999999999994</v>
      </c>
      <c r="AC25" s="1635">
        <v>344.4</v>
      </c>
      <c r="AD25" s="1635">
        <v>111.1</v>
      </c>
      <c r="AE25" s="1645" t="s">
        <v>256</v>
      </c>
      <c r="AF25" s="1638">
        <v>75.400000000000006</v>
      </c>
      <c r="AG25" s="1681">
        <v>104.2</v>
      </c>
      <c r="AH25" s="1632">
        <v>97.5</v>
      </c>
      <c r="AI25" s="1681">
        <v>99.3</v>
      </c>
      <c r="AJ25" s="1681">
        <f t="shared" si="2"/>
        <v>4.1972717733473246</v>
      </c>
      <c r="AK25" s="1633">
        <v>95.2</v>
      </c>
      <c r="AL25" s="1679">
        <v>88</v>
      </c>
      <c r="AM25" s="1633">
        <v>89.6</v>
      </c>
      <c r="AN25" s="1679">
        <f t="shared" si="3"/>
        <v>2.2831050228310503</v>
      </c>
      <c r="AO25" s="1646">
        <v>0.62</v>
      </c>
      <c r="AP25" s="1682">
        <v>0.47</v>
      </c>
      <c r="AQ25" s="1682">
        <f t="shared" si="4"/>
        <v>3.999999999999998E-2</v>
      </c>
      <c r="AR25" s="1630">
        <v>94.6</v>
      </c>
      <c r="AS25" s="1630">
        <v>-0.4</v>
      </c>
      <c r="AT25" s="1633">
        <v>94.3</v>
      </c>
      <c r="AU25" s="1679">
        <v>0</v>
      </c>
      <c r="AV25" s="1640">
        <v>100</v>
      </c>
      <c r="AW25" s="1641">
        <v>216353</v>
      </c>
      <c r="AX25" s="649">
        <v>1165</v>
      </c>
      <c r="AY25" s="707">
        <v>2893</v>
      </c>
      <c r="AZ25" s="1642">
        <v>5</v>
      </c>
      <c r="BB25" s="1566">
        <v>0</v>
      </c>
      <c r="BC25" s="1566">
        <v>1</v>
      </c>
    </row>
    <row r="26" spans="1:55" ht="24.95" customHeight="1">
      <c r="A26" s="1593" t="s">
        <v>118</v>
      </c>
      <c r="C26" s="1568">
        <v>7</v>
      </c>
      <c r="D26" s="1649" t="str">
        <f t="shared" si="0"/>
        <v xml:space="preserve"> 7</v>
      </c>
      <c r="E26" s="1649"/>
      <c r="F26" s="1649" t="str">
        <f t="shared" si="1"/>
        <v xml:space="preserve"> 7</v>
      </c>
      <c r="G26" s="1649"/>
      <c r="H26" s="1887">
        <v>0.8</v>
      </c>
      <c r="I26" s="1903">
        <v>8.6999999999999993</v>
      </c>
      <c r="J26" s="1633">
        <v>7.7</v>
      </c>
      <c r="K26" s="1633">
        <v>9.1</v>
      </c>
      <c r="L26" s="1632"/>
      <c r="M26" s="1679"/>
      <c r="N26" s="1887">
        <v>-25.6</v>
      </c>
      <c r="O26" s="1679">
        <v>-6.1</v>
      </c>
      <c r="P26" s="1631">
        <v>-17.399999999999999</v>
      </c>
      <c r="Q26" s="1633">
        <v>-10.4</v>
      </c>
      <c r="R26" s="1633">
        <v>10.5</v>
      </c>
      <c r="S26" s="1887">
        <v>21.2</v>
      </c>
      <c r="T26" s="1679">
        <v>31.2</v>
      </c>
      <c r="U26" s="1631">
        <v>11.4</v>
      </c>
      <c r="V26" s="1631">
        <v>74.3</v>
      </c>
      <c r="W26" s="1644" t="s">
        <v>256</v>
      </c>
      <c r="X26" s="1631">
        <v>133.30000000000001</v>
      </c>
      <c r="Y26" s="1887">
        <v>-15.9</v>
      </c>
      <c r="Z26" s="1679">
        <v>6</v>
      </c>
      <c r="AA26" s="1650">
        <v>54</v>
      </c>
      <c r="AB26" s="1635">
        <v>-85.2</v>
      </c>
      <c r="AC26" s="1635">
        <v>32.1</v>
      </c>
      <c r="AD26" s="1635">
        <v>-11.5</v>
      </c>
      <c r="AE26" s="1645" t="s">
        <v>256</v>
      </c>
      <c r="AF26" s="1638">
        <v>21.4</v>
      </c>
      <c r="AG26" s="1681">
        <v>103.9</v>
      </c>
      <c r="AH26" s="1632">
        <v>98.7</v>
      </c>
      <c r="AI26" s="1681">
        <v>100.5</v>
      </c>
      <c r="AJ26" s="1681">
        <f t="shared" si="2"/>
        <v>1.2084592145015136</v>
      </c>
      <c r="AK26" s="1633">
        <v>93.8</v>
      </c>
      <c r="AL26" s="1679">
        <v>95.1</v>
      </c>
      <c r="AM26" s="1633">
        <v>90.9</v>
      </c>
      <c r="AN26" s="1679">
        <f t="shared" si="3"/>
        <v>1.4508928571428699</v>
      </c>
      <c r="AO26" s="1646">
        <v>0.64</v>
      </c>
      <c r="AP26" s="1682">
        <v>0.54</v>
      </c>
      <c r="AQ26" s="1682">
        <f t="shared" si="4"/>
        <v>7.0000000000000062E-2</v>
      </c>
      <c r="AR26" s="1630">
        <v>94.6</v>
      </c>
      <c r="AS26" s="1630">
        <v>0.2</v>
      </c>
      <c r="AT26" s="1633">
        <v>94.2</v>
      </c>
      <c r="AU26" s="1679">
        <v>0.7</v>
      </c>
      <c r="AV26" s="1640">
        <v>100</v>
      </c>
      <c r="AW26" s="1641">
        <v>220912</v>
      </c>
      <c r="AX26" s="649">
        <v>1081</v>
      </c>
      <c r="AY26" s="707">
        <v>3932</v>
      </c>
      <c r="AZ26" s="1642">
        <v>12</v>
      </c>
      <c r="BB26" s="1566">
        <v>0</v>
      </c>
      <c r="BC26" s="1566">
        <v>1</v>
      </c>
    </row>
    <row r="27" spans="1:55" ht="24.95" customHeight="1">
      <c r="A27" s="1593" t="s">
        <v>118</v>
      </c>
      <c r="C27" s="1568">
        <v>8</v>
      </c>
      <c r="D27" s="1649" t="str">
        <f t="shared" si="0"/>
        <v xml:space="preserve"> 8</v>
      </c>
      <c r="E27" s="1649"/>
      <c r="F27" s="1649" t="str">
        <f t="shared" si="1"/>
        <v xml:space="preserve"> 8</v>
      </c>
      <c r="G27" s="1649"/>
      <c r="H27" s="1887">
        <v>-2.6</v>
      </c>
      <c r="I27" s="1903">
        <v>3.6</v>
      </c>
      <c r="J27" s="1633">
        <v>3.6</v>
      </c>
      <c r="K27" s="1633">
        <v>3.7</v>
      </c>
      <c r="L27" s="1630"/>
      <c r="M27" s="1679"/>
      <c r="N27" s="1887">
        <v>-26</v>
      </c>
      <c r="O27" s="1679">
        <v>-14.6</v>
      </c>
      <c r="P27" s="1631">
        <v>-17.600000000000001</v>
      </c>
      <c r="Q27" s="1633">
        <v>-21.5</v>
      </c>
      <c r="R27" s="1633">
        <v>-4.0999999999999996</v>
      </c>
      <c r="S27" s="1887">
        <v>14</v>
      </c>
      <c r="T27" s="1679">
        <v>26.3</v>
      </c>
      <c r="U27" s="1631">
        <v>17.8</v>
      </c>
      <c r="V27" s="1631">
        <v>64.8</v>
      </c>
      <c r="W27" s="1633">
        <v>-100</v>
      </c>
      <c r="X27" s="1633">
        <v>-36</v>
      </c>
      <c r="Y27" s="1887">
        <v>3.5</v>
      </c>
      <c r="Z27" s="1679">
        <v>71</v>
      </c>
      <c r="AA27" s="1634">
        <v>25.6</v>
      </c>
      <c r="AB27" s="1636">
        <v>261</v>
      </c>
      <c r="AC27" s="1635">
        <v>61.8</v>
      </c>
      <c r="AD27" s="1635">
        <v>61.3</v>
      </c>
      <c r="AE27" s="1645" t="s">
        <v>256</v>
      </c>
      <c r="AF27" s="1638">
        <v>207.9</v>
      </c>
      <c r="AG27" s="1681">
        <v>98.4</v>
      </c>
      <c r="AH27" s="1632">
        <v>100.4</v>
      </c>
      <c r="AI27" s="1681">
        <v>102.2</v>
      </c>
      <c r="AJ27" s="1681">
        <f t="shared" si="2"/>
        <v>1.6915422885572167</v>
      </c>
      <c r="AK27" s="1633">
        <v>91.5</v>
      </c>
      <c r="AL27" s="1679">
        <v>104.3</v>
      </c>
      <c r="AM27" s="1633">
        <v>94.3</v>
      </c>
      <c r="AN27" s="1679">
        <f t="shared" si="3"/>
        <v>3.7403740374037304</v>
      </c>
      <c r="AO27" s="1646">
        <v>0.65</v>
      </c>
      <c r="AP27" s="1682">
        <v>0.56999999999999995</v>
      </c>
      <c r="AQ27" s="1682">
        <f t="shared" si="4"/>
        <v>2.9999999999999916E-2</v>
      </c>
      <c r="AR27" s="1630">
        <v>94.7</v>
      </c>
      <c r="AS27" s="1630">
        <v>0.2</v>
      </c>
      <c r="AT27" s="1633">
        <v>94.2</v>
      </c>
      <c r="AU27" s="1679">
        <v>0.6</v>
      </c>
      <c r="AV27" s="1640">
        <v>100</v>
      </c>
      <c r="AW27" s="1641">
        <v>794045</v>
      </c>
      <c r="AX27" s="649">
        <v>1026</v>
      </c>
      <c r="AY27" s="707">
        <v>315</v>
      </c>
      <c r="AZ27" s="1642">
        <v>5</v>
      </c>
      <c r="BB27" s="1566">
        <v>0</v>
      </c>
      <c r="BC27" s="1566">
        <v>1</v>
      </c>
    </row>
    <row r="28" spans="1:55" ht="24.95" customHeight="1">
      <c r="A28" s="1593" t="s">
        <v>118</v>
      </c>
      <c r="C28" s="1568">
        <v>9</v>
      </c>
      <c r="D28" s="1649" t="str">
        <f t="shared" si="0"/>
        <v xml:space="preserve"> 9</v>
      </c>
      <c r="E28" s="1649"/>
      <c r="F28" s="1649" t="str">
        <f t="shared" si="1"/>
        <v xml:space="preserve"> 9</v>
      </c>
      <c r="G28" s="1649"/>
      <c r="H28" s="1887">
        <v>-3.6</v>
      </c>
      <c r="I28" s="1903">
        <v>0.6</v>
      </c>
      <c r="J28" s="1633">
        <v>-0.3</v>
      </c>
      <c r="K28" s="1633">
        <v>0.9</v>
      </c>
      <c r="L28" s="1632"/>
      <c r="M28" s="1679"/>
      <c r="N28" s="1887">
        <v>-2.1</v>
      </c>
      <c r="O28" s="1679">
        <v>6</v>
      </c>
      <c r="P28" s="1631">
        <v>-4.5999999999999996</v>
      </c>
      <c r="Q28" s="1633">
        <v>25.7</v>
      </c>
      <c r="R28" s="1633">
        <v>-2.5</v>
      </c>
      <c r="S28" s="1887">
        <v>-10.8</v>
      </c>
      <c r="T28" s="1679">
        <v>44.4</v>
      </c>
      <c r="U28" s="1631">
        <v>4.7</v>
      </c>
      <c r="V28" s="1631">
        <v>7.2</v>
      </c>
      <c r="W28" s="1644" t="s">
        <v>256</v>
      </c>
      <c r="X28" s="1683">
        <v>1450</v>
      </c>
      <c r="Y28" s="1887">
        <v>3.3</v>
      </c>
      <c r="Z28" s="1679">
        <v>-17.100000000000001</v>
      </c>
      <c r="AA28" s="1634">
        <v>-43.4</v>
      </c>
      <c r="AB28" s="1684">
        <v>1200</v>
      </c>
      <c r="AC28" s="1635">
        <v>-22.6</v>
      </c>
      <c r="AD28" s="1635">
        <v>-17.399999999999999</v>
      </c>
      <c r="AE28" s="1645" t="s">
        <v>256</v>
      </c>
      <c r="AF28" s="1638">
        <v>7.9</v>
      </c>
      <c r="AG28" s="1681">
        <v>107</v>
      </c>
      <c r="AH28" s="1632">
        <v>99.5</v>
      </c>
      <c r="AI28" s="1681">
        <v>101.3</v>
      </c>
      <c r="AJ28" s="1681">
        <f t="shared" si="2"/>
        <v>-0.88062622309198202</v>
      </c>
      <c r="AK28" s="1633">
        <v>96.3</v>
      </c>
      <c r="AL28" s="1679">
        <v>104.1</v>
      </c>
      <c r="AM28" s="1633">
        <v>92.5</v>
      </c>
      <c r="AN28" s="1679">
        <f t="shared" si="3"/>
        <v>-1.9088016967126162</v>
      </c>
      <c r="AO28" s="1646">
        <v>0.67</v>
      </c>
      <c r="AP28" s="1682">
        <v>0.61</v>
      </c>
      <c r="AQ28" s="1682">
        <f t="shared" si="4"/>
        <v>4.0000000000000036E-2</v>
      </c>
      <c r="AR28" s="1630">
        <v>94.7</v>
      </c>
      <c r="AS28" s="1630">
        <v>0</v>
      </c>
      <c r="AT28" s="1633">
        <v>94</v>
      </c>
      <c r="AU28" s="1679">
        <v>0.4</v>
      </c>
      <c r="AV28" s="1640">
        <v>100</v>
      </c>
      <c r="AW28" s="1641">
        <v>212312</v>
      </c>
      <c r="AX28" s="649">
        <v>1001</v>
      </c>
      <c r="AY28" s="707">
        <v>64</v>
      </c>
      <c r="AZ28" s="1642">
        <v>1</v>
      </c>
      <c r="BB28" s="1566">
        <v>0</v>
      </c>
      <c r="BC28" s="1566">
        <v>1</v>
      </c>
    </row>
    <row r="29" spans="1:55" ht="24.95" customHeight="1">
      <c r="A29" s="1593" t="s">
        <v>118</v>
      </c>
      <c r="C29" s="1568">
        <v>10</v>
      </c>
      <c r="D29" s="1649" t="str">
        <f t="shared" si="0"/>
        <v xml:space="preserve"> 10</v>
      </c>
      <c r="E29" s="1649"/>
      <c r="F29" s="1649" t="str">
        <f t="shared" si="1"/>
        <v xml:space="preserve"> 10</v>
      </c>
      <c r="G29" s="1649"/>
      <c r="H29" s="1887">
        <v>-1.4</v>
      </c>
      <c r="I29" s="1903">
        <v>3.7</v>
      </c>
      <c r="J29" s="1633">
        <v>4</v>
      </c>
      <c r="K29" s="1633">
        <v>3.5</v>
      </c>
      <c r="L29" s="1632"/>
      <c r="M29" s="1679"/>
      <c r="N29" s="1887">
        <v>27.5</v>
      </c>
      <c r="O29" s="1679">
        <v>50</v>
      </c>
      <c r="P29" s="1631">
        <v>47.2</v>
      </c>
      <c r="Q29" s="1633">
        <v>49.8</v>
      </c>
      <c r="R29" s="1633">
        <v>51.8</v>
      </c>
      <c r="S29" s="1887">
        <v>-5.8</v>
      </c>
      <c r="T29" s="1679">
        <v>-12.1</v>
      </c>
      <c r="U29" s="1631">
        <v>16.7</v>
      </c>
      <c r="V29" s="1683">
        <v>-73</v>
      </c>
      <c r="W29" s="1633">
        <v>-100</v>
      </c>
      <c r="X29" s="1683">
        <v>250</v>
      </c>
      <c r="Y29" s="1887">
        <v>3.2</v>
      </c>
      <c r="Z29" s="1679">
        <v>27</v>
      </c>
      <c r="AA29" s="1634">
        <v>32.700000000000003</v>
      </c>
      <c r="AB29" s="1635">
        <v>126.5</v>
      </c>
      <c r="AC29" s="1635">
        <v>30.5</v>
      </c>
      <c r="AD29" s="1635">
        <v>5.3</v>
      </c>
      <c r="AE29" s="1645" t="s">
        <v>256</v>
      </c>
      <c r="AF29" s="1638">
        <v>67.5</v>
      </c>
      <c r="AG29" s="1681">
        <v>103.6</v>
      </c>
      <c r="AH29" s="1632">
        <v>101.3</v>
      </c>
      <c r="AI29" s="1681">
        <v>103.1</v>
      </c>
      <c r="AJ29" s="1681">
        <f t="shared" si="2"/>
        <v>1.7769002961500464</v>
      </c>
      <c r="AK29" s="1633">
        <v>92.1</v>
      </c>
      <c r="AL29" s="1679">
        <v>104.8</v>
      </c>
      <c r="AM29" s="1633">
        <v>92.1</v>
      </c>
      <c r="AN29" s="1679">
        <f t="shared" si="3"/>
        <v>-0.43243243243243862</v>
      </c>
      <c r="AO29" s="1646">
        <v>0.69</v>
      </c>
      <c r="AP29" s="1682">
        <v>0.66</v>
      </c>
      <c r="AQ29" s="1682">
        <f t="shared" si="4"/>
        <v>5.0000000000000044E-2</v>
      </c>
      <c r="AR29" s="1630">
        <v>94.8</v>
      </c>
      <c r="AS29" s="1630">
        <v>-0.2</v>
      </c>
      <c r="AT29" s="1633">
        <v>93.9</v>
      </c>
      <c r="AU29" s="1679">
        <v>0.2</v>
      </c>
      <c r="AV29" s="1640">
        <v>100</v>
      </c>
      <c r="AW29" s="1641">
        <v>155883</v>
      </c>
      <c r="AX29" s="649">
        <v>976</v>
      </c>
      <c r="AY29" s="707">
        <v>393</v>
      </c>
      <c r="AZ29" s="1642">
        <v>6</v>
      </c>
      <c r="BB29" s="1566">
        <v>0</v>
      </c>
      <c r="BC29" s="1566">
        <v>1</v>
      </c>
    </row>
    <row r="30" spans="1:55" ht="24.95" customHeight="1">
      <c r="A30" s="1593" t="s">
        <v>118</v>
      </c>
      <c r="C30" s="1568">
        <v>11</v>
      </c>
      <c r="D30" s="1649" t="str">
        <f>A30&amp;B30&amp;C30</f>
        <v xml:space="preserve"> 11</v>
      </c>
      <c r="E30" s="1649"/>
      <c r="F30" s="1649" t="str">
        <f>A30&amp;B30&amp;C30</f>
        <v xml:space="preserve"> 11</v>
      </c>
      <c r="G30" s="1649"/>
      <c r="H30" s="1887">
        <v>-2.5</v>
      </c>
      <c r="I30" s="1903">
        <v>4.7</v>
      </c>
      <c r="J30" s="1633">
        <v>4</v>
      </c>
      <c r="K30" s="1633">
        <v>5</v>
      </c>
      <c r="L30" s="1632"/>
      <c r="M30" s="1679"/>
      <c r="N30" s="1887">
        <v>25.1</v>
      </c>
      <c r="O30" s="1679">
        <v>40.1</v>
      </c>
      <c r="P30" s="1631">
        <v>51.1</v>
      </c>
      <c r="Q30" s="1633">
        <v>22.4</v>
      </c>
      <c r="R30" s="1633">
        <v>49.5</v>
      </c>
      <c r="S30" s="1887">
        <v>-0.3</v>
      </c>
      <c r="T30" s="1679">
        <v>-15.6</v>
      </c>
      <c r="U30" s="1631">
        <v>6.3</v>
      </c>
      <c r="V30" s="1631">
        <v>-36.799999999999997</v>
      </c>
      <c r="W30" s="1633">
        <v>-100</v>
      </c>
      <c r="X30" s="1631">
        <v>-7.1</v>
      </c>
      <c r="Y30" s="1887">
        <v>6.8</v>
      </c>
      <c r="Z30" s="1679">
        <v>115.4</v>
      </c>
      <c r="AA30" s="1634">
        <v>188.8</v>
      </c>
      <c r="AB30" s="1636">
        <v>-24</v>
      </c>
      <c r="AC30" s="1635">
        <v>60.5</v>
      </c>
      <c r="AD30" s="1635">
        <v>157.19999999999999</v>
      </c>
      <c r="AE30" s="1636">
        <v>-100</v>
      </c>
      <c r="AF30" s="1638">
        <v>282.3</v>
      </c>
      <c r="AG30" s="1681">
        <v>102.5</v>
      </c>
      <c r="AH30" s="1632">
        <v>99.1</v>
      </c>
      <c r="AI30" s="1681">
        <v>100.9</v>
      </c>
      <c r="AJ30" s="1681">
        <f t="shared" si="2"/>
        <v>-2.1338506304558571</v>
      </c>
      <c r="AK30" s="1633">
        <v>90</v>
      </c>
      <c r="AL30" s="1679">
        <v>103.4</v>
      </c>
      <c r="AM30" s="1633">
        <v>90.9</v>
      </c>
      <c r="AN30" s="1679">
        <f t="shared" si="3"/>
        <v>-1.3029315960911929</v>
      </c>
      <c r="AO30" s="1646">
        <v>0.71</v>
      </c>
      <c r="AP30" s="1682">
        <v>0.7</v>
      </c>
      <c r="AQ30" s="1682">
        <f t="shared" si="4"/>
        <v>3.9999999999999925E-2</v>
      </c>
      <c r="AR30" s="1630">
        <v>94.2</v>
      </c>
      <c r="AS30" s="1630">
        <v>-0.5</v>
      </c>
      <c r="AT30" s="1633">
        <v>93.8</v>
      </c>
      <c r="AU30" s="1679">
        <v>0.1</v>
      </c>
      <c r="AV30" s="1640">
        <v>100</v>
      </c>
      <c r="AW30" s="1641">
        <v>187675</v>
      </c>
      <c r="AX30" s="649">
        <v>1095</v>
      </c>
      <c r="AY30" s="707">
        <v>725</v>
      </c>
      <c r="AZ30" s="1642">
        <v>3</v>
      </c>
      <c r="BB30" s="1566">
        <v>0</v>
      </c>
      <c r="BC30" s="1566">
        <v>1</v>
      </c>
    </row>
    <row r="31" spans="1:55" ht="24.95" customHeight="1">
      <c r="A31" s="1593" t="s">
        <v>118</v>
      </c>
      <c r="C31" s="1568">
        <v>12</v>
      </c>
      <c r="D31" s="1685" t="str">
        <f>A31&amp;B31&amp;C31</f>
        <v xml:space="preserve"> 12</v>
      </c>
      <c r="E31" s="1685"/>
      <c r="F31" s="1685" t="str">
        <f>A31&amp;B31&amp;C31</f>
        <v xml:space="preserve"> 12</v>
      </c>
      <c r="G31" s="1685"/>
      <c r="H31" s="1885">
        <v>-0.3</v>
      </c>
      <c r="I31" s="1904">
        <v>3</v>
      </c>
      <c r="J31" s="1659">
        <v>2.5</v>
      </c>
      <c r="K31" s="1659">
        <v>3.2</v>
      </c>
      <c r="L31" s="1658"/>
      <c r="M31" s="1686"/>
      <c r="N31" s="1885">
        <v>20.9</v>
      </c>
      <c r="O31" s="1686">
        <v>26.7</v>
      </c>
      <c r="P31" s="1657">
        <v>15.9</v>
      </c>
      <c r="Q31" s="1659">
        <v>27</v>
      </c>
      <c r="R31" s="1659">
        <v>32.9</v>
      </c>
      <c r="S31" s="1885">
        <v>-7.3</v>
      </c>
      <c r="T31" s="1686">
        <v>-14.9</v>
      </c>
      <c r="U31" s="1657">
        <v>-14</v>
      </c>
      <c r="V31" s="1657">
        <v>32.700000000000003</v>
      </c>
      <c r="W31" s="1659">
        <v>-91.7</v>
      </c>
      <c r="X31" s="1659">
        <v>-67</v>
      </c>
      <c r="Y31" s="1885">
        <v>0.6</v>
      </c>
      <c r="Z31" s="1686">
        <v>78.7</v>
      </c>
      <c r="AA31" s="1687">
        <v>5</v>
      </c>
      <c r="AB31" s="1663">
        <v>874.5</v>
      </c>
      <c r="AC31" s="1663">
        <v>82.3</v>
      </c>
      <c r="AD31" s="1662">
        <v>85</v>
      </c>
      <c r="AE31" s="1664" t="s">
        <v>256</v>
      </c>
      <c r="AF31" s="1665">
        <v>138.1</v>
      </c>
      <c r="AG31" s="1666">
        <v>102.8</v>
      </c>
      <c r="AH31" s="1667">
        <v>101.1</v>
      </c>
      <c r="AI31" s="1666">
        <v>102.9</v>
      </c>
      <c r="AJ31" s="1666">
        <f t="shared" si="2"/>
        <v>1.9821605550049552</v>
      </c>
      <c r="AK31" s="1659">
        <v>92.6</v>
      </c>
      <c r="AL31" s="1686">
        <v>88.8</v>
      </c>
      <c r="AM31" s="1659">
        <v>92.7</v>
      </c>
      <c r="AN31" s="1686">
        <f t="shared" si="3"/>
        <v>1.9801980198019771</v>
      </c>
      <c r="AO31" s="1688">
        <v>0.72</v>
      </c>
      <c r="AP31" s="1689">
        <v>0.73</v>
      </c>
      <c r="AQ31" s="1689">
        <f t="shared" si="4"/>
        <v>3.0000000000000027E-2</v>
      </c>
      <c r="AR31" s="1656">
        <v>94.3</v>
      </c>
      <c r="AS31" s="1656">
        <v>-0.2</v>
      </c>
      <c r="AT31" s="1659">
        <v>93.8</v>
      </c>
      <c r="AU31" s="1686">
        <v>0.3</v>
      </c>
      <c r="AV31" s="1670">
        <v>100</v>
      </c>
      <c r="AW31" s="1671">
        <v>356670</v>
      </c>
      <c r="AX31" s="647">
        <v>1032</v>
      </c>
      <c r="AY31" s="705">
        <v>749</v>
      </c>
      <c r="AZ31" s="1672">
        <v>4</v>
      </c>
      <c r="BB31" s="1566">
        <v>0</v>
      </c>
      <c r="BC31" s="1566">
        <v>1</v>
      </c>
    </row>
    <row r="32" spans="1:55" ht="24.95" customHeight="1">
      <c r="A32" s="1593" t="s">
        <v>427</v>
      </c>
      <c r="B32" s="1568" t="s">
        <v>270</v>
      </c>
      <c r="C32" s="1568">
        <v>1</v>
      </c>
      <c r="D32" s="1685" t="str">
        <f t="shared" ref="D32:D43" si="5">A32&amp;B32&amp;C32</f>
        <v>H24/1</v>
      </c>
      <c r="E32" s="1685"/>
      <c r="F32" s="1685" t="str">
        <f t="shared" ref="F32:F95" si="6">A32&amp;B32&amp;C32</f>
        <v>H24/1</v>
      </c>
      <c r="G32" s="1685"/>
      <c r="H32" s="1886">
        <v>-1.2</v>
      </c>
      <c r="I32" s="1902">
        <v>4.5999999999999996</v>
      </c>
      <c r="J32" s="1691">
        <v>4.4000000000000004</v>
      </c>
      <c r="K32" s="1691">
        <v>4.5999999999999996</v>
      </c>
      <c r="L32" s="1676"/>
      <c r="M32" s="1690"/>
      <c r="N32" s="1886">
        <v>38.4</v>
      </c>
      <c r="O32" s="1690">
        <v>47.2</v>
      </c>
      <c r="P32" s="1691">
        <v>82.7</v>
      </c>
      <c r="Q32" s="1691">
        <v>39</v>
      </c>
      <c r="R32" s="1691">
        <v>38.700000000000003</v>
      </c>
      <c r="S32" s="1886">
        <v>-1.1000000000000001</v>
      </c>
      <c r="T32" s="1690">
        <v>39.700000000000003</v>
      </c>
      <c r="U32" s="1691">
        <v>85.6</v>
      </c>
      <c r="V32" s="1691">
        <v>-22.5</v>
      </c>
      <c r="W32" s="1692" t="s">
        <v>256</v>
      </c>
      <c r="X32" s="1691">
        <v>138.9</v>
      </c>
      <c r="Y32" s="1886">
        <v>8.5</v>
      </c>
      <c r="Z32" s="1690">
        <v>180.9</v>
      </c>
      <c r="AA32" s="1693">
        <v>1344.6</v>
      </c>
      <c r="AB32" s="1694">
        <v>3888.2</v>
      </c>
      <c r="AC32" s="1694">
        <v>60.6</v>
      </c>
      <c r="AD32" s="1694">
        <v>38.4</v>
      </c>
      <c r="AE32" s="1695" t="s">
        <v>256</v>
      </c>
      <c r="AF32" s="1696">
        <v>1175.4000000000001</v>
      </c>
      <c r="AG32" s="1676">
        <v>94.5</v>
      </c>
      <c r="AH32" s="1676">
        <v>101.5</v>
      </c>
      <c r="AI32" s="1676">
        <v>103.3</v>
      </c>
      <c r="AJ32" s="1676">
        <f t="shared" si="2"/>
        <v>0.38872691933915593</v>
      </c>
      <c r="AK32" s="1691">
        <v>87</v>
      </c>
      <c r="AL32" s="1690">
        <f t="shared" ref="AL32:AL95" si="7">ROUND(AK32/AK20*100,1)-100</f>
        <v>-4.0999999999999943</v>
      </c>
      <c r="AM32" s="1691">
        <v>96.9</v>
      </c>
      <c r="AN32" s="1690">
        <f t="shared" si="3"/>
        <v>4.5307443365695823</v>
      </c>
      <c r="AO32" s="1677">
        <v>0.74</v>
      </c>
      <c r="AP32" s="1678">
        <v>0.76</v>
      </c>
      <c r="AQ32" s="1678">
        <f t="shared" si="4"/>
        <v>3.0000000000000027E-2</v>
      </c>
      <c r="AR32" s="1676">
        <v>94.5</v>
      </c>
      <c r="AS32" s="1676">
        <v>0.1</v>
      </c>
      <c r="AT32" s="1691">
        <v>93.6</v>
      </c>
      <c r="AU32" s="1690">
        <v>0.2</v>
      </c>
      <c r="AV32" s="1625">
        <v>100</v>
      </c>
      <c r="AW32" s="1626">
        <v>349355</v>
      </c>
      <c r="AX32" s="648">
        <v>985</v>
      </c>
      <c r="AY32" s="706">
        <v>1920</v>
      </c>
      <c r="AZ32" s="1627">
        <v>5</v>
      </c>
      <c r="BB32" s="1566">
        <v>0</v>
      </c>
      <c r="BC32" s="1566">
        <v>1</v>
      </c>
    </row>
    <row r="33" spans="1:55" ht="24.95" customHeight="1">
      <c r="A33" s="1593" t="s">
        <v>118</v>
      </c>
      <c r="C33" s="1568">
        <v>2</v>
      </c>
      <c r="D33" s="1685" t="str">
        <f t="shared" si="5"/>
        <v xml:space="preserve"> 2</v>
      </c>
      <c r="E33" s="1685"/>
      <c r="F33" s="1685">
        <v>2</v>
      </c>
      <c r="G33" s="1685"/>
      <c r="H33" s="1887">
        <v>0.2</v>
      </c>
      <c r="I33" s="1903">
        <v>3.1</v>
      </c>
      <c r="J33" s="1683">
        <v>-2.8</v>
      </c>
      <c r="K33" s="1683">
        <v>5</v>
      </c>
      <c r="L33" s="1681"/>
      <c r="M33" s="1679"/>
      <c r="N33" s="1887">
        <v>31.7</v>
      </c>
      <c r="O33" s="1679">
        <v>44.6</v>
      </c>
      <c r="P33" s="1683">
        <v>53.6</v>
      </c>
      <c r="Q33" s="1683">
        <v>45.7</v>
      </c>
      <c r="R33" s="1683">
        <v>39.200000000000003</v>
      </c>
      <c r="S33" s="1887">
        <v>7.5</v>
      </c>
      <c r="T33" s="1679">
        <v>27</v>
      </c>
      <c r="U33" s="1683">
        <v>53.8</v>
      </c>
      <c r="V33" s="1683">
        <v>0</v>
      </c>
      <c r="W33" s="1683">
        <v>-100</v>
      </c>
      <c r="X33" s="1683">
        <v>50</v>
      </c>
      <c r="Y33" s="1887">
        <v>16.8</v>
      </c>
      <c r="Z33" s="1679">
        <v>268.7</v>
      </c>
      <c r="AA33" s="1697">
        <v>140</v>
      </c>
      <c r="AB33" s="1684">
        <v>1421.3</v>
      </c>
      <c r="AC33" s="1684">
        <v>724</v>
      </c>
      <c r="AD33" s="1684">
        <v>506</v>
      </c>
      <c r="AE33" s="1698" t="s">
        <v>256</v>
      </c>
      <c r="AF33" s="1699">
        <v>-45</v>
      </c>
      <c r="AG33" s="1681">
        <v>103.3</v>
      </c>
      <c r="AH33" s="1681">
        <v>101.3</v>
      </c>
      <c r="AI33" s="1681">
        <v>103.1</v>
      </c>
      <c r="AJ33" s="1681">
        <f t="shared" si="2"/>
        <v>-0.19361084220716637</v>
      </c>
      <c r="AK33" s="1683">
        <v>99.4</v>
      </c>
      <c r="AL33" s="1679">
        <f t="shared" si="7"/>
        <v>1.0999999999999943</v>
      </c>
      <c r="AM33" s="1683">
        <v>97.7</v>
      </c>
      <c r="AN33" s="1679">
        <f t="shared" si="3"/>
        <v>0.82559339525283493</v>
      </c>
      <c r="AO33" s="1646">
        <v>0.75</v>
      </c>
      <c r="AP33" s="1682">
        <v>0.8</v>
      </c>
      <c r="AQ33" s="1682">
        <f t="shared" si="4"/>
        <v>4.0000000000000036E-2</v>
      </c>
      <c r="AR33" s="1681">
        <v>94.7</v>
      </c>
      <c r="AS33" s="1681">
        <v>0.3</v>
      </c>
      <c r="AT33" s="1683">
        <v>93.7</v>
      </c>
      <c r="AU33" s="1679">
        <v>0.3</v>
      </c>
      <c r="AV33" s="1640">
        <v>100</v>
      </c>
      <c r="AW33" s="1641">
        <v>631263</v>
      </c>
      <c r="AX33" s="649">
        <v>1038</v>
      </c>
      <c r="AY33" s="707">
        <v>48</v>
      </c>
      <c r="AZ33" s="1642">
        <v>2</v>
      </c>
      <c r="BB33" s="1566">
        <v>0</v>
      </c>
      <c r="BC33" s="1566">
        <v>1</v>
      </c>
    </row>
    <row r="34" spans="1:55" ht="24.95" customHeight="1">
      <c r="A34" s="1593" t="s">
        <v>118</v>
      </c>
      <c r="C34" s="1568">
        <v>3</v>
      </c>
      <c r="D34" s="1685" t="str">
        <f t="shared" si="5"/>
        <v xml:space="preserve"> 3</v>
      </c>
      <c r="E34" s="1685"/>
      <c r="F34" s="1685" t="str">
        <f t="shared" si="6"/>
        <v xml:space="preserve"> 3</v>
      </c>
      <c r="G34" s="1685"/>
      <c r="H34" s="1887">
        <v>5.0999999999999996</v>
      </c>
      <c r="I34" s="1903">
        <v>29.5</v>
      </c>
      <c r="J34" s="1683">
        <v>66.2</v>
      </c>
      <c r="K34" s="1683">
        <v>19.3</v>
      </c>
      <c r="L34" s="1681"/>
      <c r="M34" s="1679"/>
      <c r="N34" s="1887">
        <v>76.3</v>
      </c>
      <c r="O34" s="1679">
        <v>171.2</v>
      </c>
      <c r="P34" s="1683">
        <v>211.5</v>
      </c>
      <c r="Q34" s="1683">
        <v>147.30000000000001</v>
      </c>
      <c r="R34" s="1683">
        <v>171.5</v>
      </c>
      <c r="S34" s="1887">
        <v>5</v>
      </c>
      <c r="T34" s="1679">
        <v>17.8</v>
      </c>
      <c r="U34" s="1683">
        <v>4.3</v>
      </c>
      <c r="V34" s="1683">
        <v>66.7</v>
      </c>
      <c r="W34" s="1700" t="s">
        <v>256</v>
      </c>
      <c r="X34" s="1683">
        <v>100</v>
      </c>
      <c r="Y34" s="1887">
        <v>8</v>
      </c>
      <c r="Z34" s="1679">
        <v>449.5</v>
      </c>
      <c r="AA34" s="1697">
        <v>385</v>
      </c>
      <c r="AB34" s="1684">
        <v>391.7</v>
      </c>
      <c r="AC34" s="1684">
        <v>401.8</v>
      </c>
      <c r="AD34" s="1684">
        <v>1442.9</v>
      </c>
      <c r="AE34" s="1698" t="s">
        <v>256</v>
      </c>
      <c r="AF34" s="1699">
        <v>276.5</v>
      </c>
      <c r="AG34" s="1681">
        <v>112.1</v>
      </c>
      <c r="AH34" s="1681">
        <v>101.1</v>
      </c>
      <c r="AI34" s="1681">
        <v>102.9</v>
      </c>
      <c r="AJ34" s="1681">
        <f t="shared" si="2"/>
        <v>-0.19398642095052246</v>
      </c>
      <c r="AK34" s="1683">
        <v>108</v>
      </c>
      <c r="AL34" s="1679">
        <f t="shared" si="7"/>
        <v>49.400000000000006</v>
      </c>
      <c r="AM34" s="1683">
        <v>99.2</v>
      </c>
      <c r="AN34" s="1679">
        <f t="shared" si="3"/>
        <v>1.5353121801432956</v>
      </c>
      <c r="AO34" s="1646">
        <v>0.77</v>
      </c>
      <c r="AP34" s="1682">
        <v>0.84</v>
      </c>
      <c r="AQ34" s="1682">
        <f t="shared" si="4"/>
        <v>3.9999999999999925E-2</v>
      </c>
      <c r="AR34" s="1681">
        <v>95.1</v>
      </c>
      <c r="AS34" s="1681">
        <v>0.5</v>
      </c>
      <c r="AT34" s="1683">
        <v>94.1</v>
      </c>
      <c r="AU34" s="1679">
        <v>0.3</v>
      </c>
      <c r="AV34" s="1640">
        <v>100</v>
      </c>
      <c r="AW34" s="1641">
        <v>333931</v>
      </c>
      <c r="AX34" s="649">
        <v>1161</v>
      </c>
      <c r="AY34" s="707">
        <v>334</v>
      </c>
      <c r="AZ34" s="1642">
        <v>3</v>
      </c>
      <c r="BB34" s="1566">
        <v>0</v>
      </c>
      <c r="BC34" s="1566">
        <v>1</v>
      </c>
    </row>
    <row r="35" spans="1:55" ht="24.95" customHeight="1">
      <c r="A35" s="1593" t="s">
        <v>118</v>
      </c>
      <c r="C35" s="1568">
        <v>4</v>
      </c>
      <c r="D35" s="1685" t="str">
        <f t="shared" si="5"/>
        <v xml:space="preserve"> 4</v>
      </c>
      <c r="E35" s="1685"/>
      <c r="F35" s="1685" t="str">
        <f t="shared" si="6"/>
        <v xml:space="preserve"> 4</v>
      </c>
      <c r="G35" s="1685"/>
      <c r="H35" s="1887">
        <v>-0.6</v>
      </c>
      <c r="I35" s="1903">
        <v>-0.9</v>
      </c>
      <c r="J35" s="1683">
        <v>6.3</v>
      </c>
      <c r="K35" s="1683">
        <v>-3</v>
      </c>
      <c r="L35" s="1681"/>
      <c r="M35" s="1679"/>
      <c r="N35" s="1887">
        <v>99.5</v>
      </c>
      <c r="O35" s="1679">
        <v>47.2</v>
      </c>
      <c r="P35" s="1683">
        <v>69.099999999999994</v>
      </c>
      <c r="Q35" s="1683">
        <v>35.6</v>
      </c>
      <c r="R35" s="1683">
        <v>48.3</v>
      </c>
      <c r="S35" s="1887">
        <v>10.3</v>
      </c>
      <c r="T35" s="1679">
        <v>195.6</v>
      </c>
      <c r="U35" s="1683">
        <v>101.4</v>
      </c>
      <c r="V35" s="1683">
        <v>1485.7</v>
      </c>
      <c r="W35" s="1683">
        <v>-94.4</v>
      </c>
      <c r="X35" s="1683">
        <v>100</v>
      </c>
      <c r="Y35" s="1887">
        <v>5.4</v>
      </c>
      <c r="Z35" s="1679">
        <v>192.3</v>
      </c>
      <c r="AA35" s="1697">
        <v>-46</v>
      </c>
      <c r="AB35" s="1684">
        <v>4287.5</v>
      </c>
      <c r="AC35" s="1684">
        <v>401.2</v>
      </c>
      <c r="AD35" s="1684">
        <v>136.19999999999999</v>
      </c>
      <c r="AE35" s="1684">
        <v>-100</v>
      </c>
      <c r="AF35" s="1699">
        <v>1080.7</v>
      </c>
      <c r="AG35" s="1681">
        <v>97.6</v>
      </c>
      <c r="AH35" s="1681">
        <v>100.6</v>
      </c>
      <c r="AI35" s="1681">
        <v>102.4</v>
      </c>
      <c r="AJ35" s="1681">
        <f t="shared" si="2"/>
        <v>-0.48590864917395532</v>
      </c>
      <c r="AK35" s="1683">
        <v>90.9</v>
      </c>
      <c r="AL35" s="1679">
        <f t="shared" si="7"/>
        <v>21.700000000000003</v>
      </c>
      <c r="AM35" s="1683">
        <v>94.3</v>
      </c>
      <c r="AN35" s="1679">
        <f t="shared" si="3"/>
        <v>-4.9395161290322633</v>
      </c>
      <c r="AO35" s="1646">
        <v>0.78</v>
      </c>
      <c r="AP35" s="1682">
        <v>0.89</v>
      </c>
      <c r="AQ35" s="1682">
        <f t="shared" si="4"/>
        <v>5.0000000000000044E-2</v>
      </c>
      <c r="AR35" s="1681">
        <v>95.2</v>
      </c>
      <c r="AS35" s="1681">
        <v>0.4</v>
      </c>
      <c r="AT35" s="1683">
        <v>94.5</v>
      </c>
      <c r="AU35" s="1679">
        <v>0.1</v>
      </c>
      <c r="AV35" s="1640">
        <v>100</v>
      </c>
      <c r="AW35" s="1641">
        <v>228959</v>
      </c>
      <c r="AX35" s="649">
        <v>1004</v>
      </c>
      <c r="AY35" s="707">
        <v>1027</v>
      </c>
      <c r="AZ35" s="1642">
        <v>5</v>
      </c>
      <c r="BB35" s="1566">
        <v>0</v>
      </c>
      <c r="BC35" s="1566">
        <v>1</v>
      </c>
    </row>
    <row r="36" spans="1:55" ht="24.95" customHeight="1">
      <c r="A36" s="1593" t="s">
        <v>118</v>
      </c>
      <c r="C36" s="1568">
        <v>5</v>
      </c>
      <c r="D36" s="1685" t="str">
        <f t="shared" si="5"/>
        <v xml:space="preserve"> 5</v>
      </c>
      <c r="E36" s="1685"/>
      <c r="F36" s="1685" t="str">
        <f t="shared" si="6"/>
        <v xml:space="preserve"> 5</v>
      </c>
      <c r="G36" s="1685"/>
      <c r="H36" s="1887">
        <v>-0.8</v>
      </c>
      <c r="I36" s="1903">
        <v>-1.9</v>
      </c>
      <c r="J36" s="1683">
        <v>2.1</v>
      </c>
      <c r="K36" s="1683">
        <v>-3.1</v>
      </c>
      <c r="L36" s="1681"/>
      <c r="M36" s="1679"/>
      <c r="N36" s="1887">
        <v>68.599999999999994</v>
      </c>
      <c r="O36" s="1679">
        <v>62.9</v>
      </c>
      <c r="P36" s="1683">
        <v>63.9</v>
      </c>
      <c r="Q36" s="1683">
        <v>35.9</v>
      </c>
      <c r="R36" s="1683">
        <v>89.8</v>
      </c>
      <c r="S36" s="1887">
        <v>9.3000000000000007</v>
      </c>
      <c r="T36" s="1679">
        <v>76.400000000000006</v>
      </c>
      <c r="U36" s="1683">
        <v>68.3</v>
      </c>
      <c r="V36" s="1683">
        <v>103.4</v>
      </c>
      <c r="W36" s="1700" t="s">
        <v>46</v>
      </c>
      <c r="X36" s="1683">
        <v>6.3</v>
      </c>
      <c r="Y36" s="1887">
        <v>36.700000000000003</v>
      </c>
      <c r="Z36" s="1679">
        <v>50.1</v>
      </c>
      <c r="AA36" s="1697">
        <v>-12.7</v>
      </c>
      <c r="AB36" s="1698" t="s">
        <v>256</v>
      </c>
      <c r="AC36" s="1684">
        <v>115.4</v>
      </c>
      <c r="AD36" s="1684">
        <v>16.100000000000001</v>
      </c>
      <c r="AE36" s="1698" t="s">
        <v>280</v>
      </c>
      <c r="AF36" s="1699">
        <v>396.7</v>
      </c>
      <c r="AG36" s="1681">
        <v>95.7</v>
      </c>
      <c r="AH36" s="1681">
        <v>98.8</v>
      </c>
      <c r="AI36" s="1681">
        <v>100.6</v>
      </c>
      <c r="AJ36" s="1681">
        <f t="shared" si="2"/>
        <v>-1.7578125000000111</v>
      </c>
      <c r="AK36" s="1683">
        <v>93.8</v>
      </c>
      <c r="AL36" s="1679">
        <f t="shared" si="7"/>
        <v>10.599999999999994</v>
      </c>
      <c r="AM36" s="1683">
        <v>94.6</v>
      </c>
      <c r="AN36" s="1679">
        <f t="shared" si="3"/>
        <v>0.31813361611876689</v>
      </c>
      <c r="AO36" s="1646">
        <v>0.79</v>
      </c>
      <c r="AP36" s="1682">
        <v>0.93</v>
      </c>
      <c r="AQ36" s="1682">
        <f t="shared" si="4"/>
        <v>4.0000000000000036E-2</v>
      </c>
      <c r="AR36" s="1681">
        <v>94.9</v>
      </c>
      <c r="AS36" s="1681">
        <v>0.2</v>
      </c>
      <c r="AT36" s="1683">
        <v>94.4</v>
      </c>
      <c r="AU36" s="1679">
        <v>0.1</v>
      </c>
      <c r="AV36" s="1640">
        <v>100</v>
      </c>
      <c r="AW36" s="1641">
        <v>282558</v>
      </c>
      <c r="AX36" s="649">
        <v>1148</v>
      </c>
      <c r="AY36" s="707">
        <v>387</v>
      </c>
      <c r="AZ36" s="1642">
        <v>3</v>
      </c>
      <c r="BB36" s="1566">
        <v>0</v>
      </c>
      <c r="BC36" s="1566">
        <v>1</v>
      </c>
    </row>
    <row r="37" spans="1:55" ht="24.95" customHeight="1">
      <c r="A37" s="1593" t="s">
        <v>118</v>
      </c>
      <c r="C37" s="1568">
        <v>6</v>
      </c>
      <c r="D37" s="1685" t="str">
        <f t="shared" si="5"/>
        <v xml:space="preserve"> 6</v>
      </c>
      <c r="E37" s="1685"/>
      <c r="F37" s="1685" t="str">
        <f t="shared" si="6"/>
        <v xml:space="preserve"> 6</v>
      </c>
      <c r="G37" s="1685"/>
      <c r="H37" s="1887">
        <v>-2.6</v>
      </c>
      <c r="I37" s="1903">
        <v>-3.8</v>
      </c>
      <c r="J37" s="1683">
        <v>0.8</v>
      </c>
      <c r="K37" s="1683">
        <v>-5.3</v>
      </c>
      <c r="L37" s="1681"/>
      <c r="M37" s="1679"/>
      <c r="N37" s="1887">
        <v>46.8</v>
      </c>
      <c r="O37" s="1679">
        <v>33.6</v>
      </c>
      <c r="P37" s="1683">
        <v>23.1</v>
      </c>
      <c r="Q37" s="1683">
        <v>33.9</v>
      </c>
      <c r="R37" s="1683">
        <v>40.4</v>
      </c>
      <c r="S37" s="1887">
        <v>-0.2</v>
      </c>
      <c r="T37" s="1679">
        <v>96.7</v>
      </c>
      <c r="U37" s="1683">
        <v>48.9</v>
      </c>
      <c r="V37" s="1683">
        <v>423.1</v>
      </c>
      <c r="W37" s="1683">
        <v>600</v>
      </c>
      <c r="X37" s="1683">
        <v>58.8</v>
      </c>
      <c r="Y37" s="1887">
        <v>14.1</v>
      </c>
      <c r="Z37" s="1679">
        <v>-1</v>
      </c>
      <c r="AA37" s="1697">
        <v>67.400000000000006</v>
      </c>
      <c r="AB37" s="1684">
        <v>0.7</v>
      </c>
      <c r="AC37" s="1684">
        <v>-28.4</v>
      </c>
      <c r="AD37" s="1684">
        <v>-5.5</v>
      </c>
      <c r="AE37" s="1684">
        <v>-64.900000000000006</v>
      </c>
      <c r="AF37" s="1699">
        <v>297</v>
      </c>
      <c r="AG37" s="1681">
        <v>103.6</v>
      </c>
      <c r="AH37" s="1681">
        <v>98</v>
      </c>
      <c r="AI37" s="1681">
        <v>99.8</v>
      </c>
      <c r="AJ37" s="1681">
        <f t="shared" si="2"/>
        <v>-0.79522862823061347</v>
      </c>
      <c r="AK37" s="1683">
        <v>100.5</v>
      </c>
      <c r="AL37" s="1679">
        <f t="shared" si="7"/>
        <v>5.5999999999999943</v>
      </c>
      <c r="AM37" s="1683">
        <v>95.3</v>
      </c>
      <c r="AN37" s="1679">
        <f t="shared" si="3"/>
        <v>0.7399577167019058</v>
      </c>
      <c r="AO37" s="1646">
        <v>0.8</v>
      </c>
      <c r="AP37" s="1682">
        <v>0.93</v>
      </c>
      <c r="AQ37" s="1682">
        <f t="shared" si="4"/>
        <v>0</v>
      </c>
      <c r="AR37" s="1681">
        <v>94.4</v>
      </c>
      <c r="AS37" s="1681">
        <v>-0.2</v>
      </c>
      <c r="AT37" s="1683">
        <v>93.8</v>
      </c>
      <c r="AU37" s="1679">
        <v>-0.5</v>
      </c>
      <c r="AV37" s="1640">
        <v>100</v>
      </c>
      <c r="AW37" s="1641">
        <v>181601</v>
      </c>
      <c r="AX37" s="649">
        <v>975</v>
      </c>
      <c r="AY37" s="707">
        <v>1290</v>
      </c>
      <c r="AZ37" s="1642">
        <v>6</v>
      </c>
      <c r="BB37" s="1566">
        <v>0</v>
      </c>
      <c r="BC37" s="1566">
        <v>1</v>
      </c>
    </row>
    <row r="38" spans="1:55" ht="24.95" customHeight="1">
      <c r="A38" s="1593" t="s">
        <v>118</v>
      </c>
      <c r="C38" s="1568">
        <v>7</v>
      </c>
      <c r="D38" s="1685" t="str">
        <f t="shared" si="5"/>
        <v xml:space="preserve"> 7</v>
      </c>
      <c r="E38" s="1685"/>
      <c r="F38" s="1685" t="str">
        <f t="shared" si="6"/>
        <v xml:space="preserve"> 7</v>
      </c>
      <c r="G38" s="1685"/>
      <c r="H38" s="1887">
        <v>-4.4000000000000004</v>
      </c>
      <c r="I38" s="1903">
        <v>-6.6</v>
      </c>
      <c r="J38" s="1683">
        <v>-7.4</v>
      </c>
      <c r="K38" s="1683">
        <v>-6.3</v>
      </c>
      <c r="L38" s="1681"/>
      <c r="M38" s="1679"/>
      <c r="N38" s="1887">
        <v>42.3</v>
      </c>
      <c r="O38" s="1679">
        <v>23.3</v>
      </c>
      <c r="P38" s="1683">
        <v>18.399999999999999</v>
      </c>
      <c r="Q38" s="1683">
        <v>18.3</v>
      </c>
      <c r="R38" s="1683">
        <v>32.200000000000003</v>
      </c>
      <c r="S38" s="1887">
        <v>-9.6</v>
      </c>
      <c r="T38" s="1679">
        <v>15.1</v>
      </c>
      <c r="U38" s="1683">
        <v>23.4</v>
      </c>
      <c r="V38" s="1683">
        <v>7.4</v>
      </c>
      <c r="W38" s="1700" t="s">
        <v>46</v>
      </c>
      <c r="X38" s="1683">
        <v>-28.6</v>
      </c>
      <c r="Y38" s="1887">
        <v>26.6</v>
      </c>
      <c r="Z38" s="1679">
        <v>121.6</v>
      </c>
      <c r="AA38" s="1697">
        <v>134.5</v>
      </c>
      <c r="AB38" s="1684">
        <v>1668.2</v>
      </c>
      <c r="AC38" s="1684">
        <v>54.3</v>
      </c>
      <c r="AD38" s="1684">
        <v>153.80000000000001</v>
      </c>
      <c r="AE38" s="1684">
        <v>-100</v>
      </c>
      <c r="AF38" s="1699">
        <v>23.1</v>
      </c>
      <c r="AG38" s="1681">
        <v>104</v>
      </c>
      <c r="AH38" s="1681">
        <v>97.5</v>
      </c>
      <c r="AI38" s="1681">
        <v>99.3</v>
      </c>
      <c r="AJ38" s="1681">
        <f t="shared" si="2"/>
        <v>-0.50100200400801598</v>
      </c>
      <c r="AK38" s="1683">
        <v>99.6</v>
      </c>
      <c r="AL38" s="1679">
        <f t="shared" si="7"/>
        <v>6.2000000000000028</v>
      </c>
      <c r="AM38" s="1683">
        <v>95.2</v>
      </c>
      <c r="AN38" s="1679">
        <f t="shared" si="3"/>
        <v>-0.10493179433367715</v>
      </c>
      <c r="AO38" s="1646">
        <v>0.81</v>
      </c>
      <c r="AP38" s="1682">
        <v>0.95</v>
      </c>
      <c r="AQ38" s="1682">
        <f t="shared" si="4"/>
        <v>1.9999999999999907E-2</v>
      </c>
      <c r="AR38" s="1681">
        <v>94.1</v>
      </c>
      <c r="AS38" s="1681">
        <v>-0.4</v>
      </c>
      <c r="AT38" s="1683">
        <v>93.7</v>
      </c>
      <c r="AU38" s="1679">
        <v>-0.5</v>
      </c>
      <c r="AV38" s="1640">
        <v>100</v>
      </c>
      <c r="AW38" s="1641">
        <v>724100</v>
      </c>
      <c r="AX38" s="649">
        <v>1026</v>
      </c>
      <c r="AY38" s="707">
        <v>1322</v>
      </c>
      <c r="AZ38" s="1642">
        <v>5</v>
      </c>
      <c r="BB38" s="1566">
        <v>0</v>
      </c>
      <c r="BC38" s="1566">
        <v>1</v>
      </c>
    </row>
    <row r="39" spans="1:55" ht="24.95" customHeight="1">
      <c r="A39" s="1593" t="s">
        <v>118</v>
      </c>
      <c r="C39" s="1568">
        <v>8</v>
      </c>
      <c r="D39" s="1685" t="str">
        <f t="shared" si="5"/>
        <v xml:space="preserve"> 8</v>
      </c>
      <c r="E39" s="1685"/>
      <c r="F39" s="1685" t="str">
        <f t="shared" si="6"/>
        <v xml:space="preserve"> 8</v>
      </c>
      <c r="G39" s="1685"/>
      <c r="H39" s="1887">
        <v>-0.9</v>
      </c>
      <c r="I39" s="1903">
        <v>-1.6</v>
      </c>
      <c r="J39" s="1683">
        <v>0.8</v>
      </c>
      <c r="K39" s="1683">
        <v>-2.2999999999999998</v>
      </c>
      <c r="L39" s="1681"/>
      <c r="M39" s="1679"/>
      <c r="N39" s="1887">
        <v>15.6</v>
      </c>
      <c r="O39" s="1679">
        <v>8.1</v>
      </c>
      <c r="P39" s="1683">
        <v>-1</v>
      </c>
      <c r="Q39" s="1683">
        <v>10.5</v>
      </c>
      <c r="R39" s="1683">
        <v>12</v>
      </c>
      <c r="S39" s="1887">
        <v>-5.5</v>
      </c>
      <c r="T39" s="1679">
        <v>1.1000000000000001</v>
      </c>
      <c r="U39" s="1683">
        <v>1.8</v>
      </c>
      <c r="V39" s="1683">
        <v>-6.8</v>
      </c>
      <c r="W39" s="1700" t="s">
        <v>46</v>
      </c>
      <c r="X39" s="1683">
        <v>50</v>
      </c>
      <c r="Y39" s="1887">
        <v>19.2</v>
      </c>
      <c r="Z39" s="1679">
        <v>17.8</v>
      </c>
      <c r="AA39" s="1697">
        <v>150.19999999999999</v>
      </c>
      <c r="AB39" s="1684">
        <v>-2.2000000000000002</v>
      </c>
      <c r="AC39" s="1684">
        <v>-3.8</v>
      </c>
      <c r="AD39" s="1684">
        <v>7.2</v>
      </c>
      <c r="AE39" s="1684">
        <v>-100</v>
      </c>
      <c r="AF39" s="1699">
        <v>-30.1</v>
      </c>
      <c r="AG39" s="1681">
        <v>94.4</v>
      </c>
      <c r="AH39" s="1681">
        <v>96.1</v>
      </c>
      <c r="AI39" s="1681">
        <v>97.8</v>
      </c>
      <c r="AJ39" s="1681">
        <f t="shared" si="2"/>
        <v>-1.5105740181268883</v>
      </c>
      <c r="AK39" s="1683">
        <v>90.4</v>
      </c>
      <c r="AL39" s="1679">
        <f t="shared" si="7"/>
        <v>-1.2000000000000028</v>
      </c>
      <c r="AM39" s="1683">
        <v>93.1</v>
      </c>
      <c r="AN39" s="1679">
        <f t="shared" si="3"/>
        <v>-2.2058823529411855</v>
      </c>
      <c r="AO39" s="1646">
        <v>0.82</v>
      </c>
      <c r="AP39" s="1682">
        <v>0.94</v>
      </c>
      <c r="AQ39" s="1682">
        <f t="shared" si="4"/>
        <v>-1.0000000000000009E-2</v>
      </c>
      <c r="AR39" s="1681">
        <v>94.3</v>
      </c>
      <c r="AS39" s="1681">
        <v>-0.4</v>
      </c>
      <c r="AT39" s="1683">
        <v>93.7</v>
      </c>
      <c r="AU39" s="1679">
        <v>-0.5</v>
      </c>
      <c r="AV39" s="1640">
        <v>100</v>
      </c>
      <c r="AW39" s="1641">
        <v>216634</v>
      </c>
      <c r="AX39" s="649">
        <v>967</v>
      </c>
      <c r="AY39" s="707">
        <v>45</v>
      </c>
      <c r="AZ39" s="1642">
        <v>1</v>
      </c>
      <c r="BB39" s="1566">
        <v>0</v>
      </c>
      <c r="BC39" s="1566">
        <v>1</v>
      </c>
    </row>
    <row r="40" spans="1:55" ht="24.95" customHeight="1">
      <c r="A40" s="1593" t="s">
        <v>118</v>
      </c>
      <c r="C40" s="1568">
        <v>9</v>
      </c>
      <c r="D40" s="1685" t="str">
        <f t="shared" si="5"/>
        <v xml:space="preserve"> 9</v>
      </c>
      <c r="E40" s="1685"/>
      <c r="F40" s="1685" t="str">
        <f t="shared" si="6"/>
        <v xml:space="preserve"> 9</v>
      </c>
      <c r="G40" s="1685"/>
      <c r="H40" s="1887">
        <v>-1.1000000000000001</v>
      </c>
      <c r="I40" s="1903">
        <v>-1.6</v>
      </c>
      <c r="J40" s="1683">
        <v>3.4</v>
      </c>
      <c r="K40" s="1683">
        <v>-3.1</v>
      </c>
      <c r="L40" s="1681"/>
      <c r="M40" s="1679"/>
      <c r="N40" s="1887">
        <v>-3.7</v>
      </c>
      <c r="O40" s="1679">
        <v>-3.3</v>
      </c>
      <c r="P40" s="1683">
        <v>-11.5</v>
      </c>
      <c r="Q40" s="1683">
        <v>-3.8</v>
      </c>
      <c r="R40" s="1683">
        <v>3.3</v>
      </c>
      <c r="S40" s="1887">
        <v>15.5</v>
      </c>
      <c r="T40" s="1679">
        <v>43.2</v>
      </c>
      <c r="U40" s="1683">
        <v>53.1</v>
      </c>
      <c r="V40" s="1683">
        <v>122.5</v>
      </c>
      <c r="W40" s="1683">
        <v>1300</v>
      </c>
      <c r="X40" s="1683">
        <v>-29</v>
      </c>
      <c r="Y40" s="1887">
        <v>-1.9</v>
      </c>
      <c r="Z40" s="1679">
        <v>45.2</v>
      </c>
      <c r="AA40" s="1697">
        <v>285.39999999999998</v>
      </c>
      <c r="AB40" s="1684">
        <v>-57.2</v>
      </c>
      <c r="AC40" s="1684">
        <v>79.5</v>
      </c>
      <c r="AD40" s="1684">
        <v>-3</v>
      </c>
      <c r="AE40" s="1698" t="s">
        <v>280</v>
      </c>
      <c r="AF40" s="1699">
        <v>-44</v>
      </c>
      <c r="AG40" s="1681">
        <v>98.8</v>
      </c>
      <c r="AH40" s="1681">
        <v>94</v>
      </c>
      <c r="AI40" s="1681">
        <v>95.7</v>
      </c>
      <c r="AJ40" s="1681">
        <f t="shared" si="2"/>
        <v>-2.1472392638036752</v>
      </c>
      <c r="AK40" s="1683">
        <v>94.3</v>
      </c>
      <c r="AL40" s="1679">
        <f t="shared" si="7"/>
        <v>-2.0999999999999943</v>
      </c>
      <c r="AM40" s="1683">
        <v>93.2</v>
      </c>
      <c r="AN40" s="1679">
        <f t="shared" si="3"/>
        <v>0.1074113856068835</v>
      </c>
      <c r="AO40" s="1646">
        <v>0.81</v>
      </c>
      <c r="AP40" s="1682">
        <v>0.93</v>
      </c>
      <c r="AQ40" s="1682">
        <f t="shared" si="4"/>
        <v>-9.9999999999998979E-3</v>
      </c>
      <c r="AR40" s="1681">
        <v>94.4</v>
      </c>
      <c r="AS40" s="1681">
        <v>-0.3</v>
      </c>
      <c r="AT40" s="1683">
        <v>94.1</v>
      </c>
      <c r="AU40" s="1679">
        <v>0.1</v>
      </c>
      <c r="AV40" s="1640">
        <v>100</v>
      </c>
      <c r="AW40" s="1641">
        <v>174626</v>
      </c>
      <c r="AX40" s="649">
        <v>931</v>
      </c>
      <c r="AY40" s="707">
        <v>10</v>
      </c>
      <c r="AZ40" s="1642">
        <v>1</v>
      </c>
      <c r="BB40" s="1566">
        <v>0</v>
      </c>
      <c r="BC40" s="1566">
        <v>1</v>
      </c>
    </row>
    <row r="41" spans="1:55" ht="24.95" customHeight="1">
      <c r="A41" s="1593" t="s">
        <v>118</v>
      </c>
      <c r="C41" s="1568">
        <v>10</v>
      </c>
      <c r="D41" s="1685" t="str">
        <f t="shared" si="5"/>
        <v xml:space="preserve"> 10</v>
      </c>
      <c r="E41" s="1685"/>
      <c r="F41" s="1685" t="str">
        <f t="shared" si="6"/>
        <v xml:space="preserve"> 10</v>
      </c>
      <c r="G41" s="1685"/>
      <c r="H41" s="1887">
        <v>-3.2</v>
      </c>
      <c r="I41" s="1903">
        <v>-2.6</v>
      </c>
      <c r="J41" s="1683">
        <v>-0.5</v>
      </c>
      <c r="K41" s="1683">
        <v>-3.4</v>
      </c>
      <c r="L41" s="1681"/>
      <c r="M41" s="1679"/>
      <c r="N41" s="1887">
        <v>-6.7</v>
      </c>
      <c r="O41" s="1679">
        <v>-17.899999999999999</v>
      </c>
      <c r="P41" s="1683">
        <v>-28.8</v>
      </c>
      <c r="Q41" s="1683">
        <v>-13.2</v>
      </c>
      <c r="R41" s="1683">
        <v>-15.6</v>
      </c>
      <c r="S41" s="1887">
        <v>25.2</v>
      </c>
      <c r="T41" s="1679">
        <v>135.9</v>
      </c>
      <c r="U41" s="1683">
        <v>29.5</v>
      </c>
      <c r="V41" s="1683">
        <v>956.8</v>
      </c>
      <c r="W41" s="1700" t="s">
        <v>46</v>
      </c>
      <c r="X41" s="1683">
        <v>9.5</v>
      </c>
      <c r="Y41" s="1887">
        <v>28.2</v>
      </c>
      <c r="Z41" s="1679">
        <v>75.3</v>
      </c>
      <c r="AA41" s="1697">
        <v>159</v>
      </c>
      <c r="AB41" s="1684">
        <v>-39.799999999999997</v>
      </c>
      <c r="AC41" s="1684">
        <v>60.9</v>
      </c>
      <c r="AD41" s="1684">
        <v>86.8</v>
      </c>
      <c r="AE41" s="1698" t="s">
        <v>46</v>
      </c>
      <c r="AF41" s="1699">
        <v>10.7</v>
      </c>
      <c r="AG41" s="1681">
        <v>98.7</v>
      </c>
      <c r="AH41" s="1681">
        <v>94.3</v>
      </c>
      <c r="AI41" s="1681">
        <v>96</v>
      </c>
      <c r="AJ41" s="1681">
        <f t="shared" si="2"/>
        <v>0.31347962382444844</v>
      </c>
      <c r="AK41" s="1683">
        <v>95.5</v>
      </c>
      <c r="AL41" s="1679">
        <f t="shared" si="7"/>
        <v>3.7000000000000028</v>
      </c>
      <c r="AM41" s="1683">
        <v>93.7</v>
      </c>
      <c r="AN41" s="1679">
        <f t="shared" si="3"/>
        <v>0.53648068669527893</v>
      </c>
      <c r="AO41" s="1646">
        <v>0.82</v>
      </c>
      <c r="AP41" s="1682">
        <v>0.91</v>
      </c>
      <c r="AQ41" s="1682">
        <f t="shared" si="4"/>
        <v>-2.0000000000000018E-2</v>
      </c>
      <c r="AR41" s="1681">
        <v>94.4</v>
      </c>
      <c r="AS41" s="1681">
        <v>-0.4</v>
      </c>
      <c r="AT41" s="1683">
        <v>94.1</v>
      </c>
      <c r="AU41" s="1679">
        <v>0.2</v>
      </c>
      <c r="AV41" s="1640">
        <v>100</v>
      </c>
      <c r="AW41" s="1641">
        <v>239354</v>
      </c>
      <c r="AX41" s="649">
        <v>1035</v>
      </c>
      <c r="AY41" s="707">
        <v>1789</v>
      </c>
      <c r="AZ41" s="1642">
        <v>3</v>
      </c>
      <c r="BB41" s="1566">
        <v>0</v>
      </c>
      <c r="BC41" s="1566">
        <v>1</v>
      </c>
    </row>
    <row r="42" spans="1:55" ht="24.95" customHeight="1">
      <c r="A42" s="1593" t="s">
        <v>118</v>
      </c>
      <c r="C42" s="1568">
        <v>11</v>
      </c>
      <c r="D42" s="1685" t="str">
        <f t="shared" si="5"/>
        <v xml:space="preserve"> 11</v>
      </c>
      <c r="E42" s="1685"/>
      <c r="F42" s="1685" t="str">
        <f t="shared" si="6"/>
        <v xml:space="preserve"> 11</v>
      </c>
      <c r="G42" s="1685"/>
      <c r="H42" s="1887">
        <v>0.8</v>
      </c>
      <c r="I42" s="1903">
        <v>-1</v>
      </c>
      <c r="J42" s="1683">
        <v>1.6</v>
      </c>
      <c r="K42" s="1683">
        <v>-2.1</v>
      </c>
      <c r="L42" s="1681"/>
      <c r="M42" s="1679"/>
      <c r="N42" s="1887">
        <v>0.2</v>
      </c>
      <c r="O42" s="1679">
        <v>-0.8</v>
      </c>
      <c r="P42" s="1683">
        <v>-14.8</v>
      </c>
      <c r="Q42" s="1683">
        <v>21.2</v>
      </c>
      <c r="R42" s="1683">
        <v>-8.5</v>
      </c>
      <c r="S42" s="1887">
        <v>10.3</v>
      </c>
      <c r="T42" s="1679">
        <v>90</v>
      </c>
      <c r="U42" s="1683">
        <v>35.299999999999997</v>
      </c>
      <c r="V42" s="1683">
        <v>176.6</v>
      </c>
      <c r="W42" s="1700" t="s">
        <v>46</v>
      </c>
      <c r="X42" s="1683">
        <v>192.3</v>
      </c>
      <c r="Y42" s="1887">
        <v>6.2</v>
      </c>
      <c r="Z42" s="1679">
        <v>24.8</v>
      </c>
      <c r="AA42" s="1697">
        <v>39.799999999999997</v>
      </c>
      <c r="AB42" s="1684">
        <v>-50.4</v>
      </c>
      <c r="AC42" s="1684">
        <v>165.4</v>
      </c>
      <c r="AD42" s="1684">
        <v>-60.4</v>
      </c>
      <c r="AE42" s="1698" t="s">
        <v>280</v>
      </c>
      <c r="AF42" s="1699">
        <v>85.4</v>
      </c>
      <c r="AG42" s="1681">
        <v>96.9</v>
      </c>
      <c r="AH42" s="1681">
        <v>93.4</v>
      </c>
      <c r="AI42" s="1681">
        <v>95.1</v>
      </c>
      <c r="AJ42" s="1681">
        <f t="shared" si="2"/>
        <v>-0.93750000000000588</v>
      </c>
      <c r="AK42" s="1683">
        <v>93.1</v>
      </c>
      <c r="AL42" s="1679">
        <f t="shared" si="7"/>
        <v>3.4000000000000057</v>
      </c>
      <c r="AM42" s="1683">
        <v>94.3</v>
      </c>
      <c r="AN42" s="1679">
        <f t="shared" si="3"/>
        <v>0.64034151547491391</v>
      </c>
      <c r="AO42" s="1646">
        <v>0.82</v>
      </c>
      <c r="AP42" s="1682">
        <v>0.92</v>
      </c>
      <c r="AQ42" s="1682">
        <f t="shared" si="4"/>
        <v>1.0000000000000009E-2</v>
      </c>
      <c r="AR42" s="1681">
        <v>94.1</v>
      </c>
      <c r="AS42" s="1681">
        <v>-0.2</v>
      </c>
      <c r="AT42" s="1683">
        <v>93.6</v>
      </c>
      <c r="AU42" s="1679">
        <v>-0.2</v>
      </c>
      <c r="AV42" s="1640">
        <v>100</v>
      </c>
      <c r="AW42" s="1641">
        <v>263836</v>
      </c>
      <c r="AX42" s="649">
        <v>964</v>
      </c>
      <c r="AY42" s="707">
        <v>41</v>
      </c>
      <c r="AZ42" s="1642">
        <v>1</v>
      </c>
      <c r="BB42" s="1566">
        <v>0</v>
      </c>
      <c r="BC42" s="1566">
        <v>1</v>
      </c>
    </row>
    <row r="43" spans="1:55" ht="24.95" customHeight="1">
      <c r="A43" s="1593" t="s">
        <v>118</v>
      </c>
      <c r="C43" s="1568">
        <v>12</v>
      </c>
      <c r="D43" s="1685" t="str">
        <f t="shared" si="5"/>
        <v xml:space="preserve"> 12</v>
      </c>
      <c r="E43" s="1685"/>
      <c r="F43" s="1685" t="str">
        <f t="shared" si="6"/>
        <v xml:space="preserve"> 12</v>
      </c>
      <c r="G43" s="1685"/>
      <c r="H43" s="1885">
        <v>0.1</v>
      </c>
      <c r="I43" s="1904">
        <v>7.1</v>
      </c>
      <c r="J43" s="1660">
        <v>-0.4</v>
      </c>
      <c r="K43" s="1660">
        <v>10</v>
      </c>
      <c r="L43" s="1701"/>
      <c r="M43" s="1686"/>
      <c r="N43" s="1885">
        <v>-2</v>
      </c>
      <c r="O43" s="1686">
        <v>-7.3</v>
      </c>
      <c r="P43" s="1660">
        <v>-8.9</v>
      </c>
      <c r="Q43" s="1660">
        <v>4.5999999999999996</v>
      </c>
      <c r="R43" s="1660">
        <v>-15.3</v>
      </c>
      <c r="S43" s="1885">
        <v>10</v>
      </c>
      <c r="T43" s="1686">
        <v>38</v>
      </c>
      <c r="U43" s="1660">
        <v>57.3</v>
      </c>
      <c r="V43" s="1660">
        <v>-13.7</v>
      </c>
      <c r="W43" s="1660">
        <v>100</v>
      </c>
      <c r="X43" s="1660">
        <v>141.4</v>
      </c>
      <c r="Y43" s="1885">
        <v>15.6</v>
      </c>
      <c r="Z43" s="1686">
        <v>2.6</v>
      </c>
      <c r="AA43" s="1702">
        <v>139.5</v>
      </c>
      <c r="AB43" s="1703">
        <v>-90.3</v>
      </c>
      <c r="AC43" s="1703">
        <v>-22</v>
      </c>
      <c r="AD43" s="1703">
        <v>-35.700000000000003</v>
      </c>
      <c r="AE43" s="1703">
        <v>-100</v>
      </c>
      <c r="AF43" s="1704">
        <v>251</v>
      </c>
      <c r="AG43" s="1666">
        <v>95</v>
      </c>
      <c r="AH43" s="1666">
        <v>94.7</v>
      </c>
      <c r="AI43" s="1666">
        <v>96.4</v>
      </c>
      <c r="AJ43" s="1666">
        <f t="shared" si="2"/>
        <v>1.3669821240799278</v>
      </c>
      <c r="AK43" s="1660">
        <v>94.5</v>
      </c>
      <c r="AL43" s="1686">
        <f t="shared" si="7"/>
        <v>2.0999999999999943</v>
      </c>
      <c r="AM43" s="1660">
        <v>96.1</v>
      </c>
      <c r="AN43" s="1686">
        <f t="shared" si="3"/>
        <v>1.9088016967126162</v>
      </c>
      <c r="AO43" s="1688">
        <v>0.83</v>
      </c>
      <c r="AP43" s="1689">
        <v>0.94</v>
      </c>
      <c r="AQ43" s="1689">
        <f t="shared" si="4"/>
        <v>1.9999999999999907E-2</v>
      </c>
      <c r="AR43" s="1701">
        <v>94.1</v>
      </c>
      <c r="AS43" s="1701">
        <v>-0.1</v>
      </c>
      <c r="AT43" s="1660">
        <v>93.8</v>
      </c>
      <c r="AU43" s="1686">
        <v>0</v>
      </c>
      <c r="AV43" s="1670">
        <v>100</v>
      </c>
      <c r="AW43" s="1671">
        <v>208346</v>
      </c>
      <c r="AX43" s="647">
        <v>890</v>
      </c>
      <c r="AY43" s="705">
        <v>1339</v>
      </c>
      <c r="AZ43" s="1672">
        <v>6</v>
      </c>
      <c r="BB43" s="1566">
        <v>0</v>
      </c>
      <c r="BC43" s="1566">
        <v>1</v>
      </c>
    </row>
    <row r="44" spans="1:55" ht="24.75" customHeight="1">
      <c r="A44" s="1593" t="s">
        <v>428</v>
      </c>
      <c r="B44" s="1568" t="s">
        <v>121</v>
      </c>
      <c r="C44" s="1568">
        <v>1</v>
      </c>
      <c r="D44" s="1685" t="str">
        <f>A44&amp;B44&amp;C44</f>
        <v>H25/1</v>
      </c>
      <c r="E44" s="1685"/>
      <c r="F44" s="1685" t="str">
        <f t="shared" si="6"/>
        <v>H25/1</v>
      </c>
      <c r="G44" s="1685"/>
      <c r="H44" s="1886">
        <v>-3.5</v>
      </c>
      <c r="I44" s="1902">
        <v>-11</v>
      </c>
      <c r="J44" s="1691">
        <v>-1.6</v>
      </c>
      <c r="K44" s="1691">
        <v>-13.8</v>
      </c>
      <c r="L44" s="1676"/>
      <c r="M44" s="1690"/>
      <c r="N44" s="1886">
        <v>-7.4</v>
      </c>
      <c r="O44" s="1690">
        <v>-12.3</v>
      </c>
      <c r="P44" s="1691">
        <v>-19.600000000000001</v>
      </c>
      <c r="Q44" s="1691">
        <v>-15.3</v>
      </c>
      <c r="R44" s="1691">
        <v>-5.6</v>
      </c>
      <c r="S44" s="1886">
        <v>5</v>
      </c>
      <c r="T44" s="1690">
        <v>5</v>
      </c>
      <c r="U44" s="1691">
        <v>-17.5</v>
      </c>
      <c r="V44" s="1691">
        <v>53.7</v>
      </c>
      <c r="W44" s="1691">
        <v>700</v>
      </c>
      <c r="X44" s="1691">
        <v>25.6</v>
      </c>
      <c r="Y44" s="1886">
        <v>6.7</v>
      </c>
      <c r="Z44" s="1690">
        <v>-29</v>
      </c>
      <c r="AA44" s="1693">
        <v>-60.9</v>
      </c>
      <c r="AB44" s="1694">
        <v>-82.4</v>
      </c>
      <c r="AC44" s="1694">
        <v>-12.9</v>
      </c>
      <c r="AD44" s="1694">
        <v>0.4</v>
      </c>
      <c r="AE44" s="1698" t="s">
        <v>280</v>
      </c>
      <c r="AF44" s="1696">
        <v>18.3</v>
      </c>
      <c r="AG44" s="1676">
        <v>89.1</v>
      </c>
      <c r="AH44" s="1676">
        <v>94</v>
      </c>
      <c r="AI44" s="1676">
        <v>94.8</v>
      </c>
      <c r="AJ44" s="1676">
        <f t="shared" si="2"/>
        <v>-1.6597510373444071</v>
      </c>
      <c r="AK44" s="1691">
        <v>94</v>
      </c>
      <c r="AL44" s="1690">
        <f t="shared" si="7"/>
        <v>8</v>
      </c>
      <c r="AM44" s="1691">
        <v>100.8</v>
      </c>
      <c r="AN44" s="1690">
        <f t="shared" si="3"/>
        <v>4.8907388137356955</v>
      </c>
      <c r="AO44" s="1677">
        <v>0.84</v>
      </c>
      <c r="AP44" s="1678">
        <v>0.97</v>
      </c>
      <c r="AQ44" s="1678">
        <f t="shared" si="4"/>
        <v>3.0000000000000027E-2</v>
      </c>
      <c r="AR44" s="1676">
        <v>94.2</v>
      </c>
      <c r="AS44" s="1676">
        <v>-0.3</v>
      </c>
      <c r="AT44" s="1691">
        <v>93.8</v>
      </c>
      <c r="AU44" s="1690">
        <v>0.2</v>
      </c>
      <c r="AW44" s="1626">
        <v>224615</v>
      </c>
      <c r="AX44" s="648">
        <v>934</v>
      </c>
      <c r="AY44" s="706">
        <v>1132</v>
      </c>
      <c r="AZ44" s="1627">
        <v>5</v>
      </c>
      <c r="BB44" s="1566">
        <v>0</v>
      </c>
      <c r="BC44" s="1566">
        <v>1</v>
      </c>
    </row>
    <row r="45" spans="1:55" ht="24.75" customHeight="1">
      <c r="A45" s="1593" t="s">
        <v>118</v>
      </c>
      <c r="C45" s="1568">
        <v>2</v>
      </c>
      <c r="D45" s="1685" t="str">
        <f>A45&amp;B45&amp;C45</f>
        <v xml:space="preserve"> 2</v>
      </c>
      <c r="E45" s="1685"/>
      <c r="F45" s="1685" t="str">
        <f t="shared" si="6"/>
        <v xml:space="preserve"> 2</v>
      </c>
      <c r="G45" s="1685"/>
      <c r="H45" s="1887">
        <v>-3.7</v>
      </c>
      <c r="I45" s="1903">
        <v>-7.7</v>
      </c>
      <c r="J45" s="1683">
        <v>-1.6</v>
      </c>
      <c r="K45" s="1683">
        <v>-9.5</v>
      </c>
      <c r="L45" s="1681"/>
      <c r="M45" s="1679"/>
      <c r="N45" s="1887">
        <v>-8.1</v>
      </c>
      <c r="O45" s="1679">
        <v>-12.5</v>
      </c>
      <c r="P45" s="1683">
        <v>-10.7</v>
      </c>
      <c r="Q45" s="1683">
        <v>-18.3</v>
      </c>
      <c r="R45" s="1683">
        <v>-8.8000000000000007</v>
      </c>
      <c r="S45" s="1887">
        <v>3</v>
      </c>
      <c r="T45" s="1679">
        <v>13.7</v>
      </c>
      <c r="U45" s="1683">
        <v>6.8</v>
      </c>
      <c r="V45" s="1683">
        <v>26.9</v>
      </c>
      <c r="W45" s="1700" t="s">
        <v>46</v>
      </c>
      <c r="X45" s="1683">
        <v>-6.1</v>
      </c>
      <c r="Y45" s="1887">
        <v>-4.8</v>
      </c>
      <c r="Z45" s="1679">
        <v>72.8</v>
      </c>
      <c r="AA45" s="1697">
        <v>14.3</v>
      </c>
      <c r="AB45" s="1684">
        <v>2199.1999999999998</v>
      </c>
      <c r="AC45" s="1684">
        <v>-22.8</v>
      </c>
      <c r="AD45" s="1684">
        <v>-68.099999999999994</v>
      </c>
      <c r="AE45" s="1698" t="s">
        <v>280</v>
      </c>
      <c r="AF45" s="1699">
        <v>108.9</v>
      </c>
      <c r="AG45" s="1681">
        <v>94</v>
      </c>
      <c r="AH45" s="1681">
        <v>94.8</v>
      </c>
      <c r="AI45" s="1681">
        <v>96.5</v>
      </c>
      <c r="AJ45" s="1681">
        <f t="shared" si="2"/>
        <v>1.7932489451476825</v>
      </c>
      <c r="AK45" s="1683">
        <v>97.2</v>
      </c>
      <c r="AL45" s="1679">
        <f t="shared" si="7"/>
        <v>-2.2000000000000028</v>
      </c>
      <c r="AM45" s="1683">
        <v>98.8</v>
      </c>
      <c r="AN45" s="1679">
        <f t="shared" si="3"/>
        <v>-1.984126984126984</v>
      </c>
      <c r="AO45" s="1646">
        <v>0.85</v>
      </c>
      <c r="AP45" s="1682">
        <v>0.99</v>
      </c>
      <c r="AQ45" s="1682">
        <f t="shared" si="4"/>
        <v>2.0000000000000018E-2</v>
      </c>
      <c r="AR45" s="1681">
        <v>94</v>
      </c>
      <c r="AS45" s="1681">
        <v>-0.7</v>
      </c>
      <c r="AT45" s="1683">
        <v>93.9</v>
      </c>
      <c r="AU45" s="1679">
        <v>0.2</v>
      </c>
      <c r="AW45" s="1641">
        <v>171971</v>
      </c>
      <c r="AX45" s="649">
        <v>916</v>
      </c>
      <c r="AY45" s="707">
        <v>1543</v>
      </c>
      <c r="AZ45" s="1642">
        <v>5</v>
      </c>
      <c r="BB45" s="1566">
        <v>0</v>
      </c>
      <c r="BC45" s="1566">
        <v>1</v>
      </c>
    </row>
    <row r="46" spans="1:55" ht="24.75" customHeight="1">
      <c r="A46" s="1593" t="s">
        <v>118</v>
      </c>
      <c r="C46" s="1568">
        <v>3</v>
      </c>
      <c r="D46" s="1685" t="str">
        <f t="shared" ref="D46:D55" si="8">A46&amp;B46&amp;C46</f>
        <v xml:space="preserve"> 3</v>
      </c>
      <c r="E46" s="1685"/>
      <c r="F46" s="1685" t="str">
        <f t="shared" si="6"/>
        <v xml:space="preserve"> 3</v>
      </c>
      <c r="G46" s="1685"/>
      <c r="H46" s="1887">
        <v>2.5</v>
      </c>
      <c r="I46" s="1903">
        <v>2.8</v>
      </c>
      <c r="J46" s="1683"/>
      <c r="K46" s="1683"/>
      <c r="L46" s="1681"/>
      <c r="M46" s="1679"/>
      <c r="N46" s="1887">
        <v>-11</v>
      </c>
      <c r="O46" s="1679">
        <v>-12.6</v>
      </c>
      <c r="P46" s="1683">
        <v>-22.1</v>
      </c>
      <c r="Q46" s="1683">
        <v>-8.1</v>
      </c>
      <c r="R46" s="1683">
        <v>-10.3</v>
      </c>
      <c r="S46" s="1887">
        <v>7.3</v>
      </c>
      <c r="T46" s="1679">
        <v>107.9</v>
      </c>
      <c r="U46" s="1683">
        <v>37.799999999999997</v>
      </c>
      <c r="V46" s="1683">
        <v>320</v>
      </c>
      <c r="W46" s="1683">
        <v>-100</v>
      </c>
      <c r="X46" s="1683">
        <v>269.2</v>
      </c>
      <c r="Y46" s="1887">
        <v>-11.7</v>
      </c>
      <c r="Z46" s="1679">
        <v>-47.8</v>
      </c>
      <c r="AA46" s="1697">
        <v>-43.5</v>
      </c>
      <c r="AB46" s="1684">
        <v>-79</v>
      </c>
      <c r="AC46" s="1684">
        <v>-34.9</v>
      </c>
      <c r="AD46" s="1684">
        <v>-79</v>
      </c>
      <c r="AE46" s="1698" t="s">
        <v>46</v>
      </c>
      <c r="AF46" s="1699">
        <v>703.1</v>
      </c>
      <c r="AG46" s="1681">
        <v>105.6</v>
      </c>
      <c r="AH46" s="1681">
        <v>95.1</v>
      </c>
      <c r="AI46" s="1681">
        <v>97.7</v>
      </c>
      <c r="AJ46" s="1681">
        <f t="shared" si="2"/>
        <v>1.243523316062179</v>
      </c>
      <c r="AK46" s="1683">
        <v>112.5</v>
      </c>
      <c r="AL46" s="1679">
        <f t="shared" si="7"/>
        <v>4.2000000000000028</v>
      </c>
      <c r="AM46" s="1683">
        <v>103.8</v>
      </c>
      <c r="AN46" s="1679">
        <f t="shared" si="3"/>
        <v>5.0607287449392713</v>
      </c>
      <c r="AO46" s="1646">
        <v>0.87</v>
      </c>
      <c r="AP46" s="1682">
        <v>0.99</v>
      </c>
      <c r="AQ46" s="1682">
        <f t="shared" si="4"/>
        <v>0</v>
      </c>
      <c r="AR46" s="1681">
        <v>94.2</v>
      </c>
      <c r="AS46" s="1681">
        <v>-0.9</v>
      </c>
      <c r="AT46" s="1683">
        <v>94.1</v>
      </c>
      <c r="AU46" s="1679">
        <v>0</v>
      </c>
      <c r="AW46" s="1641">
        <v>159110</v>
      </c>
      <c r="AX46" s="649">
        <v>929</v>
      </c>
      <c r="AY46" s="707">
        <v>200</v>
      </c>
      <c r="AZ46" s="1642">
        <v>1</v>
      </c>
      <c r="BB46" s="1566">
        <v>0</v>
      </c>
      <c r="BC46" s="1566">
        <v>1</v>
      </c>
    </row>
    <row r="47" spans="1:55" ht="24.75" customHeight="1">
      <c r="A47" s="1593" t="s">
        <v>118</v>
      </c>
      <c r="C47" s="1568">
        <v>4</v>
      </c>
      <c r="D47" s="1685" t="str">
        <f t="shared" si="8"/>
        <v xml:space="preserve"> 4</v>
      </c>
      <c r="E47" s="1685"/>
      <c r="F47" s="1685" t="str">
        <f t="shared" si="6"/>
        <v xml:space="preserve"> 4</v>
      </c>
      <c r="G47" s="1685"/>
      <c r="H47" s="1888">
        <v>-2.2999999999999998</v>
      </c>
      <c r="I47" s="1903">
        <v>-6.4</v>
      </c>
      <c r="J47" s="1683"/>
      <c r="K47" s="1683"/>
      <c r="L47" s="1681"/>
      <c r="M47" s="1679"/>
      <c r="N47" s="1887">
        <v>0.7</v>
      </c>
      <c r="O47" s="1679">
        <v>-4.5999999999999996</v>
      </c>
      <c r="P47" s="1683"/>
      <c r="Q47" s="1683"/>
      <c r="R47" s="1683"/>
      <c r="S47" s="1887">
        <v>5.8</v>
      </c>
      <c r="T47" s="1679">
        <v>-18.5</v>
      </c>
      <c r="U47" s="1683"/>
      <c r="V47" s="1683"/>
      <c r="W47" s="1683"/>
      <c r="X47" s="1683"/>
      <c r="Y47" s="1887">
        <v>28.6</v>
      </c>
      <c r="Z47" s="1679">
        <v>120.4</v>
      </c>
      <c r="AA47" s="1697"/>
      <c r="AB47" s="1684"/>
      <c r="AC47" s="1684"/>
      <c r="AD47" s="1684"/>
      <c r="AE47" s="1684"/>
      <c r="AF47" s="1699"/>
      <c r="AG47" s="1681">
        <v>96.3</v>
      </c>
      <c r="AH47" s="1681">
        <v>95.7</v>
      </c>
      <c r="AI47" s="1681">
        <v>97.7</v>
      </c>
      <c r="AJ47" s="1681">
        <f t="shared" si="2"/>
        <v>0</v>
      </c>
      <c r="AK47" s="1683">
        <v>96.1</v>
      </c>
      <c r="AL47" s="1679">
        <f t="shared" si="7"/>
        <v>5.7000000000000028</v>
      </c>
      <c r="AM47" s="1683">
        <v>97.7</v>
      </c>
      <c r="AN47" s="1679">
        <f t="shared" si="3"/>
        <v>-5.8766859344893971</v>
      </c>
      <c r="AO47" s="1646">
        <v>0.88</v>
      </c>
      <c r="AP47" s="1682">
        <v>0.99</v>
      </c>
      <c r="AQ47" s="1682">
        <f t="shared" si="4"/>
        <v>0</v>
      </c>
      <c r="AR47" s="1681">
        <v>94.5</v>
      </c>
      <c r="AS47" s="1681">
        <v>-0.7</v>
      </c>
      <c r="AT47" s="1683">
        <v>94.4</v>
      </c>
      <c r="AU47" s="1679">
        <v>-0.1</v>
      </c>
      <c r="AW47" s="1641">
        <v>685987</v>
      </c>
      <c r="AX47" s="649">
        <v>899</v>
      </c>
      <c r="AY47" s="707">
        <v>195</v>
      </c>
      <c r="AZ47" s="1642">
        <v>3</v>
      </c>
      <c r="BB47" s="1566">
        <v>0</v>
      </c>
      <c r="BC47" s="1566">
        <v>1</v>
      </c>
    </row>
    <row r="48" spans="1:55" ht="24.75" customHeight="1">
      <c r="A48" s="1593" t="s">
        <v>118</v>
      </c>
      <c r="C48" s="1568">
        <v>5</v>
      </c>
      <c r="D48" s="1685" t="str">
        <f t="shared" si="8"/>
        <v xml:space="preserve"> 5</v>
      </c>
      <c r="E48" s="1685"/>
      <c r="F48" s="1685" t="str">
        <f t="shared" si="6"/>
        <v xml:space="preserve"> 5</v>
      </c>
      <c r="G48" s="1685"/>
      <c r="H48" s="1887">
        <v>-0.4</v>
      </c>
      <c r="I48" s="1903">
        <v>-4.3</v>
      </c>
      <c r="J48" s="1683"/>
      <c r="K48" s="1683"/>
      <c r="L48" s="1681"/>
      <c r="M48" s="1679"/>
      <c r="N48" s="1887">
        <v>-8.6999999999999993</v>
      </c>
      <c r="O48" s="1679">
        <v>-16</v>
      </c>
      <c r="P48" s="1683"/>
      <c r="Q48" s="1683"/>
      <c r="R48" s="1683"/>
      <c r="S48" s="1887">
        <v>14.5</v>
      </c>
      <c r="T48" s="1679">
        <v>20.2</v>
      </c>
      <c r="U48" s="1683"/>
      <c r="V48" s="1683"/>
      <c r="W48" s="1683"/>
      <c r="X48" s="1683"/>
      <c r="Y48" s="1887">
        <v>24.8</v>
      </c>
      <c r="Z48" s="1679">
        <v>25.3</v>
      </c>
      <c r="AA48" s="1697"/>
      <c r="AB48" s="1684"/>
      <c r="AC48" s="1684"/>
      <c r="AD48" s="1684"/>
      <c r="AE48" s="1684"/>
      <c r="AF48" s="1699"/>
      <c r="AG48" s="1681">
        <v>95.8</v>
      </c>
      <c r="AH48" s="1681">
        <v>97.7</v>
      </c>
      <c r="AI48" s="1681">
        <v>99.3</v>
      </c>
      <c r="AJ48" s="1681">
        <f t="shared" si="2"/>
        <v>1.6376663254861763</v>
      </c>
      <c r="AK48" s="1683">
        <v>97.2</v>
      </c>
      <c r="AL48" s="1679">
        <f t="shared" si="7"/>
        <v>3.5999999999999943</v>
      </c>
      <c r="AM48" s="1683">
        <v>99.6</v>
      </c>
      <c r="AN48" s="1679">
        <f t="shared" si="3"/>
        <v>1.9447287615148325</v>
      </c>
      <c r="AO48" s="1646">
        <v>0.9</v>
      </c>
      <c r="AP48" s="1682">
        <v>1</v>
      </c>
      <c r="AQ48" s="1682">
        <f t="shared" si="4"/>
        <v>1.0000000000000009E-2</v>
      </c>
      <c r="AR48" s="1681">
        <v>94.6</v>
      </c>
      <c r="AS48" s="1681">
        <v>-0.3</v>
      </c>
      <c r="AT48" s="1683">
        <v>94.4</v>
      </c>
      <c r="AU48" s="1679">
        <v>0.1</v>
      </c>
      <c r="AW48" s="1641">
        <v>173330</v>
      </c>
      <c r="AX48" s="649">
        <v>1045</v>
      </c>
      <c r="AY48" s="707">
        <v>26</v>
      </c>
      <c r="AZ48" s="1642">
        <v>1</v>
      </c>
      <c r="BB48" s="1566">
        <v>0</v>
      </c>
      <c r="BC48" s="1566">
        <v>1</v>
      </c>
    </row>
    <row r="49" spans="1:55" ht="24.75" customHeight="1">
      <c r="A49" s="1593" t="s">
        <v>118</v>
      </c>
      <c r="C49" s="1568">
        <v>6</v>
      </c>
      <c r="D49" s="1685" t="str">
        <f t="shared" si="8"/>
        <v xml:space="preserve"> 6</v>
      </c>
      <c r="E49" s="1685"/>
      <c r="F49" s="1685" t="str">
        <f t="shared" si="6"/>
        <v xml:space="preserve"> 6</v>
      </c>
      <c r="G49" s="1685"/>
      <c r="H49" s="1887">
        <v>3.5</v>
      </c>
      <c r="I49" s="1903">
        <v>-0.1</v>
      </c>
      <c r="J49" s="1683"/>
      <c r="K49" s="1683"/>
      <c r="L49" s="1681"/>
      <c r="M49" s="1679"/>
      <c r="N49" s="1887">
        <v>-12.5</v>
      </c>
      <c r="O49" s="1679">
        <v>-15.8</v>
      </c>
      <c r="P49" s="1683"/>
      <c r="Q49" s="1683"/>
      <c r="R49" s="1683"/>
      <c r="S49" s="1887">
        <v>15.3</v>
      </c>
      <c r="T49" s="1679">
        <v>16.399999999999999</v>
      </c>
      <c r="U49" s="1683"/>
      <c r="V49" s="1683"/>
      <c r="W49" s="1683"/>
      <c r="X49" s="1683"/>
      <c r="Y49" s="1887">
        <v>21.7</v>
      </c>
      <c r="Z49" s="1679">
        <v>24.4</v>
      </c>
      <c r="AA49" s="1697"/>
      <c r="AB49" s="1684"/>
      <c r="AC49" s="1684"/>
      <c r="AD49" s="1684"/>
      <c r="AE49" s="1684"/>
      <c r="AF49" s="1699"/>
      <c r="AG49" s="1681">
        <v>98.8</v>
      </c>
      <c r="AH49" s="1681">
        <v>95</v>
      </c>
      <c r="AI49" s="1681">
        <v>98.2</v>
      </c>
      <c r="AJ49" s="1681">
        <f t="shared" si="2"/>
        <v>-1.1077542799597124</v>
      </c>
      <c r="AK49" s="1683">
        <v>102.3</v>
      </c>
      <c r="AL49" s="1679">
        <f t="shared" si="7"/>
        <v>1.7999999999999972</v>
      </c>
      <c r="AM49" s="1683">
        <v>100.4</v>
      </c>
      <c r="AN49" s="1679">
        <f t="shared" si="3"/>
        <v>0.80321285140563381</v>
      </c>
      <c r="AO49" s="1646">
        <v>0.92</v>
      </c>
      <c r="AP49" s="1682">
        <v>1.02</v>
      </c>
      <c r="AQ49" s="1682">
        <f t="shared" si="4"/>
        <v>2.0000000000000018E-2</v>
      </c>
      <c r="AR49" s="1681">
        <v>94.6</v>
      </c>
      <c r="AS49" s="1681">
        <v>0.2</v>
      </c>
      <c r="AT49" s="1683">
        <v>94.4</v>
      </c>
      <c r="AU49" s="1679">
        <v>0.6</v>
      </c>
      <c r="AW49" s="1641">
        <v>383704</v>
      </c>
      <c r="AX49" s="649">
        <v>897</v>
      </c>
      <c r="AY49" s="707">
        <v>1335</v>
      </c>
      <c r="AZ49" s="1642">
        <v>3</v>
      </c>
      <c r="BB49" s="1566">
        <v>0</v>
      </c>
      <c r="BC49" s="1566">
        <v>1</v>
      </c>
    </row>
    <row r="50" spans="1:55" ht="24.75" customHeight="1">
      <c r="A50" s="1593" t="s">
        <v>118</v>
      </c>
      <c r="C50" s="1568">
        <v>7</v>
      </c>
      <c r="D50" s="1685" t="str">
        <f t="shared" si="8"/>
        <v xml:space="preserve"> 7</v>
      </c>
      <c r="E50" s="1685"/>
      <c r="F50" s="1685" t="str">
        <f t="shared" si="6"/>
        <v xml:space="preserve"> 7</v>
      </c>
      <c r="G50" s="1685"/>
      <c r="H50" s="1887">
        <v>-1.6</v>
      </c>
      <c r="I50" s="1903">
        <v>-3.5</v>
      </c>
      <c r="J50" s="1683"/>
      <c r="K50" s="1683"/>
      <c r="L50" s="1681"/>
      <c r="M50" s="1679"/>
      <c r="N50" s="1887">
        <v>-9.6999999999999993</v>
      </c>
      <c r="O50" s="1679">
        <v>-14.8</v>
      </c>
      <c r="P50" s="1683"/>
      <c r="Q50" s="1683"/>
      <c r="R50" s="1683"/>
      <c r="S50" s="1887">
        <v>12.4</v>
      </c>
      <c r="T50" s="1679">
        <v>28.4</v>
      </c>
      <c r="U50" s="1683"/>
      <c r="V50" s="1683"/>
      <c r="W50" s="1683"/>
      <c r="X50" s="1683"/>
      <c r="Y50" s="1887">
        <v>29.4</v>
      </c>
      <c r="Z50" s="1679">
        <v>4.5999999999999996</v>
      </c>
      <c r="AA50" s="1697"/>
      <c r="AB50" s="1684"/>
      <c r="AC50" s="1684"/>
      <c r="AD50" s="1684"/>
      <c r="AE50" s="1684"/>
      <c r="AF50" s="1699"/>
      <c r="AG50" s="1681">
        <v>105.5</v>
      </c>
      <c r="AH50" s="1681">
        <v>97.6</v>
      </c>
      <c r="AI50" s="1681">
        <v>99.8</v>
      </c>
      <c r="AJ50" s="1681">
        <f t="shared" si="2"/>
        <v>1.6293279022403202</v>
      </c>
      <c r="AK50" s="1683">
        <v>108</v>
      </c>
      <c r="AL50" s="1679">
        <f t="shared" si="7"/>
        <v>8.4000000000000057</v>
      </c>
      <c r="AM50" s="1683">
        <v>102</v>
      </c>
      <c r="AN50" s="1679">
        <f t="shared" si="3"/>
        <v>1.5936254980079625</v>
      </c>
      <c r="AO50" s="1646">
        <v>0.93</v>
      </c>
      <c r="AP50" s="1682">
        <v>1.04</v>
      </c>
      <c r="AQ50" s="1682">
        <f t="shared" si="4"/>
        <v>2.0000000000000018E-2</v>
      </c>
      <c r="AR50" s="1681">
        <v>94.8</v>
      </c>
      <c r="AS50" s="1681">
        <v>0.7</v>
      </c>
      <c r="AT50" s="1683">
        <v>94.5</v>
      </c>
      <c r="AU50" s="1679">
        <v>0.8</v>
      </c>
      <c r="AW50" s="1641">
        <v>199563</v>
      </c>
      <c r="AX50" s="649">
        <v>1025</v>
      </c>
      <c r="AY50" s="707">
        <v>848</v>
      </c>
      <c r="AZ50" s="1642">
        <v>5</v>
      </c>
      <c r="BB50" s="1566">
        <v>0</v>
      </c>
      <c r="BC50" s="1566">
        <v>1</v>
      </c>
    </row>
    <row r="51" spans="1:55" ht="24.75" customHeight="1">
      <c r="A51" s="1593" t="s">
        <v>118</v>
      </c>
      <c r="C51" s="1568">
        <v>8</v>
      </c>
      <c r="D51" s="1685" t="str">
        <f t="shared" si="8"/>
        <v xml:space="preserve"> 8</v>
      </c>
      <c r="E51" s="1685"/>
      <c r="F51" s="1685" t="str">
        <f t="shared" si="6"/>
        <v xml:space="preserve"> 8</v>
      </c>
      <c r="G51" s="1685"/>
      <c r="H51" s="1887">
        <v>-0.1</v>
      </c>
      <c r="I51" s="1903">
        <v>-2.8</v>
      </c>
      <c r="J51" s="1683"/>
      <c r="K51" s="1683"/>
      <c r="L51" s="1681"/>
      <c r="M51" s="1679"/>
      <c r="N51" s="1887">
        <v>-1.6</v>
      </c>
      <c r="O51" s="1679">
        <v>-9</v>
      </c>
      <c r="P51" s="1683"/>
      <c r="Q51" s="1683"/>
      <c r="R51" s="1683"/>
      <c r="S51" s="1887">
        <v>8.8000000000000007</v>
      </c>
      <c r="T51" s="1679">
        <v>54.4</v>
      </c>
      <c r="U51" s="1683"/>
      <c r="V51" s="1683"/>
      <c r="W51" s="1683"/>
      <c r="X51" s="1683"/>
      <c r="Y51" s="1887">
        <v>7.9</v>
      </c>
      <c r="Z51" s="1679">
        <v>-4.0999999999999996</v>
      </c>
      <c r="AA51" s="1697"/>
      <c r="AB51" s="1684"/>
      <c r="AC51" s="1684"/>
      <c r="AD51" s="1684"/>
      <c r="AE51" s="1684"/>
      <c r="AF51" s="1699"/>
      <c r="AG51" s="1681">
        <v>93.1</v>
      </c>
      <c r="AH51" s="1681">
        <v>97.1</v>
      </c>
      <c r="AI51" s="1681">
        <v>100</v>
      </c>
      <c r="AJ51" s="1681">
        <f t="shared" si="2"/>
        <v>0.20040080160320925</v>
      </c>
      <c r="AK51" s="1683">
        <v>98.6</v>
      </c>
      <c r="AL51" s="1679">
        <f t="shared" si="7"/>
        <v>9.0999999999999943</v>
      </c>
      <c r="AM51" s="1683">
        <v>101.9</v>
      </c>
      <c r="AN51" s="1679">
        <f t="shared" si="3"/>
        <v>-9.803921568626893E-2</v>
      </c>
      <c r="AO51" s="1646">
        <v>0.95</v>
      </c>
      <c r="AP51" s="1682">
        <v>1.05</v>
      </c>
      <c r="AQ51" s="1682">
        <f t="shared" si="4"/>
        <v>1.0000000000000009E-2</v>
      </c>
      <c r="AR51" s="1681">
        <v>95.1</v>
      </c>
      <c r="AS51" s="1681">
        <v>0.9</v>
      </c>
      <c r="AT51" s="1683">
        <v>94.7</v>
      </c>
      <c r="AU51" s="1679">
        <v>1</v>
      </c>
      <c r="AW51" s="1641">
        <v>166259</v>
      </c>
      <c r="AX51" s="649">
        <v>819</v>
      </c>
      <c r="AY51" s="707">
        <v>177</v>
      </c>
      <c r="AZ51" s="1642">
        <v>3</v>
      </c>
      <c r="BB51" s="1566">
        <v>0</v>
      </c>
      <c r="BC51" s="1566">
        <v>1</v>
      </c>
    </row>
    <row r="52" spans="1:55" ht="24.75" customHeight="1">
      <c r="A52" s="1593" t="s">
        <v>118</v>
      </c>
      <c r="C52" s="1568">
        <v>9</v>
      </c>
      <c r="D52" s="1685" t="str">
        <f t="shared" si="8"/>
        <v xml:space="preserve"> 9</v>
      </c>
      <c r="E52" s="1685"/>
      <c r="F52" s="1685" t="str">
        <f t="shared" si="6"/>
        <v xml:space="preserve"> 9</v>
      </c>
      <c r="G52" s="1685"/>
      <c r="H52" s="1887">
        <v>0.7</v>
      </c>
      <c r="I52" s="1903">
        <v>-1.4</v>
      </c>
      <c r="J52" s="1683"/>
      <c r="K52" s="1683"/>
      <c r="L52" s="1681"/>
      <c r="M52" s="1679"/>
      <c r="N52" s="1887">
        <v>18.100000000000001</v>
      </c>
      <c r="O52" s="1679">
        <v>12.4</v>
      </c>
      <c r="P52" s="1683"/>
      <c r="Q52" s="1683"/>
      <c r="R52" s="1683"/>
      <c r="S52" s="1887">
        <v>19.399999999999999</v>
      </c>
      <c r="T52" s="1679">
        <v>19.5</v>
      </c>
      <c r="U52" s="1683"/>
      <c r="V52" s="1683"/>
      <c r="W52" s="1683"/>
      <c r="X52" s="1683"/>
      <c r="Y52" s="1887">
        <v>29.4</v>
      </c>
      <c r="Z52" s="1679">
        <v>61.2</v>
      </c>
      <c r="AA52" s="1697"/>
      <c r="AB52" s="1684"/>
      <c r="AC52" s="1684"/>
      <c r="AD52" s="1684"/>
      <c r="AE52" s="1684"/>
      <c r="AF52" s="1699"/>
      <c r="AG52" s="1681">
        <v>103.5</v>
      </c>
      <c r="AH52" s="1681">
        <v>98.6</v>
      </c>
      <c r="AI52" s="1681">
        <v>101</v>
      </c>
      <c r="AJ52" s="1681">
        <f t="shared" si="2"/>
        <v>1</v>
      </c>
      <c r="AK52" s="1683">
        <v>104.7</v>
      </c>
      <c r="AL52" s="1679">
        <f t="shared" si="7"/>
        <v>11</v>
      </c>
      <c r="AM52" s="1683">
        <v>103.2</v>
      </c>
      <c r="AN52" s="1679">
        <f t="shared" si="3"/>
        <v>1.2757605495583877</v>
      </c>
      <c r="AO52" s="1646">
        <v>0.96</v>
      </c>
      <c r="AP52" s="1682">
        <v>1.06</v>
      </c>
      <c r="AQ52" s="1682">
        <f t="shared" si="4"/>
        <v>1.0000000000000009E-2</v>
      </c>
      <c r="AR52" s="1681">
        <v>95.4</v>
      </c>
      <c r="AS52" s="1681">
        <v>1.1000000000000001</v>
      </c>
      <c r="AT52" s="1683">
        <v>95.3</v>
      </c>
      <c r="AU52" s="1679">
        <v>1.2</v>
      </c>
      <c r="AW52" s="1641">
        <v>190220</v>
      </c>
      <c r="AX52" s="649">
        <v>820</v>
      </c>
      <c r="AY52" s="707">
        <v>5729</v>
      </c>
      <c r="AZ52" s="1642">
        <v>3</v>
      </c>
      <c r="BB52" s="1566">
        <v>0</v>
      </c>
      <c r="BC52" s="1566">
        <v>1</v>
      </c>
    </row>
    <row r="53" spans="1:55" ht="24.75" customHeight="1">
      <c r="A53" s="1593" t="s">
        <v>118</v>
      </c>
      <c r="C53" s="1568">
        <v>10</v>
      </c>
      <c r="D53" s="1685" t="str">
        <f t="shared" si="8"/>
        <v xml:space="preserve"> 10</v>
      </c>
      <c r="E53" s="1685"/>
      <c r="F53" s="1685" t="str">
        <f t="shared" si="6"/>
        <v xml:space="preserve"> 10</v>
      </c>
      <c r="G53" s="1685"/>
      <c r="H53" s="1887">
        <v>-0.1</v>
      </c>
      <c r="I53" s="1903">
        <v>-2.1</v>
      </c>
      <c r="J53" s="1683"/>
      <c r="K53" s="1683"/>
      <c r="L53" s="1681"/>
      <c r="M53" s="1679"/>
      <c r="N53" s="1887">
        <v>18.399999999999999</v>
      </c>
      <c r="O53" s="1679">
        <v>12.1</v>
      </c>
      <c r="P53" s="1683"/>
      <c r="Q53" s="1683"/>
      <c r="R53" s="1683"/>
      <c r="S53" s="1887">
        <v>7.1</v>
      </c>
      <c r="T53" s="1679">
        <v>5.3</v>
      </c>
      <c r="U53" s="1683"/>
      <c r="V53" s="1683"/>
      <c r="W53" s="1683"/>
      <c r="X53" s="1683"/>
      <c r="Y53" s="1887">
        <v>3.5</v>
      </c>
      <c r="Z53" s="1679">
        <v>18.8</v>
      </c>
      <c r="AA53" s="1697"/>
      <c r="AB53" s="1684"/>
      <c r="AC53" s="1684"/>
      <c r="AD53" s="1684"/>
      <c r="AE53" s="1684"/>
      <c r="AF53" s="1699"/>
      <c r="AG53" s="1681">
        <v>104.4</v>
      </c>
      <c r="AH53" s="1681">
        <v>99.2</v>
      </c>
      <c r="AI53" s="1681">
        <v>101.2</v>
      </c>
      <c r="AJ53" s="1681">
        <f t="shared" si="2"/>
        <v>0.19801980198020083</v>
      </c>
      <c r="AK53" s="1683">
        <v>101.2</v>
      </c>
      <c r="AL53" s="1679">
        <f t="shared" si="7"/>
        <v>6</v>
      </c>
      <c r="AM53" s="1683">
        <v>101.6</v>
      </c>
      <c r="AN53" s="1679">
        <f t="shared" si="3"/>
        <v>-1.5503875968992331</v>
      </c>
      <c r="AO53" s="1646">
        <v>0.99</v>
      </c>
      <c r="AP53" s="1682">
        <v>1.07</v>
      </c>
      <c r="AQ53" s="1682">
        <f t="shared" si="4"/>
        <v>1.0000000000000009E-2</v>
      </c>
      <c r="AR53" s="1681">
        <v>95.5</v>
      </c>
      <c r="AS53" s="1681">
        <v>1.1000000000000001</v>
      </c>
      <c r="AT53" s="1683">
        <v>95.3</v>
      </c>
      <c r="AU53" s="1679">
        <v>1.3</v>
      </c>
      <c r="AW53" s="1641">
        <v>155345</v>
      </c>
      <c r="AX53" s="649">
        <v>959</v>
      </c>
      <c r="AY53" s="707">
        <v>171</v>
      </c>
      <c r="AZ53" s="1642">
        <v>2</v>
      </c>
      <c r="BB53" s="1566">
        <v>0</v>
      </c>
      <c r="BC53" s="1566">
        <v>1</v>
      </c>
    </row>
    <row r="54" spans="1:55" ht="24.75" customHeight="1">
      <c r="A54" s="1593" t="s">
        <v>118</v>
      </c>
      <c r="C54" s="1568">
        <v>11</v>
      </c>
      <c r="D54" s="1685" t="str">
        <f t="shared" si="8"/>
        <v xml:space="preserve"> 11</v>
      </c>
      <c r="E54" s="1685"/>
      <c r="F54" s="1685" t="str">
        <f t="shared" si="6"/>
        <v xml:space="preserve"> 11</v>
      </c>
      <c r="G54" s="1685"/>
      <c r="H54" s="1887">
        <v>0.6</v>
      </c>
      <c r="I54" s="1903">
        <v>-2</v>
      </c>
      <c r="J54" s="1683"/>
      <c r="K54" s="1683"/>
      <c r="L54" s="1681"/>
      <c r="M54" s="1679"/>
      <c r="N54" s="1887">
        <v>16.7</v>
      </c>
      <c r="O54" s="1679">
        <v>15.1</v>
      </c>
      <c r="P54" s="1683"/>
      <c r="Q54" s="1683"/>
      <c r="R54" s="1683"/>
      <c r="S54" s="1887">
        <v>14.1</v>
      </c>
      <c r="T54" s="1679">
        <v>-4</v>
      </c>
      <c r="U54" s="1683"/>
      <c r="V54" s="1683"/>
      <c r="W54" s="1683"/>
      <c r="X54" s="1683"/>
      <c r="Y54" s="1887">
        <v>4.9000000000000004</v>
      </c>
      <c r="Z54" s="1679">
        <v>18.8</v>
      </c>
      <c r="AA54" s="1697"/>
      <c r="AB54" s="1684"/>
      <c r="AC54" s="1684"/>
      <c r="AD54" s="1684"/>
      <c r="AE54" s="1684"/>
      <c r="AF54" s="1699"/>
      <c r="AG54" s="1681">
        <v>102.1</v>
      </c>
      <c r="AH54" s="1681">
        <v>99.5</v>
      </c>
      <c r="AI54" s="1681">
        <v>101.8</v>
      </c>
      <c r="AJ54" s="1681">
        <f t="shared" si="2"/>
        <v>0.5928853754940655</v>
      </c>
      <c r="AK54" s="1683">
        <v>100.3</v>
      </c>
      <c r="AL54" s="1679">
        <f t="shared" si="7"/>
        <v>7.7000000000000028</v>
      </c>
      <c r="AM54" s="1683">
        <v>102.1</v>
      </c>
      <c r="AN54" s="1679">
        <f t="shared" si="3"/>
        <v>0.49212598425196852</v>
      </c>
      <c r="AO54" s="1646">
        <v>1.01</v>
      </c>
      <c r="AP54" s="1682">
        <v>1.08</v>
      </c>
      <c r="AQ54" s="1682">
        <f t="shared" si="4"/>
        <v>1.0000000000000009E-2</v>
      </c>
      <c r="AR54" s="1681">
        <v>95.5</v>
      </c>
      <c r="AS54" s="1681">
        <v>1.5</v>
      </c>
      <c r="AT54" s="1683">
        <v>95.1</v>
      </c>
      <c r="AU54" s="1679">
        <v>1.6</v>
      </c>
      <c r="AW54" s="1641">
        <v>137884</v>
      </c>
      <c r="AX54" s="649">
        <v>862</v>
      </c>
      <c r="AY54" s="707">
        <v>550</v>
      </c>
      <c r="AZ54" s="1642">
        <v>4</v>
      </c>
      <c r="BB54" s="1566">
        <v>0</v>
      </c>
      <c r="BC54" s="1566">
        <v>1</v>
      </c>
    </row>
    <row r="55" spans="1:55" ht="24.75" customHeight="1">
      <c r="A55" s="1593" t="s">
        <v>118</v>
      </c>
      <c r="C55" s="1568">
        <v>12</v>
      </c>
      <c r="D55" s="1685" t="str">
        <f t="shared" si="8"/>
        <v xml:space="preserve"> 12</v>
      </c>
      <c r="E55" s="1685"/>
      <c r="F55" s="1685" t="str">
        <f t="shared" si="6"/>
        <v xml:space="preserve"> 12</v>
      </c>
      <c r="G55" s="1685"/>
      <c r="H55" s="1885">
        <v>0.2</v>
      </c>
      <c r="I55" s="1904">
        <v>-1.2</v>
      </c>
      <c r="J55" s="1660"/>
      <c r="K55" s="1660"/>
      <c r="L55" s="1701"/>
      <c r="M55" s="1686"/>
      <c r="N55" s="1885">
        <v>26.5</v>
      </c>
      <c r="O55" s="1686">
        <v>26</v>
      </c>
      <c r="P55" s="1660"/>
      <c r="Q55" s="1660"/>
      <c r="R55" s="1660"/>
      <c r="S55" s="1885">
        <v>18</v>
      </c>
      <c r="T55" s="1686">
        <v>95.8</v>
      </c>
      <c r="U55" s="1660"/>
      <c r="V55" s="1660"/>
      <c r="W55" s="1660"/>
      <c r="X55" s="1660"/>
      <c r="Y55" s="1885">
        <v>7.5</v>
      </c>
      <c r="Z55" s="1686">
        <v>79.3</v>
      </c>
      <c r="AA55" s="1702"/>
      <c r="AB55" s="1703"/>
      <c r="AC55" s="1703"/>
      <c r="AD55" s="1703"/>
      <c r="AE55" s="1703"/>
      <c r="AF55" s="1704"/>
      <c r="AG55" s="1666">
        <v>102.6</v>
      </c>
      <c r="AH55" s="1666">
        <v>100</v>
      </c>
      <c r="AI55" s="1666">
        <v>101.8</v>
      </c>
      <c r="AJ55" s="1666">
        <f t="shared" si="2"/>
        <v>0</v>
      </c>
      <c r="AK55" s="1660">
        <v>100.9</v>
      </c>
      <c r="AL55" s="1686">
        <f t="shared" si="7"/>
        <v>6.7999999999999972</v>
      </c>
      <c r="AM55" s="1660">
        <v>101.8</v>
      </c>
      <c r="AN55" s="1686">
        <f t="shared" si="3"/>
        <v>-0.29382957884426752</v>
      </c>
      <c r="AO55" s="1688">
        <v>1.03</v>
      </c>
      <c r="AP55" s="1689">
        <v>1.0900000000000001</v>
      </c>
      <c r="AQ55" s="1689">
        <f t="shared" si="4"/>
        <v>1.0000000000000009E-2</v>
      </c>
      <c r="AR55" s="1701">
        <v>95.6</v>
      </c>
      <c r="AS55" s="1701">
        <v>1.6</v>
      </c>
      <c r="AT55" s="1660">
        <v>95.3</v>
      </c>
      <c r="AU55" s="1686">
        <v>1.6</v>
      </c>
      <c r="AW55" s="1671">
        <v>134377</v>
      </c>
      <c r="AX55" s="647">
        <v>750</v>
      </c>
      <c r="AY55" s="705">
        <v>943</v>
      </c>
      <c r="AZ55" s="1672">
        <v>6</v>
      </c>
      <c r="BB55" s="1566">
        <v>0</v>
      </c>
      <c r="BC55" s="1566">
        <v>1</v>
      </c>
    </row>
    <row r="56" spans="1:55" ht="24.75" customHeight="1">
      <c r="A56" s="1593" t="s">
        <v>429</v>
      </c>
      <c r="B56" s="1568" t="s">
        <v>121</v>
      </c>
      <c r="C56" s="1568">
        <v>1</v>
      </c>
      <c r="D56" s="1685" t="str">
        <f>A56&amp;B56&amp;C56</f>
        <v>H26/1</v>
      </c>
      <c r="E56" s="1685"/>
      <c r="F56" s="1685" t="str">
        <f t="shared" si="6"/>
        <v>H26/1</v>
      </c>
      <c r="G56" s="1685"/>
      <c r="H56" s="1886">
        <v>0</v>
      </c>
      <c r="I56" s="1902">
        <v>-2.6</v>
      </c>
      <c r="J56" s="1691"/>
      <c r="K56" s="1691"/>
      <c r="L56" s="1676"/>
      <c r="M56" s="1690"/>
      <c r="N56" s="1886">
        <v>30.6</v>
      </c>
      <c r="O56" s="1690">
        <v>29.5</v>
      </c>
      <c r="P56" s="1691"/>
      <c r="Q56" s="1691"/>
      <c r="R56" s="1691"/>
      <c r="S56" s="1886">
        <v>12.3</v>
      </c>
      <c r="T56" s="1690">
        <v>24.6</v>
      </c>
      <c r="U56" s="1691"/>
      <c r="V56" s="1691"/>
      <c r="W56" s="1691"/>
      <c r="X56" s="1691"/>
      <c r="Y56" s="1886">
        <v>28.8</v>
      </c>
      <c r="Z56" s="1690">
        <v>100.4</v>
      </c>
      <c r="AA56" s="1693"/>
      <c r="AB56" s="1694"/>
      <c r="AC56" s="1694"/>
      <c r="AD56" s="1694"/>
      <c r="AE56" s="1698"/>
      <c r="AF56" s="1696"/>
      <c r="AG56" s="1676">
        <v>98</v>
      </c>
      <c r="AH56" s="1676">
        <v>103.2</v>
      </c>
      <c r="AI56" s="1676">
        <v>103.8</v>
      </c>
      <c r="AJ56" s="1676">
        <f t="shared" si="2"/>
        <v>1.9646365422396856</v>
      </c>
      <c r="AK56" s="1691">
        <v>97.8</v>
      </c>
      <c r="AL56" s="1690">
        <f t="shared" si="7"/>
        <v>4</v>
      </c>
      <c r="AM56" s="1691">
        <v>104.1</v>
      </c>
      <c r="AN56" s="1690">
        <f t="shared" si="3"/>
        <v>2.2593320235756358</v>
      </c>
      <c r="AO56" s="1677">
        <v>1.04</v>
      </c>
      <c r="AP56" s="1678">
        <v>1.1000000000000001</v>
      </c>
      <c r="AQ56" s="1678">
        <f t="shared" si="4"/>
        <v>1.0000000000000009E-2</v>
      </c>
      <c r="AR56" s="1676">
        <v>95.5</v>
      </c>
      <c r="AS56" s="1676">
        <v>1.4</v>
      </c>
      <c r="AT56" s="1691">
        <v>94.9</v>
      </c>
      <c r="AU56" s="1690">
        <v>1.2</v>
      </c>
      <c r="AW56" s="1626">
        <v>315149</v>
      </c>
      <c r="AX56" s="648">
        <v>864</v>
      </c>
      <c r="AY56" s="706">
        <v>593</v>
      </c>
      <c r="AZ56" s="1627">
        <v>6</v>
      </c>
      <c r="BB56" s="1566">
        <v>0</v>
      </c>
      <c r="BC56" s="1566">
        <v>1</v>
      </c>
    </row>
    <row r="57" spans="1:55" ht="24.75" customHeight="1">
      <c r="A57" s="1593" t="s">
        <v>118</v>
      </c>
      <c r="C57" s="1568">
        <v>2</v>
      </c>
      <c r="D57" s="1685" t="str">
        <f>A57&amp;B57&amp;C57</f>
        <v xml:space="preserve"> 2</v>
      </c>
      <c r="E57" s="1685"/>
      <c r="F57" s="1685" t="str">
        <f t="shared" si="6"/>
        <v xml:space="preserve"> 2</v>
      </c>
      <c r="G57" s="1685"/>
      <c r="H57" s="1887">
        <v>1.4</v>
      </c>
      <c r="I57" s="1903">
        <v>-1.1000000000000001</v>
      </c>
      <c r="J57" s="1683"/>
      <c r="K57" s="1683"/>
      <c r="L57" s="1681"/>
      <c r="M57" s="1679"/>
      <c r="N57" s="1887">
        <v>18.8</v>
      </c>
      <c r="O57" s="1679">
        <v>31.5</v>
      </c>
      <c r="P57" s="1683"/>
      <c r="Q57" s="1683"/>
      <c r="R57" s="1683"/>
      <c r="S57" s="1887">
        <v>1</v>
      </c>
      <c r="T57" s="1679">
        <v>11</v>
      </c>
      <c r="U57" s="1683"/>
      <c r="V57" s="1683"/>
      <c r="W57" s="1700"/>
      <c r="X57" s="1683"/>
      <c r="Y57" s="1887">
        <v>3.7</v>
      </c>
      <c r="Z57" s="1679">
        <v>18.399999999999999</v>
      </c>
      <c r="AA57" s="1697"/>
      <c r="AB57" s="1684"/>
      <c r="AC57" s="1684"/>
      <c r="AD57" s="1684"/>
      <c r="AE57" s="1698"/>
      <c r="AF57" s="1699"/>
      <c r="AG57" s="1681">
        <v>100.2</v>
      </c>
      <c r="AH57" s="1681">
        <v>101</v>
      </c>
      <c r="AI57" s="1681">
        <v>102.7</v>
      </c>
      <c r="AJ57" s="1681">
        <f t="shared" si="2"/>
        <v>-1.0597302504816901</v>
      </c>
      <c r="AK57" s="1683">
        <v>103.8</v>
      </c>
      <c r="AL57" s="1679">
        <f t="shared" si="7"/>
        <v>6.7999999999999972</v>
      </c>
      <c r="AM57" s="1683">
        <v>105.1</v>
      </c>
      <c r="AN57" s="1679">
        <f t="shared" si="3"/>
        <v>0.96061479346781953</v>
      </c>
      <c r="AO57" s="1646">
        <v>1.06</v>
      </c>
      <c r="AP57" s="1682">
        <v>1.1000000000000001</v>
      </c>
      <c r="AQ57" s="1682">
        <f t="shared" si="4"/>
        <v>0</v>
      </c>
      <c r="AR57" s="1681">
        <v>95.5</v>
      </c>
      <c r="AS57" s="1681">
        <v>1.5</v>
      </c>
      <c r="AT57" s="1683">
        <v>95.1</v>
      </c>
      <c r="AU57" s="1679">
        <v>1.2</v>
      </c>
      <c r="AW57" s="1641">
        <v>116195</v>
      </c>
      <c r="AX57" s="649">
        <v>782</v>
      </c>
      <c r="AY57" s="707">
        <v>440</v>
      </c>
      <c r="AZ57" s="1642">
        <v>3</v>
      </c>
      <c r="BB57" s="1566">
        <v>0</v>
      </c>
      <c r="BC57" s="1566">
        <v>1</v>
      </c>
    </row>
    <row r="58" spans="1:55" ht="24.75" customHeight="1">
      <c r="A58" s="1593" t="s">
        <v>118</v>
      </c>
      <c r="C58" s="1568">
        <v>3</v>
      </c>
      <c r="D58" s="1685" t="str">
        <f t="shared" ref="D58:D67" si="9">A58&amp;B58&amp;C58</f>
        <v xml:space="preserve"> 3</v>
      </c>
      <c r="E58" s="1685"/>
      <c r="F58" s="1685" t="str">
        <f t="shared" si="6"/>
        <v xml:space="preserve"> 3</v>
      </c>
      <c r="G58" s="1685"/>
      <c r="H58" s="1887">
        <v>16.2</v>
      </c>
      <c r="I58" s="1903">
        <v>10.6</v>
      </c>
      <c r="J58" s="1683"/>
      <c r="K58" s="1683"/>
      <c r="L58" s="1681"/>
      <c r="M58" s="1679"/>
      <c r="N58" s="1887">
        <v>16.7</v>
      </c>
      <c r="O58" s="1679">
        <v>16.7</v>
      </c>
      <c r="P58" s="1683"/>
      <c r="Q58" s="1683"/>
      <c r="R58" s="1683"/>
      <c r="S58" s="1887">
        <v>-2.9</v>
      </c>
      <c r="T58" s="1679">
        <v>45.4</v>
      </c>
      <c r="U58" s="1683"/>
      <c r="V58" s="1683"/>
      <c r="W58" s="1683"/>
      <c r="X58" s="1683"/>
      <c r="Y58" s="1887">
        <v>18.100000000000001</v>
      </c>
      <c r="Z58" s="1679">
        <v>75.900000000000006</v>
      </c>
      <c r="AA58" s="1697"/>
      <c r="AB58" s="1684"/>
      <c r="AC58" s="1684"/>
      <c r="AD58" s="1684"/>
      <c r="AE58" s="1698"/>
      <c r="AF58" s="1699"/>
      <c r="AG58" s="1681">
        <v>112.7</v>
      </c>
      <c r="AH58" s="1681">
        <v>101.5</v>
      </c>
      <c r="AI58" s="1681">
        <v>104.2</v>
      </c>
      <c r="AJ58" s="1681">
        <f t="shared" si="2"/>
        <v>1.4605647517039921</v>
      </c>
      <c r="AK58" s="1683">
        <v>107.3</v>
      </c>
      <c r="AL58" s="1679">
        <f t="shared" si="7"/>
        <v>-4.5999999999999943</v>
      </c>
      <c r="AM58" s="1683">
        <v>98.9</v>
      </c>
      <c r="AN58" s="1679">
        <f t="shared" si="3"/>
        <v>-5.8991436726926629</v>
      </c>
      <c r="AO58" s="1646">
        <v>1.07</v>
      </c>
      <c r="AP58" s="1682">
        <v>1.0900000000000001</v>
      </c>
      <c r="AQ58" s="1682">
        <f t="shared" si="4"/>
        <v>-1.0000000000000009E-2</v>
      </c>
      <c r="AR58" s="1681">
        <v>95.7</v>
      </c>
      <c r="AS58" s="1681">
        <v>1.6</v>
      </c>
      <c r="AT58" s="1683">
        <v>95.1</v>
      </c>
      <c r="AU58" s="1679">
        <v>1.1000000000000001</v>
      </c>
      <c r="AW58" s="1641">
        <v>116997</v>
      </c>
      <c r="AX58" s="649">
        <v>814</v>
      </c>
      <c r="AY58" s="707">
        <v>1386</v>
      </c>
      <c r="AZ58" s="1642">
        <v>5</v>
      </c>
      <c r="BB58" s="1566">
        <v>0</v>
      </c>
      <c r="BC58" s="1566">
        <v>1</v>
      </c>
    </row>
    <row r="59" spans="1:55" ht="24.75" customHeight="1">
      <c r="A59" s="1593" t="s">
        <v>118</v>
      </c>
      <c r="C59" s="1568">
        <v>4</v>
      </c>
      <c r="D59" s="1685" t="str">
        <f t="shared" si="9"/>
        <v xml:space="preserve"> 4</v>
      </c>
      <c r="E59" s="1685"/>
      <c r="F59" s="1685" t="str">
        <f t="shared" si="6"/>
        <v xml:space="preserve"> 4</v>
      </c>
      <c r="G59" s="1685"/>
      <c r="H59" s="1888">
        <v>-6.7</v>
      </c>
      <c r="I59" s="1903">
        <v>-8.3000000000000007</v>
      </c>
      <c r="J59" s="1683"/>
      <c r="K59" s="1683"/>
      <c r="L59" s="1681"/>
      <c r="M59" s="1679"/>
      <c r="N59" s="1887">
        <v>-5.0999999999999996</v>
      </c>
      <c r="O59" s="1679">
        <v>1</v>
      </c>
      <c r="P59" s="1683"/>
      <c r="Q59" s="1683"/>
      <c r="R59" s="1683"/>
      <c r="S59" s="1887">
        <v>-3.3</v>
      </c>
      <c r="T59" s="1679">
        <v>22.8</v>
      </c>
      <c r="U59" s="1683"/>
      <c r="V59" s="1683"/>
      <c r="W59" s="1683"/>
      <c r="X59" s="1683"/>
      <c r="Y59" s="1887">
        <v>10</v>
      </c>
      <c r="Z59" s="1679">
        <v>26.9</v>
      </c>
      <c r="AA59" s="1697"/>
      <c r="AB59" s="1684"/>
      <c r="AC59" s="1684"/>
      <c r="AD59" s="1684"/>
      <c r="AE59" s="1684"/>
      <c r="AF59" s="1699"/>
      <c r="AG59" s="1681">
        <v>98.1</v>
      </c>
      <c r="AH59" s="1681">
        <v>99.2</v>
      </c>
      <c r="AI59" s="1681">
        <v>99.6</v>
      </c>
      <c r="AJ59" s="1681">
        <f t="shared" si="2"/>
        <v>-4.4145873320537508</v>
      </c>
      <c r="AK59" s="1683">
        <v>92.8</v>
      </c>
      <c r="AL59" s="1679">
        <f t="shared" si="7"/>
        <v>-3.4000000000000057</v>
      </c>
      <c r="AM59" s="1683">
        <v>94</v>
      </c>
      <c r="AN59" s="1679">
        <f t="shared" si="3"/>
        <v>-4.9544994944388323</v>
      </c>
      <c r="AO59" s="1646">
        <v>1.08</v>
      </c>
      <c r="AP59" s="1682">
        <v>1.1000000000000001</v>
      </c>
      <c r="AQ59" s="1682">
        <f t="shared" si="4"/>
        <v>1.0000000000000009E-2</v>
      </c>
      <c r="AR59" s="1681">
        <v>97.7</v>
      </c>
      <c r="AS59" s="1681">
        <v>3.4</v>
      </c>
      <c r="AT59" s="1683">
        <v>97.4</v>
      </c>
      <c r="AU59" s="1679">
        <v>3.1</v>
      </c>
      <c r="AW59" s="1641">
        <v>141087</v>
      </c>
      <c r="AX59" s="649">
        <v>914</v>
      </c>
      <c r="AY59" s="707">
        <v>265</v>
      </c>
      <c r="AZ59" s="1642">
        <v>4</v>
      </c>
      <c r="BB59" s="1566">
        <v>0</v>
      </c>
      <c r="BC59" s="1566">
        <v>1</v>
      </c>
    </row>
    <row r="60" spans="1:55" ht="24.75" customHeight="1">
      <c r="A60" s="1593" t="s">
        <v>118</v>
      </c>
      <c r="C60" s="1568">
        <v>5</v>
      </c>
      <c r="D60" s="1685" t="str">
        <f t="shared" si="9"/>
        <v xml:space="preserve"> 5</v>
      </c>
      <c r="E60" s="1685"/>
      <c r="F60" s="1685" t="str">
        <f t="shared" si="6"/>
        <v xml:space="preserve"> 5</v>
      </c>
      <c r="G60" s="1685"/>
      <c r="H60" s="1887">
        <v>-1.2</v>
      </c>
      <c r="I60" s="1903">
        <v>-3</v>
      </c>
      <c r="J60" s="1683"/>
      <c r="K60" s="1683"/>
      <c r="L60" s="1681"/>
      <c r="M60" s="1679"/>
      <c r="N60" s="1887">
        <v>-1.3</v>
      </c>
      <c r="O60" s="1679">
        <v>-2.8</v>
      </c>
      <c r="P60" s="1683"/>
      <c r="Q60" s="1683"/>
      <c r="R60" s="1683"/>
      <c r="S60" s="1887">
        <v>-15</v>
      </c>
      <c r="T60" s="1679">
        <v>2.9</v>
      </c>
      <c r="U60" s="1683"/>
      <c r="V60" s="1683"/>
      <c r="W60" s="1683"/>
      <c r="X60" s="1683"/>
      <c r="Y60" s="1887">
        <v>21.1</v>
      </c>
      <c r="Z60" s="1679">
        <v>163.30000000000001</v>
      </c>
      <c r="AA60" s="1697"/>
      <c r="AB60" s="1684"/>
      <c r="AC60" s="1684"/>
      <c r="AD60" s="1684"/>
      <c r="AE60" s="1684"/>
      <c r="AF60" s="1699"/>
      <c r="AG60" s="1681">
        <v>96.3</v>
      </c>
      <c r="AH60" s="1681">
        <v>99.5</v>
      </c>
      <c r="AI60" s="1681">
        <v>101.9</v>
      </c>
      <c r="AJ60" s="1681">
        <f t="shared" si="2"/>
        <v>2.3092369477911765</v>
      </c>
      <c r="AK60" s="1683">
        <v>98.5</v>
      </c>
      <c r="AL60" s="1679">
        <f t="shared" si="7"/>
        <v>1.2999999999999972</v>
      </c>
      <c r="AM60" s="1683">
        <v>102</v>
      </c>
      <c r="AN60" s="1679">
        <f t="shared" si="3"/>
        <v>8.5106382978723403</v>
      </c>
      <c r="AO60" s="1646">
        <v>1.0900000000000001</v>
      </c>
      <c r="AP60" s="1682">
        <v>1.0900000000000001</v>
      </c>
      <c r="AQ60" s="1682">
        <f t="shared" si="4"/>
        <v>-1.0000000000000009E-2</v>
      </c>
      <c r="AR60" s="1681">
        <v>98.1</v>
      </c>
      <c r="AS60" s="1681">
        <v>3.7</v>
      </c>
      <c r="AT60" s="1683">
        <v>97.7</v>
      </c>
      <c r="AU60" s="1679">
        <v>3.5</v>
      </c>
      <c r="AW60" s="1641">
        <v>172641</v>
      </c>
      <c r="AX60" s="649">
        <v>834</v>
      </c>
      <c r="AY60" s="707">
        <v>50</v>
      </c>
      <c r="AZ60" s="1642">
        <v>2</v>
      </c>
      <c r="BB60" s="1566">
        <v>0</v>
      </c>
      <c r="BC60" s="1566">
        <v>1</v>
      </c>
    </row>
    <row r="61" spans="1:55" ht="24.75" customHeight="1">
      <c r="A61" s="1593" t="s">
        <v>118</v>
      </c>
      <c r="C61" s="1568">
        <v>6</v>
      </c>
      <c r="D61" s="1685" t="str">
        <f t="shared" si="9"/>
        <v xml:space="preserve"> 6</v>
      </c>
      <c r="E61" s="1685"/>
      <c r="F61" s="1685" t="str">
        <f t="shared" si="6"/>
        <v xml:space="preserve"> 6</v>
      </c>
      <c r="G61" s="1685"/>
      <c r="H61" s="1887">
        <v>-1.8</v>
      </c>
      <c r="I61" s="1903">
        <v>-5.5</v>
      </c>
      <c r="J61" s="1683"/>
      <c r="K61" s="1683"/>
      <c r="L61" s="1681"/>
      <c r="M61" s="1679"/>
      <c r="N61" s="1887">
        <v>0.1</v>
      </c>
      <c r="O61" s="1679">
        <v>-2</v>
      </c>
      <c r="P61" s="1683"/>
      <c r="Q61" s="1683"/>
      <c r="R61" s="1683"/>
      <c r="S61" s="1887">
        <v>-9.5</v>
      </c>
      <c r="T61" s="1679">
        <v>2.9</v>
      </c>
      <c r="U61" s="1683"/>
      <c r="V61" s="1683"/>
      <c r="W61" s="1683"/>
      <c r="X61" s="1683"/>
      <c r="Y61" s="1887">
        <v>14.3</v>
      </c>
      <c r="Z61" s="1679">
        <v>-6.4</v>
      </c>
      <c r="AA61" s="1697"/>
      <c r="AB61" s="1684"/>
      <c r="AC61" s="1684"/>
      <c r="AD61" s="1684"/>
      <c r="AE61" s="1684"/>
      <c r="AF61" s="1699"/>
      <c r="AG61" s="1681">
        <v>102.4</v>
      </c>
      <c r="AH61" s="1681">
        <v>97.6</v>
      </c>
      <c r="AI61" s="1681">
        <v>100.3</v>
      </c>
      <c r="AJ61" s="1681">
        <f t="shared" si="2"/>
        <v>-1.5701668302257197</v>
      </c>
      <c r="AK61" s="1683">
        <v>108.8</v>
      </c>
      <c r="AL61" s="1679">
        <f t="shared" si="7"/>
        <v>6.4000000000000057</v>
      </c>
      <c r="AM61" s="1683">
        <v>104.7</v>
      </c>
      <c r="AN61" s="1679">
        <f t="shared" si="3"/>
        <v>2.6470588235294144</v>
      </c>
      <c r="AO61" s="1646">
        <v>1.0900000000000001</v>
      </c>
      <c r="AP61" s="1682">
        <v>1.07</v>
      </c>
      <c r="AQ61" s="1682">
        <f t="shared" si="4"/>
        <v>-2.0000000000000018E-2</v>
      </c>
      <c r="AR61" s="1681">
        <v>98</v>
      </c>
      <c r="AS61" s="1681">
        <v>3.6</v>
      </c>
      <c r="AT61" s="1683">
        <v>97.8</v>
      </c>
      <c r="AU61" s="1679">
        <v>3.6</v>
      </c>
      <c r="AW61" s="1641">
        <v>192037</v>
      </c>
      <c r="AX61" s="649">
        <v>865</v>
      </c>
      <c r="AY61" s="707">
        <v>401</v>
      </c>
      <c r="AZ61" s="1642">
        <v>2</v>
      </c>
      <c r="BB61" s="1566">
        <v>0</v>
      </c>
      <c r="BC61" s="1566">
        <v>1</v>
      </c>
    </row>
    <row r="62" spans="1:55" ht="24.75" customHeight="1">
      <c r="A62" s="1593" t="s">
        <v>118</v>
      </c>
      <c r="C62" s="1568">
        <v>7</v>
      </c>
      <c r="D62" s="1685" t="str">
        <f t="shared" si="9"/>
        <v xml:space="preserve"> 7</v>
      </c>
      <c r="E62" s="1685"/>
      <c r="F62" s="1685" t="str">
        <f t="shared" si="6"/>
        <v xml:space="preserve"> 7</v>
      </c>
      <c r="G62" s="1685"/>
      <c r="H62" s="1887">
        <v>-0.6</v>
      </c>
      <c r="I62" s="1903">
        <v>-1.9</v>
      </c>
      <c r="J62" s="1683"/>
      <c r="K62" s="1683"/>
      <c r="L62" s="1681"/>
      <c r="M62" s="1679"/>
      <c r="N62" s="1887">
        <v>-2.6</v>
      </c>
      <c r="O62" s="1679">
        <v>-4.4000000000000004</v>
      </c>
      <c r="P62" s="1683"/>
      <c r="Q62" s="1683"/>
      <c r="R62" s="1683"/>
      <c r="S62" s="1887">
        <v>-14.1</v>
      </c>
      <c r="T62" s="1679">
        <v>-24</v>
      </c>
      <c r="U62" s="1683"/>
      <c r="V62" s="1683"/>
      <c r="W62" s="1683"/>
      <c r="X62" s="1683"/>
      <c r="Y62" s="1887">
        <v>3.5</v>
      </c>
      <c r="Z62" s="1679">
        <v>10.8</v>
      </c>
      <c r="AA62" s="1697"/>
      <c r="AB62" s="1684"/>
      <c r="AC62" s="1684"/>
      <c r="AD62" s="1684"/>
      <c r="AE62" s="1684"/>
      <c r="AF62" s="1699"/>
      <c r="AG62" s="1681">
        <v>105.5</v>
      </c>
      <c r="AH62" s="1681">
        <v>97.5</v>
      </c>
      <c r="AI62" s="1681">
        <v>100.1</v>
      </c>
      <c r="AJ62" s="1681">
        <f t="shared" si="2"/>
        <v>-0.1994017946161544</v>
      </c>
      <c r="AK62" s="1683">
        <v>107.1</v>
      </c>
      <c r="AL62" s="1679">
        <f t="shared" si="7"/>
        <v>-0.79999999999999716</v>
      </c>
      <c r="AM62" s="1683">
        <v>102.7</v>
      </c>
      <c r="AN62" s="1679">
        <f t="shared" si="3"/>
        <v>-1.9102196752626552</v>
      </c>
      <c r="AO62" s="1646">
        <v>1.1000000000000001</v>
      </c>
      <c r="AP62" s="1682">
        <v>1.05</v>
      </c>
      <c r="AQ62" s="1682">
        <f t="shared" si="4"/>
        <v>-2.0000000000000018E-2</v>
      </c>
      <c r="AR62" s="1681">
        <v>98.1</v>
      </c>
      <c r="AS62" s="1681">
        <v>3.4</v>
      </c>
      <c r="AT62" s="1683">
        <v>97.6</v>
      </c>
      <c r="AU62" s="1679">
        <v>3.3</v>
      </c>
      <c r="AW62" s="1641">
        <v>129492</v>
      </c>
      <c r="AX62" s="649">
        <v>882</v>
      </c>
      <c r="AY62" s="707">
        <v>9623</v>
      </c>
      <c r="AZ62" s="1642">
        <v>5</v>
      </c>
      <c r="BB62" s="1566">
        <v>0</v>
      </c>
      <c r="BC62" s="1566">
        <v>1</v>
      </c>
    </row>
    <row r="63" spans="1:55" ht="24.75" customHeight="1">
      <c r="A63" s="1593" t="s">
        <v>118</v>
      </c>
      <c r="C63" s="1568">
        <v>8</v>
      </c>
      <c r="D63" s="1685" t="str">
        <f t="shared" si="9"/>
        <v xml:space="preserve"> 8</v>
      </c>
      <c r="E63" s="1685"/>
      <c r="F63" s="1685" t="str">
        <f t="shared" si="6"/>
        <v xml:space="preserve"> 8</v>
      </c>
      <c r="G63" s="1685"/>
      <c r="H63" s="1887">
        <v>1.6</v>
      </c>
      <c r="I63" s="1903">
        <v>-1.9</v>
      </c>
      <c r="J63" s="1683"/>
      <c r="K63" s="1683"/>
      <c r="L63" s="1681"/>
      <c r="M63" s="1679"/>
      <c r="N63" s="1887">
        <v>-9.5</v>
      </c>
      <c r="O63" s="1679">
        <v>-9.6999999999999993</v>
      </c>
      <c r="P63" s="1683"/>
      <c r="Q63" s="1683"/>
      <c r="R63" s="1683"/>
      <c r="S63" s="1887">
        <v>-12.5</v>
      </c>
      <c r="T63" s="1679">
        <v>-12.8</v>
      </c>
      <c r="U63" s="1683"/>
      <c r="V63" s="1683"/>
      <c r="W63" s="1683"/>
      <c r="X63" s="1683"/>
      <c r="Y63" s="1887">
        <v>-8.1</v>
      </c>
      <c r="Z63" s="1679">
        <v>2.2000000000000002</v>
      </c>
      <c r="AA63" s="1697"/>
      <c r="AB63" s="1684"/>
      <c r="AC63" s="1684"/>
      <c r="AD63" s="1684"/>
      <c r="AE63" s="1684"/>
      <c r="AF63" s="1699"/>
      <c r="AG63" s="1681">
        <v>90.9</v>
      </c>
      <c r="AH63" s="1681">
        <v>96.7</v>
      </c>
      <c r="AI63" s="1681">
        <v>99.5</v>
      </c>
      <c r="AJ63" s="1681">
        <f t="shared" si="2"/>
        <v>-0.59940059940059376</v>
      </c>
      <c r="AK63" s="1683">
        <v>91.2</v>
      </c>
      <c r="AL63" s="1679">
        <f t="shared" si="7"/>
        <v>-7.5</v>
      </c>
      <c r="AM63" s="1683">
        <v>95.5</v>
      </c>
      <c r="AN63" s="1679">
        <f t="shared" si="3"/>
        <v>-7.0107108081791658</v>
      </c>
      <c r="AO63" s="1646">
        <v>1.1000000000000001</v>
      </c>
      <c r="AP63" s="1682">
        <v>1.06</v>
      </c>
      <c r="AQ63" s="1682">
        <f t="shared" si="4"/>
        <v>1.0000000000000009E-2</v>
      </c>
      <c r="AR63" s="1681">
        <v>98.3</v>
      </c>
      <c r="AS63" s="1681">
        <v>3.3</v>
      </c>
      <c r="AT63" s="1683">
        <v>97.8</v>
      </c>
      <c r="AU63" s="1679">
        <v>3.3</v>
      </c>
      <c r="AW63" s="1641">
        <v>135764</v>
      </c>
      <c r="AX63" s="649">
        <v>727</v>
      </c>
      <c r="AY63" s="707">
        <v>289</v>
      </c>
      <c r="AZ63" s="1642">
        <v>4</v>
      </c>
      <c r="BB63" s="1566">
        <v>0</v>
      </c>
      <c r="BC63" s="1566">
        <v>1</v>
      </c>
    </row>
    <row r="64" spans="1:55" ht="24.75" customHeight="1">
      <c r="A64" s="1593" t="s">
        <v>118</v>
      </c>
      <c r="C64" s="1568">
        <v>9</v>
      </c>
      <c r="D64" s="1685" t="str">
        <f t="shared" si="9"/>
        <v xml:space="preserve"> 9</v>
      </c>
      <c r="E64" s="1685"/>
      <c r="F64" s="1685" t="str">
        <f t="shared" si="6"/>
        <v xml:space="preserve"> 9</v>
      </c>
      <c r="G64" s="1685"/>
      <c r="H64" s="1887">
        <v>0.5</v>
      </c>
      <c r="I64" s="1903">
        <v>-3.6</v>
      </c>
      <c r="J64" s="1683"/>
      <c r="K64" s="1683"/>
      <c r="L64" s="1681"/>
      <c r="M64" s="1679"/>
      <c r="N64" s="1887">
        <v>-3.2</v>
      </c>
      <c r="O64" s="1679">
        <v>0.1</v>
      </c>
      <c r="P64" s="1683"/>
      <c r="Q64" s="1683"/>
      <c r="R64" s="1683"/>
      <c r="S64" s="1887">
        <v>-14.3</v>
      </c>
      <c r="T64" s="1679">
        <v>-15.3</v>
      </c>
      <c r="U64" s="1683"/>
      <c r="V64" s="1683"/>
      <c r="W64" s="1683"/>
      <c r="X64" s="1683"/>
      <c r="Y64" s="1887">
        <v>-8.1999999999999993</v>
      </c>
      <c r="Z64" s="1679">
        <v>-22.6</v>
      </c>
      <c r="AA64" s="1697"/>
      <c r="AB64" s="1684"/>
      <c r="AC64" s="1684"/>
      <c r="AD64" s="1684"/>
      <c r="AE64" s="1684"/>
      <c r="AF64" s="1699"/>
      <c r="AG64" s="1681">
        <v>105</v>
      </c>
      <c r="AH64" s="1681">
        <v>98.1</v>
      </c>
      <c r="AI64" s="1681">
        <v>100.7</v>
      </c>
      <c r="AJ64" s="1681">
        <f t="shared" si="2"/>
        <v>1.2060301507537718</v>
      </c>
      <c r="AK64" s="1683">
        <v>102.8</v>
      </c>
      <c r="AL64" s="1679">
        <f t="shared" si="7"/>
        <v>-1.7999999999999972</v>
      </c>
      <c r="AM64" s="1683">
        <v>100.3</v>
      </c>
      <c r="AN64" s="1679">
        <f t="shared" si="3"/>
        <v>5.0261780104712006</v>
      </c>
      <c r="AO64" s="1646">
        <v>1.1000000000000001</v>
      </c>
      <c r="AP64" s="1682">
        <v>1.06</v>
      </c>
      <c r="AQ64" s="1682">
        <f t="shared" si="4"/>
        <v>0</v>
      </c>
      <c r="AR64" s="1681">
        <v>98.5</v>
      </c>
      <c r="AS64" s="1681">
        <v>3.2</v>
      </c>
      <c r="AT64" s="1683">
        <v>98.3</v>
      </c>
      <c r="AU64" s="1679">
        <v>3.2</v>
      </c>
      <c r="AW64" s="1641">
        <v>136799</v>
      </c>
      <c r="AX64" s="649">
        <v>827</v>
      </c>
      <c r="AY64" s="707">
        <v>779</v>
      </c>
      <c r="AZ64" s="1642">
        <v>3</v>
      </c>
      <c r="BB64" s="1566">
        <v>0</v>
      </c>
      <c r="BC64" s="1566">
        <v>1</v>
      </c>
    </row>
    <row r="65" spans="1:55" ht="24.75" customHeight="1">
      <c r="A65" s="1593" t="s">
        <v>118</v>
      </c>
      <c r="C65" s="1568">
        <v>10</v>
      </c>
      <c r="D65" s="1685" t="str">
        <f t="shared" si="9"/>
        <v xml:space="preserve"> 10</v>
      </c>
      <c r="E65" s="1685"/>
      <c r="F65" s="1685" t="str">
        <f t="shared" si="6"/>
        <v xml:space="preserve"> 10</v>
      </c>
      <c r="G65" s="1685"/>
      <c r="H65" s="1887">
        <v>0</v>
      </c>
      <c r="I65" s="1903">
        <v>-3.3</v>
      </c>
      <c r="J65" s="1683"/>
      <c r="K65" s="1683"/>
      <c r="L65" s="1681"/>
      <c r="M65" s="1679"/>
      <c r="N65" s="1887">
        <v>-7.4</v>
      </c>
      <c r="O65" s="1679">
        <v>-9.3000000000000007</v>
      </c>
      <c r="P65" s="1683"/>
      <c r="Q65" s="1683"/>
      <c r="R65" s="1683"/>
      <c r="S65" s="1887">
        <v>-12.3</v>
      </c>
      <c r="T65" s="1679">
        <v>11.5</v>
      </c>
      <c r="U65" s="1683"/>
      <c r="V65" s="1683"/>
      <c r="W65" s="1683"/>
      <c r="X65" s="1683"/>
      <c r="Y65" s="1887">
        <v>-7.4</v>
      </c>
      <c r="Z65" s="1679">
        <v>13.9</v>
      </c>
      <c r="AA65" s="1697"/>
      <c r="AB65" s="1684"/>
      <c r="AC65" s="1684"/>
      <c r="AD65" s="1684"/>
      <c r="AE65" s="1684"/>
      <c r="AF65" s="1699"/>
      <c r="AG65" s="1681">
        <v>103.7</v>
      </c>
      <c r="AH65" s="1681">
        <v>98.5</v>
      </c>
      <c r="AI65" s="1681">
        <v>100.4</v>
      </c>
      <c r="AJ65" s="1681">
        <f t="shared" si="2"/>
        <v>-0.29791459781529012</v>
      </c>
      <c r="AK65" s="1683">
        <v>100</v>
      </c>
      <c r="AL65" s="1679">
        <f t="shared" si="7"/>
        <v>-1.2000000000000028</v>
      </c>
      <c r="AM65" s="1683">
        <v>100.6</v>
      </c>
      <c r="AN65" s="1679">
        <f t="shared" si="3"/>
        <v>0.29910269192422445</v>
      </c>
      <c r="AO65" s="1646">
        <v>1.1100000000000001</v>
      </c>
      <c r="AP65" s="1682">
        <v>1.1000000000000001</v>
      </c>
      <c r="AQ65" s="1682">
        <f t="shared" si="4"/>
        <v>4.0000000000000036E-2</v>
      </c>
      <c r="AR65" s="1681">
        <v>98.2</v>
      </c>
      <c r="AS65" s="1681">
        <v>2.9</v>
      </c>
      <c r="AT65" s="1683">
        <v>98.4</v>
      </c>
      <c r="AU65" s="1679">
        <v>3.3</v>
      </c>
      <c r="AW65" s="1641">
        <v>124113</v>
      </c>
      <c r="AX65" s="649">
        <v>800</v>
      </c>
      <c r="AY65" s="707">
        <v>987</v>
      </c>
      <c r="AZ65" s="1642">
        <v>2</v>
      </c>
      <c r="BB65" s="1566">
        <v>0</v>
      </c>
      <c r="BC65" s="1566">
        <v>1</v>
      </c>
    </row>
    <row r="66" spans="1:55" ht="24.75" customHeight="1">
      <c r="A66" s="1593" t="s">
        <v>118</v>
      </c>
      <c r="C66" s="1568">
        <v>11</v>
      </c>
      <c r="D66" s="1685" t="str">
        <f t="shared" si="9"/>
        <v xml:space="preserve"> 11</v>
      </c>
      <c r="E66" s="1685"/>
      <c r="F66" s="1685" t="str">
        <f t="shared" si="6"/>
        <v xml:space="preserve"> 11</v>
      </c>
      <c r="G66" s="1685"/>
      <c r="H66" s="1887">
        <v>1.1000000000000001</v>
      </c>
      <c r="I66" s="1903">
        <v>-1.3</v>
      </c>
      <c r="J66" s="1683"/>
      <c r="K66" s="1683"/>
      <c r="L66" s="1681"/>
      <c r="M66" s="1679"/>
      <c r="N66" s="1887">
        <v>-10.199999999999999</v>
      </c>
      <c r="O66" s="1679">
        <v>-11.2</v>
      </c>
      <c r="P66" s="1683"/>
      <c r="Q66" s="1683"/>
      <c r="R66" s="1683"/>
      <c r="S66" s="1887">
        <v>-14.3</v>
      </c>
      <c r="T66" s="1679">
        <v>-27.5</v>
      </c>
      <c r="U66" s="1683"/>
      <c r="V66" s="1683"/>
      <c r="W66" s="1683"/>
      <c r="X66" s="1683"/>
      <c r="Y66" s="1887">
        <v>-10.4</v>
      </c>
      <c r="Z66" s="1679">
        <v>-1.1000000000000001</v>
      </c>
      <c r="AA66" s="1697"/>
      <c r="AB66" s="1684"/>
      <c r="AC66" s="1684"/>
      <c r="AD66" s="1684"/>
      <c r="AE66" s="1684"/>
      <c r="AF66" s="1699"/>
      <c r="AG66" s="1681">
        <v>98.6</v>
      </c>
      <c r="AH66" s="1681">
        <v>97.9</v>
      </c>
      <c r="AI66" s="1681">
        <v>100.4</v>
      </c>
      <c r="AJ66" s="1681">
        <f t="shared" si="2"/>
        <v>0</v>
      </c>
      <c r="AK66" s="1683">
        <v>100</v>
      </c>
      <c r="AL66" s="1679">
        <f t="shared" si="7"/>
        <v>-0.29999999999999716</v>
      </c>
      <c r="AM66" s="1683">
        <v>103</v>
      </c>
      <c r="AN66" s="1679">
        <f t="shared" si="3"/>
        <v>2.3856858846918549</v>
      </c>
      <c r="AO66" s="1646">
        <v>1.1200000000000001</v>
      </c>
      <c r="AP66" s="1682">
        <v>1.1200000000000001</v>
      </c>
      <c r="AQ66" s="1682">
        <f t="shared" si="4"/>
        <v>2.0000000000000018E-2</v>
      </c>
      <c r="AR66" s="1681">
        <v>97.9</v>
      </c>
      <c r="AS66" s="1681">
        <v>2.4</v>
      </c>
      <c r="AT66" s="1683">
        <v>97.6</v>
      </c>
      <c r="AU66" s="1679">
        <v>2.6</v>
      </c>
      <c r="AW66" s="1641">
        <v>115477</v>
      </c>
      <c r="AX66" s="649">
        <v>736</v>
      </c>
      <c r="AY66" s="707">
        <v>518</v>
      </c>
      <c r="AZ66" s="1642">
        <v>7</v>
      </c>
      <c r="BB66" s="1566">
        <v>0</v>
      </c>
      <c r="BC66" s="1566">
        <v>1</v>
      </c>
    </row>
    <row r="67" spans="1:55" ht="24.75" customHeight="1">
      <c r="A67" s="1593" t="s">
        <v>118</v>
      </c>
      <c r="C67" s="1568">
        <v>12</v>
      </c>
      <c r="D67" s="1685" t="str">
        <f t="shared" si="9"/>
        <v xml:space="preserve"> 12</v>
      </c>
      <c r="E67" s="1685"/>
      <c r="F67" s="1685" t="str">
        <f t="shared" si="6"/>
        <v xml:space="preserve"> 12</v>
      </c>
      <c r="G67" s="1685"/>
      <c r="H67" s="1885">
        <v>0.1</v>
      </c>
      <c r="I67" s="1904">
        <v>-3.6</v>
      </c>
      <c r="J67" s="1660"/>
      <c r="K67" s="1660"/>
      <c r="L67" s="1701"/>
      <c r="M67" s="1686"/>
      <c r="N67" s="1885">
        <v>0.3</v>
      </c>
      <c r="O67" s="1686">
        <v>5.4</v>
      </c>
      <c r="P67" s="1660"/>
      <c r="Q67" s="1660"/>
      <c r="R67" s="1660"/>
      <c r="S67" s="1885">
        <v>-14.7</v>
      </c>
      <c r="T67" s="1686">
        <v>-31.7</v>
      </c>
      <c r="U67" s="1660"/>
      <c r="V67" s="1660"/>
      <c r="W67" s="1660"/>
      <c r="X67" s="1660"/>
      <c r="Y67" s="1885">
        <v>1</v>
      </c>
      <c r="Z67" s="1686">
        <v>19.100000000000001</v>
      </c>
      <c r="AA67" s="1702"/>
      <c r="AB67" s="1703"/>
      <c r="AC67" s="1703"/>
      <c r="AD67" s="1703"/>
      <c r="AE67" s="1703"/>
      <c r="AF67" s="1704"/>
      <c r="AG67" s="1666">
        <v>102.5</v>
      </c>
      <c r="AH67" s="1666">
        <v>98.1</v>
      </c>
      <c r="AI67" s="1666">
        <v>99.9</v>
      </c>
      <c r="AJ67" s="1666">
        <f t="shared" si="2"/>
        <v>-0.49800796812749004</v>
      </c>
      <c r="AK67" s="1660">
        <v>100.6</v>
      </c>
      <c r="AL67" s="1686">
        <f t="shared" si="7"/>
        <v>-0.29999999999999716</v>
      </c>
      <c r="AM67" s="1660">
        <v>100.3</v>
      </c>
      <c r="AN67" s="1686">
        <f t="shared" si="3"/>
        <v>-2.6213592233009737</v>
      </c>
      <c r="AO67" s="1688">
        <v>1.1399999999999999</v>
      </c>
      <c r="AP67" s="1689">
        <v>1.1399999999999999</v>
      </c>
      <c r="AQ67" s="1689">
        <f t="shared" si="4"/>
        <v>1.9999999999999796E-2</v>
      </c>
      <c r="AR67" s="1701">
        <v>97.9</v>
      </c>
      <c r="AS67" s="1701">
        <v>2.4</v>
      </c>
      <c r="AT67" s="1660">
        <v>97.7</v>
      </c>
      <c r="AU67" s="1686">
        <v>2.5</v>
      </c>
      <c r="AW67" s="1671">
        <v>178314</v>
      </c>
      <c r="AX67" s="647">
        <v>686</v>
      </c>
      <c r="AY67" s="705">
        <v>94</v>
      </c>
      <c r="AZ67" s="1672">
        <v>1</v>
      </c>
      <c r="BB67" s="1566">
        <v>0</v>
      </c>
      <c r="BC67" s="1566">
        <v>1</v>
      </c>
    </row>
    <row r="68" spans="1:55" ht="24.75" customHeight="1">
      <c r="A68" s="1593" t="s">
        <v>430</v>
      </c>
      <c r="B68" s="1568" t="s">
        <v>121</v>
      </c>
      <c r="C68" s="1568">
        <v>1</v>
      </c>
      <c r="D68" s="1685" t="str">
        <f>A68&amp;B68&amp;C68</f>
        <v>H27/1</v>
      </c>
      <c r="E68" s="1685"/>
      <c r="F68" s="1685" t="str">
        <f t="shared" si="6"/>
        <v>H27/1</v>
      </c>
      <c r="G68" s="1685"/>
      <c r="H68" s="1886">
        <v>0</v>
      </c>
      <c r="I68" s="1902">
        <v>-3.1</v>
      </c>
      <c r="J68" s="1691"/>
      <c r="K68" s="1691"/>
      <c r="L68" s="1676"/>
      <c r="M68" s="1690"/>
      <c r="N68" s="1886">
        <v>-20.7</v>
      </c>
      <c r="O68" s="1690">
        <v>-23.1</v>
      </c>
      <c r="P68" s="1691"/>
      <c r="Q68" s="1691"/>
      <c r="R68" s="1691"/>
      <c r="S68" s="1886">
        <v>-13</v>
      </c>
      <c r="T68" s="1690">
        <v>-2.1</v>
      </c>
      <c r="U68" s="1691"/>
      <c r="V68" s="1691"/>
      <c r="W68" s="1691"/>
      <c r="X68" s="1691"/>
      <c r="Y68" s="1886">
        <v>-13.7</v>
      </c>
      <c r="Z68" s="1690">
        <v>18.399999999999999</v>
      </c>
      <c r="AA68" s="1693"/>
      <c r="AB68" s="1694"/>
      <c r="AC68" s="1694"/>
      <c r="AD68" s="1694"/>
      <c r="AE68" s="1698"/>
      <c r="AF68" s="1696"/>
      <c r="AG68" s="1676">
        <v>95.9</v>
      </c>
      <c r="AH68" s="1676">
        <v>100.9</v>
      </c>
      <c r="AI68" s="1676">
        <v>102.9</v>
      </c>
      <c r="AJ68" s="1676">
        <f t="shared" si="2"/>
        <v>3.0030030030030028</v>
      </c>
      <c r="AK68" s="1691">
        <v>96.9</v>
      </c>
      <c r="AL68" s="1690">
        <f t="shared" si="7"/>
        <v>-0.90000000000000568</v>
      </c>
      <c r="AM68" s="1691">
        <v>103.5</v>
      </c>
      <c r="AN68" s="1690">
        <f t="shared" si="3"/>
        <v>3.1904287138584277</v>
      </c>
      <c r="AO68" s="1677">
        <v>1.1499999999999999</v>
      </c>
      <c r="AP68" s="1678">
        <v>1.1499999999999999</v>
      </c>
      <c r="AQ68" s="1678">
        <f t="shared" si="4"/>
        <v>1.0000000000000009E-2</v>
      </c>
      <c r="AR68" s="1676">
        <v>97.8</v>
      </c>
      <c r="AS68" s="1676">
        <v>2.4</v>
      </c>
      <c r="AT68" s="1691">
        <v>97.1</v>
      </c>
      <c r="AU68" s="1690">
        <v>2.2000000000000002</v>
      </c>
      <c r="AW68" s="1626">
        <v>168070</v>
      </c>
      <c r="AX68" s="648">
        <v>721</v>
      </c>
      <c r="AY68" s="706">
        <v>325</v>
      </c>
      <c r="AZ68" s="1627">
        <v>4</v>
      </c>
      <c r="BB68" s="1566">
        <v>0</v>
      </c>
      <c r="BC68" s="1566">
        <v>1</v>
      </c>
    </row>
    <row r="69" spans="1:55" ht="24.75" customHeight="1">
      <c r="A69" s="1593" t="s">
        <v>118</v>
      </c>
      <c r="C69" s="1568">
        <v>2</v>
      </c>
      <c r="D69" s="1685" t="str">
        <f>A69&amp;B69&amp;C69</f>
        <v xml:space="preserve"> 2</v>
      </c>
      <c r="E69" s="1685"/>
      <c r="F69" s="1685" t="str">
        <f t="shared" si="6"/>
        <v xml:space="preserve"> 2</v>
      </c>
      <c r="G69" s="1685"/>
      <c r="H69" s="1887">
        <v>1.3</v>
      </c>
      <c r="I69" s="1903">
        <v>-2.4</v>
      </c>
      <c r="J69" s="1683"/>
      <c r="K69" s="1683"/>
      <c r="L69" s="1681"/>
      <c r="M69" s="1679"/>
      <c r="N69" s="1887">
        <v>-15.8</v>
      </c>
      <c r="O69" s="1679">
        <v>-25.7</v>
      </c>
      <c r="P69" s="1683"/>
      <c r="Q69" s="1683"/>
      <c r="R69" s="1683"/>
      <c r="S69" s="1887">
        <v>-3.1</v>
      </c>
      <c r="T69" s="1679">
        <v>5.8</v>
      </c>
      <c r="U69" s="1683"/>
      <c r="V69" s="1683"/>
      <c r="W69" s="1700"/>
      <c r="X69" s="1683"/>
      <c r="Y69" s="1887">
        <v>2.2999999999999998</v>
      </c>
      <c r="Z69" s="1679">
        <v>-31.1</v>
      </c>
      <c r="AA69" s="1697"/>
      <c r="AB69" s="1684"/>
      <c r="AC69" s="1684"/>
      <c r="AD69" s="1684"/>
      <c r="AE69" s="1698"/>
      <c r="AF69" s="1699"/>
      <c r="AG69" s="1681">
        <v>97.4</v>
      </c>
      <c r="AH69" s="1681">
        <v>98.7</v>
      </c>
      <c r="AI69" s="1681">
        <v>99.8</v>
      </c>
      <c r="AJ69" s="1681">
        <f t="shared" si="2"/>
        <v>-3.0126336248785308</v>
      </c>
      <c r="AK69" s="1683">
        <v>103.1</v>
      </c>
      <c r="AL69" s="1679">
        <f t="shared" si="7"/>
        <v>-0.70000000000000284</v>
      </c>
      <c r="AM69" s="1683">
        <v>104</v>
      </c>
      <c r="AN69" s="1679">
        <f t="shared" si="3"/>
        <v>0.48309178743961351</v>
      </c>
      <c r="AO69" s="1646">
        <v>1.1599999999999999</v>
      </c>
      <c r="AP69" s="1682">
        <v>1.1499999999999999</v>
      </c>
      <c r="AQ69" s="1682">
        <f t="shared" si="4"/>
        <v>0</v>
      </c>
      <c r="AR69" s="1681">
        <v>97.6</v>
      </c>
      <c r="AS69" s="1681">
        <v>2.2000000000000002</v>
      </c>
      <c r="AT69" s="1683">
        <v>96.9</v>
      </c>
      <c r="AU69" s="1679">
        <v>1.8</v>
      </c>
      <c r="AW69" s="1641">
        <v>151180</v>
      </c>
      <c r="AX69" s="649">
        <v>692</v>
      </c>
      <c r="AY69" s="707">
        <v>66</v>
      </c>
      <c r="AZ69" s="1642">
        <v>3</v>
      </c>
      <c r="BB69" s="1566">
        <v>0</v>
      </c>
      <c r="BC69" s="1566">
        <v>1</v>
      </c>
    </row>
    <row r="70" spans="1:55" ht="24.75" customHeight="1">
      <c r="A70" s="1593" t="s">
        <v>118</v>
      </c>
      <c r="C70" s="1568">
        <v>3</v>
      </c>
      <c r="D70" s="1685" t="str">
        <f t="shared" ref="D70:D79" si="10">A70&amp;B70&amp;C70</f>
        <v xml:space="preserve"> 3</v>
      </c>
      <c r="E70" s="1685"/>
      <c r="F70" s="1685" t="str">
        <f t="shared" si="6"/>
        <v xml:space="preserve"> 3</v>
      </c>
      <c r="G70" s="1685"/>
      <c r="H70" s="1887">
        <v>-12.9</v>
      </c>
      <c r="I70" s="1903">
        <v>-13.3</v>
      </c>
      <c r="J70" s="1683"/>
      <c r="K70" s="1683"/>
      <c r="L70" s="1681"/>
      <c r="M70" s="1679"/>
      <c r="N70" s="1887">
        <v>-11.9</v>
      </c>
      <c r="O70" s="1679">
        <v>-16.100000000000001</v>
      </c>
      <c r="P70" s="1683"/>
      <c r="Q70" s="1683"/>
      <c r="R70" s="1683"/>
      <c r="S70" s="1887">
        <v>0.7</v>
      </c>
      <c r="T70" s="1679">
        <v>-15</v>
      </c>
      <c r="U70" s="1683"/>
      <c r="V70" s="1683"/>
      <c r="W70" s="1683"/>
      <c r="X70" s="1683"/>
      <c r="Y70" s="1887">
        <v>-12.4</v>
      </c>
      <c r="Z70" s="1679">
        <v>-36.799999999999997</v>
      </c>
      <c r="AA70" s="1697"/>
      <c r="AB70" s="1684"/>
      <c r="AC70" s="1684"/>
      <c r="AD70" s="1684"/>
      <c r="AE70" s="1698"/>
      <c r="AF70" s="1699"/>
      <c r="AG70" s="1681">
        <v>110</v>
      </c>
      <c r="AH70" s="1681">
        <v>98.2</v>
      </c>
      <c r="AI70" s="1681">
        <v>99.3</v>
      </c>
      <c r="AJ70" s="1681">
        <f t="shared" si="2"/>
        <v>-0.50100200400801598</v>
      </c>
      <c r="AK70" s="1683">
        <v>113.4</v>
      </c>
      <c r="AL70" s="1679">
        <f t="shared" si="7"/>
        <v>5.7000000000000028</v>
      </c>
      <c r="AM70" s="1683">
        <v>104.1</v>
      </c>
      <c r="AN70" s="1679">
        <f t="shared" si="3"/>
        <v>9.6153846153840677E-2</v>
      </c>
      <c r="AO70" s="1646">
        <v>1.1599999999999999</v>
      </c>
      <c r="AP70" s="1682">
        <v>1.1599999999999999</v>
      </c>
      <c r="AQ70" s="1682">
        <f t="shared" si="4"/>
        <v>1.0000000000000009E-2</v>
      </c>
      <c r="AR70" s="1681">
        <v>97.9</v>
      </c>
      <c r="AS70" s="1681">
        <v>2.2999999999999998</v>
      </c>
      <c r="AT70" s="1683">
        <v>97.3</v>
      </c>
      <c r="AU70" s="1679">
        <v>2.2000000000000002</v>
      </c>
      <c r="AW70" s="1641">
        <v>223631</v>
      </c>
      <c r="AX70" s="649">
        <v>859</v>
      </c>
      <c r="AY70" s="707">
        <v>2100</v>
      </c>
      <c r="AZ70" s="1642">
        <v>6</v>
      </c>
      <c r="BB70" s="1566">
        <v>0</v>
      </c>
      <c r="BC70" s="1566">
        <v>1</v>
      </c>
    </row>
    <row r="71" spans="1:55" ht="24.75" customHeight="1">
      <c r="A71" s="1593" t="s">
        <v>118</v>
      </c>
      <c r="C71" s="1568">
        <v>4</v>
      </c>
      <c r="D71" s="1685" t="str">
        <f t="shared" si="10"/>
        <v xml:space="preserve"> 4</v>
      </c>
      <c r="E71" s="1685"/>
      <c r="F71" s="1685" t="str">
        <f t="shared" si="6"/>
        <v xml:space="preserve"> 4</v>
      </c>
      <c r="G71" s="1685"/>
      <c r="H71" s="1888">
        <v>8.6</v>
      </c>
      <c r="I71" s="1903">
        <v>4.8</v>
      </c>
      <c r="J71" s="1683"/>
      <c r="K71" s="1683"/>
      <c r="L71" s="1681"/>
      <c r="M71" s="1679"/>
      <c r="N71" s="1887">
        <v>-10.1</v>
      </c>
      <c r="O71" s="1679">
        <v>-22.2</v>
      </c>
      <c r="P71" s="1683"/>
      <c r="Q71" s="1683"/>
      <c r="R71" s="1683"/>
      <c r="S71" s="1887">
        <v>0.4</v>
      </c>
      <c r="T71" s="1679">
        <v>-7.5</v>
      </c>
      <c r="U71" s="1683"/>
      <c r="V71" s="1683"/>
      <c r="W71" s="1683"/>
      <c r="X71" s="1683"/>
      <c r="Y71" s="1887">
        <v>4.4000000000000004</v>
      </c>
      <c r="Z71" s="1679">
        <v>-0.8</v>
      </c>
      <c r="AA71" s="1697"/>
      <c r="AB71" s="1684"/>
      <c r="AC71" s="1684"/>
      <c r="AD71" s="1684"/>
      <c r="AE71" s="1684"/>
      <c r="AF71" s="1699"/>
      <c r="AG71" s="1681">
        <v>97.9</v>
      </c>
      <c r="AH71" s="1681">
        <v>98.9</v>
      </c>
      <c r="AI71" s="1681">
        <v>99.5</v>
      </c>
      <c r="AJ71" s="1681">
        <f t="shared" si="2"/>
        <v>0.20140986908358796</v>
      </c>
      <c r="AK71" s="1683">
        <v>101</v>
      </c>
      <c r="AL71" s="1679">
        <f t="shared" si="7"/>
        <v>8.7999999999999972</v>
      </c>
      <c r="AM71" s="1683">
        <v>101.7</v>
      </c>
      <c r="AN71" s="1679">
        <f t="shared" si="3"/>
        <v>-2.3054755043227586</v>
      </c>
      <c r="AO71" s="1646">
        <v>1.1599999999999999</v>
      </c>
      <c r="AP71" s="1682">
        <v>1.19</v>
      </c>
      <c r="AQ71" s="1682">
        <f t="shared" si="4"/>
        <v>3.0000000000000027E-2</v>
      </c>
      <c r="AR71" s="1681">
        <v>98.4</v>
      </c>
      <c r="AS71" s="1681">
        <v>0.6</v>
      </c>
      <c r="AT71" s="1683">
        <v>97.7</v>
      </c>
      <c r="AU71" s="1679">
        <v>0.2</v>
      </c>
      <c r="AW71" s="1641">
        <v>192779</v>
      </c>
      <c r="AX71" s="649">
        <v>748</v>
      </c>
      <c r="AY71" s="707">
        <v>1600</v>
      </c>
      <c r="AZ71" s="1642">
        <v>5</v>
      </c>
      <c r="BB71" s="1566">
        <v>0</v>
      </c>
      <c r="BC71" s="1566">
        <v>1</v>
      </c>
    </row>
    <row r="72" spans="1:55" ht="24.75" customHeight="1">
      <c r="A72" s="1593" t="s">
        <v>118</v>
      </c>
      <c r="C72" s="1568">
        <v>5</v>
      </c>
      <c r="D72" s="1685" t="str">
        <f t="shared" si="10"/>
        <v xml:space="preserve"> 5</v>
      </c>
      <c r="E72" s="1685"/>
      <c r="F72" s="1685" t="str">
        <f t="shared" si="6"/>
        <v xml:space="preserve"> 5</v>
      </c>
      <c r="G72" s="1685"/>
      <c r="H72" s="1887">
        <v>5.3</v>
      </c>
      <c r="I72" s="1903">
        <v>3.1</v>
      </c>
      <c r="J72" s="1683"/>
      <c r="K72" s="1683"/>
      <c r="L72" s="1681"/>
      <c r="M72" s="1679"/>
      <c r="N72" s="1887">
        <v>-8.1999999999999993</v>
      </c>
      <c r="O72" s="1679">
        <v>-13.7</v>
      </c>
      <c r="P72" s="1683"/>
      <c r="Q72" s="1683"/>
      <c r="R72" s="1683"/>
      <c r="S72" s="1887">
        <v>5.8</v>
      </c>
      <c r="T72" s="1679">
        <v>3.1</v>
      </c>
      <c r="U72" s="1683"/>
      <c r="V72" s="1683"/>
      <c r="W72" s="1683"/>
      <c r="X72" s="1683"/>
      <c r="Y72" s="1887">
        <v>-14</v>
      </c>
      <c r="Z72" s="1679">
        <v>-9.6999999999999993</v>
      </c>
      <c r="AA72" s="1697"/>
      <c r="AB72" s="1684"/>
      <c r="AC72" s="1684"/>
      <c r="AD72" s="1684"/>
      <c r="AE72" s="1684"/>
      <c r="AF72" s="1699"/>
      <c r="AG72" s="1681">
        <v>91.4</v>
      </c>
      <c r="AH72" s="1681">
        <v>96.7</v>
      </c>
      <c r="AI72" s="1681">
        <v>99.5</v>
      </c>
      <c r="AJ72" s="1681">
        <f t="shared" si="2"/>
        <v>0</v>
      </c>
      <c r="AK72" s="1683">
        <v>94.1</v>
      </c>
      <c r="AL72" s="1679">
        <f t="shared" si="7"/>
        <v>-4.5</v>
      </c>
      <c r="AM72" s="1683">
        <v>98.1</v>
      </c>
      <c r="AN72" s="1679">
        <f t="shared" si="3"/>
        <v>-3.5398230088495657</v>
      </c>
      <c r="AO72" s="1646">
        <v>1.18</v>
      </c>
      <c r="AP72" s="1682">
        <v>1.19</v>
      </c>
      <c r="AQ72" s="1682">
        <f t="shared" si="4"/>
        <v>0</v>
      </c>
      <c r="AR72" s="1681">
        <v>98.7</v>
      </c>
      <c r="AS72" s="1681">
        <v>0.5</v>
      </c>
      <c r="AT72" s="1683">
        <v>98.1</v>
      </c>
      <c r="AU72" s="1679">
        <v>0.4</v>
      </c>
      <c r="AW72" s="1641">
        <v>127755</v>
      </c>
      <c r="AX72" s="649">
        <v>724</v>
      </c>
      <c r="AY72" s="707">
        <v>995</v>
      </c>
      <c r="AZ72" s="1642">
        <v>2</v>
      </c>
      <c r="BB72" s="1566">
        <v>0</v>
      </c>
      <c r="BC72" s="1566">
        <v>1</v>
      </c>
    </row>
    <row r="73" spans="1:55" ht="24.75" customHeight="1">
      <c r="A73" s="1593" t="s">
        <v>118</v>
      </c>
      <c r="C73" s="1568">
        <v>6</v>
      </c>
      <c r="D73" s="1685" t="str">
        <f t="shared" si="10"/>
        <v xml:space="preserve"> 6</v>
      </c>
      <c r="E73" s="1685"/>
      <c r="F73" s="1685" t="str">
        <f t="shared" si="6"/>
        <v xml:space="preserve"> 6</v>
      </c>
      <c r="G73" s="1685"/>
      <c r="H73" s="1887">
        <v>-0.2</v>
      </c>
      <c r="I73" s="1903">
        <v>-1.2</v>
      </c>
      <c r="J73" s="1683"/>
      <c r="K73" s="1683"/>
      <c r="L73" s="1681"/>
      <c r="M73" s="1679"/>
      <c r="N73" s="1887">
        <v>-3.8</v>
      </c>
      <c r="O73" s="1679">
        <v>-7.1</v>
      </c>
      <c r="P73" s="1683"/>
      <c r="Q73" s="1683"/>
      <c r="R73" s="1683"/>
      <c r="S73" s="1887">
        <v>16.3</v>
      </c>
      <c r="T73" s="1679">
        <v>13.4</v>
      </c>
      <c r="U73" s="1683"/>
      <c r="V73" s="1683"/>
      <c r="W73" s="1683"/>
      <c r="X73" s="1683"/>
      <c r="Y73" s="1887">
        <v>-1.8</v>
      </c>
      <c r="Z73" s="1679">
        <v>-10.4</v>
      </c>
      <c r="AA73" s="1697"/>
      <c r="AB73" s="1684"/>
      <c r="AC73" s="1684"/>
      <c r="AD73" s="1684"/>
      <c r="AE73" s="1684"/>
      <c r="AF73" s="1699"/>
      <c r="AG73" s="1681">
        <v>104.1</v>
      </c>
      <c r="AH73" s="1681">
        <v>98.3</v>
      </c>
      <c r="AI73" s="1681">
        <v>100.4</v>
      </c>
      <c r="AJ73" s="1681">
        <f t="shared" si="2"/>
        <v>0.90452261306533233</v>
      </c>
      <c r="AK73" s="1683">
        <v>102</v>
      </c>
      <c r="AL73" s="1679">
        <f t="shared" si="7"/>
        <v>-6.2000000000000028</v>
      </c>
      <c r="AM73" s="1683">
        <v>99.2</v>
      </c>
      <c r="AN73" s="1679">
        <f t="shared" si="3"/>
        <v>1.1213047910295704</v>
      </c>
      <c r="AO73" s="1646">
        <v>1.19</v>
      </c>
      <c r="AP73" s="1682">
        <v>1.2</v>
      </c>
      <c r="AQ73" s="1682">
        <f t="shared" si="4"/>
        <v>1.0000000000000009E-2</v>
      </c>
      <c r="AR73" s="1681">
        <v>98.4</v>
      </c>
      <c r="AS73" s="1681">
        <v>0.4</v>
      </c>
      <c r="AT73" s="1683">
        <v>97.9</v>
      </c>
      <c r="AU73" s="1679">
        <v>0.1</v>
      </c>
      <c r="AW73" s="1641">
        <v>126861</v>
      </c>
      <c r="AX73" s="649">
        <v>824</v>
      </c>
      <c r="AY73" s="707">
        <v>372</v>
      </c>
      <c r="AZ73" s="1642">
        <v>5</v>
      </c>
      <c r="BB73" s="1566">
        <v>0</v>
      </c>
      <c r="BC73" s="1566">
        <v>1</v>
      </c>
    </row>
    <row r="74" spans="1:55" ht="24.75" customHeight="1">
      <c r="A74" s="1593" t="s">
        <v>118</v>
      </c>
      <c r="C74" s="1568">
        <v>7</v>
      </c>
      <c r="D74" s="1685" t="str">
        <f t="shared" si="10"/>
        <v xml:space="preserve"> 7</v>
      </c>
      <c r="E74" s="1685"/>
      <c r="F74" s="1685" t="str">
        <f t="shared" si="6"/>
        <v xml:space="preserve"> 7</v>
      </c>
      <c r="G74" s="1685"/>
      <c r="H74" s="1887">
        <v>2.1</v>
      </c>
      <c r="I74" s="1903">
        <v>0.1</v>
      </c>
      <c r="J74" s="1683"/>
      <c r="K74" s="1683"/>
      <c r="L74" s="1681"/>
      <c r="M74" s="1679"/>
      <c r="N74" s="1887">
        <v>-9.1</v>
      </c>
      <c r="O74" s="1679">
        <v>-11.9</v>
      </c>
      <c r="P74" s="1683"/>
      <c r="Q74" s="1683"/>
      <c r="R74" s="1683"/>
      <c r="S74" s="1887">
        <v>7.4</v>
      </c>
      <c r="T74" s="1679">
        <v>12.2</v>
      </c>
      <c r="U74" s="1683"/>
      <c r="V74" s="1683"/>
      <c r="W74" s="1683"/>
      <c r="X74" s="1683"/>
      <c r="Y74" s="1887">
        <v>-10.1</v>
      </c>
      <c r="Z74" s="1679">
        <v>18.399999999999999</v>
      </c>
      <c r="AA74" s="1697"/>
      <c r="AB74" s="1684"/>
      <c r="AC74" s="1684"/>
      <c r="AD74" s="1684"/>
      <c r="AE74" s="1684"/>
      <c r="AF74" s="1699"/>
      <c r="AG74" s="1681">
        <v>105.3</v>
      </c>
      <c r="AH74" s="1681">
        <v>97.4</v>
      </c>
      <c r="AI74" s="1681">
        <v>100.3</v>
      </c>
      <c r="AJ74" s="1681">
        <f t="shared" si="2"/>
        <v>-9.9601593625506482E-2</v>
      </c>
      <c r="AK74" s="1683">
        <v>105</v>
      </c>
      <c r="AL74" s="1679">
        <f t="shared" si="7"/>
        <v>-2</v>
      </c>
      <c r="AM74" s="1683">
        <v>99.3</v>
      </c>
      <c r="AN74" s="1679">
        <f t="shared" si="3"/>
        <v>0.1008064516128975</v>
      </c>
      <c r="AO74" s="1646">
        <v>1.2</v>
      </c>
      <c r="AP74" s="1682">
        <v>1.22</v>
      </c>
      <c r="AQ74" s="1682">
        <f t="shared" si="4"/>
        <v>2.0000000000000018E-2</v>
      </c>
      <c r="AR74" s="1681">
        <v>98.3</v>
      </c>
      <c r="AS74" s="1681">
        <v>0.2</v>
      </c>
      <c r="AT74" s="1683">
        <v>97.7</v>
      </c>
      <c r="AU74" s="1679">
        <v>0.1</v>
      </c>
      <c r="AW74" s="1641">
        <v>120068</v>
      </c>
      <c r="AX74" s="649">
        <v>787</v>
      </c>
      <c r="AY74" s="707">
        <v>13</v>
      </c>
      <c r="AZ74" s="1642">
        <v>1</v>
      </c>
      <c r="BB74" s="1566">
        <v>0</v>
      </c>
      <c r="BC74" s="1566">
        <v>1</v>
      </c>
    </row>
    <row r="75" spans="1:55" ht="24.75" customHeight="1">
      <c r="A75" s="1593" t="s">
        <v>118</v>
      </c>
      <c r="C75" s="1568">
        <v>8</v>
      </c>
      <c r="D75" s="1685" t="str">
        <f t="shared" si="10"/>
        <v xml:space="preserve"> 8</v>
      </c>
      <c r="E75" s="1685"/>
      <c r="F75" s="1685" t="str">
        <f t="shared" si="6"/>
        <v xml:space="preserve"> 8</v>
      </c>
      <c r="G75" s="1685"/>
      <c r="H75" s="1887">
        <v>1.8</v>
      </c>
      <c r="I75" s="1903">
        <v>-0.6</v>
      </c>
      <c r="J75" s="1683"/>
      <c r="K75" s="1683"/>
      <c r="L75" s="1681"/>
      <c r="M75" s="1679"/>
      <c r="N75" s="1887">
        <v>-3.5</v>
      </c>
      <c r="O75" s="1679">
        <v>-1.1000000000000001</v>
      </c>
      <c r="P75" s="1683"/>
      <c r="Q75" s="1683"/>
      <c r="R75" s="1683"/>
      <c r="S75" s="1887">
        <v>8.8000000000000007</v>
      </c>
      <c r="T75" s="1679">
        <v>0.9</v>
      </c>
      <c r="U75" s="1683"/>
      <c r="V75" s="1683"/>
      <c r="W75" s="1683"/>
      <c r="X75" s="1683"/>
      <c r="Y75" s="1887">
        <v>-1.3</v>
      </c>
      <c r="Z75" s="1679">
        <v>25.8</v>
      </c>
      <c r="AA75" s="1697"/>
      <c r="AB75" s="1684"/>
      <c r="AC75" s="1684"/>
      <c r="AD75" s="1684"/>
      <c r="AE75" s="1684"/>
      <c r="AF75" s="1699"/>
      <c r="AG75" s="1681">
        <v>90.1</v>
      </c>
      <c r="AH75" s="1681">
        <v>96.7</v>
      </c>
      <c r="AI75" s="1681">
        <v>98.6</v>
      </c>
      <c r="AJ75" s="1681">
        <f t="shared" si="2"/>
        <v>-1.6949152542372909</v>
      </c>
      <c r="AK75" s="1683">
        <v>94.9</v>
      </c>
      <c r="AL75" s="1679">
        <f t="shared" si="7"/>
        <v>4.0999999999999943</v>
      </c>
      <c r="AM75" s="1683">
        <v>99.7</v>
      </c>
      <c r="AN75" s="1679">
        <f t="shared" si="3"/>
        <v>0.40281973816717592</v>
      </c>
      <c r="AO75" s="1646">
        <v>1.22</v>
      </c>
      <c r="AP75" s="1682">
        <v>1.25</v>
      </c>
      <c r="AQ75" s="1682">
        <f t="shared" si="4"/>
        <v>3.0000000000000027E-2</v>
      </c>
      <c r="AR75" s="1681">
        <v>98.4</v>
      </c>
      <c r="AS75" s="1681">
        <v>0.2</v>
      </c>
      <c r="AT75" s="1683">
        <v>97.6</v>
      </c>
      <c r="AU75" s="1679">
        <v>-0.1</v>
      </c>
      <c r="AW75" s="1641">
        <v>97896</v>
      </c>
      <c r="AX75" s="649">
        <v>632</v>
      </c>
      <c r="AY75" s="707">
        <v>4172</v>
      </c>
      <c r="AZ75" s="1642">
        <v>5</v>
      </c>
      <c r="BB75" s="1566">
        <v>0</v>
      </c>
      <c r="BC75" s="1566">
        <v>1</v>
      </c>
    </row>
    <row r="76" spans="1:55" ht="24.75" customHeight="1">
      <c r="A76" s="1593" t="s">
        <v>118</v>
      </c>
      <c r="C76" s="1568">
        <v>9</v>
      </c>
      <c r="D76" s="1685" t="str">
        <f t="shared" si="10"/>
        <v xml:space="preserve"> 9</v>
      </c>
      <c r="E76" s="1685"/>
      <c r="F76" s="1685" t="str">
        <f t="shared" si="6"/>
        <v xml:space="preserve"> 9</v>
      </c>
      <c r="G76" s="1685"/>
      <c r="H76" s="1887">
        <v>1.7</v>
      </c>
      <c r="I76" s="1903">
        <v>-1.7</v>
      </c>
      <c r="J76" s="1683"/>
      <c r="K76" s="1683"/>
      <c r="L76" s="1681"/>
      <c r="M76" s="1679"/>
      <c r="N76" s="1887">
        <v>-7.4</v>
      </c>
      <c r="O76" s="1679">
        <v>-17.3</v>
      </c>
      <c r="P76" s="1683"/>
      <c r="Q76" s="1683"/>
      <c r="R76" s="1683"/>
      <c r="S76" s="1887">
        <v>2.6</v>
      </c>
      <c r="T76" s="1679">
        <v>-14.8</v>
      </c>
      <c r="U76" s="1683"/>
      <c r="V76" s="1683"/>
      <c r="W76" s="1683"/>
      <c r="X76" s="1683"/>
      <c r="Y76" s="1887">
        <v>-10.9</v>
      </c>
      <c r="Z76" s="1679">
        <v>8.4</v>
      </c>
      <c r="AA76" s="1697"/>
      <c r="AB76" s="1684"/>
      <c r="AC76" s="1684"/>
      <c r="AD76" s="1684"/>
      <c r="AE76" s="1684"/>
      <c r="AF76" s="1699"/>
      <c r="AG76" s="1681">
        <v>104.1</v>
      </c>
      <c r="AH76" s="1681">
        <v>97</v>
      </c>
      <c r="AI76" s="1681">
        <v>100.6</v>
      </c>
      <c r="AJ76" s="1681">
        <f t="shared" si="2"/>
        <v>2.028397565922921</v>
      </c>
      <c r="AK76" s="1683">
        <v>101.8</v>
      </c>
      <c r="AL76" s="1679">
        <f t="shared" si="7"/>
        <v>-1</v>
      </c>
      <c r="AM76" s="1683">
        <v>99</v>
      </c>
      <c r="AN76" s="1679">
        <f t="shared" si="3"/>
        <v>-0.70210631895687337</v>
      </c>
      <c r="AO76" s="1646">
        <v>1.23</v>
      </c>
      <c r="AP76" s="1682">
        <v>1.22</v>
      </c>
      <c r="AQ76" s="1682">
        <f t="shared" si="4"/>
        <v>-3.0000000000000027E-2</v>
      </c>
      <c r="AR76" s="1681">
        <v>98.5</v>
      </c>
      <c r="AS76" s="1681">
        <v>0</v>
      </c>
      <c r="AT76" s="1683">
        <v>97.9</v>
      </c>
      <c r="AU76" s="1679">
        <v>-0.3</v>
      </c>
      <c r="AW76" s="1641">
        <v>270898</v>
      </c>
      <c r="AX76" s="649">
        <v>673</v>
      </c>
      <c r="AY76" s="707">
        <v>674</v>
      </c>
      <c r="AZ76" s="1642">
        <v>2</v>
      </c>
      <c r="BB76" s="1566">
        <v>0</v>
      </c>
      <c r="BC76" s="1566">
        <v>1</v>
      </c>
    </row>
    <row r="77" spans="1:55" ht="24.75" customHeight="1">
      <c r="A77" s="1593" t="s">
        <v>118</v>
      </c>
      <c r="C77" s="1568">
        <v>10</v>
      </c>
      <c r="D77" s="1685" t="str">
        <f t="shared" si="10"/>
        <v xml:space="preserve"> 10</v>
      </c>
      <c r="E77" s="1685"/>
      <c r="F77" s="1685" t="str">
        <f t="shared" si="6"/>
        <v xml:space="preserve"> 10</v>
      </c>
      <c r="G77" s="1685"/>
      <c r="H77" s="1887">
        <v>2.9</v>
      </c>
      <c r="I77" s="1903">
        <v>2.5</v>
      </c>
      <c r="J77" s="1683"/>
      <c r="K77" s="1683"/>
      <c r="L77" s="1681"/>
      <c r="M77" s="1679"/>
      <c r="N77" s="1887">
        <v>-4</v>
      </c>
      <c r="O77" s="1679">
        <v>-3.3</v>
      </c>
      <c r="P77" s="1683"/>
      <c r="Q77" s="1683"/>
      <c r="R77" s="1683"/>
      <c r="S77" s="1887">
        <v>-2.5</v>
      </c>
      <c r="T77" s="1679">
        <v>-41.1</v>
      </c>
      <c r="U77" s="1683"/>
      <c r="V77" s="1683"/>
      <c r="W77" s="1683"/>
      <c r="X77" s="1683"/>
      <c r="Y77" s="1887">
        <v>-4.8</v>
      </c>
      <c r="Z77" s="1679">
        <v>-29.2</v>
      </c>
      <c r="AA77" s="1697"/>
      <c r="AB77" s="1684"/>
      <c r="AC77" s="1684"/>
      <c r="AD77" s="1684"/>
      <c r="AE77" s="1684"/>
      <c r="AF77" s="1699"/>
      <c r="AG77" s="1681">
        <v>102.3</v>
      </c>
      <c r="AH77" s="1681">
        <v>98.2</v>
      </c>
      <c r="AI77" s="1681">
        <v>100.7</v>
      </c>
      <c r="AJ77" s="1681">
        <f t="shared" si="2"/>
        <v>9.9403578528835523E-2</v>
      </c>
      <c r="AK77" s="1683">
        <v>97.4</v>
      </c>
      <c r="AL77" s="1679">
        <f t="shared" si="7"/>
        <v>-2.5999999999999943</v>
      </c>
      <c r="AM77" s="1683">
        <v>99</v>
      </c>
      <c r="AN77" s="1679">
        <f t="shared" si="3"/>
        <v>0</v>
      </c>
      <c r="AO77" s="1646">
        <v>1.24</v>
      </c>
      <c r="AP77" s="1682">
        <v>1.22</v>
      </c>
      <c r="AQ77" s="1682">
        <f t="shared" si="4"/>
        <v>0</v>
      </c>
      <c r="AR77" s="1681">
        <v>98.5</v>
      </c>
      <c r="AS77" s="1681">
        <v>0.3</v>
      </c>
      <c r="AT77" s="1683">
        <v>97.4</v>
      </c>
      <c r="AU77" s="1679">
        <v>-0.7</v>
      </c>
      <c r="AW77" s="1641">
        <v>106241</v>
      </c>
      <c r="AX77" s="649">
        <v>742</v>
      </c>
      <c r="AY77" s="707">
        <v>442</v>
      </c>
      <c r="AZ77" s="1642">
        <v>4</v>
      </c>
      <c r="BB77" s="1566">
        <v>0</v>
      </c>
      <c r="BC77" s="1566">
        <v>1</v>
      </c>
    </row>
    <row r="78" spans="1:55" ht="24.75" customHeight="1">
      <c r="A78" s="1593" t="s">
        <v>118</v>
      </c>
      <c r="C78" s="1568">
        <v>11</v>
      </c>
      <c r="D78" s="1685" t="str">
        <f t="shared" si="10"/>
        <v xml:space="preserve"> 11</v>
      </c>
      <c r="E78" s="1685"/>
      <c r="F78" s="1685" t="str">
        <f t="shared" si="6"/>
        <v xml:space="preserve"> 11</v>
      </c>
      <c r="G78" s="1685"/>
      <c r="H78" s="1887">
        <v>-1.6</v>
      </c>
      <c r="I78" s="1903">
        <v>-3</v>
      </c>
      <c r="J78" s="1683"/>
      <c r="K78" s="1683"/>
      <c r="L78" s="1681"/>
      <c r="M78" s="1679"/>
      <c r="N78" s="1887">
        <v>-7.6</v>
      </c>
      <c r="O78" s="1679">
        <v>-12.1</v>
      </c>
      <c r="P78" s="1683"/>
      <c r="Q78" s="1683"/>
      <c r="R78" s="1683"/>
      <c r="S78" s="1887">
        <v>1.7</v>
      </c>
      <c r="T78" s="1679">
        <v>18.899999999999999</v>
      </c>
      <c r="U78" s="1683"/>
      <c r="V78" s="1683"/>
      <c r="W78" s="1683"/>
      <c r="X78" s="1683"/>
      <c r="Y78" s="1887">
        <v>3.3</v>
      </c>
      <c r="Z78" s="1679">
        <v>-18.399999999999999</v>
      </c>
      <c r="AA78" s="1697"/>
      <c r="AB78" s="1684"/>
      <c r="AC78" s="1684"/>
      <c r="AD78" s="1684"/>
      <c r="AE78" s="1684"/>
      <c r="AF78" s="1699"/>
      <c r="AG78" s="1681">
        <v>100.2</v>
      </c>
      <c r="AH78" s="1681">
        <v>97.1</v>
      </c>
      <c r="AI78" s="1681">
        <v>99.9</v>
      </c>
      <c r="AJ78" s="1681">
        <f t="shared" si="2"/>
        <v>-0.79443892750744505</v>
      </c>
      <c r="AK78" s="1683">
        <v>94.5</v>
      </c>
      <c r="AL78" s="1679">
        <f t="shared" si="7"/>
        <v>-5.5</v>
      </c>
      <c r="AM78" s="1683">
        <v>95.6</v>
      </c>
      <c r="AN78" s="1679">
        <f t="shared" si="3"/>
        <v>-3.4343434343434396</v>
      </c>
      <c r="AO78" s="1646">
        <v>1.26</v>
      </c>
      <c r="AP78" s="1682">
        <v>1.21</v>
      </c>
      <c r="AQ78" s="1682">
        <f t="shared" si="4"/>
        <v>-1.0000000000000009E-2</v>
      </c>
      <c r="AR78" s="1681">
        <v>98.1</v>
      </c>
      <c r="AS78" s="1681">
        <v>0.3</v>
      </c>
      <c r="AT78" s="1683">
        <v>97.5</v>
      </c>
      <c r="AU78" s="1679">
        <v>0</v>
      </c>
      <c r="AW78" s="1641">
        <v>141650</v>
      </c>
      <c r="AX78" s="649">
        <v>711</v>
      </c>
      <c r="AY78" s="707">
        <v>435</v>
      </c>
      <c r="AZ78" s="1642">
        <v>3</v>
      </c>
      <c r="BB78" s="1566">
        <v>0</v>
      </c>
      <c r="BC78" s="1566">
        <v>1</v>
      </c>
    </row>
    <row r="79" spans="1:55" ht="24.75" customHeight="1">
      <c r="A79" s="1593" t="s">
        <v>118</v>
      </c>
      <c r="C79" s="1568">
        <v>12</v>
      </c>
      <c r="D79" s="1685" t="str">
        <f t="shared" si="10"/>
        <v xml:space="preserve"> 12</v>
      </c>
      <c r="E79" s="1685"/>
      <c r="F79" s="1685" t="str">
        <f t="shared" si="6"/>
        <v xml:space="preserve"> 12</v>
      </c>
      <c r="G79" s="1685"/>
      <c r="H79" s="1885">
        <v>0</v>
      </c>
      <c r="I79" s="1904">
        <v>0.6</v>
      </c>
      <c r="J79" s="1660"/>
      <c r="K79" s="1660"/>
      <c r="L79" s="1701"/>
      <c r="M79" s="1686"/>
      <c r="N79" s="1885">
        <v>-14.6</v>
      </c>
      <c r="O79" s="1686">
        <v>-19.5</v>
      </c>
      <c r="P79" s="1660"/>
      <c r="Q79" s="1660"/>
      <c r="R79" s="1660"/>
      <c r="S79" s="1885">
        <v>-1.3</v>
      </c>
      <c r="T79" s="1686">
        <v>-10.199999999999999</v>
      </c>
      <c r="U79" s="1660"/>
      <c r="V79" s="1660"/>
      <c r="W79" s="1660"/>
      <c r="X79" s="1660"/>
      <c r="Y79" s="1885">
        <v>-9.6</v>
      </c>
      <c r="Z79" s="1686">
        <v>-33.4</v>
      </c>
      <c r="AA79" s="1702"/>
      <c r="AB79" s="1703"/>
      <c r="AC79" s="1703"/>
      <c r="AD79" s="1703"/>
      <c r="AE79" s="1703"/>
      <c r="AF79" s="1704"/>
      <c r="AG79" s="1701">
        <v>101.3</v>
      </c>
      <c r="AH79" s="1701">
        <v>95.9</v>
      </c>
      <c r="AI79" s="1701">
        <v>98.5</v>
      </c>
      <c r="AJ79" s="1701">
        <f t="shared" si="2"/>
        <v>-1.4014014014014069</v>
      </c>
      <c r="AK79" s="1660">
        <v>95.9</v>
      </c>
      <c r="AL79" s="1686">
        <f t="shared" si="7"/>
        <v>-4.7000000000000028</v>
      </c>
      <c r="AM79" s="1660">
        <v>96.4</v>
      </c>
      <c r="AN79" s="1686">
        <f t="shared" si="3"/>
        <v>0.83682008368202032</v>
      </c>
      <c r="AO79" s="1688">
        <v>1.27</v>
      </c>
      <c r="AP79" s="1689">
        <v>1.21</v>
      </c>
      <c r="AQ79" s="1689">
        <f t="shared" si="4"/>
        <v>0</v>
      </c>
      <c r="AR79" s="1701">
        <v>98.1</v>
      </c>
      <c r="AS79" s="1701">
        <v>0.2</v>
      </c>
      <c r="AT79" s="1660">
        <v>97.6</v>
      </c>
      <c r="AU79" s="1686">
        <v>-0.2</v>
      </c>
      <c r="AW79" s="1671">
        <v>385353</v>
      </c>
      <c r="AX79" s="647">
        <v>699</v>
      </c>
      <c r="AY79" s="705">
        <v>417</v>
      </c>
      <c r="AZ79" s="1672">
        <v>4</v>
      </c>
      <c r="BB79" s="1566">
        <v>0</v>
      </c>
      <c r="BC79" s="1566">
        <v>1</v>
      </c>
    </row>
    <row r="80" spans="1:55" ht="24.75" customHeight="1">
      <c r="A80" s="1593" t="s">
        <v>431</v>
      </c>
      <c r="B80" s="1568" t="s">
        <v>121</v>
      </c>
      <c r="C80" s="1568">
        <v>1</v>
      </c>
      <c r="D80" s="1685" t="str">
        <f>A80&amp;B80&amp;C80</f>
        <v>H28/1</v>
      </c>
      <c r="E80" s="1685"/>
      <c r="F80" s="1685" t="str">
        <f t="shared" si="6"/>
        <v>H28/1</v>
      </c>
      <c r="G80" s="1685"/>
      <c r="H80" s="1889">
        <v>0.9</v>
      </c>
      <c r="I80" s="1902">
        <v>1.9</v>
      </c>
      <c r="J80" s="1691"/>
      <c r="K80" s="1691"/>
      <c r="L80" s="2214"/>
      <c r="M80" s="2216"/>
      <c r="N80" s="1886">
        <v>-4.4000000000000004</v>
      </c>
      <c r="O80" s="1690">
        <v>-2.1</v>
      </c>
      <c r="P80" s="1691"/>
      <c r="Q80" s="1691"/>
      <c r="R80" s="1691"/>
      <c r="S80" s="1886">
        <v>0.2</v>
      </c>
      <c r="T80" s="1690">
        <v>-5.0999999999999996</v>
      </c>
      <c r="U80" s="1691"/>
      <c r="V80" s="1691"/>
      <c r="W80" s="1691"/>
      <c r="X80" s="1691"/>
      <c r="Y80" s="1886">
        <v>-2.6</v>
      </c>
      <c r="Z80" s="1690">
        <v>2.5</v>
      </c>
      <c r="AA80" s="1693"/>
      <c r="AB80" s="1694"/>
      <c r="AC80" s="1694"/>
      <c r="AD80" s="1694"/>
      <c r="AE80" s="1698"/>
      <c r="AF80" s="1696"/>
      <c r="AG80" s="1676">
        <v>91.9</v>
      </c>
      <c r="AH80" s="1676">
        <v>97</v>
      </c>
      <c r="AI80" s="1676">
        <v>100.1</v>
      </c>
      <c r="AJ80" s="1676">
        <f t="shared" si="2"/>
        <v>1.6243654822334967</v>
      </c>
      <c r="AK80" s="1691">
        <v>89</v>
      </c>
      <c r="AL80" s="1690">
        <f t="shared" si="7"/>
        <v>-8.2000000000000028</v>
      </c>
      <c r="AM80" s="1691">
        <v>95.7</v>
      </c>
      <c r="AN80" s="1690">
        <f t="shared" si="3"/>
        <v>-0.72614107883817713</v>
      </c>
      <c r="AO80" s="1677">
        <v>1.29</v>
      </c>
      <c r="AP80" s="1678">
        <v>1.22</v>
      </c>
      <c r="AQ80" s="1682">
        <v>1.0000000000000009E-2</v>
      </c>
      <c r="AR80" s="1676">
        <v>97.7</v>
      </c>
      <c r="AS80" s="1676">
        <v>-0.1</v>
      </c>
      <c r="AT80" s="1691">
        <v>97</v>
      </c>
      <c r="AU80" s="1690">
        <v>0</v>
      </c>
      <c r="AW80" s="1626">
        <v>126927</v>
      </c>
      <c r="AX80" s="648">
        <v>675</v>
      </c>
      <c r="AY80" s="706">
        <v>55</v>
      </c>
      <c r="AZ80" s="1627">
        <v>2</v>
      </c>
      <c r="BB80" s="1566">
        <v>0</v>
      </c>
      <c r="BC80" s="1566">
        <v>1</v>
      </c>
    </row>
    <row r="81" spans="1:55" ht="24.75" customHeight="1">
      <c r="A81" s="1593" t="s">
        <v>118</v>
      </c>
      <c r="C81" s="1568">
        <v>2</v>
      </c>
      <c r="D81" s="1685" t="str">
        <f>A81&amp;B81&amp;C81</f>
        <v xml:space="preserve"> 2</v>
      </c>
      <c r="E81" s="1685"/>
      <c r="F81" s="1685" t="str">
        <f t="shared" si="6"/>
        <v xml:space="preserve"> 2</v>
      </c>
      <c r="G81" s="1685"/>
      <c r="H81" s="1887">
        <v>2.2000000000000002</v>
      </c>
      <c r="I81" s="1903">
        <v>1.6</v>
      </c>
      <c r="J81" s="1683"/>
      <c r="K81" s="1683"/>
      <c r="L81" s="1806"/>
      <c r="M81" s="2215"/>
      <c r="N81" s="1887">
        <v>-7.5</v>
      </c>
      <c r="O81" s="1679">
        <v>-5.2</v>
      </c>
      <c r="P81" s="1683"/>
      <c r="Q81" s="1683"/>
      <c r="R81" s="1683"/>
      <c r="S81" s="1887">
        <v>7.8</v>
      </c>
      <c r="T81" s="1679">
        <v>2.2000000000000002</v>
      </c>
      <c r="U81" s="1683"/>
      <c r="V81" s="1683"/>
      <c r="W81" s="1700"/>
      <c r="X81" s="1683"/>
      <c r="Y81" s="1887">
        <v>-2.2000000000000002</v>
      </c>
      <c r="Z81" s="1679">
        <v>-24.9</v>
      </c>
      <c r="AA81" s="1697"/>
      <c r="AB81" s="1684"/>
      <c r="AC81" s="1684"/>
      <c r="AD81" s="1684"/>
      <c r="AE81" s="1698"/>
      <c r="AF81" s="1699"/>
      <c r="AG81" s="1681">
        <v>97.3</v>
      </c>
      <c r="AH81" s="1681">
        <v>95.3</v>
      </c>
      <c r="AI81" s="1681">
        <v>99.2</v>
      </c>
      <c r="AJ81" s="1681">
        <f t="shared" si="2"/>
        <v>-0.89910089910089064</v>
      </c>
      <c r="AK81" s="1683">
        <v>95.2</v>
      </c>
      <c r="AL81" s="1679">
        <f t="shared" si="7"/>
        <v>-7.7000000000000028</v>
      </c>
      <c r="AM81" s="1683">
        <v>94.5</v>
      </c>
      <c r="AN81" s="1679">
        <f t="shared" si="3"/>
        <v>-1.2539184952978086</v>
      </c>
      <c r="AO81" s="1646">
        <v>1.3</v>
      </c>
      <c r="AP81" s="1682">
        <v>1.26</v>
      </c>
      <c r="AQ81" s="1682">
        <v>4.0000000000000036E-2</v>
      </c>
      <c r="AR81" s="1681">
        <v>97.8</v>
      </c>
      <c r="AS81" s="1681">
        <v>0.2</v>
      </c>
      <c r="AT81" s="1683">
        <v>96.8</v>
      </c>
      <c r="AU81" s="1679">
        <v>-0.1</v>
      </c>
      <c r="AW81" s="1641">
        <v>163516</v>
      </c>
      <c r="AX81" s="649">
        <v>723</v>
      </c>
      <c r="AY81" s="707">
        <v>138</v>
      </c>
      <c r="AZ81" s="1642">
        <v>2</v>
      </c>
      <c r="BB81" s="1566">
        <v>0</v>
      </c>
      <c r="BC81" s="1566">
        <v>1</v>
      </c>
    </row>
    <row r="82" spans="1:55" ht="24.75" customHeight="1">
      <c r="A82" s="1593" t="s">
        <v>118</v>
      </c>
      <c r="C82" s="1568">
        <v>3</v>
      </c>
      <c r="D82" s="1685" t="str">
        <f t="shared" ref="D82:D91" si="11">A82&amp;B82&amp;C82</f>
        <v xml:space="preserve"> 3</v>
      </c>
      <c r="E82" s="1685"/>
      <c r="F82" s="1685" t="str">
        <f t="shared" si="6"/>
        <v xml:space="preserve"> 3</v>
      </c>
      <c r="G82" s="1685"/>
      <c r="H82" s="1887">
        <v>-1.2</v>
      </c>
      <c r="I82" s="1903">
        <v>-1.1000000000000001</v>
      </c>
      <c r="J82" s="1683"/>
      <c r="K82" s="1683"/>
      <c r="L82" s="1806"/>
      <c r="M82" s="2215"/>
      <c r="N82" s="1887">
        <v>-9.3000000000000007</v>
      </c>
      <c r="O82" s="1679">
        <v>-14.2</v>
      </c>
      <c r="P82" s="1683"/>
      <c r="Q82" s="1683"/>
      <c r="R82" s="1683"/>
      <c r="S82" s="1887">
        <v>8.4</v>
      </c>
      <c r="T82" s="1679">
        <v>-26.9</v>
      </c>
      <c r="U82" s="1683"/>
      <c r="V82" s="1683"/>
      <c r="W82" s="1683"/>
      <c r="X82" s="1683"/>
      <c r="Y82" s="1887">
        <v>5</v>
      </c>
      <c r="Z82" s="1679">
        <v>66.400000000000006</v>
      </c>
      <c r="AA82" s="1697"/>
      <c r="AB82" s="1684"/>
      <c r="AC82" s="1684"/>
      <c r="AD82" s="1684"/>
      <c r="AE82" s="1698"/>
      <c r="AF82" s="1699"/>
      <c r="AG82" s="1681">
        <v>111.2</v>
      </c>
      <c r="AH82" s="1681">
        <v>96.4</v>
      </c>
      <c r="AI82" s="1681">
        <v>99.7</v>
      </c>
      <c r="AJ82" s="1681">
        <f t="shared" si="2"/>
        <v>0.50403225806451613</v>
      </c>
      <c r="AK82" s="1683">
        <v>105.8</v>
      </c>
      <c r="AL82" s="1679">
        <f t="shared" si="7"/>
        <v>-6.7000000000000028</v>
      </c>
      <c r="AM82" s="1683">
        <v>96.3</v>
      </c>
      <c r="AN82" s="1679">
        <f t="shared" si="3"/>
        <v>1.9047619047619018</v>
      </c>
      <c r="AO82" s="1646">
        <v>1.31</v>
      </c>
      <c r="AP82" s="1682">
        <v>1.25</v>
      </c>
      <c r="AQ82" s="1682">
        <v>-1.0000000000000009E-2</v>
      </c>
      <c r="AR82" s="1681">
        <v>97.9</v>
      </c>
      <c r="AS82" s="1681">
        <v>0</v>
      </c>
      <c r="AT82" s="1683">
        <v>97.2</v>
      </c>
      <c r="AU82" s="1679">
        <v>-0.1</v>
      </c>
      <c r="AW82" s="1641">
        <v>175899</v>
      </c>
      <c r="AX82" s="649">
        <v>746</v>
      </c>
      <c r="AY82" s="707">
        <v>278</v>
      </c>
      <c r="AZ82" s="1642">
        <v>5</v>
      </c>
      <c r="BB82" s="1566">
        <v>0</v>
      </c>
      <c r="BC82" s="1566">
        <v>1</v>
      </c>
    </row>
    <row r="83" spans="1:55" ht="24.75" customHeight="1">
      <c r="A83" s="1593" t="s">
        <v>118</v>
      </c>
      <c r="C83" s="1568">
        <v>4</v>
      </c>
      <c r="D83" s="1685" t="str">
        <f t="shared" si="11"/>
        <v xml:space="preserve"> 4</v>
      </c>
      <c r="E83" s="1685"/>
      <c r="F83" s="1685" t="str">
        <f t="shared" si="6"/>
        <v xml:space="preserve"> 4</v>
      </c>
      <c r="G83" s="1685"/>
      <c r="H83" s="1888">
        <v>-0.7</v>
      </c>
      <c r="I83" s="1903">
        <v>0.5</v>
      </c>
      <c r="J83" s="1683"/>
      <c r="K83" s="1683"/>
      <c r="L83" s="1806"/>
      <c r="M83" s="2215"/>
      <c r="N83" s="1887">
        <v>2.2000000000000002</v>
      </c>
      <c r="O83" s="1679">
        <v>10.5</v>
      </c>
      <c r="P83" s="1683"/>
      <c r="Q83" s="1683"/>
      <c r="R83" s="1683"/>
      <c r="S83" s="1887">
        <v>9</v>
      </c>
      <c r="T83" s="1679">
        <v>-21.7</v>
      </c>
      <c r="U83" s="1683"/>
      <c r="V83" s="1683"/>
      <c r="W83" s="1683"/>
      <c r="X83" s="1683"/>
      <c r="Y83" s="1887">
        <v>10.6</v>
      </c>
      <c r="Z83" s="1679">
        <v>26.5</v>
      </c>
      <c r="AA83" s="1697"/>
      <c r="AB83" s="1684"/>
      <c r="AC83" s="1684"/>
      <c r="AD83" s="1684"/>
      <c r="AE83" s="1684"/>
      <c r="AF83" s="1699"/>
      <c r="AG83" s="1681">
        <v>96</v>
      </c>
      <c r="AH83" s="1681">
        <v>96.8</v>
      </c>
      <c r="AI83" s="1681">
        <v>99.3</v>
      </c>
      <c r="AJ83" s="1681">
        <f t="shared" si="2"/>
        <v>-0.40120361083250322</v>
      </c>
      <c r="AK83" s="1683">
        <v>96.5</v>
      </c>
      <c r="AL83" s="1679">
        <f t="shared" si="7"/>
        <v>-4.5</v>
      </c>
      <c r="AM83" s="1683">
        <v>97.3</v>
      </c>
      <c r="AN83" s="1679">
        <f t="shared" si="3"/>
        <v>1.0384215991692627</v>
      </c>
      <c r="AO83" s="1646">
        <v>1.33</v>
      </c>
      <c r="AP83" s="1682">
        <v>1.27</v>
      </c>
      <c r="AQ83" s="1682">
        <v>2.0000000000000018E-2</v>
      </c>
      <c r="AR83" s="1681">
        <v>98.1</v>
      </c>
      <c r="AS83" s="1681">
        <v>-0.3</v>
      </c>
      <c r="AT83" s="1683">
        <v>97.3</v>
      </c>
      <c r="AU83" s="1679">
        <v>-0.4</v>
      </c>
      <c r="AW83" s="1641">
        <v>103344</v>
      </c>
      <c r="AX83" s="649">
        <v>695</v>
      </c>
      <c r="AY83" s="707">
        <v>385</v>
      </c>
      <c r="AZ83" s="1642">
        <v>4</v>
      </c>
      <c r="BB83" s="1566">
        <v>0</v>
      </c>
      <c r="BC83" s="1566">
        <v>1</v>
      </c>
    </row>
    <row r="84" spans="1:55" ht="24.75" customHeight="1">
      <c r="A84" s="1593" t="s">
        <v>118</v>
      </c>
      <c r="C84" s="1568">
        <v>5</v>
      </c>
      <c r="D84" s="1685" t="str">
        <f t="shared" si="11"/>
        <v xml:space="preserve"> 5</v>
      </c>
      <c r="E84" s="1685"/>
      <c r="F84" s="1685" t="str">
        <f t="shared" si="6"/>
        <v xml:space="preserve"> 5</v>
      </c>
      <c r="G84" s="1685"/>
      <c r="H84" s="1887">
        <v>-2.1</v>
      </c>
      <c r="I84" s="1903">
        <v>0.4</v>
      </c>
      <c r="J84" s="1683"/>
      <c r="K84" s="1683"/>
      <c r="L84" s="1806"/>
      <c r="M84" s="2215"/>
      <c r="N84" s="1887">
        <v>-1.4</v>
      </c>
      <c r="O84" s="1679">
        <v>-6.8</v>
      </c>
      <c r="P84" s="1683"/>
      <c r="Q84" s="1683"/>
      <c r="R84" s="1683"/>
      <c r="S84" s="1887">
        <v>9.8000000000000007</v>
      </c>
      <c r="T84" s="1679">
        <v>7.6</v>
      </c>
      <c r="U84" s="1683"/>
      <c r="V84" s="1683"/>
      <c r="W84" s="1683"/>
      <c r="X84" s="1683"/>
      <c r="Y84" s="1887">
        <v>1.4</v>
      </c>
      <c r="Z84" s="1679">
        <v>-22.1</v>
      </c>
      <c r="AA84" s="1697"/>
      <c r="AB84" s="1684"/>
      <c r="AC84" s="1684"/>
      <c r="AD84" s="1684"/>
      <c r="AE84" s="1684"/>
      <c r="AF84" s="1699"/>
      <c r="AG84" s="1681">
        <v>91.6</v>
      </c>
      <c r="AH84" s="1681">
        <v>95.6</v>
      </c>
      <c r="AI84" s="1681">
        <v>98.5</v>
      </c>
      <c r="AJ84" s="1681">
        <f t="shared" ref="AJ84:AJ147" si="12">(AI84-AI83)/AI83*100</f>
        <v>-0.80563947633433763</v>
      </c>
      <c r="AK84" s="1683">
        <v>93.4</v>
      </c>
      <c r="AL84" s="1679">
        <f t="shared" si="7"/>
        <v>-0.70000000000000284</v>
      </c>
      <c r="AM84" s="1683">
        <v>96.6</v>
      </c>
      <c r="AN84" s="1679">
        <f t="shared" ref="AN84:AN147" si="13">(AM84-AM83)/AM83*100</f>
        <v>-0.71942446043165753</v>
      </c>
      <c r="AO84" s="1646">
        <v>1.35</v>
      </c>
      <c r="AP84" s="1682">
        <v>1.27</v>
      </c>
      <c r="AQ84" s="1682">
        <v>0</v>
      </c>
      <c r="AR84" s="1681">
        <v>98.2</v>
      </c>
      <c r="AS84" s="1681">
        <v>-0.5</v>
      </c>
      <c r="AT84" s="1683">
        <v>97.2</v>
      </c>
      <c r="AU84" s="1679">
        <v>-0.9</v>
      </c>
      <c r="AW84" s="1641">
        <v>115852</v>
      </c>
      <c r="AX84" s="649">
        <v>671</v>
      </c>
      <c r="AY84" s="707">
        <v>726</v>
      </c>
      <c r="AZ84" s="1642">
        <v>3</v>
      </c>
      <c r="BB84" s="1566">
        <v>0</v>
      </c>
      <c r="BC84" s="1566">
        <v>1</v>
      </c>
    </row>
    <row r="85" spans="1:55" ht="24.75" customHeight="1">
      <c r="A85" s="1593" t="s">
        <v>118</v>
      </c>
      <c r="C85" s="1568">
        <v>6</v>
      </c>
      <c r="D85" s="1685" t="str">
        <f t="shared" si="11"/>
        <v xml:space="preserve"> 6</v>
      </c>
      <c r="E85" s="1685"/>
      <c r="F85" s="1685" t="str">
        <f t="shared" si="6"/>
        <v xml:space="preserve"> 6</v>
      </c>
      <c r="G85" s="1685"/>
      <c r="H85" s="1887">
        <v>-1.4</v>
      </c>
      <c r="I85" s="1903">
        <v>-3.1</v>
      </c>
      <c r="J85" s="1683"/>
      <c r="K85" s="1683"/>
      <c r="L85" s="1806"/>
      <c r="M85" s="2215"/>
      <c r="N85" s="1887">
        <v>-5.6</v>
      </c>
      <c r="O85" s="1679">
        <v>-8.8000000000000007</v>
      </c>
      <c r="P85" s="1683"/>
      <c r="Q85" s="1683"/>
      <c r="R85" s="1683"/>
      <c r="S85" s="1887">
        <v>-2.5</v>
      </c>
      <c r="T85" s="1679">
        <v>-3.9</v>
      </c>
      <c r="U85" s="1683"/>
      <c r="V85" s="1683"/>
      <c r="W85" s="1683"/>
      <c r="X85" s="1683"/>
      <c r="Y85" s="1887">
        <v>-1.8</v>
      </c>
      <c r="Z85" s="1679">
        <v>56.1</v>
      </c>
      <c r="AA85" s="1697"/>
      <c r="AB85" s="1684"/>
      <c r="AC85" s="1684"/>
      <c r="AD85" s="1684"/>
      <c r="AE85" s="1684"/>
      <c r="AF85" s="1699"/>
      <c r="AG85" s="1681">
        <v>102.8</v>
      </c>
      <c r="AH85" s="1681">
        <v>97</v>
      </c>
      <c r="AI85" s="1681">
        <v>99.2</v>
      </c>
      <c r="AJ85" s="1681">
        <f t="shared" si="12"/>
        <v>0.71065989847716027</v>
      </c>
      <c r="AK85" s="1683">
        <v>97</v>
      </c>
      <c r="AL85" s="1679">
        <f t="shared" si="7"/>
        <v>-4.9000000000000057</v>
      </c>
      <c r="AM85" s="1683">
        <v>94.4</v>
      </c>
      <c r="AN85" s="1679">
        <f t="shared" si="13"/>
        <v>-2.2774327122153095</v>
      </c>
      <c r="AO85" s="1646">
        <v>1.36</v>
      </c>
      <c r="AP85" s="1682">
        <v>1.29</v>
      </c>
      <c r="AQ85" s="1682">
        <v>2.0000000000000018E-2</v>
      </c>
      <c r="AR85" s="1681">
        <v>98.1</v>
      </c>
      <c r="AS85" s="1681">
        <v>-0.4</v>
      </c>
      <c r="AT85" s="1683">
        <v>97.5</v>
      </c>
      <c r="AU85" s="1679">
        <v>-0.4</v>
      </c>
      <c r="AW85" s="1641">
        <v>108227</v>
      </c>
      <c r="AX85" s="649">
        <v>763</v>
      </c>
      <c r="AY85" s="707">
        <v>484</v>
      </c>
      <c r="AZ85" s="1642">
        <v>7</v>
      </c>
      <c r="BB85" s="1566">
        <v>0</v>
      </c>
      <c r="BC85" s="1566">
        <v>1</v>
      </c>
    </row>
    <row r="86" spans="1:55" ht="24.75" customHeight="1">
      <c r="A86" s="1593" t="s">
        <v>118</v>
      </c>
      <c r="C86" s="1568">
        <v>7</v>
      </c>
      <c r="D86" s="1685" t="str">
        <f t="shared" si="11"/>
        <v xml:space="preserve"> 7</v>
      </c>
      <c r="E86" s="1685"/>
      <c r="F86" s="1685" t="str">
        <f t="shared" si="6"/>
        <v xml:space="preserve"> 7</v>
      </c>
      <c r="G86" s="1685"/>
      <c r="H86" s="1887">
        <v>0.7</v>
      </c>
      <c r="I86" s="1903">
        <v>0.7</v>
      </c>
      <c r="J86" s="1683"/>
      <c r="K86" s="1683"/>
      <c r="L86" s="1806">
        <v>2.7</v>
      </c>
      <c r="M86" s="2215">
        <v>0.2</v>
      </c>
      <c r="N86" s="1887">
        <v>-2.2000000000000002</v>
      </c>
      <c r="O86" s="1679">
        <v>-5.2</v>
      </c>
      <c r="P86" s="1683"/>
      <c r="Q86" s="1683"/>
      <c r="R86" s="1683"/>
      <c r="S86" s="1887">
        <v>8.9</v>
      </c>
      <c r="T86" s="1679">
        <v>11.2</v>
      </c>
      <c r="U86" s="1683"/>
      <c r="V86" s="1683"/>
      <c r="W86" s="1683"/>
      <c r="X86" s="1683"/>
      <c r="Y86" s="1887">
        <v>-6.9</v>
      </c>
      <c r="Z86" s="1679">
        <v>-26.8</v>
      </c>
      <c r="AA86" s="1697"/>
      <c r="AB86" s="1684"/>
      <c r="AC86" s="1684"/>
      <c r="AD86" s="1684"/>
      <c r="AE86" s="1684"/>
      <c r="AF86" s="1699"/>
      <c r="AG86" s="1681">
        <v>101.1</v>
      </c>
      <c r="AH86" s="1681">
        <v>97</v>
      </c>
      <c r="AI86" s="1681">
        <v>99.8</v>
      </c>
      <c r="AJ86" s="1681">
        <f t="shared" si="12"/>
        <v>0.6048387096774136</v>
      </c>
      <c r="AK86" s="1683">
        <v>97.6</v>
      </c>
      <c r="AL86" s="1679">
        <f t="shared" si="7"/>
        <v>-7</v>
      </c>
      <c r="AM86" s="1683">
        <v>94.4</v>
      </c>
      <c r="AN86" s="1679">
        <f t="shared" si="13"/>
        <v>0</v>
      </c>
      <c r="AO86" s="1646">
        <v>1.36</v>
      </c>
      <c r="AP86" s="1682">
        <v>1.3</v>
      </c>
      <c r="AQ86" s="1682">
        <v>1.0000000000000009E-2</v>
      </c>
      <c r="AR86" s="1681">
        <v>97.9</v>
      </c>
      <c r="AS86" s="1681">
        <v>-0.4</v>
      </c>
      <c r="AT86" s="1683">
        <v>97.1</v>
      </c>
      <c r="AU86" s="1679">
        <v>-0.6</v>
      </c>
      <c r="AW86" s="1641">
        <v>124019</v>
      </c>
      <c r="AX86" s="649">
        <v>712</v>
      </c>
      <c r="AY86" s="707">
        <v>200</v>
      </c>
      <c r="AZ86" s="1642">
        <v>3</v>
      </c>
      <c r="BB86" s="1566">
        <v>0</v>
      </c>
      <c r="BC86" s="1566">
        <v>1</v>
      </c>
    </row>
    <row r="87" spans="1:55" ht="24.75" customHeight="1">
      <c r="A87" s="1593" t="s">
        <v>118</v>
      </c>
      <c r="C87" s="1568">
        <v>8</v>
      </c>
      <c r="D87" s="1685" t="str">
        <f t="shared" si="11"/>
        <v xml:space="preserve"> 8</v>
      </c>
      <c r="E87" s="1685"/>
      <c r="F87" s="1685" t="str">
        <f t="shared" si="6"/>
        <v xml:space="preserve"> 8</v>
      </c>
      <c r="G87" s="1685"/>
      <c r="H87" s="1887">
        <v>-3.6</v>
      </c>
      <c r="I87" s="1903">
        <v>-3.6</v>
      </c>
      <c r="J87" s="1683"/>
      <c r="K87" s="1683"/>
      <c r="L87" s="1806">
        <v>-1.2</v>
      </c>
      <c r="M87" s="2215">
        <v>-0.6</v>
      </c>
      <c r="N87" s="1887">
        <v>2.9</v>
      </c>
      <c r="O87" s="1679">
        <v>-0.2</v>
      </c>
      <c r="P87" s="1683"/>
      <c r="Q87" s="1683"/>
      <c r="R87" s="1683"/>
      <c r="S87" s="1887">
        <v>2.5</v>
      </c>
      <c r="T87" s="1679">
        <v>-19.399999999999999</v>
      </c>
      <c r="U87" s="1683"/>
      <c r="V87" s="1683"/>
      <c r="W87" s="1683"/>
      <c r="X87" s="1683"/>
      <c r="Y87" s="1887">
        <v>12</v>
      </c>
      <c r="Z87" s="1679">
        <v>-46.1</v>
      </c>
      <c r="AA87" s="1697"/>
      <c r="AB87" s="1684"/>
      <c r="AC87" s="1684"/>
      <c r="AD87" s="1684"/>
      <c r="AE87" s="1684"/>
      <c r="AF87" s="1699"/>
      <c r="AG87" s="1681">
        <v>94.2</v>
      </c>
      <c r="AH87" s="1681">
        <v>98.3</v>
      </c>
      <c r="AI87" s="1681">
        <v>100.5</v>
      </c>
      <c r="AJ87" s="1681">
        <f t="shared" si="12"/>
        <v>0.70140280561122537</v>
      </c>
      <c r="AK87" s="1683">
        <v>93.6</v>
      </c>
      <c r="AL87" s="1679">
        <f t="shared" si="7"/>
        <v>-1.4000000000000057</v>
      </c>
      <c r="AM87" s="1683">
        <v>96.7</v>
      </c>
      <c r="AN87" s="1679">
        <f t="shared" si="13"/>
        <v>2.4364406779660985</v>
      </c>
      <c r="AO87" s="1646">
        <v>1.38</v>
      </c>
      <c r="AP87" s="1682">
        <v>1.29</v>
      </c>
      <c r="AQ87" s="1682">
        <v>-1.0000000000000009E-2</v>
      </c>
      <c r="AR87" s="1681">
        <v>97.9</v>
      </c>
      <c r="AS87" s="1681">
        <v>-0.5</v>
      </c>
      <c r="AT87" s="1683">
        <v>97</v>
      </c>
      <c r="AU87" s="1679">
        <v>-0.6</v>
      </c>
      <c r="AW87" s="1641">
        <v>126050</v>
      </c>
      <c r="AX87" s="649">
        <v>726</v>
      </c>
      <c r="AY87" s="707">
        <v>297</v>
      </c>
      <c r="AZ87" s="1642">
        <v>4</v>
      </c>
      <c r="BB87" s="1566">
        <v>0</v>
      </c>
      <c r="BC87" s="1566">
        <v>1</v>
      </c>
    </row>
    <row r="88" spans="1:55" ht="24.75" customHeight="1">
      <c r="A88" s="1593" t="s">
        <v>118</v>
      </c>
      <c r="C88" s="1568">
        <v>9</v>
      </c>
      <c r="D88" s="1685" t="str">
        <f t="shared" si="11"/>
        <v xml:space="preserve"> 9</v>
      </c>
      <c r="E88" s="1685"/>
      <c r="F88" s="1685" t="str">
        <f t="shared" si="6"/>
        <v xml:space="preserve"> 9</v>
      </c>
      <c r="G88" s="1685"/>
      <c r="H88" s="1887">
        <v>-3.2</v>
      </c>
      <c r="I88" s="1903">
        <v>-2.5</v>
      </c>
      <c r="J88" s="1683"/>
      <c r="K88" s="1683"/>
      <c r="L88" s="1806">
        <v>0.3</v>
      </c>
      <c r="M88" s="2215">
        <v>1.7</v>
      </c>
      <c r="N88" s="1887">
        <v>-0.7</v>
      </c>
      <c r="O88" s="1679">
        <v>7.9</v>
      </c>
      <c r="P88" s="1683"/>
      <c r="Q88" s="1683"/>
      <c r="R88" s="1683"/>
      <c r="S88" s="1887">
        <v>10</v>
      </c>
      <c r="T88" s="1679">
        <v>-7.8</v>
      </c>
      <c r="U88" s="1683"/>
      <c r="V88" s="1683"/>
      <c r="W88" s="1683"/>
      <c r="X88" s="1683"/>
      <c r="Y88" s="1887">
        <v>18.100000000000001</v>
      </c>
      <c r="Z88" s="1679">
        <v>-14.7</v>
      </c>
      <c r="AA88" s="1697"/>
      <c r="AB88" s="1684"/>
      <c r="AC88" s="1684"/>
      <c r="AD88" s="1684"/>
      <c r="AE88" s="1684"/>
      <c r="AF88" s="1699"/>
      <c r="AG88" s="1681">
        <v>105.1</v>
      </c>
      <c r="AH88" s="1681">
        <v>98.6</v>
      </c>
      <c r="AI88" s="1681">
        <v>100.7</v>
      </c>
      <c r="AJ88" s="1681">
        <f t="shared" si="12"/>
        <v>0.19900497512438092</v>
      </c>
      <c r="AK88" s="1683">
        <v>100.7</v>
      </c>
      <c r="AL88" s="1679">
        <f t="shared" si="7"/>
        <v>-1.0999999999999943</v>
      </c>
      <c r="AM88" s="1683">
        <v>98.2</v>
      </c>
      <c r="AN88" s="1679">
        <f t="shared" si="13"/>
        <v>1.5511892450879008</v>
      </c>
      <c r="AO88" s="1646">
        <v>1.38</v>
      </c>
      <c r="AP88" s="1682">
        <v>1.3</v>
      </c>
      <c r="AQ88" s="1682">
        <v>1.0000000000000009E-2</v>
      </c>
      <c r="AR88" s="1681">
        <v>98</v>
      </c>
      <c r="AS88" s="1681">
        <v>-0.5</v>
      </c>
      <c r="AT88" s="1683">
        <v>97.5</v>
      </c>
      <c r="AU88" s="1679">
        <v>-0.5</v>
      </c>
      <c r="AW88" s="1641">
        <v>85320</v>
      </c>
      <c r="AX88" s="649">
        <v>650</v>
      </c>
      <c r="AY88" s="707">
        <v>242</v>
      </c>
      <c r="AZ88" s="1642">
        <v>3</v>
      </c>
      <c r="BB88" s="1566">
        <v>0</v>
      </c>
      <c r="BC88" s="1566">
        <v>1</v>
      </c>
    </row>
    <row r="89" spans="1:55" ht="24.75" customHeight="1">
      <c r="A89" s="1593" t="s">
        <v>118</v>
      </c>
      <c r="C89" s="1568">
        <v>10</v>
      </c>
      <c r="D89" s="1685" t="str">
        <f t="shared" si="11"/>
        <v xml:space="preserve"> 10</v>
      </c>
      <c r="E89" s="1685"/>
      <c r="F89" s="1685" t="str">
        <f t="shared" si="6"/>
        <v xml:space="preserve"> 10</v>
      </c>
      <c r="G89" s="1685"/>
      <c r="H89" s="1887">
        <v>-1</v>
      </c>
      <c r="I89" s="1903">
        <v>1.7</v>
      </c>
      <c r="J89" s="1683"/>
      <c r="K89" s="1683"/>
      <c r="L89" s="1806">
        <v>1.7</v>
      </c>
      <c r="M89" s="2215">
        <v>3.7</v>
      </c>
      <c r="N89" s="1887">
        <v>-0.2</v>
      </c>
      <c r="O89" s="1679">
        <v>1.3</v>
      </c>
      <c r="P89" s="1683"/>
      <c r="Q89" s="1683"/>
      <c r="R89" s="1683"/>
      <c r="S89" s="1887">
        <v>13.7</v>
      </c>
      <c r="T89" s="1679">
        <v>24.5</v>
      </c>
      <c r="U89" s="1683"/>
      <c r="V89" s="1683"/>
      <c r="W89" s="1683"/>
      <c r="X89" s="1683"/>
      <c r="Y89" s="1887">
        <v>-10</v>
      </c>
      <c r="Z89" s="1679">
        <v>-13.3</v>
      </c>
      <c r="AA89" s="1697"/>
      <c r="AB89" s="1684"/>
      <c r="AC89" s="1684"/>
      <c r="AD89" s="1684"/>
      <c r="AE89" s="1684"/>
      <c r="AF89" s="1699"/>
      <c r="AG89" s="1681">
        <v>101</v>
      </c>
      <c r="AH89" s="1681">
        <v>98.9</v>
      </c>
      <c r="AI89" s="1681">
        <v>101</v>
      </c>
      <c r="AJ89" s="1681">
        <f t="shared" si="12"/>
        <v>0.29791459781529012</v>
      </c>
      <c r="AK89" s="1683">
        <v>95.1</v>
      </c>
      <c r="AL89" s="1679">
        <f t="shared" si="7"/>
        <v>-2.4000000000000057</v>
      </c>
      <c r="AM89" s="1683">
        <v>97.4</v>
      </c>
      <c r="AN89" s="1679">
        <f t="shared" si="13"/>
        <v>-0.8146639511201601</v>
      </c>
      <c r="AO89" s="1646">
        <v>1.4</v>
      </c>
      <c r="AP89" s="1682">
        <v>1.32</v>
      </c>
      <c r="AQ89" s="1682">
        <v>2.0000000000000018E-2</v>
      </c>
      <c r="AR89" s="1681">
        <v>98.6</v>
      </c>
      <c r="AS89" s="1681">
        <v>0.1</v>
      </c>
      <c r="AT89" s="1683">
        <v>97.9</v>
      </c>
      <c r="AU89" s="1679">
        <v>0.5</v>
      </c>
      <c r="AW89" s="1641">
        <v>111235</v>
      </c>
      <c r="AX89" s="649">
        <v>683</v>
      </c>
      <c r="AY89" s="707">
        <v>1104</v>
      </c>
      <c r="AZ89" s="1642">
        <v>5</v>
      </c>
      <c r="BB89" s="1566">
        <v>0</v>
      </c>
      <c r="BC89" s="1566">
        <v>1</v>
      </c>
    </row>
    <row r="90" spans="1:55" ht="24.75" customHeight="1">
      <c r="A90" s="1593" t="s">
        <v>118</v>
      </c>
      <c r="C90" s="1568">
        <v>11</v>
      </c>
      <c r="D90" s="1685" t="str">
        <f t="shared" si="11"/>
        <v xml:space="preserve"> 11</v>
      </c>
      <c r="E90" s="1685"/>
      <c r="F90" s="1685" t="str">
        <f t="shared" si="6"/>
        <v xml:space="preserve"> 11</v>
      </c>
      <c r="G90" s="1685"/>
      <c r="H90" s="1887">
        <v>-0.3</v>
      </c>
      <c r="I90" s="1903">
        <v>0.6</v>
      </c>
      <c r="J90" s="1683"/>
      <c r="K90" s="1683"/>
      <c r="L90" s="1806">
        <v>1.4</v>
      </c>
      <c r="M90" s="2215">
        <v>2.2000000000000002</v>
      </c>
      <c r="N90" s="1887">
        <v>8.8000000000000007</v>
      </c>
      <c r="O90" s="1679">
        <v>6.9</v>
      </c>
      <c r="P90" s="1683"/>
      <c r="Q90" s="1683"/>
      <c r="R90" s="1683"/>
      <c r="S90" s="1887">
        <v>6.7</v>
      </c>
      <c r="T90" s="1679">
        <v>-4.8</v>
      </c>
      <c r="U90" s="1683"/>
      <c r="V90" s="1683"/>
      <c r="W90" s="1683"/>
      <c r="X90" s="1683"/>
      <c r="Y90" s="1887">
        <v>-5.7</v>
      </c>
      <c r="Z90" s="1679">
        <v>-39.1</v>
      </c>
      <c r="AA90" s="1697"/>
      <c r="AB90" s="1684"/>
      <c r="AC90" s="1684"/>
      <c r="AD90" s="1684"/>
      <c r="AE90" s="1684"/>
      <c r="AF90" s="1699"/>
      <c r="AG90" s="1681">
        <v>104.3</v>
      </c>
      <c r="AH90" s="1681">
        <v>99.9</v>
      </c>
      <c r="AI90" s="1681">
        <v>102</v>
      </c>
      <c r="AJ90" s="1681">
        <f t="shared" si="12"/>
        <v>0.99009900990099009</v>
      </c>
      <c r="AK90" s="1683">
        <v>99.2</v>
      </c>
      <c r="AL90" s="1679">
        <f t="shared" si="7"/>
        <v>5</v>
      </c>
      <c r="AM90" s="1683">
        <v>99.4</v>
      </c>
      <c r="AN90" s="1679">
        <f t="shared" si="13"/>
        <v>2.0533880903490758</v>
      </c>
      <c r="AO90" s="1646">
        <v>1.41</v>
      </c>
      <c r="AP90" s="1682">
        <v>1.3</v>
      </c>
      <c r="AQ90" s="1682">
        <v>-2.0000000000000018E-2</v>
      </c>
      <c r="AR90" s="1681">
        <v>98.6</v>
      </c>
      <c r="AS90" s="1681">
        <v>0.5</v>
      </c>
      <c r="AT90" s="1683">
        <v>97.9</v>
      </c>
      <c r="AU90" s="1679">
        <v>0.5</v>
      </c>
      <c r="AW90" s="1641">
        <v>594484</v>
      </c>
      <c r="AX90" s="649">
        <v>693</v>
      </c>
      <c r="AY90" s="707">
        <v>557</v>
      </c>
      <c r="AZ90" s="1642">
        <v>3</v>
      </c>
      <c r="BB90" s="1566">
        <v>0</v>
      </c>
      <c r="BC90" s="1566">
        <v>1</v>
      </c>
    </row>
    <row r="91" spans="1:55" ht="24.75" customHeight="1">
      <c r="A91" s="1593" t="s">
        <v>118</v>
      </c>
      <c r="C91" s="1568">
        <v>12</v>
      </c>
      <c r="D91" s="1685" t="str">
        <f t="shared" si="11"/>
        <v xml:space="preserve"> 12</v>
      </c>
      <c r="E91" s="1685"/>
      <c r="F91" s="1685" t="str">
        <f t="shared" si="6"/>
        <v xml:space="preserve"> 12</v>
      </c>
      <c r="G91" s="1685"/>
      <c r="H91" s="1885">
        <v>-1.3</v>
      </c>
      <c r="I91" s="1904">
        <v>-0.4</v>
      </c>
      <c r="J91" s="1660"/>
      <c r="K91" s="1660"/>
      <c r="L91" s="1806">
        <v>0.6</v>
      </c>
      <c r="M91" s="2217">
        <v>0.8</v>
      </c>
      <c r="N91" s="1885">
        <v>8.1</v>
      </c>
      <c r="O91" s="1686">
        <v>7.5</v>
      </c>
      <c r="P91" s="1660"/>
      <c r="Q91" s="1660"/>
      <c r="R91" s="1660"/>
      <c r="S91" s="1885">
        <v>3.9</v>
      </c>
      <c r="T91" s="1686">
        <v>-6.6</v>
      </c>
      <c r="U91" s="1660"/>
      <c r="V91" s="1660"/>
      <c r="W91" s="1660"/>
      <c r="X91" s="1660"/>
      <c r="Y91" s="1885">
        <v>5.3</v>
      </c>
      <c r="Z91" s="1686">
        <v>13.4</v>
      </c>
      <c r="AA91" s="1702"/>
      <c r="AB91" s="1703"/>
      <c r="AC91" s="1703"/>
      <c r="AD91" s="1703"/>
      <c r="AE91" s="1703"/>
      <c r="AF91" s="1704"/>
      <c r="AG91" s="1701">
        <v>103.4</v>
      </c>
      <c r="AH91" s="1701">
        <v>100.6</v>
      </c>
      <c r="AI91" s="1701">
        <v>102</v>
      </c>
      <c r="AJ91" s="1701">
        <f t="shared" si="12"/>
        <v>0</v>
      </c>
      <c r="AK91" s="1660">
        <v>98.9</v>
      </c>
      <c r="AL91" s="1686">
        <f t="shared" si="7"/>
        <v>3.0999999999999943</v>
      </c>
      <c r="AM91" s="1660">
        <v>100.4</v>
      </c>
      <c r="AN91" s="1686">
        <f t="shared" si="13"/>
        <v>1.0060362173038229</v>
      </c>
      <c r="AO91" s="1688">
        <v>1.42</v>
      </c>
      <c r="AP91" s="1689">
        <v>1.34</v>
      </c>
      <c r="AQ91" s="1706">
        <v>4.0000000000000036E-2</v>
      </c>
      <c r="AR91" s="1701">
        <v>98.4</v>
      </c>
      <c r="AS91" s="1701">
        <v>0.3</v>
      </c>
      <c r="AT91" s="1660">
        <v>98.1</v>
      </c>
      <c r="AU91" s="1686">
        <v>0.5</v>
      </c>
      <c r="AW91" s="1671">
        <v>171666</v>
      </c>
      <c r="AX91" s="647">
        <v>710</v>
      </c>
      <c r="AY91" s="705">
        <v>212</v>
      </c>
      <c r="AZ91" s="1672">
        <v>4</v>
      </c>
      <c r="BB91" s="1566">
        <v>0</v>
      </c>
      <c r="BC91" s="1566">
        <v>1</v>
      </c>
    </row>
    <row r="92" spans="1:55" ht="24.75" customHeight="1">
      <c r="A92" s="1593" t="s">
        <v>396</v>
      </c>
      <c r="B92" s="1568" t="s">
        <v>121</v>
      </c>
      <c r="C92" s="1568">
        <v>1</v>
      </c>
      <c r="D92" s="1685" t="str">
        <f>A92&amp;B92&amp;C92</f>
        <v>H29/1</v>
      </c>
      <c r="E92" s="1685"/>
      <c r="F92" s="1685" t="str">
        <f t="shared" si="6"/>
        <v>H29/1</v>
      </c>
      <c r="G92" s="1685"/>
      <c r="H92" s="1889">
        <v>-1.1000000000000001</v>
      </c>
      <c r="I92" s="1902">
        <v>-1.6</v>
      </c>
      <c r="J92" s="1691"/>
      <c r="K92" s="1691"/>
      <c r="L92" s="2214">
        <v>1</v>
      </c>
      <c r="M92" s="2216">
        <v>0.9</v>
      </c>
      <c r="N92" s="1886">
        <v>4.4000000000000004</v>
      </c>
      <c r="O92" s="1690">
        <v>4.2</v>
      </c>
      <c r="P92" s="1691"/>
      <c r="Q92" s="1691"/>
      <c r="R92" s="1691"/>
      <c r="S92" s="1886">
        <v>12.8</v>
      </c>
      <c r="T92" s="1690">
        <v>-30.6</v>
      </c>
      <c r="U92" s="1691"/>
      <c r="V92" s="1691"/>
      <c r="W92" s="1691"/>
      <c r="X92" s="1691"/>
      <c r="Y92" s="1886">
        <v>7.1</v>
      </c>
      <c r="Z92" s="1690">
        <v>11.5</v>
      </c>
      <c r="AA92" s="1693"/>
      <c r="AB92" s="1694"/>
      <c r="AC92" s="1694"/>
      <c r="AD92" s="1694"/>
      <c r="AE92" s="1698"/>
      <c r="AF92" s="1696"/>
      <c r="AG92" s="1676">
        <v>94.3</v>
      </c>
      <c r="AH92" s="1676">
        <v>99.5</v>
      </c>
      <c r="AI92" s="1676">
        <v>100.9</v>
      </c>
      <c r="AJ92" s="1676">
        <f t="shared" si="12"/>
        <v>-1.078431372549014</v>
      </c>
      <c r="AK92" s="1691">
        <v>94.9</v>
      </c>
      <c r="AL92" s="1690">
        <f t="shared" si="7"/>
        <v>6.5999999999999943</v>
      </c>
      <c r="AM92" s="1691">
        <v>101.2</v>
      </c>
      <c r="AN92" s="1690">
        <f t="shared" si="13"/>
        <v>0.79681274900398125</v>
      </c>
      <c r="AO92" s="1677">
        <v>1.43</v>
      </c>
      <c r="AP92" s="1678">
        <v>1.36</v>
      </c>
      <c r="AQ92" s="1678">
        <v>2.0000000000000018E-2</v>
      </c>
      <c r="AR92" s="1676">
        <v>98.2</v>
      </c>
      <c r="AS92" s="1676">
        <v>0.4</v>
      </c>
      <c r="AT92" s="1691">
        <v>97.8</v>
      </c>
      <c r="AU92" s="1690">
        <v>0.8</v>
      </c>
      <c r="AW92" s="1626">
        <v>128487</v>
      </c>
      <c r="AX92" s="648">
        <v>605</v>
      </c>
      <c r="AY92" s="706">
        <v>3353</v>
      </c>
      <c r="AZ92" s="1627">
        <v>5</v>
      </c>
      <c r="BB92" s="1566">
        <v>0</v>
      </c>
      <c r="BC92" s="1566">
        <v>1</v>
      </c>
    </row>
    <row r="93" spans="1:55" ht="24.75" customHeight="1">
      <c r="A93" s="1593" t="s">
        <v>118</v>
      </c>
      <c r="C93" s="1568">
        <v>2</v>
      </c>
      <c r="D93" s="1649" t="str">
        <f>A93&amp;B93&amp;C93</f>
        <v xml:space="preserve"> 2</v>
      </c>
      <c r="E93" s="1649"/>
      <c r="F93" s="1707" t="str">
        <f t="shared" si="6"/>
        <v xml:space="preserve"> 2</v>
      </c>
      <c r="G93" s="1708"/>
      <c r="H93" s="1887">
        <v>-2.7</v>
      </c>
      <c r="I93" s="1903">
        <v>-2.4</v>
      </c>
      <c r="J93" s="1683"/>
      <c r="K93" s="1683"/>
      <c r="L93" s="1806">
        <v>-0.9</v>
      </c>
      <c r="M93" s="2215">
        <v>-0.8</v>
      </c>
      <c r="N93" s="1887">
        <v>8.1999999999999993</v>
      </c>
      <c r="O93" s="1679">
        <v>7.1</v>
      </c>
      <c r="P93" s="1683"/>
      <c r="Q93" s="1683"/>
      <c r="R93" s="1683"/>
      <c r="S93" s="1887">
        <v>-2.6</v>
      </c>
      <c r="T93" s="1679">
        <v>-11.6</v>
      </c>
      <c r="U93" s="1683"/>
      <c r="V93" s="1683"/>
      <c r="W93" s="1700"/>
      <c r="X93" s="1683"/>
      <c r="Y93" s="1887">
        <v>10.4</v>
      </c>
      <c r="Z93" s="1679">
        <v>18.3</v>
      </c>
      <c r="AA93" s="1697"/>
      <c r="AB93" s="1684"/>
      <c r="AC93" s="1684"/>
      <c r="AD93" s="1684"/>
      <c r="AE93" s="1698"/>
      <c r="AF93" s="1699"/>
      <c r="AG93" s="1681">
        <v>100.1</v>
      </c>
      <c r="AH93" s="1681">
        <v>100.5</v>
      </c>
      <c r="AI93" s="1681">
        <v>101.6</v>
      </c>
      <c r="AJ93" s="1681">
        <f t="shared" si="12"/>
        <v>0.69375619425172308</v>
      </c>
      <c r="AK93" s="1683">
        <v>102.6</v>
      </c>
      <c r="AL93" s="1679">
        <f t="shared" si="7"/>
        <v>7.7999999999999972</v>
      </c>
      <c r="AM93" s="1683">
        <v>103.3</v>
      </c>
      <c r="AN93" s="1679">
        <f t="shared" si="13"/>
        <v>2.0750988142292432</v>
      </c>
      <c r="AO93" s="1646">
        <v>1.45</v>
      </c>
      <c r="AP93" s="1682">
        <v>1.38</v>
      </c>
      <c r="AQ93" s="1682">
        <v>1.9999999999999796E-2</v>
      </c>
      <c r="AR93" s="1681">
        <v>98.1</v>
      </c>
      <c r="AS93" s="1681">
        <v>0.3</v>
      </c>
      <c r="AT93" s="1683">
        <v>98</v>
      </c>
      <c r="AU93" s="1679">
        <v>1.2</v>
      </c>
      <c r="AW93" s="1641">
        <v>115834</v>
      </c>
      <c r="AX93" s="649">
        <v>688</v>
      </c>
      <c r="AY93" s="707">
        <v>67</v>
      </c>
      <c r="AZ93" s="1642">
        <v>1</v>
      </c>
      <c r="BB93" s="1566">
        <v>0</v>
      </c>
      <c r="BC93" s="1566">
        <v>1</v>
      </c>
    </row>
    <row r="94" spans="1:55" ht="24.75" customHeight="1">
      <c r="A94" s="1593" t="s">
        <v>118</v>
      </c>
      <c r="C94" s="1568">
        <v>3</v>
      </c>
      <c r="D94" s="1649" t="str">
        <f t="shared" ref="D94:D103" si="14">A94&amp;B94&amp;C94</f>
        <v xml:space="preserve"> 3</v>
      </c>
      <c r="E94" s="1649"/>
      <c r="F94" s="1707" t="str">
        <f t="shared" si="6"/>
        <v xml:space="preserve"> 3</v>
      </c>
      <c r="G94" s="1708"/>
      <c r="H94" s="1887">
        <v>-0.8</v>
      </c>
      <c r="I94" s="1903">
        <v>-2</v>
      </c>
      <c r="J94" s="1683"/>
      <c r="K94" s="1683"/>
      <c r="L94" s="1806">
        <v>1.4</v>
      </c>
      <c r="M94" s="2215">
        <v>0.4</v>
      </c>
      <c r="N94" s="1887">
        <v>9.6</v>
      </c>
      <c r="O94" s="1679">
        <v>15.1</v>
      </c>
      <c r="P94" s="1683"/>
      <c r="Q94" s="1683"/>
      <c r="R94" s="1683"/>
      <c r="S94" s="1887">
        <v>0.2</v>
      </c>
      <c r="T94" s="1679">
        <v>2.6</v>
      </c>
      <c r="U94" s="1683"/>
      <c r="V94" s="1683"/>
      <c r="W94" s="1683"/>
      <c r="X94" s="1683"/>
      <c r="Y94" s="1887">
        <v>10.9</v>
      </c>
      <c r="Z94" s="1679">
        <v>-34</v>
      </c>
      <c r="AA94" s="1697"/>
      <c r="AB94" s="1684"/>
      <c r="AC94" s="1684"/>
      <c r="AD94" s="1684"/>
      <c r="AE94" s="1698"/>
      <c r="AF94" s="1699"/>
      <c r="AG94" s="1681">
        <v>113.1</v>
      </c>
      <c r="AH94" s="1681">
        <v>100</v>
      </c>
      <c r="AI94" s="1681">
        <v>101.5</v>
      </c>
      <c r="AJ94" s="1681">
        <f t="shared" si="12"/>
        <v>-9.84251968503881E-2</v>
      </c>
      <c r="AK94" s="1683">
        <v>111.7</v>
      </c>
      <c r="AL94" s="1679">
        <f t="shared" si="7"/>
        <v>5.5999999999999943</v>
      </c>
      <c r="AM94" s="1683">
        <v>101.6</v>
      </c>
      <c r="AN94" s="1679">
        <f t="shared" si="13"/>
        <v>-1.6456921587608933</v>
      </c>
      <c r="AO94" s="1646">
        <v>1.45</v>
      </c>
      <c r="AP94" s="1682">
        <v>1.38</v>
      </c>
      <c r="AQ94" s="1682">
        <v>-9.9999999999997868E-3</v>
      </c>
      <c r="AR94" s="1681">
        <v>98.1</v>
      </c>
      <c r="AS94" s="1681">
        <v>0.2</v>
      </c>
      <c r="AT94" s="1683">
        <v>98</v>
      </c>
      <c r="AU94" s="1679">
        <v>0.8</v>
      </c>
      <c r="AW94" s="1641">
        <v>166810</v>
      </c>
      <c r="AX94" s="649">
        <v>786</v>
      </c>
      <c r="AY94" s="707">
        <v>50</v>
      </c>
      <c r="AZ94" s="1642">
        <v>1</v>
      </c>
      <c r="BB94" s="1566">
        <v>0</v>
      </c>
      <c r="BC94" s="1566">
        <v>1</v>
      </c>
    </row>
    <row r="95" spans="1:55" ht="24.75" customHeight="1">
      <c r="A95" s="1593" t="s">
        <v>118</v>
      </c>
      <c r="C95" s="1568">
        <v>4</v>
      </c>
      <c r="D95" s="1649" t="str">
        <f t="shared" si="14"/>
        <v xml:space="preserve"> 4</v>
      </c>
      <c r="E95" s="1649"/>
      <c r="F95" s="1649" t="str">
        <f t="shared" si="6"/>
        <v xml:space="preserve"> 4</v>
      </c>
      <c r="G95" s="1649"/>
      <c r="H95" s="1888">
        <v>1</v>
      </c>
      <c r="I95" s="1903">
        <v>1.4</v>
      </c>
      <c r="J95" s="1683"/>
      <c r="K95" s="1683"/>
      <c r="L95" s="1806">
        <v>2.6</v>
      </c>
      <c r="M95" s="2215">
        <v>3.3</v>
      </c>
      <c r="N95" s="1887">
        <v>10.4</v>
      </c>
      <c r="O95" s="1679">
        <v>6.6</v>
      </c>
      <c r="P95" s="1683"/>
      <c r="Q95" s="1683"/>
      <c r="R95" s="1683"/>
      <c r="S95" s="1887">
        <v>1.9</v>
      </c>
      <c r="T95" s="1679">
        <v>20.3</v>
      </c>
      <c r="U95" s="1683"/>
      <c r="V95" s="1683"/>
      <c r="W95" s="1683"/>
      <c r="X95" s="1683"/>
      <c r="Y95" s="1887">
        <v>1.7</v>
      </c>
      <c r="Z95" s="1679">
        <v>-2.7</v>
      </c>
      <c r="AA95" s="1697"/>
      <c r="AB95" s="1684"/>
      <c r="AC95" s="1684"/>
      <c r="AD95" s="1684"/>
      <c r="AE95" s="1684"/>
      <c r="AF95" s="1699"/>
      <c r="AG95" s="1681">
        <v>99.8</v>
      </c>
      <c r="AH95" s="1681">
        <v>102.9</v>
      </c>
      <c r="AI95" s="1681">
        <v>104.1</v>
      </c>
      <c r="AJ95" s="1681">
        <f t="shared" si="12"/>
        <v>2.5615763546797976</v>
      </c>
      <c r="AK95" s="1683">
        <v>103.7</v>
      </c>
      <c r="AL95" s="1679">
        <f t="shared" si="7"/>
        <v>7.5</v>
      </c>
      <c r="AM95" s="1683">
        <v>105.3</v>
      </c>
      <c r="AN95" s="1679">
        <f t="shared" si="13"/>
        <v>3.6417322834645702</v>
      </c>
      <c r="AO95" s="1646">
        <v>1.48</v>
      </c>
      <c r="AP95" s="1682">
        <v>1.4</v>
      </c>
      <c r="AQ95" s="1682">
        <v>2.9999999999999805E-2</v>
      </c>
      <c r="AR95" s="1681">
        <v>98.5</v>
      </c>
      <c r="AS95" s="1681">
        <v>0.4</v>
      </c>
      <c r="AT95" s="1683">
        <v>98.6</v>
      </c>
      <c r="AU95" s="1679">
        <v>1.3</v>
      </c>
      <c r="AW95" s="1641">
        <v>104060</v>
      </c>
      <c r="AX95" s="649">
        <v>680</v>
      </c>
      <c r="AY95" s="707">
        <v>98</v>
      </c>
      <c r="AZ95" s="1642">
        <v>3</v>
      </c>
      <c r="BB95" s="1566">
        <v>0</v>
      </c>
      <c r="BC95" s="1566">
        <v>1</v>
      </c>
    </row>
    <row r="96" spans="1:55" ht="24.75" customHeight="1">
      <c r="A96" s="1593" t="s">
        <v>118</v>
      </c>
      <c r="C96" s="1568">
        <v>5</v>
      </c>
      <c r="D96" s="1649" t="str">
        <f t="shared" si="14"/>
        <v xml:space="preserve"> 5</v>
      </c>
      <c r="E96" s="1649"/>
      <c r="F96" s="1649" t="str">
        <f t="shared" ref="F96:F103" si="15">A96&amp;B96&amp;C96</f>
        <v xml:space="preserve"> 5</v>
      </c>
      <c r="G96" s="1649"/>
      <c r="H96" s="1887">
        <v>-0.6</v>
      </c>
      <c r="I96" s="1903">
        <v>-1.3</v>
      </c>
      <c r="J96" s="1683"/>
      <c r="K96" s="1683"/>
      <c r="L96" s="1806">
        <v>1.5</v>
      </c>
      <c r="M96" s="2215">
        <v>0.8</v>
      </c>
      <c r="N96" s="1887">
        <v>13.4</v>
      </c>
      <c r="O96" s="1679">
        <v>20</v>
      </c>
      <c r="P96" s="1683"/>
      <c r="Q96" s="1683"/>
      <c r="R96" s="1683"/>
      <c r="S96" s="1887">
        <v>-0.3</v>
      </c>
      <c r="T96" s="1679">
        <v>-18.8</v>
      </c>
      <c r="U96" s="1683"/>
      <c r="V96" s="1683"/>
      <c r="W96" s="1683"/>
      <c r="X96" s="1683"/>
      <c r="Y96" s="1887">
        <v>8.5</v>
      </c>
      <c r="Z96" s="1679">
        <v>45.3</v>
      </c>
      <c r="AA96" s="1697"/>
      <c r="AB96" s="1684"/>
      <c r="AC96" s="1684"/>
      <c r="AD96" s="1684"/>
      <c r="AE96" s="1684"/>
      <c r="AF96" s="1699"/>
      <c r="AG96" s="1681">
        <v>96.5</v>
      </c>
      <c r="AH96" s="1681">
        <v>100.7</v>
      </c>
      <c r="AI96" s="1681">
        <v>102.3</v>
      </c>
      <c r="AJ96" s="1681">
        <f t="shared" si="12"/>
        <v>-1.7291066282420724</v>
      </c>
      <c r="AK96" s="1683">
        <v>102.8</v>
      </c>
      <c r="AL96" s="1679">
        <f t="shared" ref="AL96:AL159" si="16">ROUND(AK96/AK84*100,1)-100</f>
        <v>10.099999999999994</v>
      </c>
      <c r="AM96" s="1683">
        <v>105.1</v>
      </c>
      <c r="AN96" s="1679">
        <f t="shared" si="13"/>
        <v>-0.18993352326685931</v>
      </c>
      <c r="AO96" s="1646">
        <v>1.49</v>
      </c>
      <c r="AP96" s="1682">
        <v>1.41</v>
      </c>
      <c r="AQ96" s="1682">
        <v>2.0000000000000018E-2</v>
      </c>
      <c r="AR96" s="1681">
        <v>98.6</v>
      </c>
      <c r="AS96" s="1681">
        <v>0.4</v>
      </c>
      <c r="AT96" s="1683">
        <v>98.7</v>
      </c>
      <c r="AU96" s="1679">
        <v>1.5</v>
      </c>
      <c r="AW96" s="1641">
        <v>106917</v>
      </c>
      <c r="AX96" s="649">
        <v>802</v>
      </c>
      <c r="AY96" s="707">
        <v>515</v>
      </c>
      <c r="AZ96" s="1642">
        <v>3</v>
      </c>
      <c r="BB96" s="1566">
        <v>0</v>
      </c>
      <c r="BC96" s="1566">
        <v>1</v>
      </c>
    </row>
    <row r="97" spans="1:55" ht="24.75" customHeight="1">
      <c r="A97" s="1593" t="s">
        <v>118</v>
      </c>
      <c r="C97" s="1568">
        <v>6</v>
      </c>
      <c r="D97" s="1709" t="str">
        <f t="shared" si="14"/>
        <v xml:space="preserve"> 6</v>
      </c>
      <c r="E97" s="1710"/>
      <c r="F97" s="1709" t="str">
        <f t="shared" si="15"/>
        <v xml:space="preserve"> 6</v>
      </c>
      <c r="G97" s="1710"/>
      <c r="H97" s="1887">
        <v>0.2</v>
      </c>
      <c r="I97" s="1903">
        <v>-2</v>
      </c>
      <c r="J97" s="1683"/>
      <c r="K97" s="1683"/>
      <c r="L97" s="1806">
        <v>1.4</v>
      </c>
      <c r="M97" s="2215">
        <v>0.8</v>
      </c>
      <c r="N97" s="1887">
        <v>15.1</v>
      </c>
      <c r="O97" s="1679">
        <v>21.2</v>
      </c>
      <c r="P97" s="1683"/>
      <c r="Q97" s="1683"/>
      <c r="R97" s="1683"/>
      <c r="S97" s="1887">
        <v>1.7</v>
      </c>
      <c r="T97" s="1679">
        <v>-27.6</v>
      </c>
      <c r="U97" s="1683"/>
      <c r="V97" s="1683"/>
      <c r="W97" s="1683"/>
      <c r="X97" s="1683"/>
      <c r="Y97" s="1887">
        <v>-0.6</v>
      </c>
      <c r="Z97" s="1679">
        <v>15.1</v>
      </c>
      <c r="AA97" s="1697"/>
      <c r="AB97" s="1684"/>
      <c r="AC97" s="1684"/>
      <c r="AD97" s="1684"/>
      <c r="AE97" s="1684"/>
      <c r="AF97" s="1699"/>
      <c r="AG97" s="1681">
        <v>107.1</v>
      </c>
      <c r="AH97" s="1681">
        <v>101.9</v>
      </c>
      <c r="AI97" s="1681">
        <v>103.3</v>
      </c>
      <c r="AJ97" s="1681">
        <f t="shared" si="12"/>
        <v>0.97751710654936463</v>
      </c>
      <c r="AK97" s="1683">
        <v>110.2</v>
      </c>
      <c r="AL97" s="1679">
        <f t="shared" si="16"/>
        <v>13.599999999999994</v>
      </c>
      <c r="AM97" s="1683">
        <v>107.2</v>
      </c>
      <c r="AN97" s="1679">
        <f t="shared" si="13"/>
        <v>1.9980970504281719</v>
      </c>
      <c r="AO97" s="1646">
        <v>1.5</v>
      </c>
      <c r="AP97" s="1682">
        <v>1.41</v>
      </c>
      <c r="AQ97" s="1682">
        <v>-1.0000000000000009E-2</v>
      </c>
      <c r="AR97" s="1681">
        <v>98.5</v>
      </c>
      <c r="AS97" s="1681">
        <v>0.4</v>
      </c>
      <c r="AT97" s="1683">
        <v>98.8</v>
      </c>
      <c r="AU97" s="1679">
        <v>1.3</v>
      </c>
      <c r="AW97" s="1641">
        <v>1588339</v>
      </c>
      <c r="AX97" s="649">
        <v>706</v>
      </c>
      <c r="AY97" s="707">
        <v>517</v>
      </c>
      <c r="AZ97" s="1642">
        <v>6</v>
      </c>
      <c r="BB97" s="1566">
        <v>0</v>
      </c>
      <c r="BC97" s="1566">
        <v>1</v>
      </c>
    </row>
    <row r="98" spans="1:55" ht="24.75" customHeight="1">
      <c r="A98" s="1593" t="s">
        <v>118</v>
      </c>
      <c r="C98" s="1568">
        <v>7</v>
      </c>
      <c r="D98" s="1709" t="str">
        <f t="shared" si="14"/>
        <v xml:space="preserve"> 7</v>
      </c>
      <c r="E98" s="1710"/>
      <c r="F98" s="1709" t="str">
        <f t="shared" si="15"/>
        <v xml:space="preserve"> 7</v>
      </c>
      <c r="G98" s="1710"/>
      <c r="H98" s="1887">
        <v>-0.2</v>
      </c>
      <c r="I98" s="1903">
        <v>1.2</v>
      </c>
      <c r="J98" s="1683"/>
      <c r="K98" s="1683"/>
      <c r="L98" s="1806">
        <v>2.6</v>
      </c>
      <c r="M98" s="2215">
        <v>4.9000000000000004</v>
      </c>
      <c r="N98" s="1887">
        <v>2.6</v>
      </c>
      <c r="O98" s="1679">
        <v>8.1</v>
      </c>
      <c r="P98" s="1683"/>
      <c r="Q98" s="1683"/>
      <c r="R98" s="1683"/>
      <c r="S98" s="1887">
        <v>-2.2999999999999998</v>
      </c>
      <c r="T98" s="1679">
        <v>-3.2</v>
      </c>
      <c r="U98" s="1683"/>
      <c r="V98" s="1683"/>
      <c r="W98" s="1683"/>
      <c r="X98" s="1683"/>
      <c r="Y98" s="1887">
        <v>-5.4</v>
      </c>
      <c r="Z98" s="1679">
        <v>23.3</v>
      </c>
      <c r="AA98" s="1697"/>
      <c r="AB98" s="1684"/>
      <c r="AC98" s="1684"/>
      <c r="AD98" s="1684"/>
      <c r="AE98" s="1684"/>
      <c r="AF98" s="1699"/>
      <c r="AG98" s="1681">
        <v>103.7</v>
      </c>
      <c r="AH98" s="1681">
        <v>101.6</v>
      </c>
      <c r="AI98" s="1681">
        <v>102.5</v>
      </c>
      <c r="AJ98" s="1681">
        <f t="shared" si="12"/>
        <v>-0.77444336882865161</v>
      </c>
      <c r="AK98" s="1683">
        <v>110.2</v>
      </c>
      <c r="AL98" s="1679">
        <f t="shared" si="16"/>
        <v>12.900000000000006</v>
      </c>
      <c r="AM98" s="1683">
        <v>106.8</v>
      </c>
      <c r="AN98" s="1679">
        <f t="shared" si="13"/>
        <v>-0.37313432835821425</v>
      </c>
      <c r="AO98" s="1646">
        <v>1.51</v>
      </c>
      <c r="AP98" s="1682">
        <v>1.42</v>
      </c>
      <c r="AQ98" s="1682">
        <v>2.0000000000000018E-2</v>
      </c>
      <c r="AR98" s="1681">
        <v>98.3</v>
      </c>
      <c r="AS98" s="1681">
        <v>0.4</v>
      </c>
      <c r="AT98" s="1683">
        <v>98.4</v>
      </c>
      <c r="AU98" s="1679">
        <v>1.3</v>
      </c>
      <c r="AW98" s="1641">
        <v>109885</v>
      </c>
      <c r="AX98" s="649">
        <v>714</v>
      </c>
      <c r="AY98" s="707">
        <v>727</v>
      </c>
      <c r="AZ98" s="1642">
        <v>5</v>
      </c>
      <c r="BB98" s="1566">
        <v>0</v>
      </c>
      <c r="BC98" s="1566">
        <v>1</v>
      </c>
    </row>
    <row r="99" spans="1:55" ht="24.75" customHeight="1">
      <c r="A99" s="1593" t="s">
        <v>118</v>
      </c>
      <c r="C99" s="1568">
        <v>8</v>
      </c>
      <c r="D99" s="1709" t="str">
        <f t="shared" si="14"/>
        <v xml:space="preserve"> 8</v>
      </c>
      <c r="E99" s="1710"/>
      <c r="F99" s="1709" t="str">
        <f t="shared" si="15"/>
        <v xml:space="preserve"> 8</v>
      </c>
      <c r="G99" s="1710"/>
      <c r="H99" s="1887">
        <v>0.6</v>
      </c>
      <c r="I99" s="1903">
        <v>-0.9</v>
      </c>
      <c r="J99" s="1683"/>
      <c r="K99" s="1683"/>
      <c r="L99" s="1806">
        <v>2.2000000000000002</v>
      </c>
      <c r="M99" s="2215">
        <v>-0.6</v>
      </c>
      <c r="N99" s="1887">
        <v>4.0999999999999996</v>
      </c>
      <c r="O99" s="1679">
        <v>5.9</v>
      </c>
      <c r="P99" s="1683"/>
      <c r="Q99" s="1683"/>
      <c r="R99" s="1683"/>
      <c r="S99" s="1887">
        <v>-2</v>
      </c>
      <c r="T99" s="1679">
        <v>-7.1</v>
      </c>
      <c r="U99" s="1683"/>
      <c r="V99" s="1683"/>
      <c r="W99" s="1683"/>
      <c r="X99" s="1683"/>
      <c r="Y99" s="1887">
        <v>-7.9</v>
      </c>
      <c r="Z99" s="1679">
        <v>58.6</v>
      </c>
      <c r="AA99" s="1697"/>
      <c r="AB99" s="1684"/>
      <c r="AC99" s="1684"/>
      <c r="AD99" s="1684"/>
      <c r="AE99" s="1684"/>
      <c r="AF99" s="1699"/>
      <c r="AG99" s="1681">
        <v>97.6</v>
      </c>
      <c r="AH99" s="1681">
        <v>102.9</v>
      </c>
      <c r="AI99" s="1681">
        <v>104</v>
      </c>
      <c r="AJ99" s="1681">
        <f t="shared" si="12"/>
        <v>1.4634146341463417</v>
      </c>
      <c r="AK99" s="1683">
        <v>101.5</v>
      </c>
      <c r="AL99" s="1679">
        <f t="shared" si="16"/>
        <v>8.4000000000000057</v>
      </c>
      <c r="AM99" s="1683">
        <v>105.2</v>
      </c>
      <c r="AN99" s="1679">
        <f t="shared" si="13"/>
        <v>-1.4981273408239646</v>
      </c>
      <c r="AO99" s="1646">
        <v>1.52</v>
      </c>
      <c r="AP99" s="1682">
        <v>1.41</v>
      </c>
      <c r="AQ99" s="1682">
        <v>-3.0000000000000027E-2</v>
      </c>
      <c r="AR99" s="1681">
        <v>98.5</v>
      </c>
      <c r="AS99" s="1681">
        <v>0.7</v>
      </c>
      <c r="AT99" s="1683">
        <v>98.6</v>
      </c>
      <c r="AU99" s="1679">
        <v>1.6</v>
      </c>
      <c r="AW99" s="1641">
        <v>92375</v>
      </c>
      <c r="AX99" s="649">
        <v>639</v>
      </c>
      <c r="AY99" s="707">
        <v>1127</v>
      </c>
      <c r="AZ99" s="1642">
        <v>9</v>
      </c>
      <c r="BB99" s="1566">
        <v>0</v>
      </c>
      <c r="BC99" s="1566">
        <v>1</v>
      </c>
    </row>
    <row r="100" spans="1:55" ht="24.75" customHeight="1">
      <c r="A100" s="1593" t="s">
        <v>118</v>
      </c>
      <c r="C100" s="1568">
        <v>9</v>
      </c>
      <c r="D100" s="1709" t="str">
        <f t="shared" si="14"/>
        <v xml:space="preserve"> 9</v>
      </c>
      <c r="E100" s="1710"/>
      <c r="F100" s="1709" t="str">
        <f t="shared" si="15"/>
        <v xml:space="preserve"> 9</v>
      </c>
      <c r="G100" s="1710"/>
      <c r="H100" s="1887">
        <v>1.9</v>
      </c>
      <c r="I100" s="1903">
        <v>0.8</v>
      </c>
      <c r="J100" s="1683"/>
      <c r="K100" s="1683"/>
      <c r="L100" s="1806">
        <v>2.7</v>
      </c>
      <c r="M100" s="2215">
        <v>0.6</v>
      </c>
      <c r="N100" s="1887">
        <v>5.3</v>
      </c>
      <c r="O100" s="1679">
        <v>-0.6</v>
      </c>
      <c r="P100" s="1683"/>
      <c r="Q100" s="1683"/>
      <c r="R100" s="1683"/>
      <c r="S100" s="1887">
        <v>-2.9</v>
      </c>
      <c r="T100" s="1679">
        <v>23.9</v>
      </c>
      <c r="U100" s="1683"/>
      <c r="V100" s="1683"/>
      <c r="W100" s="1683"/>
      <c r="X100" s="1683"/>
      <c r="Y100" s="1887">
        <v>-10.4</v>
      </c>
      <c r="Z100" s="1679">
        <v>21.7</v>
      </c>
      <c r="AA100" s="1697"/>
      <c r="AB100" s="1684"/>
      <c r="AC100" s="1684"/>
      <c r="AD100" s="1684"/>
      <c r="AE100" s="1684"/>
      <c r="AF100" s="1699"/>
      <c r="AG100" s="1681">
        <v>106.5</v>
      </c>
      <c r="AH100" s="1681">
        <v>102.3</v>
      </c>
      <c r="AI100" s="1681">
        <v>103</v>
      </c>
      <c r="AJ100" s="1681">
        <f t="shared" si="12"/>
        <v>-0.96153846153846156</v>
      </c>
      <c r="AK100" s="1683">
        <v>103.9</v>
      </c>
      <c r="AL100" s="1679">
        <f t="shared" si="16"/>
        <v>3.2000000000000028</v>
      </c>
      <c r="AM100" s="1683">
        <v>102.6</v>
      </c>
      <c r="AN100" s="1679">
        <f t="shared" si="13"/>
        <v>-2.4714828897338483</v>
      </c>
      <c r="AO100" s="1646">
        <v>1.53</v>
      </c>
      <c r="AP100" s="1682">
        <v>1.4</v>
      </c>
      <c r="AQ100" s="1682">
        <v>1.0000000000000009E-2</v>
      </c>
      <c r="AR100" s="1681">
        <v>98.8</v>
      </c>
      <c r="AS100" s="1681">
        <v>0.7</v>
      </c>
      <c r="AT100" s="1683">
        <v>99.2</v>
      </c>
      <c r="AU100" s="1679">
        <v>1.8</v>
      </c>
      <c r="AW100" s="1641">
        <v>115820</v>
      </c>
      <c r="AX100" s="649">
        <v>679</v>
      </c>
      <c r="AY100" s="707">
        <v>1739</v>
      </c>
      <c r="AZ100" s="1642">
        <v>5</v>
      </c>
      <c r="BB100" s="1566">
        <v>0</v>
      </c>
      <c r="BC100" s="1566">
        <v>1</v>
      </c>
    </row>
    <row r="101" spans="1:55" ht="24.75" customHeight="1">
      <c r="A101" s="1593" t="s">
        <v>118</v>
      </c>
      <c r="C101" s="1568">
        <v>10</v>
      </c>
      <c r="D101" s="1709" t="str">
        <f t="shared" si="14"/>
        <v xml:space="preserve"> 10</v>
      </c>
      <c r="E101" s="1710"/>
      <c r="F101" s="1709" t="str">
        <f t="shared" si="15"/>
        <v xml:space="preserve"> 10</v>
      </c>
      <c r="G101" s="1710"/>
      <c r="H101" s="1887">
        <v>-0.7</v>
      </c>
      <c r="I101" s="1903">
        <v>-2.5</v>
      </c>
      <c r="J101" s="1683"/>
      <c r="K101" s="1683"/>
      <c r="L101" s="1806">
        <v>0.3</v>
      </c>
      <c r="M101" s="2215">
        <v>-1.1000000000000001</v>
      </c>
      <c r="N101" s="1887">
        <v>-1.2</v>
      </c>
      <c r="O101" s="1679">
        <v>-3</v>
      </c>
      <c r="P101" s="1683"/>
      <c r="Q101" s="1683"/>
      <c r="R101" s="1683"/>
      <c r="S101" s="1887">
        <v>-4.8</v>
      </c>
      <c r="T101" s="1679">
        <v>-7.6</v>
      </c>
      <c r="U101" s="1683"/>
      <c r="V101" s="1683"/>
      <c r="W101" s="1683"/>
      <c r="X101" s="1683"/>
      <c r="Y101" s="1887">
        <v>3.9</v>
      </c>
      <c r="Z101" s="1679">
        <v>1.1000000000000001</v>
      </c>
      <c r="AA101" s="1697"/>
      <c r="AB101" s="1684"/>
      <c r="AC101" s="1684"/>
      <c r="AD101" s="1684"/>
      <c r="AE101" s="1684"/>
      <c r="AF101" s="1699"/>
      <c r="AG101" s="1681">
        <v>105</v>
      </c>
      <c r="AH101" s="1681">
        <v>102.8</v>
      </c>
      <c r="AI101" s="1681">
        <v>103.3</v>
      </c>
      <c r="AJ101" s="1681">
        <f t="shared" si="12"/>
        <v>0.2912621359223273</v>
      </c>
      <c r="AK101" s="1683">
        <v>105.7</v>
      </c>
      <c r="AL101" s="1679">
        <f t="shared" si="16"/>
        <v>11.099999999999994</v>
      </c>
      <c r="AM101" s="1683">
        <v>107.4</v>
      </c>
      <c r="AN101" s="1679">
        <f t="shared" si="13"/>
        <v>4.6783625730994265</v>
      </c>
      <c r="AO101" s="1646">
        <v>1.55</v>
      </c>
      <c r="AP101" s="1682">
        <v>1.41</v>
      </c>
      <c r="AQ101" s="1682">
        <v>-1.0000000000000009E-2</v>
      </c>
      <c r="AR101" s="1681">
        <v>98.8</v>
      </c>
      <c r="AS101" s="1681">
        <v>0.2</v>
      </c>
      <c r="AT101" s="1683">
        <v>99</v>
      </c>
      <c r="AU101" s="1679">
        <v>1.2</v>
      </c>
      <c r="AW101" s="1641">
        <v>95879</v>
      </c>
      <c r="AX101" s="649">
        <v>733</v>
      </c>
      <c r="AY101" s="707">
        <v>440</v>
      </c>
      <c r="AZ101" s="1642">
        <v>6</v>
      </c>
      <c r="BB101" s="1566">
        <v>0</v>
      </c>
      <c r="BC101" s="1566">
        <v>1</v>
      </c>
    </row>
    <row r="102" spans="1:55" ht="24.75" customHeight="1">
      <c r="A102" s="1593" t="s">
        <v>118</v>
      </c>
      <c r="C102" s="1568">
        <v>11</v>
      </c>
      <c r="D102" s="1709" t="str">
        <f t="shared" si="14"/>
        <v xml:space="preserve"> 11</v>
      </c>
      <c r="E102" s="1710"/>
      <c r="F102" s="1709" t="str">
        <f t="shared" si="15"/>
        <v xml:space="preserve"> 11</v>
      </c>
      <c r="G102" s="1710"/>
      <c r="H102" s="1887">
        <v>1.4</v>
      </c>
      <c r="I102" s="1903">
        <v>-1.6</v>
      </c>
      <c r="J102" s="1683"/>
      <c r="K102" s="1683"/>
      <c r="L102" s="1806">
        <v>2.6</v>
      </c>
      <c r="M102" s="2215">
        <v>0.3</v>
      </c>
      <c r="N102" s="1887">
        <v>-2.7</v>
      </c>
      <c r="O102" s="1679">
        <v>-4.2</v>
      </c>
      <c r="P102" s="1683"/>
      <c r="Q102" s="1683"/>
      <c r="R102" s="1683"/>
      <c r="S102" s="1887">
        <v>-0.4</v>
      </c>
      <c r="T102" s="1679">
        <v>10.1</v>
      </c>
      <c r="U102" s="1683"/>
      <c r="V102" s="1683"/>
      <c r="W102" s="1683"/>
      <c r="X102" s="1683"/>
      <c r="Y102" s="1887">
        <v>5</v>
      </c>
      <c r="Z102" s="1679">
        <v>16.399999999999999</v>
      </c>
      <c r="AA102" s="1697"/>
      <c r="AB102" s="1684"/>
      <c r="AC102" s="1684"/>
      <c r="AD102" s="1684"/>
      <c r="AE102" s="1684"/>
      <c r="AF102" s="1699"/>
      <c r="AG102" s="1681">
        <v>106.6</v>
      </c>
      <c r="AH102" s="1681">
        <v>103.5</v>
      </c>
      <c r="AI102" s="1681">
        <v>104.2</v>
      </c>
      <c r="AJ102" s="1681">
        <f t="shared" si="12"/>
        <v>0.87124878993224164</v>
      </c>
      <c r="AK102" s="1683">
        <v>108.2</v>
      </c>
      <c r="AL102" s="1679">
        <f t="shared" si="16"/>
        <v>9.0999999999999943</v>
      </c>
      <c r="AM102" s="1683">
        <v>108.4</v>
      </c>
      <c r="AN102" s="1679">
        <f t="shared" si="13"/>
        <v>0.93109869646182486</v>
      </c>
      <c r="AO102" s="1646">
        <v>1.56</v>
      </c>
      <c r="AP102" s="1682">
        <v>1.43</v>
      </c>
      <c r="AQ102" s="1682">
        <v>2.0000000000000018E-2</v>
      </c>
      <c r="AR102" s="1681">
        <v>99.1</v>
      </c>
      <c r="AS102" s="1681">
        <v>0.6</v>
      </c>
      <c r="AT102" s="1683">
        <v>99.3</v>
      </c>
      <c r="AU102" s="1679">
        <v>1.4</v>
      </c>
      <c r="AW102" s="1641">
        <v>145663</v>
      </c>
      <c r="AX102" s="649">
        <v>677</v>
      </c>
      <c r="AY102" s="707">
        <v>103</v>
      </c>
      <c r="AZ102" s="1642">
        <v>2</v>
      </c>
      <c r="BB102" s="1566">
        <v>0</v>
      </c>
      <c r="BC102" s="1566">
        <v>1</v>
      </c>
    </row>
    <row r="103" spans="1:55" ht="24.75" customHeight="1">
      <c r="A103" s="1593" t="s">
        <v>118</v>
      </c>
      <c r="C103" s="1568">
        <v>12</v>
      </c>
      <c r="D103" s="1711" t="str">
        <f t="shared" si="14"/>
        <v xml:space="preserve"> 12</v>
      </c>
      <c r="E103" s="1712"/>
      <c r="F103" s="1711" t="str">
        <f t="shared" si="15"/>
        <v xml:space="preserve"> 12</v>
      </c>
      <c r="G103" s="1712"/>
      <c r="H103" s="1885">
        <v>1.1000000000000001</v>
      </c>
      <c r="I103" s="1904">
        <v>-0.7</v>
      </c>
      <c r="J103" s="1660"/>
      <c r="K103" s="1660"/>
      <c r="L103" s="1806">
        <v>2.6</v>
      </c>
      <c r="M103" s="2217">
        <v>1.2</v>
      </c>
      <c r="N103" s="1885">
        <v>-0.8</v>
      </c>
      <c r="O103" s="1686">
        <v>-7.5</v>
      </c>
      <c r="P103" s="1660"/>
      <c r="Q103" s="1660"/>
      <c r="R103" s="1660"/>
      <c r="S103" s="1885">
        <v>-2.1</v>
      </c>
      <c r="T103" s="1686">
        <v>2.7</v>
      </c>
      <c r="U103" s="1660"/>
      <c r="V103" s="1660"/>
      <c r="W103" s="1660"/>
      <c r="X103" s="1660"/>
      <c r="Y103" s="1885">
        <v>-6.4</v>
      </c>
      <c r="Z103" s="1686">
        <v>-22.5</v>
      </c>
      <c r="AA103" s="1702"/>
      <c r="AB103" s="1703"/>
      <c r="AC103" s="1703"/>
      <c r="AD103" s="1703"/>
      <c r="AE103" s="1703"/>
      <c r="AF103" s="1704"/>
      <c r="AG103" s="1701">
        <v>106.7</v>
      </c>
      <c r="AH103" s="1701">
        <v>105.4</v>
      </c>
      <c r="AI103" s="1701">
        <v>105.8</v>
      </c>
      <c r="AJ103" s="1701">
        <f t="shared" si="12"/>
        <v>1.5355086372360791</v>
      </c>
      <c r="AK103" s="1660">
        <v>105.2</v>
      </c>
      <c r="AL103" s="1686">
        <f t="shared" si="16"/>
        <v>6.4000000000000057</v>
      </c>
      <c r="AM103" s="1660">
        <v>107.9</v>
      </c>
      <c r="AN103" s="1686">
        <f t="shared" si="13"/>
        <v>-0.46125461254612543</v>
      </c>
      <c r="AO103" s="1688">
        <v>1.58</v>
      </c>
      <c r="AP103" s="1689">
        <v>1.43</v>
      </c>
      <c r="AQ103" s="1706">
        <v>0</v>
      </c>
      <c r="AR103" s="1701">
        <v>99.4</v>
      </c>
      <c r="AS103" s="1701">
        <v>1</v>
      </c>
      <c r="AT103" s="1660">
        <v>99.4</v>
      </c>
      <c r="AU103" s="1686">
        <v>1.3</v>
      </c>
      <c r="AW103" s="1671">
        <v>397595</v>
      </c>
      <c r="AX103" s="647">
        <v>696</v>
      </c>
      <c r="AY103" s="705">
        <v>100</v>
      </c>
      <c r="AZ103" s="1672">
        <v>1</v>
      </c>
      <c r="BB103" s="1566">
        <v>0</v>
      </c>
      <c r="BC103" s="1566">
        <v>1</v>
      </c>
    </row>
    <row r="104" spans="1:55" ht="24.75" customHeight="1">
      <c r="A104" s="1593" t="s">
        <v>395</v>
      </c>
      <c r="B104" s="1568" t="s">
        <v>121</v>
      </c>
      <c r="C104" s="1568">
        <v>1</v>
      </c>
      <c r="D104" s="1673" t="str">
        <f>A104&amp;B104&amp;C104</f>
        <v>H30/1</v>
      </c>
      <c r="E104" s="1673"/>
      <c r="F104" s="1713">
        <v>1</v>
      </c>
      <c r="G104" s="1714"/>
      <c r="H104" s="1889">
        <v>0.4</v>
      </c>
      <c r="I104" s="1902">
        <v>-2.5</v>
      </c>
      <c r="J104" s="1691"/>
      <c r="K104" s="1691"/>
      <c r="L104" s="2214">
        <v>1.7</v>
      </c>
      <c r="M104" s="2216">
        <v>0.8</v>
      </c>
      <c r="N104" s="1886">
        <v>-1.1000000000000001</v>
      </c>
      <c r="O104" s="1690">
        <v>-5.7</v>
      </c>
      <c r="P104" s="1691"/>
      <c r="Q104" s="1691"/>
      <c r="R104" s="1691"/>
      <c r="S104" s="1886">
        <v>-13.2</v>
      </c>
      <c r="T104" s="1690">
        <v>37.4</v>
      </c>
      <c r="U104" s="1691"/>
      <c r="V104" s="1691"/>
      <c r="W104" s="1691"/>
      <c r="X104" s="1691"/>
      <c r="Y104" s="1886">
        <v>-12.8</v>
      </c>
      <c r="Z104" s="1690">
        <v>-14.7</v>
      </c>
      <c r="AA104" s="1693"/>
      <c r="AB104" s="1694"/>
      <c r="AC104" s="1694"/>
      <c r="AD104" s="1694"/>
      <c r="AE104" s="1698"/>
      <c r="AF104" s="1696"/>
      <c r="AG104" s="1676">
        <v>105.6</v>
      </c>
      <c r="AH104" s="1676">
        <v>100.7</v>
      </c>
      <c r="AI104" s="1676">
        <v>112.3</v>
      </c>
      <c r="AJ104" s="1676">
        <f t="shared" si="12"/>
        <v>6.1436672967863899</v>
      </c>
      <c r="AK104" s="1715">
        <v>107.4</v>
      </c>
      <c r="AL104" s="1690">
        <f t="shared" si="16"/>
        <v>13.200000000000003</v>
      </c>
      <c r="AM104" s="1715">
        <v>112.5</v>
      </c>
      <c r="AN104" s="1690">
        <f t="shared" si="13"/>
        <v>4.2632066728452216</v>
      </c>
      <c r="AO104" s="1677">
        <v>1.6</v>
      </c>
      <c r="AP104" s="1678">
        <v>1.44</v>
      </c>
      <c r="AQ104" s="1678">
        <v>2.0000000000000018E-2</v>
      </c>
      <c r="AR104" s="1676">
        <v>99.5</v>
      </c>
      <c r="AS104" s="1676">
        <v>1.4</v>
      </c>
      <c r="AT104" s="1691">
        <v>99.3</v>
      </c>
      <c r="AU104" s="1690">
        <v>1.6</v>
      </c>
      <c r="AW104" s="1626">
        <v>104559</v>
      </c>
      <c r="AX104" s="648">
        <v>635</v>
      </c>
      <c r="AY104" s="706">
        <v>93</v>
      </c>
      <c r="AZ104" s="1627">
        <v>3</v>
      </c>
      <c r="BB104" s="1566">
        <v>0</v>
      </c>
      <c r="BC104" s="1566">
        <v>1</v>
      </c>
    </row>
    <row r="105" spans="1:55" ht="24.75" customHeight="1">
      <c r="A105" s="1593" t="s">
        <v>118</v>
      </c>
      <c r="C105" s="1568">
        <v>2</v>
      </c>
      <c r="D105" s="1649" t="str">
        <f>A105&amp;B105&amp;C105</f>
        <v xml:space="preserve"> 2</v>
      </c>
      <c r="E105" s="1649"/>
      <c r="F105" s="1707">
        <v>2</v>
      </c>
      <c r="G105" s="1708"/>
      <c r="H105" s="1887">
        <v>0.6</v>
      </c>
      <c r="I105" s="1903">
        <v>-3.1</v>
      </c>
      <c r="J105" s="1683"/>
      <c r="K105" s="1683"/>
      <c r="L105" s="1806">
        <v>1.6</v>
      </c>
      <c r="M105" s="2215">
        <v>-0.1</v>
      </c>
      <c r="N105" s="1887">
        <v>-2.8</v>
      </c>
      <c r="O105" s="1679">
        <v>-5.7</v>
      </c>
      <c r="P105" s="1683"/>
      <c r="Q105" s="1683"/>
      <c r="R105" s="1683"/>
      <c r="S105" s="1887">
        <v>-2.6</v>
      </c>
      <c r="T105" s="1679">
        <v>-1.4</v>
      </c>
      <c r="U105" s="1683"/>
      <c r="V105" s="1683"/>
      <c r="W105" s="1700"/>
      <c r="X105" s="1683"/>
      <c r="Y105" s="1887">
        <v>-20.2</v>
      </c>
      <c r="Z105" s="1679">
        <v>-13</v>
      </c>
      <c r="AA105" s="1697"/>
      <c r="AB105" s="1684"/>
      <c r="AC105" s="1684"/>
      <c r="AD105" s="1684"/>
      <c r="AE105" s="1698"/>
      <c r="AF105" s="1699"/>
      <c r="AG105" s="1681">
        <v>111</v>
      </c>
      <c r="AH105" s="1681">
        <v>102.7</v>
      </c>
      <c r="AI105" s="1681">
        <v>114.6</v>
      </c>
      <c r="AJ105" s="1681">
        <f t="shared" si="12"/>
        <v>2.0480854853072104</v>
      </c>
      <c r="AK105" s="1716">
        <v>107</v>
      </c>
      <c r="AL105" s="1679">
        <f t="shared" si="16"/>
        <v>4.2999999999999972</v>
      </c>
      <c r="AM105" s="1716">
        <v>111.6</v>
      </c>
      <c r="AN105" s="1679">
        <f t="shared" si="13"/>
        <v>-0.80000000000000504</v>
      </c>
      <c r="AO105" s="1646">
        <v>1.59</v>
      </c>
      <c r="AP105" s="1682">
        <v>1.43</v>
      </c>
      <c r="AQ105" s="1682">
        <v>-1.0000000000000009E-2</v>
      </c>
      <c r="AR105" s="1681">
        <v>99.5</v>
      </c>
      <c r="AS105" s="1681">
        <v>1.5</v>
      </c>
      <c r="AT105" s="1683">
        <v>99.6</v>
      </c>
      <c r="AU105" s="1679">
        <v>1.6</v>
      </c>
      <c r="AW105" s="1641">
        <v>89979</v>
      </c>
      <c r="AX105" s="649">
        <v>617</v>
      </c>
      <c r="AY105" s="707">
        <v>982</v>
      </c>
      <c r="AZ105" s="1642">
        <v>2</v>
      </c>
      <c r="BB105" s="1566">
        <v>0</v>
      </c>
      <c r="BC105" s="1566">
        <v>1</v>
      </c>
    </row>
    <row r="106" spans="1:55" ht="24.75" customHeight="1">
      <c r="A106" s="1593" t="s">
        <v>118</v>
      </c>
      <c r="C106" s="1568">
        <v>3</v>
      </c>
      <c r="D106" s="1649">
        <v>3</v>
      </c>
      <c r="E106" s="1649"/>
      <c r="F106" s="1707">
        <v>3</v>
      </c>
      <c r="G106" s="1708"/>
      <c r="H106" s="1887">
        <v>0.2</v>
      </c>
      <c r="I106" s="1903">
        <v>0.3</v>
      </c>
      <c r="J106" s="1683"/>
      <c r="K106" s="1683"/>
      <c r="L106" s="1806">
        <v>2</v>
      </c>
      <c r="M106" s="2215">
        <v>1.8</v>
      </c>
      <c r="N106" s="1887">
        <v>-3.6</v>
      </c>
      <c r="O106" s="1679">
        <v>-5.2</v>
      </c>
      <c r="P106" s="1683"/>
      <c r="Q106" s="1683"/>
      <c r="R106" s="1683"/>
      <c r="S106" s="1887">
        <v>-8.3000000000000007</v>
      </c>
      <c r="T106" s="1679">
        <v>10.199999999999999</v>
      </c>
      <c r="U106" s="1683"/>
      <c r="V106" s="1683"/>
      <c r="W106" s="1683"/>
      <c r="X106" s="1683"/>
      <c r="Y106" s="1887">
        <v>-14.5</v>
      </c>
      <c r="Z106" s="1679">
        <v>-34.6</v>
      </c>
      <c r="AA106" s="1697"/>
      <c r="AB106" s="1684"/>
      <c r="AC106" s="1684"/>
      <c r="AD106" s="1684"/>
      <c r="AE106" s="1698"/>
      <c r="AF106" s="1699"/>
      <c r="AG106" s="1681">
        <v>128.1</v>
      </c>
      <c r="AH106" s="1681"/>
      <c r="AI106" s="1681">
        <v>116.3</v>
      </c>
      <c r="AJ106" s="1681">
        <f t="shared" si="12"/>
        <v>1.4834205933682398</v>
      </c>
      <c r="AK106" s="1716">
        <v>119.2</v>
      </c>
      <c r="AL106" s="1679">
        <f t="shared" si="16"/>
        <v>6.7000000000000028</v>
      </c>
      <c r="AM106" s="1716">
        <v>112.3</v>
      </c>
      <c r="AN106" s="1679">
        <f t="shared" si="13"/>
        <v>0.62724014336917822</v>
      </c>
      <c r="AO106" s="1646">
        <v>1.59</v>
      </c>
      <c r="AP106" s="1682">
        <v>1.44</v>
      </c>
      <c r="AQ106" s="1682">
        <v>2.0000000000000018E-2</v>
      </c>
      <c r="AR106" s="1681">
        <v>99.2</v>
      </c>
      <c r="AS106" s="1681">
        <v>1.1000000000000001</v>
      </c>
      <c r="AT106" s="1683">
        <v>99</v>
      </c>
      <c r="AU106" s="1679">
        <v>1</v>
      </c>
      <c r="AW106" s="1641">
        <v>132672</v>
      </c>
      <c r="AX106" s="649">
        <v>789</v>
      </c>
      <c r="AY106" s="707">
        <v>163</v>
      </c>
      <c r="AZ106" s="1642">
        <v>3</v>
      </c>
      <c r="BB106" s="1566">
        <v>0</v>
      </c>
      <c r="BC106" s="1566">
        <v>1</v>
      </c>
    </row>
    <row r="107" spans="1:55" ht="24.75" customHeight="1">
      <c r="A107" s="1593" t="s">
        <v>118</v>
      </c>
      <c r="C107" s="1568">
        <v>4</v>
      </c>
      <c r="D107" s="1649" t="str">
        <f t="shared" ref="D107:D115" si="17">A107&amp;B107&amp;C107</f>
        <v xml:space="preserve"> 4</v>
      </c>
      <c r="E107" s="1649"/>
      <c r="F107" s="1649" t="s">
        <v>333</v>
      </c>
      <c r="G107" s="1649"/>
      <c r="H107" s="1888">
        <v>-0.8</v>
      </c>
      <c r="I107" s="1903">
        <v>-3.3</v>
      </c>
      <c r="J107" s="1683"/>
      <c r="K107" s="1683"/>
      <c r="L107" s="1806">
        <v>1.6</v>
      </c>
      <c r="M107" s="2215">
        <v>0.7</v>
      </c>
      <c r="N107" s="1887">
        <v>2.6</v>
      </c>
      <c r="O107" s="1679">
        <v>-1.2</v>
      </c>
      <c r="P107" s="1683"/>
      <c r="Q107" s="1683"/>
      <c r="R107" s="1683"/>
      <c r="S107" s="1887">
        <v>0.3</v>
      </c>
      <c r="T107" s="1679">
        <v>36.6</v>
      </c>
      <c r="U107" s="1683"/>
      <c r="V107" s="1683"/>
      <c r="W107" s="1683"/>
      <c r="X107" s="1683"/>
      <c r="Y107" s="1887">
        <v>5.5</v>
      </c>
      <c r="Z107" s="1679">
        <v>-1</v>
      </c>
      <c r="AA107" s="1697"/>
      <c r="AB107" s="1684"/>
      <c r="AC107" s="1684"/>
      <c r="AD107" s="1684"/>
      <c r="AE107" s="1684"/>
      <c r="AF107" s="1699"/>
      <c r="AG107" s="1681">
        <v>111.8</v>
      </c>
      <c r="AH107" s="1681"/>
      <c r="AI107" s="1681">
        <v>114.5</v>
      </c>
      <c r="AJ107" s="1681">
        <f t="shared" si="12"/>
        <v>-1.5477214101461714</v>
      </c>
      <c r="AK107" s="1716">
        <v>112.6</v>
      </c>
      <c r="AL107" s="1679">
        <f t="shared" si="16"/>
        <v>8.5999999999999943</v>
      </c>
      <c r="AM107" s="1716">
        <v>115.8</v>
      </c>
      <c r="AN107" s="1679">
        <f t="shared" si="13"/>
        <v>3.116651825467498</v>
      </c>
      <c r="AO107" s="1646">
        <v>1.59</v>
      </c>
      <c r="AP107" s="1682">
        <v>1.45</v>
      </c>
      <c r="AQ107" s="1682">
        <v>0</v>
      </c>
      <c r="AR107" s="1681">
        <v>99.1</v>
      </c>
      <c r="AS107" s="1681">
        <v>0.6</v>
      </c>
      <c r="AT107" s="1683">
        <v>99.4</v>
      </c>
      <c r="AU107" s="1679">
        <v>0.8</v>
      </c>
      <c r="AW107" s="1641">
        <v>95467</v>
      </c>
      <c r="AX107" s="649">
        <v>650</v>
      </c>
      <c r="AY107" s="707">
        <v>905</v>
      </c>
      <c r="AZ107" s="1642">
        <v>2</v>
      </c>
      <c r="BB107" s="1566">
        <v>0</v>
      </c>
      <c r="BC107" s="1566">
        <v>1</v>
      </c>
    </row>
    <row r="108" spans="1:55" ht="24.75" customHeight="1">
      <c r="A108" s="1593" t="s">
        <v>118</v>
      </c>
      <c r="C108" s="1568">
        <v>5</v>
      </c>
      <c r="D108" s="1649" t="str">
        <f t="shared" si="17"/>
        <v xml:space="preserve"> 5</v>
      </c>
      <c r="E108" s="1649"/>
      <c r="F108" s="1649" t="str">
        <f t="shared" ref="F108:F115" si="18">A108&amp;B108&amp;C108</f>
        <v xml:space="preserve"> 5</v>
      </c>
      <c r="G108" s="1649"/>
      <c r="H108" s="1887">
        <v>-2</v>
      </c>
      <c r="I108" s="1903">
        <v>-3.8</v>
      </c>
      <c r="J108" s="1683"/>
      <c r="K108" s="1683"/>
      <c r="L108" s="1806">
        <v>-0.5</v>
      </c>
      <c r="M108" s="2215">
        <v>-1.4</v>
      </c>
      <c r="N108" s="1887">
        <v>-1.5</v>
      </c>
      <c r="O108" s="1679">
        <v>-5.5</v>
      </c>
      <c r="P108" s="1683"/>
      <c r="Q108" s="1683"/>
      <c r="R108" s="1683"/>
      <c r="S108" s="1887">
        <v>1.3</v>
      </c>
      <c r="T108" s="1679">
        <v>8.1999999999999993</v>
      </c>
      <c r="U108" s="1683"/>
      <c r="V108" s="1683"/>
      <c r="W108" s="1683"/>
      <c r="X108" s="1683"/>
      <c r="Y108" s="1887">
        <v>3.5</v>
      </c>
      <c r="Z108" s="1679">
        <v>-38.200000000000003</v>
      </c>
      <c r="AA108" s="1697"/>
      <c r="AB108" s="1684"/>
      <c r="AC108" s="1684"/>
      <c r="AD108" s="1684"/>
      <c r="AE108" s="1684"/>
      <c r="AF108" s="1699"/>
      <c r="AG108" s="1681">
        <v>109.9</v>
      </c>
      <c r="AH108" s="1681"/>
      <c r="AI108" s="1681">
        <v>115.1</v>
      </c>
      <c r="AJ108" s="1681">
        <f t="shared" si="12"/>
        <v>0.5240174672489033</v>
      </c>
      <c r="AK108" s="1716">
        <v>115</v>
      </c>
      <c r="AL108" s="1679">
        <f t="shared" si="16"/>
        <v>11.900000000000006</v>
      </c>
      <c r="AM108" s="1716">
        <v>114.8</v>
      </c>
      <c r="AN108" s="1679">
        <f t="shared" si="13"/>
        <v>-0.86355785837651122</v>
      </c>
      <c r="AO108" s="1646">
        <v>1.6</v>
      </c>
      <c r="AP108" s="1682">
        <v>1.46</v>
      </c>
      <c r="AQ108" s="1682">
        <v>0</v>
      </c>
      <c r="AR108" s="1681">
        <v>99.3</v>
      </c>
      <c r="AS108" s="1681">
        <v>0.7</v>
      </c>
      <c r="AT108" s="1683">
        <v>99.7</v>
      </c>
      <c r="AU108" s="1679">
        <v>1</v>
      </c>
      <c r="AW108" s="1641">
        <v>104399</v>
      </c>
      <c r="AX108" s="649">
        <v>767</v>
      </c>
      <c r="AY108" s="707">
        <v>2157</v>
      </c>
      <c r="AZ108" s="1642">
        <v>3</v>
      </c>
      <c r="BB108" s="1566">
        <v>0</v>
      </c>
      <c r="BC108" s="1566">
        <v>1</v>
      </c>
    </row>
    <row r="109" spans="1:55" ht="24.75" customHeight="1">
      <c r="A109" s="1593" t="s">
        <v>118</v>
      </c>
      <c r="C109" s="1568">
        <v>6</v>
      </c>
      <c r="D109" s="1709" t="str">
        <f t="shared" si="17"/>
        <v xml:space="preserve"> 6</v>
      </c>
      <c r="E109" s="1710"/>
      <c r="F109" s="1709" t="str">
        <f t="shared" si="18"/>
        <v xml:space="preserve"> 6</v>
      </c>
      <c r="G109" s="1710"/>
      <c r="H109" s="1887">
        <v>1.5</v>
      </c>
      <c r="I109" s="1903">
        <v>1.4</v>
      </c>
      <c r="J109" s="1683"/>
      <c r="K109" s="1683"/>
      <c r="L109" s="1806">
        <v>3</v>
      </c>
      <c r="M109" s="2215">
        <v>3.1</v>
      </c>
      <c r="N109" s="1887">
        <v>-5.3</v>
      </c>
      <c r="O109" s="1679">
        <v>-8.8000000000000007</v>
      </c>
      <c r="P109" s="1683"/>
      <c r="Q109" s="1683"/>
      <c r="R109" s="1683"/>
      <c r="S109" s="1887">
        <v>-7.1</v>
      </c>
      <c r="T109" s="1679">
        <v>8.8000000000000007</v>
      </c>
      <c r="U109" s="1683"/>
      <c r="V109" s="1683"/>
      <c r="W109" s="1683"/>
      <c r="X109" s="1683"/>
      <c r="Y109" s="1887">
        <v>-5.6</v>
      </c>
      <c r="Z109" s="1679">
        <v>-34.9</v>
      </c>
      <c r="AA109" s="1697"/>
      <c r="AB109" s="1684"/>
      <c r="AC109" s="1684"/>
      <c r="AD109" s="1684"/>
      <c r="AE109" s="1684"/>
      <c r="AF109" s="1699"/>
      <c r="AG109" s="1681">
        <v>115.5</v>
      </c>
      <c r="AH109" s="1681"/>
      <c r="AI109" s="1681">
        <v>114.3</v>
      </c>
      <c r="AJ109" s="1681">
        <f t="shared" si="12"/>
        <v>-0.69504778453518434</v>
      </c>
      <c r="AK109" s="1716">
        <v>115.1</v>
      </c>
      <c r="AL109" s="1679">
        <f t="shared" si="16"/>
        <v>4.4000000000000057</v>
      </c>
      <c r="AM109" s="1716">
        <v>115</v>
      </c>
      <c r="AN109" s="1679">
        <f t="shared" si="13"/>
        <v>0.17421602787456694</v>
      </c>
      <c r="AO109" s="1646">
        <v>1.62</v>
      </c>
      <c r="AP109" s="1682">
        <v>1.47</v>
      </c>
      <c r="AQ109" s="1682">
        <v>3.0000000000000027E-2</v>
      </c>
      <c r="AR109" s="1681">
        <v>99.2</v>
      </c>
      <c r="AS109" s="1681">
        <v>0.7</v>
      </c>
      <c r="AT109" s="1683">
        <v>99.7</v>
      </c>
      <c r="AU109" s="1679">
        <v>1</v>
      </c>
      <c r="AW109" s="1641">
        <v>219527</v>
      </c>
      <c r="AX109" s="649">
        <v>690</v>
      </c>
      <c r="AY109" s="707">
        <v>79</v>
      </c>
      <c r="AZ109" s="1642">
        <v>3</v>
      </c>
      <c r="BB109" s="1566">
        <v>0</v>
      </c>
      <c r="BC109" s="1566">
        <v>1</v>
      </c>
    </row>
    <row r="110" spans="1:55" ht="24.75" customHeight="1">
      <c r="A110" s="1593" t="s">
        <v>118</v>
      </c>
      <c r="C110" s="1568">
        <v>7</v>
      </c>
      <c r="D110" s="1709" t="str">
        <f t="shared" si="17"/>
        <v xml:space="preserve"> 7</v>
      </c>
      <c r="E110" s="1710"/>
      <c r="F110" s="1709" t="str">
        <f t="shared" si="18"/>
        <v xml:space="preserve"> 7</v>
      </c>
      <c r="G110" s="1710"/>
      <c r="H110" s="1887">
        <v>-1.6</v>
      </c>
      <c r="I110" s="1903">
        <v>-1.2</v>
      </c>
      <c r="J110" s="1683"/>
      <c r="K110" s="1683"/>
      <c r="L110" s="1806">
        <v>0.5</v>
      </c>
      <c r="M110" s="2215">
        <v>0.8</v>
      </c>
      <c r="N110" s="1887">
        <v>3.3</v>
      </c>
      <c r="O110" s="1679">
        <v>4.3</v>
      </c>
      <c r="P110" s="1683"/>
      <c r="Q110" s="1683"/>
      <c r="R110" s="1683"/>
      <c r="S110" s="1887">
        <v>-0.7</v>
      </c>
      <c r="T110" s="1679">
        <v>12.9</v>
      </c>
      <c r="U110" s="1683"/>
      <c r="V110" s="1683"/>
      <c r="W110" s="1683"/>
      <c r="X110" s="1683"/>
      <c r="Y110" s="1887">
        <v>-2.9</v>
      </c>
      <c r="Z110" s="1679">
        <v>-30.2</v>
      </c>
      <c r="AA110" s="1697"/>
      <c r="AB110" s="1684"/>
      <c r="AC110" s="1684"/>
      <c r="AD110" s="1684"/>
      <c r="AE110" s="1684"/>
      <c r="AF110" s="1699"/>
      <c r="AG110" s="1681">
        <v>117</v>
      </c>
      <c r="AH110" s="1681"/>
      <c r="AI110" s="1681">
        <v>113.8</v>
      </c>
      <c r="AJ110" s="1681">
        <f t="shared" si="12"/>
        <v>-0.43744531933508313</v>
      </c>
      <c r="AK110" s="1716">
        <v>120.1</v>
      </c>
      <c r="AL110" s="1679">
        <f t="shared" si="16"/>
        <v>9</v>
      </c>
      <c r="AM110" s="1716">
        <v>115</v>
      </c>
      <c r="AN110" s="1679">
        <f t="shared" si="13"/>
        <v>0</v>
      </c>
      <c r="AO110" s="1646">
        <v>1.63</v>
      </c>
      <c r="AP110" s="1682">
        <v>1.46</v>
      </c>
      <c r="AQ110" s="1682">
        <v>-2.0000000000000018E-2</v>
      </c>
      <c r="AR110" s="1681">
        <v>99.2</v>
      </c>
      <c r="AS110" s="1681">
        <v>0.9</v>
      </c>
      <c r="AT110" s="1683">
        <v>99.8</v>
      </c>
      <c r="AU110" s="1679">
        <v>1.4</v>
      </c>
      <c r="AW110" s="1641">
        <v>112711</v>
      </c>
      <c r="AX110" s="649">
        <v>702</v>
      </c>
      <c r="AY110" s="707">
        <v>130</v>
      </c>
      <c r="AZ110" s="1642">
        <v>2</v>
      </c>
      <c r="BB110" s="1566">
        <v>0</v>
      </c>
      <c r="BC110" s="1566">
        <v>1</v>
      </c>
    </row>
    <row r="111" spans="1:55" ht="24.75" customHeight="1">
      <c r="A111" s="1593" t="s">
        <v>118</v>
      </c>
      <c r="C111" s="1568">
        <v>8</v>
      </c>
      <c r="D111" s="1709" t="str">
        <f t="shared" si="17"/>
        <v xml:space="preserve"> 8</v>
      </c>
      <c r="E111" s="1710"/>
      <c r="F111" s="1709" t="str">
        <f t="shared" si="18"/>
        <v xml:space="preserve"> 8</v>
      </c>
      <c r="G111" s="1710"/>
      <c r="H111" s="1887">
        <v>-0.1</v>
      </c>
      <c r="I111" s="1903">
        <v>-2.4</v>
      </c>
      <c r="J111" s="1683"/>
      <c r="K111" s="1683"/>
      <c r="L111" s="1806">
        <v>1.2</v>
      </c>
      <c r="M111" s="2215">
        <v>1.8</v>
      </c>
      <c r="N111" s="1887">
        <v>4</v>
      </c>
      <c r="O111" s="1679">
        <v>-1</v>
      </c>
      <c r="P111" s="1683"/>
      <c r="Q111" s="1683"/>
      <c r="R111" s="1683"/>
      <c r="S111" s="1887">
        <v>1.6</v>
      </c>
      <c r="T111" s="1679">
        <v>8.9</v>
      </c>
      <c r="U111" s="1683"/>
      <c r="V111" s="1683"/>
      <c r="W111" s="1683"/>
      <c r="X111" s="1683"/>
      <c r="Y111" s="1887">
        <v>-2.2000000000000002</v>
      </c>
      <c r="Z111" s="1679">
        <v>-5.0999999999999996</v>
      </c>
      <c r="AA111" s="1697"/>
      <c r="AB111" s="1684"/>
      <c r="AC111" s="1684"/>
      <c r="AD111" s="1684"/>
      <c r="AE111" s="1684"/>
      <c r="AF111" s="1699"/>
      <c r="AG111" s="1681">
        <v>108</v>
      </c>
      <c r="AH111" s="1681"/>
      <c r="AI111" s="1681">
        <v>114.5</v>
      </c>
      <c r="AJ111" s="1681">
        <f t="shared" si="12"/>
        <v>0.61511423550088118</v>
      </c>
      <c r="AK111" s="1716">
        <v>112.7</v>
      </c>
      <c r="AL111" s="1679">
        <f t="shared" si="16"/>
        <v>11</v>
      </c>
      <c r="AM111" s="1716">
        <v>115.1</v>
      </c>
      <c r="AN111" s="1679">
        <f t="shared" si="13"/>
        <v>8.6956521739125492E-2</v>
      </c>
      <c r="AO111" s="1646">
        <v>1.63</v>
      </c>
      <c r="AP111" s="1682">
        <v>1.46</v>
      </c>
      <c r="AQ111" s="1682">
        <v>1.0000000000000009E-2</v>
      </c>
      <c r="AR111" s="1681">
        <v>99.8</v>
      </c>
      <c r="AS111" s="1681">
        <v>1.3</v>
      </c>
      <c r="AT111" s="1683">
        <v>100</v>
      </c>
      <c r="AU111" s="1679">
        <v>1.5</v>
      </c>
      <c r="AW111" s="1641">
        <v>121268</v>
      </c>
      <c r="AX111" s="649">
        <v>694</v>
      </c>
      <c r="AY111" s="707">
        <v>228</v>
      </c>
      <c r="AZ111" s="1642">
        <v>4</v>
      </c>
      <c r="BB111" s="1566">
        <v>0</v>
      </c>
      <c r="BC111" s="1566">
        <v>1</v>
      </c>
    </row>
    <row r="112" spans="1:55" ht="24.75" customHeight="1">
      <c r="A112" s="1593" t="s">
        <v>118</v>
      </c>
      <c r="C112" s="1568">
        <v>9</v>
      </c>
      <c r="D112" s="1709" t="str">
        <f t="shared" si="17"/>
        <v xml:space="preserve"> 9</v>
      </c>
      <c r="E112" s="1710"/>
      <c r="F112" s="1709" t="str">
        <f t="shared" si="18"/>
        <v xml:space="preserve"> 9</v>
      </c>
      <c r="G112" s="1710"/>
      <c r="H112" s="1887">
        <v>0.4</v>
      </c>
      <c r="I112" s="1903">
        <v>0.8</v>
      </c>
      <c r="J112" s="1683"/>
      <c r="K112" s="1683"/>
      <c r="L112" s="1806">
        <v>3.1</v>
      </c>
      <c r="M112" s="2215">
        <v>4.7</v>
      </c>
      <c r="N112" s="1887">
        <v>-3.3</v>
      </c>
      <c r="O112" s="1679" t="s">
        <v>329</v>
      </c>
      <c r="P112" s="1683"/>
      <c r="Q112" s="1683"/>
      <c r="R112" s="1683"/>
      <c r="S112" s="1887">
        <v>-1.5</v>
      </c>
      <c r="T112" s="1679">
        <v>1.5</v>
      </c>
      <c r="U112" s="1683"/>
      <c r="V112" s="1683"/>
      <c r="W112" s="1683"/>
      <c r="X112" s="1683"/>
      <c r="Y112" s="1887">
        <v>-7.6</v>
      </c>
      <c r="Z112" s="1679">
        <v>-38.5</v>
      </c>
      <c r="AA112" s="1697"/>
      <c r="AB112" s="1684"/>
      <c r="AC112" s="1684"/>
      <c r="AD112" s="1684"/>
      <c r="AE112" s="1684"/>
      <c r="AF112" s="1699"/>
      <c r="AG112" s="1681">
        <v>113.8</v>
      </c>
      <c r="AH112" s="1681"/>
      <c r="AI112" s="1681">
        <v>113.2</v>
      </c>
      <c r="AJ112" s="1681">
        <f t="shared" si="12"/>
        <v>-1.1353711790392989</v>
      </c>
      <c r="AK112" s="1716">
        <v>110.7</v>
      </c>
      <c r="AL112" s="1679">
        <f t="shared" si="16"/>
        <v>6.5</v>
      </c>
      <c r="AM112" s="1716">
        <v>112.9</v>
      </c>
      <c r="AN112" s="1679">
        <f t="shared" si="13"/>
        <v>-1.9113814074717537</v>
      </c>
      <c r="AO112" s="1646">
        <v>1.64</v>
      </c>
      <c r="AP112" s="1682">
        <v>1.46</v>
      </c>
      <c r="AQ112" s="1682">
        <v>-1.0000000000000009E-2</v>
      </c>
      <c r="AR112" s="1681">
        <v>99.9</v>
      </c>
      <c r="AS112" s="1681">
        <v>1.2</v>
      </c>
      <c r="AT112" s="1683">
        <v>100.5</v>
      </c>
      <c r="AU112" s="1679">
        <v>1.3</v>
      </c>
      <c r="AW112" s="1641">
        <v>184197</v>
      </c>
      <c r="AX112" s="649">
        <v>621</v>
      </c>
      <c r="AY112" s="707">
        <v>376</v>
      </c>
      <c r="AZ112" s="1642">
        <v>2</v>
      </c>
      <c r="BB112" s="1566">
        <v>0</v>
      </c>
      <c r="BC112" s="1566">
        <v>1</v>
      </c>
    </row>
    <row r="113" spans="1:55" ht="24.75" customHeight="1">
      <c r="A113" s="1593" t="s">
        <v>118</v>
      </c>
      <c r="C113" s="1568">
        <v>10</v>
      </c>
      <c r="D113" s="1709" t="str">
        <f t="shared" si="17"/>
        <v xml:space="preserve"> 10</v>
      </c>
      <c r="E113" s="1710"/>
      <c r="F113" s="1709" t="str">
        <f t="shared" si="18"/>
        <v xml:space="preserve"> 10</v>
      </c>
      <c r="G113" s="1710"/>
      <c r="H113" s="1887">
        <v>-0.8</v>
      </c>
      <c r="I113" s="1903">
        <v>-6.2</v>
      </c>
      <c r="J113" s="1683"/>
      <c r="K113" s="1683"/>
      <c r="L113" s="1806">
        <v>1.1000000000000001</v>
      </c>
      <c r="M113" s="2215">
        <v>-0.6</v>
      </c>
      <c r="N113" s="1887">
        <v>11.6</v>
      </c>
      <c r="O113" s="1679">
        <v>7.7</v>
      </c>
      <c r="P113" s="1683"/>
      <c r="Q113" s="1683"/>
      <c r="R113" s="1683"/>
      <c r="S113" s="1887">
        <v>0.3</v>
      </c>
      <c r="T113" s="1679">
        <v>-33.6</v>
      </c>
      <c r="U113" s="1683"/>
      <c r="V113" s="1683"/>
      <c r="W113" s="1683"/>
      <c r="X113" s="1683"/>
      <c r="Y113" s="1887">
        <v>9.5</v>
      </c>
      <c r="Z113" s="1679">
        <v>-23.2</v>
      </c>
      <c r="AA113" s="1697"/>
      <c r="AB113" s="1684"/>
      <c r="AC113" s="1684"/>
      <c r="AD113" s="1684"/>
      <c r="AE113" s="1684"/>
      <c r="AF113" s="1699"/>
      <c r="AG113" s="1681">
        <v>120.2</v>
      </c>
      <c r="AH113" s="1681"/>
      <c r="AI113" s="1681">
        <v>116.1</v>
      </c>
      <c r="AJ113" s="1681">
        <f t="shared" si="12"/>
        <v>2.5618374558303811</v>
      </c>
      <c r="AK113" s="1716">
        <v>119.2</v>
      </c>
      <c r="AL113" s="1679">
        <f t="shared" si="16"/>
        <v>12.799999999999997</v>
      </c>
      <c r="AM113" s="1716">
        <v>114.1</v>
      </c>
      <c r="AN113" s="1679">
        <f t="shared" si="13"/>
        <v>1.0628875110717348</v>
      </c>
      <c r="AO113" s="1646">
        <v>1.63</v>
      </c>
      <c r="AP113" s="1682">
        <v>1.47</v>
      </c>
      <c r="AQ113" s="1682">
        <v>-1.0000000000000009E-2</v>
      </c>
      <c r="AR113" s="1681">
        <v>100.2</v>
      </c>
      <c r="AS113" s="1681">
        <v>1.4</v>
      </c>
      <c r="AT113" s="1683">
        <v>100.3</v>
      </c>
      <c r="AU113" s="1679">
        <v>1.3</v>
      </c>
      <c r="AW113" s="1641">
        <v>117619</v>
      </c>
      <c r="AX113" s="649">
        <v>730</v>
      </c>
      <c r="AY113" s="707">
        <v>125</v>
      </c>
      <c r="AZ113" s="1642">
        <v>2</v>
      </c>
      <c r="BB113" s="1566">
        <v>0</v>
      </c>
      <c r="BC113" s="1566">
        <v>1</v>
      </c>
    </row>
    <row r="114" spans="1:55" ht="24.75" customHeight="1">
      <c r="A114" s="1593" t="s">
        <v>118</v>
      </c>
      <c r="C114" s="1568">
        <v>11</v>
      </c>
      <c r="D114" s="1709" t="str">
        <f t="shared" si="17"/>
        <v xml:space="preserve"> 11</v>
      </c>
      <c r="E114" s="1710"/>
      <c r="F114" s="1709" t="str">
        <f t="shared" si="18"/>
        <v xml:space="preserve"> 11</v>
      </c>
      <c r="G114" s="1710"/>
      <c r="H114" s="1887">
        <v>-2.1</v>
      </c>
      <c r="I114" s="1903">
        <v>-3</v>
      </c>
      <c r="J114" s="1683"/>
      <c r="K114" s="1683"/>
      <c r="L114" s="1806">
        <v>-0.1</v>
      </c>
      <c r="M114" s="2215">
        <v>1.3</v>
      </c>
      <c r="N114" s="1887">
        <v>7.4</v>
      </c>
      <c r="O114" s="1679">
        <v>8.6</v>
      </c>
      <c r="P114" s="1683"/>
      <c r="Q114" s="1683"/>
      <c r="R114" s="1683"/>
      <c r="S114" s="1887">
        <v>-0.6</v>
      </c>
      <c r="T114" s="1679">
        <v>11.4</v>
      </c>
      <c r="U114" s="1683"/>
      <c r="V114" s="1683"/>
      <c r="W114" s="1683"/>
      <c r="X114" s="1683"/>
      <c r="Y114" s="1887">
        <v>-5.2</v>
      </c>
      <c r="Z114" s="1679">
        <v>-7.5</v>
      </c>
      <c r="AA114" s="1697"/>
      <c r="AB114" s="1684"/>
      <c r="AC114" s="1684"/>
      <c r="AD114" s="1684"/>
      <c r="AE114" s="1684"/>
      <c r="AF114" s="1699"/>
      <c r="AG114" s="1681">
        <v>119</v>
      </c>
      <c r="AH114" s="1681"/>
      <c r="AI114" s="1681">
        <v>115.1</v>
      </c>
      <c r="AJ114" s="1681">
        <f t="shared" si="12"/>
        <v>-0.8613264427217916</v>
      </c>
      <c r="AK114" s="1716">
        <v>117.3</v>
      </c>
      <c r="AL114" s="1679">
        <f t="shared" si="16"/>
        <v>8.4000000000000057</v>
      </c>
      <c r="AM114" s="1716">
        <v>112.1</v>
      </c>
      <c r="AN114" s="1679">
        <f t="shared" si="13"/>
        <v>-1.7528483786152498</v>
      </c>
      <c r="AO114" s="1646">
        <v>1.63</v>
      </c>
      <c r="AP114" s="1682">
        <v>1.47</v>
      </c>
      <c r="AQ114" s="1682">
        <v>1.0000000000000009E-2</v>
      </c>
      <c r="AR114" s="1681">
        <v>100</v>
      </c>
      <c r="AS114" s="1681">
        <v>0.8</v>
      </c>
      <c r="AT114" s="1683">
        <v>100.5</v>
      </c>
      <c r="AU114" s="1679">
        <v>1.2</v>
      </c>
      <c r="AW114" s="1641">
        <v>121279</v>
      </c>
      <c r="AX114" s="649">
        <v>718</v>
      </c>
      <c r="AY114" s="707">
        <v>49</v>
      </c>
      <c r="AZ114" s="1642">
        <v>2</v>
      </c>
      <c r="BB114" s="1566">
        <v>0</v>
      </c>
      <c r="BC114" s="1566">
        <v>1</v>
      </c>
    </row>
    <row r="115" spans="1:55" ht="24.75" customHeight="1">
      <c r="A115" s="1593" t="s">
        <v>118</v>
      </c>
      <c r="C115" s="1568">
        <v>12</v>
      </c>
      <c r="D115" s="1711" t="str">
        <f t="shared" si="17"/>
        <v xml:space="preserve"> 12</v>
      </c>
      <c r="E115" s="1712"/>
      <c r="F115" s="1711" t="str">
        <f t="shared" si="18"/>
        <v xml:space="preserve"> 12</v>
      </c>
      <c r="G115" s="1712"/>
      <c r="H115" s="1885">
        <v>-1</v>
      </c>
      <c r="I115" s="1904">
        <v>-1.4</v>
      </c>
      <c r="J115" s="1660"/>
      <c r="K115" s="1660"/>
      <c r="L115" s="1806">
        <v>1.4</v>
      </c>
      <c r="M115" s="2217">
        <v>2.8</v>
      </c>
      <c r="N115" s="1885">
        <v>-3.2</v>
      </c>
      <c r="O115" s="1686">
        <v>1.9</v>
      </c>
      <c r="P115" s="1660"/>
      <c r="Q115" s="1660"/>
      <c r="R115" s="1660"/>
      <c r="S115" s="1885">
        <v>2.1</v>
      </c>
      <c r="T115" s="1686">
        <v>-3.8</v>
      </c>
      <c r="U115" s="1660"/>
      <c r="V115" s="1660"/>
      <c r="W115" s="1660"/>
      <c r="X115" s="1660"/>
      <c r="Y115" s="1885">
        <v>4.5999999999999996</v>
      </c>
      <c r="Z115" s="1686">
        <v>8.9</v>
      </c>
      <c r="AA115" s="1702"/>
      <c r="AB115" s="1703"/>
      <c r="AC115" s="1703"/>
      <c r="AD115" s="1703"/>
      <c r="AE115" s="1703"/>
      <c r="AF115" s="1704"/>
      <c r="AG115" s="1701">
        <v>115.7</v>
      </c>
      <c r="AH115" s="1701"/>
      <c r="AI115" s="1701">
        <v>115.2</v>
      </c>
      <c r="AJ115" s="1701">
        <f t="shared" si="12"/>
        <v>8.6880973066905759E-2</v>
      </c>
      <c r="AK115" s="1717">
        <v>113.7</v>
      </c>
      <c r="AL115" s="1686">
        <f t="shared" si="16"/>
        <v>8.0999999999999943</v>
      </c>
      <c r="AM115" s="1717">
        <v>114.3</v>
      </c>
      <c r="AN115" s="1686">
        <f t="shared" si="13"/>
        <v>1.9625334522747573</v>
      </c>
      <c r="AO115" s="1688">
        <v>1.62</v>
      </c>
      <c r="AP115" s="1689">
        <v>1.46</v>
      </c>
      <c r="AQ115" s="1706">
        <v>-2.0000000000000018E-2</v>
      </c>
      <c r="AR115" s="1701">
        <v>99.7</v>
      </c>
      <c r="AS115" s="1701">
        <v>0.3</v>
      </c>
      <c r="AT115" s="1660">
        <v>99.7</v>
      </c>
      <c r="AU115" s="1686">
        <v>0.3</v>
      </c>
      <c r="AW115" s="1671">
        <v>81792</v>
      </c>
      <c r="AX115" s="647">
        <v>622</v>
      </c>
      <c r="AY115" s="705">
        <v>388</v>
      </c>
      <c r="AZ115" s="1672">
        <v>1</v>
      </c>
      <c r="BB115" s="1566">
        <v>0</v>
      </c>
      <c r="BC115" s="1566">
        <v>1</v>
      </c>
    </row>
    <row r="116" spans="1:55" ht="24.75" customHeight="1">
      <c r="A116" s="1593" t="s">
        <v>393</v>
      </c>
      <c r="B116" s="1568" t="s">
        <v>121</v>
      </c>
      <c r="C116" s="1568">
        <v>1</v>
      </c>
      <c r="D116" s="1673" t="str">
        <f>A116&amp;B116&amp;C116</f>
        <v>H31/1</v>
      </c>
      <c r="E116" s="1673"/>
      <c r="F116" s="1713" t="s">
        <v>334</v>
      </c>
      <c r="G116" s="1714"/>
      <c r="H116" s="1889">
        <v>-3.3</v>
      </c>
      <c r="I116" s="1902">
        <v>-3.1</v>
      </c>
      <c r="J116" s="1691"/>
      <c r="K116" s="1691"/>
      <c r="L116" s="2214">
        <v>0.1</v>
      </c>
      <c r="M116" s="2216">
        <v>1.3</v>
      </c>
      <c r="N116" s="1886">
        <v>0.9</v>
      </c>
      <c r="O116" s="1690">
        <v>3.4</v>
      </c>
      <c r="P116" s="1691"/>
      <c r="Q116" s="1691"/>
      <c r="R116" s="1691"/>
      <c r="S116" s="1886">
        <v>1.1000000000000001</v>
      </c>
      <c r="T116" s="1690">
        <v>-6.7</v>
      </c>
      <c r="U116" s="1691"/>
      <c r="V116" s="1691"/>
      <c r="W116" s="1691"/>
      <c r="X116" s="1691"/>
      <c r="Y116" s="1886">
        <v>-4.0999999999999996</v>
      </c>
      <c r="Z116" s="1690">
        <v>-14.9</v>
      </c>
      <c r="AA116" s="1693"/>
      <c r="AB116" s="1694"/>
      <c r="AC116" s="1694"/>
      <c r="AD116" s="1694"/>
      <c r="AE116" s="1698"/>
      <c r="AF116" s="1696"/>
      <c r="AG116" s="1676">
        <v>106</v>
      </c>
      <c r="AH116" s="1676">
        <v>95.8</v>
      </c>
      <c r="AI116" s="1676">
        <v>112.5</v>
      </c>
      <c r="AJ116" s="1676">
        <f t="shared" si="12"/>
        <v>-2.3437500000000022</v>
      </c>
      <c r="AK116" s="1715">
        <v>102.1</v>
      </c>
      <c r="AL116" s="1690">
        <f t="shared" si="16"/>
        <v>-4.9000000000000057</v>
      </c>
      <c r="AM116" s="1715">
        <v>106.4</v>
      </c>
      <c r="AN116" s="1690">
        <f t="shared" si="13"/>
        <v>-6.9116360454943058</v>
      </c>
      <c r="AO116" s="1677">
        <v>1.63</v>
      </c>
      <c r="AP116" s="1678">
        <v>1.43</v>
      </c>
      <c r="AQ116" s="1678">
        <v>-2.0000000000000018E-2</v>
      </c>
      <c r="AR116" s="1676">
        <v>99.7</v>
      </c>
      <c r="AS116" s="1676">
        <v>0.2</v>
      </c>
      <c r="AT116" s="1691">
        <v>99.5</v>
      </c>
      <c r="AU116" s="1690">
        <v>0.2</v>
      </c>
      <c r="AW116" s="1626">
        <v>168374</v>
      </c>
      <c r="AX116" s="648">
        <v>666</v>
      </c>
      <c r="AY116" s="706">
        <v>3982</v>
      </c>
      <c r="AZ116" s="1627">
        <v>3</v>
      </c>
      <c r="BB116" s="1566">
        <v>0</v>
      </c>
      <c r="BC116" s="1566">
        <v>1</v>
      </c>
    </row>
    <row r="117" spans="1:55" ht="24.75" customHeight="1">
      <c r="A117" s="1593" t="s">
        <v>118</v>
      </c>
      <c r="C117" s="1568">
        <v>2</v>
      </c>
      <c r="D117" s="1649" t="str">
        <f>A117&amp;B117&amp;C117</f>
        <v xml:space="preserve"> 2</v>
      </c>
      <c r="E117" s="1649"/>
      <c r="F117" s="1707" t="str">
        <f t="shared" ref="F117:F127" si="19">A117&amp;B117&amp;C117</f>
        <v xml:space="preserve"> 2</v>
      </c>
      <c r="G117" s="1708"/>
      <c r="H117" s="1887">
        <v>-1.8</v>
      </c>
      <c r="I117" s="1903">
        <v>1.1000000000000001</v>
      </c>
      <c r="J117" s="1683"/>
      <c r="K117" s="1683"/>
      <c r="L117" s="1806">
        <v>1.2</v>
      </c>
      <c r="M117" s="2215">
        <v>3.9</v>
      </c>
      <c r="N117" s="1887">
        <v>-0.1</v>
      </c>
      <c r="O117" s="1679">
        <v>8</v>
      </c>
      <c r="P117" s="1683"/>
      <c r="Q117" s="1683"/>
      <c r="R117" s="1683"/>
      <c r="S117" s="1887">
        <v>4.2</v>
      </c>
      <c r="T117" s="1679">
        <v>-3.1</v>
      </c>
      <c r="U117" s="1683"/>
      <c r="V117" s="1683"/>
      <c r="W117" s="1700"/>
      <c r="X117" s="1683"/>
      <c r="Y117" s="1887">
        <v>20.399999999999999</v>
      </c>
      <c r="Z117" s="1679">
        <v>48.4</v>
      </c>
      <c r="AA117" s="1697"/>
      <c r="AB117" s="1684"/>
      <c r="AC117" s="1684"/>
      <c r="AD117" s="1684"/>
      <c r="AE117" s="1698"/>
      <c r="AF117" s="1699"/>
      <c r="AG117" s="1681">
        <v>110.4</v>
      </c>
      <c r="AH117" s="1681">
        <v>100.3</v>
      </c>
      <c r="AI117" s="1681">
        <v>114.3</v>
      </c>
      <c r="AJ117" s="1681">
        <f t="shared" si="12"/>
        <v>1.5999999999999976</v>
      </c>
      <c r="AK117" s="1716">
        <v>106.6</v>
      </c>
      <c r="AL117" s="1679">
        <f t="shared" si="16"/>
        <v>-0.40000000000000568</v>
      </c>
      <c r="AM117" s="1716">
        <v>112.4</v>
      </c>
      <c r="AN117" s="1679">
        <f t="shared" si="13"/>
        <v>5.6390977443609023</v>
      </c>
      <c r="AO117" s="1646">
        <v>1.63</v>
      </c>
      <c r="AP117" s="1682">
        <v>1.42</v>
      </c>
      <c r="AQ117" s="1682">
        <v>0</v>
      </c>
      <c r="AR117" s="1681">
        <v>99.7</v>
      </c>
      <c r="AS117" s="1681">
        <v>0.2</v>
      </c>
      <c r="AT117" s="1683">
        <v>99.6</v>
      </c>
      <c r="AU117" s="1679">
        <v>0</v>
      </c>
      <c r="AW117" s="1641">
        <v>194984</v>
      </c>
      <c r="AX117" s="649">
        <v>588</v>
      </c>
      <c r="AY117" s="707">
        <v>563</v>
      </c>
      <c r="AZ117" s="1642">
        <v>6</v>
      </c>
      <c r="BB117" s="1566">
        <v>0</v>
      </c>
      <c r="BC117" s="1566">
        <v>1</v>
      </c>
    </row>
    <row r="118" spans="1:55" ht="24.75" customHeight="1">
      <c r="A118" s="1593" t="s">
        <v>118</v>
      </c>
      <c r="C118" s="1568">
        <v>3</v>
      </c>
      <c r="D118" s="1649" t="str">
        <f t="shared" ref="D118:D175" si="20">A118&amp;B118&amp;C118</f>
        <v xml:space="preserve"> 3</v>
      </c>
      <c r="E118" s="1649"/>
      <c r="F118" s="1707" t="str">
        <f t="shared" si="19"/>
        <v xml:space="preserve"> 3</v>
      </c>
      <c r="G118" s="1708"/>
      <c r="H118" s="1887">
        <v>0.5</v>
      </c>
      <c r="I118" s="1903">
        <v>-1.7</v>
      </c>
      <c r="J118" s="1683"/>
      <c r="K118" s="1683"/>
      <c r="L118" s="1806">
        <v>2.5</v>
      </c>
      <c r="M118" s="2215">
        <v>2.5</v>
      </c>
      <c r="N118" s="1887">
        <v>-5.3</v>
      </c>
      <c r="O118" s="1679">
        <v>-1.5</v>
      </c>
      <c r="P118" s="1683"/>
      <c r="Q118" s="1683"/>
      <c r="R118" s="1683"/>
      <c r="S118" s="1887">
        <v>10</v>
      </c>
      <c r="T118" s="1679">
        <v>33.4</v>
      </c>
      <c r="U118" s="1683"/>
      <c r="V118" s="1683"/>
      <c r="W118" s="1683"/>
      <c r="X118" s="1683"/>
      <c r="Y118" s="1887">
        <v>3.7</v>
      </c>
      <c r="Z118" s="1679">
        <v>37.299999999999997</v>
      </c>
      <c r="AA118" s="1697"/>
      <c r="AB118" s="1684"/>
      <c r="AC118" s="1684"/>
      <c r="AD118" s="1684"/>
      <c r="AE118" s="1698"/>
      <c r="AF118" s="1699"/>
      <c r="AG118" s="1681">
        <v>122.9</v>
      </c>
      <c r="AH118" s="1681">
        <v>111.1</v>
      </c>
      <c r="AI118" s="1681">
        <v>113.4</v>
      </c>
      <c r="AJ118" s="1681">
        <f t="shared" si="12"/>
        <v>-0.7874015748031421</v>
      </c>
      <c r="AK118" s="1716">
        <v>115.3</v>
      </c>
      <c r="AL118" s="1679">
        <f t="shared" si="16"/>
        <v>-3.2999999999999972</v>
      </c>
      <c r="AM118" s="1716">
        <v>111.6</v>
      </c>
      <c r="AN118" s="1679">
        <f t="shared" si="13"/>
        <v>-0.71174377224200303</v>
      </c>
      <c r="AO118" s="1646">
        <v>1.63</v>
      </c>
      <c r="AP118" s="1682">
        <v>1.44</v>
      </c>
      <c r="AQ118" s="1682">
        <v>2.0000000000000018E-2</v>
      </c>
      <c r="AR118" s="1681">
        <v>99.7</v>
      </c>
      <c r="AS118" s="1681">
        <v>0.5</v>
      </c>
      <c r="AT118" s="1683">
        <v>99.5</v>
      </c>
      <c r="AU118" s="1679">
        <v>0.5</v>
      </c>
      <c r="AW118" s="1641">
        <v>97114</v>
      </c>
      <c r="AX118" s="649">
        <v>662</v>
      </c>
      <c r="AY118" s="707">
        <v>285</v>
      </c>
      <c r="AZ118" s="1642">
        <v>5</v>
      </c>
      <c r="BB118" s="1566">
        <v>0</v>
      </c>
      <c r="BC118" s="1566">
        <v>1</v>
      </c>
    </row>
    <row r="119" spans="1:55" ht="24.75" customHeight="1">
      <c r="A119" s="1593" t="s">
        <v>118</v>
      </c>
      <c r="C119" s="1568">
        <v>4</v>
      </c>
      <c r="D119" s="1649" t="str">
        <f t="shared" si="20"/>
        <v xml:space="preserve"> 4</v>
      </c>
      <c r="E119" s="1649"/>
      <c r="F119" s="1649" t="str">
        <f t="shared" si="19"/>
        <v xml:space="preserve"> 4</v>
      </c>
      <c r="G119" s="1649"/>
      <c r="H119" s="1888">
        <v>-1.7</v>
      </c>
      <c r="I119" s="1903">
        <v>-1.1000000000000001</v>
      </c>
      <c r="J119" s="1683"/>
      <c r="K119" s="1683"/>
      <c r="L119" s="1806">
        <v>0.7</v>
      </c>
      <c r="M119" s="2215">
        <v>1.1000000000000001</v>
      </c>
      <c r="N119" s="1887">
        <v>3.3</v>
      </c>
      <c r="O119" s="1679">
        <v>5.0999999999999996</v>
      </c>
      <c r="P119" s="1683"/>
      <c r="Q119" s="1683"/>
      <c r="R119" s="1683"/>
      <c r="S119" s="1887">
        <v>-5.7</v>
      </c>
      <c r="T119" s="1679">
        <v>-54.7</v>
      </c>
      <c r="U119" s="1683"/>
      <c r="V119" s="1683"/>
      <c r="W119" s="1683"/>
      <c r="X119" s="1683"/>
      <c r="Y119" s="1887">
        <v>2.5</v>
      </c>
      <c r="Z119" s="1679">
        <v>-44.7</v>
      </c>
      <c r="AA119" s="1697"/>
      <c r="AB119" s="1684"/>
      <c r="AC119" s="1684"/>
      <c r="AD119" s="1684"/>
      <c r="AE119" s="1684"/>
      <c r="AF119" s="1699"/>
      <c r="AG119" s="1681">
        <v>111.4</v>
      </c>
      <c r="AH119" s="1681">
        <v>101</v>
      </c>
      <c r="AI119" s="1681">
        <v>112.9</v>
      </c>
      <c r="AJ119" s="1681">
        <f t="shared" si="12"/>
        <v>-0.44091710758377423</v>
      </c>
      <c r="AK119" s="1716">
        <v>105.7</v>
      </c>
      <c r="AL119" s="1679">
        <f t="shared" si="16"/>
        <v>-6.0999999999999943</v>
      </c>
      <c r="AM119" s="1716">
        <v>108.7</v>
      </c>
      <c r="AN119" s="1679">
        <f t="shared" si="13"/>
        <v>-2.5985663082437203</v>
      </c>
      <c r="AO119" s="1646">
        <v>1.63</v>
      </c>
      <c r="AP119" s="1682">
        <v>1.43</v>
      </c>
      <c r="AQ119" s="1682">
        <v>0</v>
      </c>
      <c r="AR119" s="1681">
        <v>100</v>
      </c>
      <c r="AS119" s="1681">
        <v>0.9</v>
      </c>
      <c r="AT119" s="1683">
        <v>100.1</v>
      </c>
      <c r="AU119" s="1679">
        <v>0.8</v>
      </c>
      <c r="AW119" s="1641">
        <v>106916</v>
      </c>
      <c r="AX119" s="649">
        <v>645</v>
      </c>
      <c r="AY119" s="707">
        <v>20</v>
      </c>
      <c r="AZ119" s="1642">
        <v>1</v>
      </c>
      <c r="BB119" s="1566">
        <v>0</v>
      </c>
      <c r="BC119" s="1566">
        <v>1</v>
      </c>
    </row>
    <row r="120" spans="1:55" ht="24.75" customHeight="1">
      <c r="A120" s="1593" t="s">
        <v>394</v>
      </c>
      <c r="C120" s="1568">
        <v>5</v>
      </c>
      <c r="D120" s="1649" t="str">
        <f t="shared" si="20"/>
        <v>R元5</v>
      </c>
      <c r="E120" s="1649"/>
      <c r="F120" s="1649" t="str">
        <f t="shared" si="19"/>
        <v>R元5</v>
      </c>
      <c r="G120" s="1649"/>
      <c r="H120" s="1887">
        <v>-0.5</v>
      </c>
      <c r="I120" s="1903">
        <v>-0.1</v>
      </c>
      <c r="J120" s="1683"/>
      <c r="K120" s="1683"/>
      <c r="L120" s="1806">
        <v>2.7</v>
      </c>
      <c r="M120" s="2215">
        <v>5.2</v>
      </c>
      <c r="N120" s="1887">
        <v>6.4</v>
      </c>
      <c r="O120" s="1679">
        <v>6.4</v>
      </c>
      <c r="P120" s="1683"/>
      <c r="Q120" s="1683"/>
      <c r="R120" s="1683"/>
      <c r="S120" s="1887">
        <v>-8.6999999999999993</v>
      </c>
      <c r="T120" s="1679">
        <v>1.3</v>
      </c>
      <c r="U120" s="1683"/>
      <c r="V120" s="1683"/>
      <c r="W120" s="1683"/>
      <c r="X120" s="1683"/>
      <c r="Y120" s="1887">
        <v>10.5</v>
      </c>
      <c r="Z120" s="1679">
        <v>2.2000000000000002</v>
      </c>
      <c r="AA120" s="1697"/>
      <c r="AB120" s="1684"/>
      <c r="AC120" s="1684"/>
      <c r="AD120" s="1684"/>
      <c r="AE120" s="1684"/>
      <c r="AF120" s="1699"/>
      <c r="AG120" s="1681">
        <v>107.9</v>
      </c>
      <c r="AH120" s="1681">
        <v>98</v>
      </c>
      <c r="AI120" s="1681">
        <v>114.8</v>
      </c>
      <c r="AJ120" s="1681">
        <f t="shared" si="12"/>
        <v>1.6829052258635884</v>
      </c>
      <c r="AK120" s="1716">
        <v>107.6</v>
      </c>
      <c r="AL120" s="1679">
        <f t="shared" si="16"/>
        <v>-6.4000000000000057</v>
      </c>
      <c r="AM120" s="1716">
        <v>111</v>
      </c>
      <c r="AN120" s="1679">
        <f t="shared" si="13"/>
        <v>2.1159153633854619</v>
      </c>
      <c r="AO120" s="1646">
        <v>1.62</v>
      </c>
      <c r="AP120" s="1682">
        <v>1.42</v>
      </c>
      <c r="AQ120" s="1682">
        <v>-2.0000000000000018E-2</v>
      </c>
      <c r="AR120" s="1681">
        <v>100</v>
      </c>
      <c r="AS120" s="1681">
        <v>0.7</v>
      </c>
      <c r="AT120" s="1683">
        <v>100</v>
      </c>
      <c r="AU120" s="1679">
        <v>0.3</v>
      </c>
      <c r="AW120" s="1641">
        <v>107465</v>
      </c>
      <c r="AX120" s="649">
        <v>695</v>
      </c>
      <c r="AY120" s="707">
        <v>489</v>
      </c>
      <c r="AZ120" s="1642">
        <v>4</v>
      </c>
      <c r="BB120" s="1566">
        <v>0</v>
      </c>
      <c r="BC120" s="1566">
        <v>1</v>
      </c>
    </row>
    <row r="121" spans="1:55" ht="24.75" customHeight="1">
      <c r="A121" s="1593" t="s">
        <v>118</v>
      </c>
      <c r="C121" s="1568">
        <v>6</v>
      </c>
      <c r="D121" s="1709" t="str">
        <f t="shared" si="20"/>
        <v xml:space="preserve"> 6</v>
      </c>
      <c r="E121" s="1710"/>
      <c r="F121" s="1709" t="str">
        <f t="shared" si="19"/>
        <v xml:space="preserve"> 6</v>
      </c>
      <c r="G121" s="1710"/>
      <c r="H121" s="1887">
        <v>-0.5</v>
      </c>
      <c r="I121" s="1903">
        <v>-0.1</v>
      </c>
      <c r="J121" s="1683"/>
      <c r="K121" s="1683"/>
      <c r="L121" s="1806">
        <v>2</v>
      </c>
      <c r="M121" s="2215">
        <v>2.8</v>
      </c>
      <c r="N121" s="1887">
        <v>-2.2000000000000002</v>
      </c>
      <c r="O121" s="1679">
        <v>-2.1</v>
      </c>
      <c r="P121" s="1683"/>
      <c r="Q121" s="1683"/>
      <c r="R121" s="1683"/>
      <c r="S121" s="1887">
        <v>0.3</v>
      </c>
      <c r="T121" s="1679">
        <v>40.799999999999997</v>
      </c>
      <c r="U121" s="1683"/>
      <c r="V121" s="1683"/>
      <c r="W121" s="1683"/>
      <c r="X121" s="1683"/>
      <c r="Y121" s="1887">
        <v>1</v>
      </c>
      <c r="Z121" s="1679">
        <v>-25.7</v>
      </c>
      <c r="AA121" s="1697"/>
      <c r="AB121" s="1684"/>
      <c r="AC121" s="1684"/>
      <c r="AD121" s="1684"/>
      <c r="AE121" s="1684"/>
      <c r="AF121" s="1699"/>
      <c r="AG121" s="1681">
        <v>111.9</v>
      </c>
      <c r="AH121" s="1681">
        <v>101.4</v>
      </c>
      <c r="AI121" s="1681">
        <v>112.8</v>
      </c>
      <c r="AJ121" s="1681">
        <f t="shared" si="12"/>
        <v>-1.7421602787456445</v>
      </c>
      <c r="AK121" s="1716">
        <v>105.1</v>
      </c>
      <c r="AL121" s="1679">
        <f t="shared" si="16"/>
        <v>-8.7000000000000028</v>
      </c>
      <c r="AM121" s="1716">
        <v>107.8</v>
      </c>
      <c r="AN121" s="1679">
        <f t="shared" si="13"/>
        <v>-2.8828828828828854</v>
      </c>
      <c r="AO121" s="1646">
        <v>1.61</v>
      </c>
      <c r="AP121" s="1682">
        <v>1.39</v>
      </c>
      <c r="AQ121" s="1682">
        <v>-2.0000000000000018E-2</v>
      </c>
      <c r="AR121" s="1681">
        <v>99.8</v>
      </c>
      <c r="AS121" s="1681">
        <v>0.7</v>
      </c>
      <c r="AT121" s="1683">
        <v>99.7</v>
      </c>
      <c r="AU121" s="1679">
        <v>0</v>
      </c>
      <c r="AW121" s="1641">
        <v>86957</v>
      </c>
      <c r="AX121" s="649">
        <v>734</v>
      </c>
      <c r="AY121" s="707">
        <v>121</v>
      </c>
      <c r="AZ121" s="1642">
        <v>3</v>
      </c>
      <c r="BB121" s="1566">
        <v>0</v>
      </c>
      <c r="BC121" s="1566">
        <v>1</v>
      </c>
    </row>
    <row r="122" spans="1:55" ht="24.75" customHeight="1">
      <c r="A122" s="1593" t="s">
        <v>118</v>
      </c>
      <c r="C122" s="1568">
        <v>7</v>
      </c>
      <c r="D122" s="1709" t="str">
        <f t="shared" si="20"/>
        <v xml:space="preserve"> 7</v>
      </c>
      <c r="E122" s="1710"/>
      <c r="F122" s="1709" t="str">
        <f t="shared" si="19"/>
        <v xml:space="preserve"> 7</v>
      </c>
      <c r="G122" s="1710"/>
      <c r="H122" s="1887">
        <v>-4.8</v>
      </c>
      <c r="I122" s="1903">
        <v>-5.8</v>
      </c>
      <c r="J122" s="1683"/>
      <c r="K122" s="1683"/>
      <c r="L122" s="1806">
        <v>-3.3</v>
      </c>
      <c r="M122" s="2215">
        <v>-3.3</v>
      </c>
      <c r="N122" s="1887">
        <v>2.9</v>
      </c>
      <c r="O122" s="1679">
        <v>0.1</v>
      </c>
      <c r="P122" s="1683"/>
      <c r="Q122" s="1683"/>
      <c r="R122" s="1683"/>
      <c r="S122" s="1887">
        <v>-4.0999999999999996</v>
      </c>
      <c r="T122" s="1679">
        <v>-21.5</v>
      </c>
      <c r="U122" s="1683"/>
      <c r="V122" s="1683"/>
      <c r="W122" s="1683"/>
      <c r="X122" s="1683"/>
      <c r="Y122" s="1887">
        <v>28.5</v>
      </c>
      <c r="Z122" s="1679">
        <v>29.2</v>
      </c>
      <c r="AA122" s="1697"/>
      <c r="AB122" s="1684"/>
      <c r="AC122" s="1684"/>
      <c r="AD122" s="1684"/>
      <c r="AE122" s="1684"/>
      <c r="AF122" s="1699"/>
      <c r="AG122" s="1681">
        <v>118.2</v>
      </c>
      <c r="AH122" s="1681">
        <v>107</v>
      </c>
      <c r="AI122" s="1681">
        <v>113</v>
      </c>
      <c r="AJ122" s="1681">
        <f t="shared" si="12"/>
        <v>0.17730496453900962</v>
      </c>
      <c r="AK122" s="1716">
        <v>114.1</v>
      </c>
      <c r="AL122" s="1679">
        <f t="shared" si="16"/>
        <v>-5</v>
      </c>
      <c r="AM122" s="1716">
        <v>107.6</v>
      </c>
      <c r="AN122" s="1679">
        <f t="shared" si="13"/>
        <v>-0.18552875695733104</v>
      </c>
      <c r="AO122" s="1646">
        <v>1.6</v>
      </c>
      <c r="AP122" s="1682">
        <v>1.38</v>
      </c>
      <c r="AQ122" s="1682">
        <v>-1.0000000000000009E-2</v>
      </c>
      <c r="AR122" s="1681">
        <v>99.8</v>
      </c>
      <c r="AS122" s="1681">
        <v>0.5</v>
      </c>
      <c r="AT122" s="1683">
        <v>99.5</v>
      </c>
      <c r="AU122" s="1679">
        <v>-0.2</v>
      </c>
      <c r="AW122" s="1641">
        <v>93400</v>
      </c>
      <c r="AX122" s="649">
        <v>802</v>
      </c>
      <c r="AY122" s="707">
        <v>173</v>
      </c>
      <c r="AZ122" s="1642">
        <v>3</v>
      </c>
      <c r="BB122" s="1566">
        <v>0</v>
      </c>
      <c r="BC122" s="1566">
        <v>1</v>
      </c>
    </row>
    <row r="123" spans="1:55" ht="24.75" customHeight="1">
      <c r="A123" s="1593" t="s">
        <v>118</v>
      </c>
      <c r="C123" s="1568">
        <v>8</v>
      </c>
      <c r="D123" s="1709" t="str">
        <f t="shared" si="20"/>
        <v xml:space="preserve"> 8</v>
      </c>
      <c r="E123" s="1710"/>
      <c r="F123" s="1709" t="str">
        <f t="shared" si="19"/>
        <v xml:space="preserve"> 8</v>
      </c>
      <c r="G123" s="1710"/>
      <c r="H123" s="1887">
        <v>0.4</v>
      </c>
      <c r="I123" s="1903">
        <v>2.2999999999999998</v>
      </c>
      <c r="J123" s="1683"/>
      <c r="K123" s="1683"/>
      <c r="L123" s="1806">
        <v>4</v>
      </c>
      <c r="M123" s="2215">
        <v>5.5</v>
      </c>
      <c r="N123" s="1887">
        <v>4.9000000000000004</v>
      </c>
      <c r="O123" s="1679">
        <v>3.7</v>
      </c>
      <c r="P123" s="1683"/>
      <c r="Q123" s="1683"/>
      <c r="R123" s="1683"/>
      <c r="S123" s="1887">
        <v>-7.1</v>
      </c>
      <c r="T123" s="1679">
        <v>-9.8000000000000007</v>
      </c>
      <c r="U123" s="1683"/>
      <c r="V123" s="1683"/>
      <c r="W123" s="1683"/>
      <c r="X123" s="1683"/>
      <c r="Y123" s="1887">
        <v>2.2000000000000002</v>
      </c>
      <c r="Z123" s="1679">
        <v>-26.3</v>
      </c>
      <c r="AA123" s="1697"/>
      <c r="AB123" s="1684"/>
      <c r="AC123" s="1684"/>
      <c r="AD123" s="1684"/>
      <c r="AE123" s="1684"/>
      <c r="AF123" s="1699"/>
      <c r="AG123" s="1681">
        <v>102.6</v>
      </c>
      <c r="AH123" s="1681">
        <v>92.8</v>
      </c>
      <c r="AI123" s="1681">
        <v>111.5</v>
      </c>
      <c r="AJ123" s="1681">
        <f t="shared" si="12"/>
        <v>-1.3274336283185841</v>
      </c>
      <c r="AK123" s="1716">
        <v>99.3</v>
      </c>
      <c r="AL123" s="1679">
        <f t="shared" si="16"/>
        <v>-11.900000000000006</v>
      </c>
      <c r="AM123" s="1716">
        <v>104.8</v>
      </c>
      <c r="AN123" s="1679">
        <f t="shared" si="13"/>
        <v>-2.6022304832713732</v>
      </c>
      <c r="AO123" s="1646">
        <v>1.6</v>
      </c>
      <c r="AP123" s="1682">
        <v>1.39</v>
      </c>
      <c r="AQ123" s="1682">
        <v>1.0000000000000009E-2</v>
      </c>
      <c r="AR123" s="1681">
        <v>100</v>
      </c>
      <c r="AS123" s="1681">
        <v>0.3</v>
      </c>
      <c r="AT123" s="1683">
        <v>99.9</v>
      </c>
      <c r="AU123" s="1679">
        <v>-0.1</v>
      </c>
      <c r="AW123" s="1641">
        <v>87149</v>
      </c>
      <c r="AX123" s="649">
        <v>678</v>
      </c>
      <c r="AY123" s="707">
        <v>86</v>
      </c>
      <c r="AZ123" s="1642">
        <v>2</v>
      </c>
      <c r="BB123" s="1566">
        <v>0</v>
      </c>
      <c r="BC123" s="1566">
        <v>1</v>
      </c>
    </row>
    <row r="124" spans="1:55" ht="24.75" customHeight="1">
      <c r="A124" s="1593" t="s">
        <v>118</v>
      </c>
      <c r="C124" s="1568">
        <v>9</v>
      </c>
      <c r="D124" s="1709" t="str">
        <f t="shared" si="20"/>
        <v xml:space="preserve"> 9</v>
      </c>
      <c r="E124" s="1710"/>
      <c r="F124" s="1709" t="str">
        <f t="shared" si="19"/>
        <v xml:space="preserve"> 9</v>
      </c>
      <c r="G124" s="1710"/>
      <c r="H124" s="1887">
        <v>10</v>
      </c>
      <c r="I124" s="1903">
        <v>6.5</v>
      </c>
      <c r="J124" s="1683"/>
      <c r="K124" s="1683"/>
      <c r="L124" s="1806">
        <v>13.8</v>
      </c>
      <c r="M124" s="2215">
        <v>10.5</v>
      </c>
      <c r="N124" s="1887">
        <v>13.6</v>
      </c>
      <c r="O124" s="1679">
        <v>11.2</v>
      </c>
      <c r="P124" s="1683"/>
      <c r="Q124" s="1683"/>
      <c r="R124" s="1683"/>
      <c r="S124" s="1887">
        <v>-4.9000000000000004</v>
      </c>
      <c r="T124" s="1679">
        <v>26.2</v>
      </c>
      <c r="U124" s="1683"/>
      <c r="V124" s="1683"/>
      <c r="W124" s="1683"/>
      <c r="X124" s="1683"/>
      <c r="Y124" s="1887">
        <v>4.5999999999999996</v>
      </c>
      <c r="Z124" s="1679">
        <v>0.2</v>
      </c>
      <c r="AA124" s="1697"/>
      <c r="AB124" s="1684"/>
      <c r="AC124" s="1684"/>
      <c r="AD124" s="1684"/>
      <c r="AE124" s="1684"/>
      <c r="AF124" s="1699"/>
      <c r="AG124" s="1681">
        <v>115.9</v>
      </c>
      <c r="AH124" s="1681">
        <v>105</v>
      </c>
      <c r="AI124" s="1681">
        <v>113.4</v>
      </c>
      <c r="AJ124" s="1681">
        <f t="shared" si="12"/>
        <v>1.704035874439467</v>
      </c>
      <c r="AK124" s="1716">
        <v>107.2</v>
      </c>
      <c r="AL124" s="1679">
        <f t="shared" si="16"/>
        <v>-3.2000000000000028</v>
      </c>
      <c r="AM124" s="1716">
        <v>106.4</v>
      </c>
      <c r="AN124" s="1679">
        <f t="shared" si="13"/>
        <v>1.5267175572519165</v>
      </c>
      <c r="AO124" s="1646">
        <v>1.59</v>
      </c>
      <c r="AP124" s="1682">
        <v>1.38</v>
      </c>
      <c r="AQ124" s="1682">
        <v>-2.0000000000000018E-2</v>
      </c>
      <c r="AR124" s="1681">
        <v>100.1</v>
      </c>
      <c r="AS124" s="1681">
        <v>0.2</v>
      </c>
      <c r="AT124" s="1683">
        <v>100.2</v>
      </c>
      <c r="AU124" s="1679">
        <v>-0.3</v>
      </c>
      <c r="AW124" s="1641">
        <v>112985</v>
      </c>
      <c r="AX124" s="649">
        <v>702</v>
      </c>
      <c r="AY124" s="707">
        <v>503</v>
      </c>
      <c r="AZ124" s="1642">
        <v>4</v>
      </c>
      <c r="BB124" s="1566">
        <v>0</v>
      </c>
      <c r="BC124" s="1566">
        <v>1</v>
      </c>
    </row>
    <row r="125" spans="1:55" ht="24.75" customHeight="1">
      <c r="A125" s="1593" t="s">
        <v>118</v>
      </c>
      <c r="C125" s="1568">
        <v>10</v>
      </c>
      <c r="D125" s="1709" t="str">
        <f t="shared" si="20"/>
        <v xml:space="preserve"> 10</v>
      </c>
      <c r="E125" s="1710"/>
      <c r="F125" s="1709" t="str">
        <f t="shared" si="19"/>
        <v xml:space="preserve"> 10</v>
      </c>
      <c r="G125" s="1710"/>
      <c r="H125" s="1887">
        <v>-8.1999999999999993</v>
      </c>
      <c r="I125" s="1903">
        <v>-6.8</v>
      </c>
      <c r="J125" s="1683"/>
      <c r="K125" s="1683"/>
      <c r="L125" s="1806">
        <v>-4</v>
      </c>
      <c r="M125" s="2215">
        <v>-3.3</v>
      </c>
      <c r="N125" s="1887">
        <v>-25.1</v>
      </c>
      <c r="O125" s="1679">
        <v>-22.7</v>
      </c>
      <c r="P125" s="1683"/>
      <c r="Q125" s="1683"/>
      <c r="R125" s="1683"/>
      <c r="S125" s="1887">
        <v>-7.4</v>
      </c>
      <c r="T125" s="1679">
        <v>69.2</v>
      </c>
      <c r="U125" s="1683"/>
      <c r="V125" s="1683"/>
      <c r="W125" s="1683"/>
      <c r="X125" s="1683"/>
      <c r="Y125" s="1887">
        <v>5.0999999999999996</v>
      </c>
      <c r="Z125" s="1679">
        <v>26.4</v>
      </c>
      <c r="AA125" s="1697"/>
      <c r="AB125" s="1684"/>
      <c r="AC125" s="1684"/>
      <c r="AD125" s="1684"/>
      <c r="AE125" s="1684"/>
      <c r="AF125" s="1699"/>
      <c r="AG125" s="1681">
        <v>110.8</v>
      </c>
      <c r="AH125" s="1681">
        <v>100.4</v>
      </c>
      <c r="AI125" s="1681">
        <v>107.9</v>
      </c>
      <c r="AJ125" s="1681">
        <f t="shared" si="12"/>
        <v>-4.8500881834215166</v>
      </c>
      <c r="AK125" s="1716">
        <v>109.5</v>
      </c>
      <c r="AL125" s="1679">
        <f t="shared" si="16"/>
        <v>-8.0999999999999943</v>
      </c>
      <c r="AM125" s="1716">
        <v>105.9</v>
      </c>
      <c r="AN125" s="1679">
        <f t="shared" si="13"/>
        <v>-0.46992481203007519</v>
      </c>
      <c r="AO125" s="1646">
        <v>1.59</v>
      </c>
      <c r="AP125" s="1682">
        <v>1.37</v>
      </c>
      <c r="AQ125" s="1682">
        <f>AP125-AP124</f>
        <v>-9.9999999999997868E-3</v>
      </c>
      <c r="AR125" s="1681">
        <v>100.4</v>
      </c>
      <c r="AS125" s="1681">
        <v>0.2</v>
      </c>
      <c r="AT125" s="1683">
        <v>100.6</v>
      </c>
      <c r="AU125" s="1679">
        <v>0.3</v>
      </c>
      <c r="AW125" s="1641">
        <v>88578</v>
      </c>
      <c r="AX125" s="649">
        <v>780</v>
      </c>
      <c r="AY125" s="707">
        <v>74</v>
      </c>
      <c r="AZ125" s="1718">
        <v>4</v>
      </c>
      <c r="BB125" s="1566">
        <v>0</v>
      </c>
      <c r="BC125" s="1566">
        <v>1</v>
      </c>
    </row>
    <row r="126" spans="1:55" ht="24.75" customHeight="1">
      <c r="A126" s="1593" t="s">
        <v>118</v>
      </c>
      <c r="C126" s="1568">
        <v>11</v>
      </c>
      <c r="D126" s="1709" t="str">
        <f t="shared" si="20"/>
        <v xml:space="preserve"> 11</v>
      </c>
      <c r="E126" s="1710"/>
      <c r="F126" s="1709" t="str">
        <f t="shared" si="19"/>
        <v xml:space="preserve"> 11</v>
      </c>
      <c r="G126" s="1710"/>
      <c r="H126" s="1887">
        <v>-1.8</v>
      </c>
      <c r="I126" s="1903">
        <v>-1.4</v>
      </c>
      <c r="J126" s="1683"/>
      <c r="K126" s="1683"/>
      <c r="L126" s="1806">
        <v>-0.2</v>
      </c>
      <c r="M126" s="2215">
        <v>-0.8</v>
      </c>
      <c r="N126" s="1887">
        <v>-11.6</v>
      </c>
      <c r="O126" s="1679">
        <v>-16.3</v>
      </c>
      <c r="P126" s="1683"/>
      <c r="Q126" s="1683"/>
      <c r="R126" s="1683"/>
      <c r="S126" s="1887">
        <v>-12.7</v>
      </c>
      <c r="T126" s="1679">
        <v>-15.7</v>
      </c>
      <c r="U126" s="1683"/>
      <c r="V126" s="1683"/>
      <c r="W126" s="1683"/>
      <c r="X126" s="1683"/>
      <c r="Y126" s="1887">
        <v>11.3</v>
      </c>
      <c r="Z126" s="1679">
        <v>-7.3</v>
      </c>
      <c r="AA126" s="1697"/>
      <c r="AB126" s="1684"/>
      <c r="AC126" s="1684"/>
      <c r="AD126" s="1684"/>
      <c r="AE126" s="1684"/>
      <c r="AF126" s="1699"/>
      <c r="AG126" s="1681">
        <v>109.7</v>
      </c>
      <c r="AH126" s="1681">
        <v>99.4</v>
      </c>
      <c r="AI126" s="1681">
        <v>107.8</v>
      </c>
      <c r="AJ126" s="1681">
        <f t="shared" si="12"/>
        <v>-9.2678405931425872E-2</v>
      </c>
      <c r="AK126" s="1716">
        <v>107.3</v>
      </c>
      <c r="AL126" s="1679">
        <f t="shared" si="16"/>
        <v>-8.5</v>
      </c>
      <c r="AM126" s="1716">
        <v>103.5</v>
      </c>
      <c r="AN126" s="1679">
        <f t="shared" si="13"/>
        <v>-2.2662889518413651</v>
      </c>
      <c r="AO126" s="1646">
        <v>1.57</v>
      </c>
      <c r="AP126" s="1682">
        <v>1.32</v>
      </c>
      <c r="AQ126" s="1682">
        <f t="shared" ref="AQ126:AQ189" si="21">AP126-AP125</f>
        <v>-5.0000000000000044E-2</v>
      </c>
      <c r="AR126" s="1681">
        <v>100.5</v>
      </c>
      <c r="AS126" s="1681">
        <v>0.5</v>
      </c>
      <c r="AT126" s="1683">
        <v>100.8</v>
      </c>
      <c r="AU126" s="1679">
        <v>0.3</v>
      </c>
      <c r="AW126" s="1641">
        <v>122452</v>
      </c>
      <c r="AX126" s="649">
        <v>727</v>
      </c>
      <c r="AY126" s="707">
        <v>260</v>
      </c>
      <c r="AZ126" s="1718">
        <v>2</v>
      </c>
      <c r="BB126" s="1566">
        <v>0</v>
      </c>
      <c r="BC126" s="1566">
        <v>1</v>
      </c>
    </row>
    <row r="127" spans="1:55" ht="24.75" customHeight="1">
      <c r="A127" s="1593" t="s">
        <v>118</v>
      </c>
      <c r="C127" s="1568">
        <v>12</v>
      </c>
      <c r="D127" s="1711" t="str">
        <f t="shared" si="20"/>
        <v xml:space="preserve"> 12</v>
      </c>
      <c r="E127" s="1712"/>
      <c r="F127" s="1711" t="str">
        <f t="shared" si="19"/>
        <v xml:space="preserve"> 12</v>
      </c>
      <c r="G127" s="1712"/>
      <c r="H127" s="1885">
        <v>-2.8</v>
      </c>
      <c r="I127" s="1904">
        <v>-2.5</v>
      </c>
      <c r="J127" s="1660"/>
      <c r="K127" s="1660"/>
      <c r="L127" s="1806">
        <v>-1.9</v>
      </c>
      <c r="M127" s="2217">
        <v>-1.7</v>
      </c>
      <c r="N127" s="1885">
        <v>-11.1</v>
      </c>
      <c r="O127" s="1686">
        <v>-19</v>
      </c>
      <c r="P127" s="1660"/>
      <c r="Q127" s="1660"/>
      <c r="R127" s="1660"/>
      <c r="S127" s="1885">
        <v>-7.9</v>
      </c>
      <c r="T127" s="1686">
        <v>8.1</v>
      </c>
      <c r="U127" s="1660"/>
      <c r="V127" s="1660"/>
      <c r="W127" s="1660"/>
      <c r="X127" s="1660"/>
      <c r="Y127" s="1885">
        <v>-3.6</v>
      </c>
      <c r="Z127" s="1686">
        <v>-27.7</v>
      </c>
      <c r="AA127" s="1702"/>
      <c r="AB127" s="1703"/>
      <c r="AC127" s="1703"/>
      <c r="AD127" s="1703"/>
      <c r="AE127" s="1703"/>
      <c r="AF127" s="1704"/>
      <c r="AG127" s="1701">
        <v>111.4</v>
      </c>
      <c r="AH127" s="1701">
        <v>100.7</v>
      </c>
      <c r="AI127" s="1701">
        <v>108.2</v>
      </c>
      <c r="AJ127" s="1701">
        <f t="shared" si="12"/>
        <v>0.37105751391466207</v>
      </c>
      <c r="AK127" s="1717">
        <v>106</v>
      </c>
      <c r="AL127" s="1686">
        <f t="shared" si="16"/>
        <v>-6.7999999999999972</v>
      </c>
      <c r="AM127" s="1717">
        <v>102</v>
      </c>
      <c r="AN127" s="1686">
        <f t="shared" si="13"/>
        <v>-1.4492753623188406</v>
      </c>
      <c r="AO127" s="1688">
        <v>1.56</v>
      </c>
      <c r="AP127" s="1689">
        <v>1.26</v>
      </c>
      <c r="AQ127" s="1689">
        <f t="shared" si="21"/>
        <v>-6.0000000000000053E-2</v>
      </c>
      <c r="AR127" s="1701">
        <v>100.5</v>
      </c>
      <c r="AS127" s="1701">
        <v>0.8</v>
      </c>
      <c r="AT127" s="1660">
        <v>100.6</v>
      </c>
      <c r="AU127" s="1686">
        <v>0.9</v>
      </c>
      <c r="AW127" s="1671">
        <v>156864</v>
      </c>
      <c r="AX127" s="647">
        <v>704</v>
      </c>
      <c r="AY127" s="705">
        <v>901</v>
      </c>
      <c r="AZ127" s="1719">
        <v>5</v>
      </c>
      <c r="BB127" s="1566">
        <v>0</v>
      </c>
      <c r="BC127" s="1566">
        <v>1</v>
      </c>
    </row>
    <row r="128" spans="1:55" ht="24.75" customHeight="1">
      <c r="A128" s="1593" t="s">
        <v>392</v>
      </c>
      <c r="B128" s="1568" t="s">
        <v>121</v>
      </c>
      <c r="C128" s="1568">
        <v>1</v>
      </c>
      <c r="D128" s="1673" t="str">
        <f t="shared" si="20"/>
        <v>R2/1</v>
      </c>
      <c r="E128" s="1673"/>
      <c r="F128" s="1713" t="s">
        <v>334</v>
      </c>
      <c r="G128" s="1714"/>
      <c r="H128" s="1889">
        <v>-1.5</v>
      </c>
      <c r="I128" s="1902">
        <v>-0.6</v>
      </c>
      <c r="J128" s="1691"/>
      <c r="K128" s="1691"/>
      <c r="L128" s="2214">
        <v>0.5</v>
      </c>
      <c r="M128" s="2216">
        <v>0.4</v>
      </c>
      <c r="N128" s="1886">
        <v>-12.1</v>
      </c>
      <c r="O128" s="1690">
        <v>-19</v>
      </c>
      <c r="P128" s="1691"/>
      <c r="Q128" s="1691"/>
      <c r="R128" s="1691"/>
      <c r="S128" s="1886">
        <v>-10.1</v>
      </c>
      <c r="T128" s="1690">
        <v>-35.700000000000003</v>
      </c>
      <c r="U128" s="1691"/>
      <c r="V128" s="1691"/>
      <c r="W128" s="1691"/>
      <c r="X128" s="1691"/>
      <c r="Y128" s="1886">
        <v>9.6</v>
      </c>
      <c r="Z128" s="1690">
        <v>-38.200000000000003</v>
      </c>
      <c r="AA128" s="1693"/>
      <c r="AB128" s="1694"/>
      <c r="AC128" s="1694"/>
      <c r="AD128" s="1694"/>
      <c r="AE128" s="1698"/>
      <c r="AF128" s="1696"/>
      <c r="AG128" s="1676">
        <v>102.7</v>
      </c>
      <c r="AH128" s="1676">
        <v>93.5</v>
      </c>
      <c r="AI128" s="1676">
        <v>108.8</v>
      </c>
      <c r="AJ128" s="1676">
        <f t="shared" si="12"/>
        <v>0.55452865064694479</v>
      </c>
      <c r="AK128" s="1715">
        <v>98</v>
      </c>
      <c r="AL128" s="1690">
        <f t="shared" si="16"/>
        <v>-4</v>
      </c>
      <c r="AM128" s="1715">
        <v>101.7</v>
      </c>
      <c r="AN128" s="1690">
        <f t="shared" si="13"/>
        <v>-0.29411764705882076</v>
      </c>
      <c r="AO128" s="1677">
        <v>1.49</v>
      </c>
      <c r="AP128" s="1678">
        <v>1.22</v>
      </c>
      <c r="AQ128" s="1678">
        <f t="shared" si="21"/>
        <v>-4.0000000000000036E-2</v>
      </c>
      <c r="AR128" s="1676">
        <v>100.5</v>
      </c>
      <c r="AS128" s="1676">
        <v>0.7</v>
      </c>
      <c r="AT128" s="1691">
        <v>100.7</v>
      </c>
      <c r="AU128" s="1690">
        <v>1</v>
      </c>
      <c r="AW128" s="1626">
        <v>124734</v>
      </c>
      <c r="AX128" s="648">
        <v>773</v>
      </c>
      <c r="AY128" s="706">
        <v>56</v>
      </c>
      <c r="AZ128" s="1720">
        <v>3</v>
      </c>
      <c r="BB128" s="1566">
        <v>0</v>
      </c>
      <c r="BC128" s="1566">
        <v>1</v>
      </c>
    </row>
    <row r="129" spans="1:55" ht="24.75" customHeight="1">
      <c r="A129" s="1593" t="s">
        <v>118</v>
      </c>
      <c r="C129" s="1568">
        <v>2</v>
      </c>
      <c r="D129" s="1649" t="str">
        <f t="shared" si="20"/>
        <v xml:space="preserve"> 2</v>
      </c>
      <c r="E129" s="1649"/>
      <c r="F129" s="1707" t="str">
        <f t="shared" ref="F129:F139" si="22">A129&amp;B129&amp;C129</f>
        <v xml:space="preserve"> 2</v>
      </c>
      <c r="G129" s="1708"/>
      <c r="H129" s="1887">
        <v>0.2</v>
      </c>
      <c r="I129" s="1903">
        <v>2.6</v>
      </c>
      <c r="J129" s="1683"/>
      <c r="K129" s="1683"/>
      <c r="L129" s="1806">
        <v>5</v>
      </c>
      <c r="M129" s="2215">
        <v>6.6</v>
      </c>
      <c r="N129" s="1887">
        <v>-9.8000000000000007</v>
      </c>
      <c r="O129" s="1679">
        <v>-10.9</v>
      </c>
      <c r="P129" s="1683"/>
      <c r="Q129" s="1683"/>
      <c r="R129" s="1683"/>
      <c r="S129" s="1887">
        <v>-12.3</v>
      </c>
      <c r="T129" s="1679">
        <v>-27.4</v>
      </c>
      <c r="U129" s="1683"/>
      <c r="V129" s="1683"/>
      <c r="W129" s="1700"/>
      <c r="X129" s="1683"/>
      <c r="Y129" s="1887">
        <v>-5.4</v>
      </c>
      <c r="Z129" s="1679">
        <v>-30.1</v>
      </c>
      <c r="AA129" s="1697"/>
      <c r="AB129" s="1684"/>
      <c r="AC129" s="1684"/>
      <c r="AD129" s="1684"/>
      <c r="AE129" s="1698"/>
      <c r="AF129" s="1699"/>
      <c r="AG129" s="1681">
        <v>103.7</v>
      </c>
      <c r="AH129" s="1681">
        <v>94.6</v>
      </c>
      <c r="AI129" s="1681">
        <v>105.8</v>
      </c>
      <c r="AJ129" s="1681">
        <f t="shared" si="12"/>
        <v>-2.7573529411764706</v>
      </c>
      <c r="AK129" s="1716">
        <v>101.5</v>
      </c>
      <c r="AL129" s="1679">
        <f t="shared" si="16"/>
        <v>-4.7999999999999972</v>
      </c>
      <c r="AM129" s="1716">
        <v>108.5</v>
      </c>
      <c r="AN129" s="1679">
        <f t="shared" si="13"/>
        <v>6.6863323500491605</v>
      </c>
      <c r="AO129" s="1646">
        <v>1.44</v>
      </c>
      <c r="AP129" s="1682">
        <v>1.25</v>
      </c>
      <c r="AQ129" s="1682">
        <f t="shared" si="21"/>
        <v>3.0000000000000027E-2</v>
      </c>
      <c r="AR129" s="1681">
        <v>100.3</v>
      </c>
      <c r="AS129" s="1681">
        <v>0.4</v>
      </c>
      <c r="AT129" s="1683">
        <v>100.2</v>
      </c>
      <c r="AU129" s="1679">
        <v>0.5</v>
      </c>
      <c r="AW129" s="1641">
        <v>71283</v>
      </c>
      <c r="AX129" s="649">
        <v>651</v>
      </c>
      <c r="AY129" s="707">
        <v>360</v>
      </c>
      <c r="AZ129" s="1718">
        <v>5</v>
      </c>
      <c r="BB129" s="1566">
        <v>0</v>
      </c>
      <c r="BC129" s="1566">
        <v>1</v>
      </c>
    </row>
    <row r="130" spans="1:55" ht="24.75" customHeight="1">
      <c r="A130" s="1593" t="s">
        <v>118</v>
      </c>
      <c r="C130" s="1568">
        <v>3</v>
      </c>
      <c r="D130" s="1649" t="str">
        <f t="shared" si="20"/>
        <v xml:space="preserve"> 3</v>
      </c>
      <c r="E130" s="1649"/>
      <c r="F130" s="1707" t="str">
        <f t="shared" si="22"/>
        <v xml:space="preserve"> 3</v>
      </c>
      <c r="G130" s="1708"/>
      <c r="H130" s="1887">
        <v>-10</v>
      </c>
      <c r="I130" s="1903">
        <v>-6.4</v>
      </c>
      <c r="J130" s="1683"/>
      <c r="K130" s="1683"/>
      <c r="L130" s="1806">
        <v>-1.8</v>
      </c>
      <c r="M130" s="2215">
        <v>3</v>
      </c>
      <c r="N130" s="1887">
        <v>-8.9</v>
      </c>
      <c r="O130" s="1679">
        <v>-12.6</v>
      </c>
      <c r="P130" s="1683"/>
      <c r="Q130" s="1683"/>
      <c r="R130" s="1683"/>
      <c r="S130" s="1887">
        <v>-7.6</v>
      </c>
      <c r="T130" s="1679">
        <v>-34.799999999999997</v>
      </c>
      <c r="U130" s="1683"/>
      <c r="V130" s="1683"/>
      <c r="W130" s="1683"/>
      <c r="X130" s="1683"/>
      <c r="Y130" s="1887">
        <v>12.9</v>
      </c>
      <c r="Z130" s="1679">
        <v>15.5</v>
      </c>
      <c r="AA130" s="1697"/>
      <c r="AB130" s="1684"/>
      <c r="AC130" s="1684"/>
      <c r="AD130" s="1684"/>
      <c r="AE130" s="1698"/>
      <c r="AF130" s="1699"/>
      <c r="AG130" s="1681">
        <v>116.5</v>
      </c>
      <c r="AH130" s="1681"/>
      <c r="AI130" s="1681">
        <v>105.8</v>
      </c>
      <c r="AJ130" s="1681">
        <f t="shared" si="12"/>
        <v>0</v>
      </c>
      <c r="AK130" s="1716">
        <v>112.6</v>
      </c>
      <c r="AL130" s="1679">
        <f t="shared" si="16"/>
        <v>-2.2999999999999972</v>
      </c>
      <c r="AM130" s="1716">
        <v>107.7</v>
      </c>
      <c r="AN130" s="1679">
        <f t="shared" si="13"/>
        <v>-0.73732718894008953</v>
      </c>
      <c r="AO130" s="1646">
        <v>1.4</v>
      </c>
      <c r="AP130" s="1682">
        <v>1.2</v>
      </c>
      <c r="AQ130" s="1682">
        <f t="shared" si="21"/>
        <v>-5.0000000000000044E-2</v>
      </c>
      <c r="AR130" s="1681">
        <v>100.3</v>
      </c>
      <c r="AS130" s="1681">
        <v>0.4</v>
      </c>
      <c r="AT130" s="1683">
        <v>100.2</v>
      </c>
      <c r="AU130" s="1679">
        <v>0.4</v>
      </c>
      <c r="AW130" s="1641">
        <v>105949</v>
      </c>
      <c r="AX130" s="649">
        <v>740</v>
      </c>
      <c r="AY130" s="707">
        <v>1032</v>
      </c>
      <c r="AZ130" s="1718">
        <v>7</v>
      </c>
      <c r="BB130" s="1566">
        <v>0</v>
      </c>
      <c r="BC130" s="1566">
        <v>1</v>
      </c>
    </row>
    <row r="131" spans="1:55" ht="24.75" customHeight="1">
      <c r="A131" s="1593" t="s">
        <v>118</v>
      </c>
      <c r="C131" s="1568">
        <v>4</v>
      </c>
      <c r="D131" s="1649" t="str">
        <f t="shared" si="20"/>
        <v xml:space="preserve"> 4</v>
      </c>
      <c r="E131" s="1649"/>
      <c r="F131" s="1649" t="str">
        <f t="shared" si="22"/>
        <v xml:space="preserve"> 4</v>
      </c>
      <c r="G131" s="1649"/>
      <c r="H131" s="1888">
        <v>-22.2</v>
      </c>
      <c r="I131" s="1903">
        <v>-10</v>
      </c>
      <c r="J131" s="1683"/>
      <c r="K131" s="1683"/>
      <c r="L131" s="1806">
        <v>-6.9</v>
      </c>
      <c r="M131" s="2215">
        <v>2.5</v>
      </c>
      <c r="N131" s="1887">
        <v>-30.4</v>
      </c>
      <c r="O131" s="1679">
        <v>-34.1</v>
      </c>
      <c r="P131" s="1683"/>
      <c r="Q131" s="1683"/>
      <c r="R131" s="1683"/>
      <c r="S131" s="1887">
        <v>-12.9</v>
      </c>
      <c r="T131" s="1679">
        <v>1.8</v>
      </c>
      <c r="U131" s="1683"/>
      <c r="V131" s="1683"/>
      <c r="W131" s="1683"/>
      <c r="X131" s="1683"/>
      <c r="Y131" s="1887">
        <v>3.2</v>
      </c>
      <c r="Z131" s="1679">
        <v>9.8000000000000007</v>
      </c>
      <c r="AA131" s="1697"/>
      <c r="AB131" s="1684"/>
      <c r="AC131" s="1684"/>
      <c r="AD131" s="1684"/>
      <c r="AE131" s="1684"/>
      <c r="AF131" s="1699"/>
      <c r="AG131" s="1681">
        <v>94.8</v>
      </c>
      <c r="AH131" s="1681">
        <v>86.4</v>
      </c>
      <c r="AI131" s="1681">
        <v>95.2</v>
      </c>
      <c r="AJ131" s="1681">
        <f t="shared" si="12"/>
        <v>-10.018903591682413</v>
      </c>
      <c r="AK131" s="1716">
        <v>101.9</v>
      </c>
      <c r="AL131" s="1679">
        <f t="shared" si="16"/>
        <v>-3.5999999999999943</v>
      </c>
      <c r="AM131" s="1716">
        <v>103.9</v>
      </c>
      <c r="AN131" s="1679">
        <f t="shared" si="13"/>
        <v>-3.5283194057567289</v>
      </c>
      <c r="AO131" s="1646">
        <v>1.31</v>
      </c>
      <c r="AP131" s="1682">
        <v>1.1200000000000001</v>
      </c>
      <c r="AQ131" s="1682">
        <f t="shared" si="21"/>
        <v>-7.9999999999999849E-2</v>
      </c>
      <c r="AR131" s="1681">
        <v>100.2</v>
      </c>
      <c r="AS131" s="1681">
        <v>0.1</v>
      </c>
      <c r="AT131" s="1683">
        <v>100.1</v>
      </c>
      <c r="AU131" s="1679">
        <v>-0.2</v>
      </c>
      <c r="AW131" s="1641">
        <v>144990</v>
      </c>
      <c r="AX131" s="649">
        <v>743</v>
      </c>
      <c r="AY131" s="707">
        <v>259</v>
      </c>
      <c r="AZ131" s="1718">
        <v>3</v>
      </c>
      <c r="BB131" s="1566">
        <v>0</v>
      </c>
      <c r="BC131" s="1566">
        <v>1</v>
      </c>
    </row>
    <row r="132" spans="1:55" ht="24.75" customHeight="1">
      <c r="A132" s="1593" t="s">
        <v>118</v>
      </c>
      <c r="C132" s="1568">
        <v>5</v>
      </c>
      <c r="D132" s="1649" t="str">
        <f t="shared" si="20"/>
        <v xml:space="preserve"> 5</v>
      </c>
      <c r="E132" s="1649"/>
      <c r="F132" s="1649" t="str">
        <f t="shared" si="22"/>
        <v xml:space="preserve"> 5</v>
      </c>
      <c r="G132" s="1649"/>
      <c r="H132" s="1887">
        <v>-16.8</v>
      </c>
      <c r="I132" s="1903">
        <v>-7.8</v>
      </c>
      <c r="J132" s="1683"/>
      <c r="K132" s="1683"/>
      <c r="L132" s="1806">
        <v>-2.8</v>
      </c>
      <c r="M132" s="2215">
        <v>3.9</v>
      </c>
      <c r="N132" s="1887">
        <v>-46.7</v>
      </c>
      <c r="O132" s="1679">
        <v>-45.1</v>
      </c>
      <c r="P132" s="1683"/>
      <c r="Q132" s="1683"/>
      <c r="R132" s="1683"/>
      <c r="S132" s="1887">
        <v>-12.3</v>
      </c>
      <c r="T132" s="1679">
        <v>-25.9</v>
      </c>
      <c r="U132" s="1683"/>
      <c r="V132" s="1683"/>
      <c r="W132" s="1683"/>
      <c r="X132" s="1683"/>
      <c r="Y132" s="1887">
        <v>-6.4</v>
      </c>
      <c r="Z132" s="1679">
        <v>9.3000000000000007</v>
      </c>
      <c r="AA132" s="1697"/>
      <c r="AB132" s="1684"/>
      <c r="AC132" s="1684"/>
      <c r="AD132" s="1684"/>
      <c r="AE132" s="1684"/>
      <c r="AF132" s="1699"/>
      <c r="AG132" s="1681">
        <v>80</v>
      </c>
      <c r="AH132" s="1681"/>
      <c r="AI132" s="1681">
        <v>87.6</v>
      </c>
      <c r="AJ132" s="1681">
        <f t="shared" si="12"/>
        <v>-7.9831932773109333</v>
      </c>
      <c r="AK132" s="1716">
        <v>87.9</v>
      </c>
      <c r="AL132" s="1679">
        <f t="shared" si="16"/>
        <v>-18.299999999999997</v>
      </c>
      <c r="AM132" s="1716">
        <v>93.4</v>
      </c>
      <c r="AN132" s="1679">
        <f t="shared" si="13"/>
        <v>-10.105871029836381</v>
      </c>
      <c r="AO132" s="1646">
        <v>1.19</v>
      </c>
      <c r="AP132" s="1682">
        <v>1.02</v>
      </c>
      <c r="AQ132" s="1682">
        <f t="shared" si="21"/>
        <v>-0.10000000000000009</v>
      </c>
      <c r="AR132" s="1681">
        <v>100.1</v>
      </c>
      <c r="AS132" s="1681">
        <v>0.1</v>
      </c>
      <c r="AT132" s="1683">
        <v>100</v>
      </c>
      <c r="AU132" s="1679">
        <v>0</v>
      </c>
      <c r="AW132" s="1641">
        <v>81336</v>
      </c>
      <c r="AX132" s="649">
        <v>314</v>
      </c>
      <c r="AY132" s="707">
        <v>112</v>
      </c>
      <c r="AZ132" s="1718">
        <v>4</v>
      </c>
      <c r="BB132" s="1566">
        <v>0</v>
      </c>
      <c r="BC132" s="1566">
        <v>1</v>
      </c>
    </row>
    <row r="133" spans="1:55" ht="24.75" customHeight="1">
      <c r="A133" s="1593" t="s">
        <v>118</v>
      </c>
      <c r="C133" s="1568">
        <v>6</v>
      </c>
      <c r="D133" s="1709" t="str">
        <f t="shared" si="20"/>
        <v xml:space="preserve"> 6</v>
      </c>
      <c r="E133" s="1710"/>
      <c r="F133" s="1709" t="str">
        <f t="shared" si="22"/>
        <v xml:space="preserve"> 6</v>
      </c>
      <c r="G133" s="1710"/>
      <c r="H133" s="1887">
        <v>-3.4</v>
      </c>
      <c r="I133" s="1903">
        <v>-1.2</v>
      </c>
      <c r="J133" s="1683"/>
      <c r="K133" s="1683"/>
      <c r="L133" s="1806">
        <v>5.5</v>
      </c>
      <c r="M133" s="2215">
        <v>10.5</v>
      </c>
      <c r="N133" s="1887">
        <v>-22.6</v>
      </c>
      <c r="O133" s="1679">
        <v>-17.2</v>
      </c>
      <c r="P133" s="1683"/>
      <c r="Q133" s="1683"/>
      <c r="R133" s="1683"/>
      <c r="S133" s="1887">
        <v>-12.8</v>
      </c>
      <c r="T133" s="1679">
        <v>-46.7</v>
      </c>
      <c r="U133" s="1683"/>
      <c r="V133" s="1683"/>
      <c r="W133" s="1683"/>
      <c r="X133" s="1683"/>
      <c r="Y133" s="1887">
        <v>13.2</v>
      </c>
      <c r="Z133" s="1679">
        <v>22</v>
      </c>
      <c r="AA133" s="1697"/>
      <c r="AB133" s="1684"/>
      <c r="AC133" s="1684"/>
      <c r="AD133" s="1684"/>
      <c r="AE133" s="1684"/>
      <c r="AF133" s="1699"/>
      <c r="AG133" s="1681">
        <v>91.6</v>
      </c>
      <c r="AH133" s="1681"/>
      <c r="AI133" s="1681">
        <v>89.4</v>
      </c>
      <c r="AJ133" s="1681">
        <f t="shared" si="12"/>
        <v>2.0547945205479583</v>
      </c>
      <c r="AK133" s="1716">
        <v>94.6</v>
      </c>
      <c r="AL133" s="1679">
        <f t="shared" si="16"/>
        <v>-10</v>
      </c>
      <c r="AM133" s="1716">
        <v>93.6</v>
      </c>
      <c r="AN133" s="1679">
        <f t="shared" si="13"/>
        <v>0.21413276231262166</v>
      </c>
      <c r="AO133" s="1646">
        <v>1.1200000000000001</v>
      </c>
      <c r="AP133" s="1682">
        <v>1.02</v>
      </c>
      <c r="AQ133" s="1682">
        <f t="shared" si="21"/>
        <v>0</v>
      </c>
      <c r="AR133" s="1681">
        <v>99.9</v>
      </c>
      <c r="AS133" s="1681">
        <v>0.1</v>
      </c>
      <c r="AT133" s="1683">
        <v>100</v>
      </c>
      <c r="AU133" s="1679">
        <v>0.4</v>
      </c>
      <c r="AW133" s="1641">
        <v>128816</v>
      </c>
      <c r="AX133" s="649">
        <v>780</v>
      </c>
      <c r="AY133" s="707">
        <v>758</v>
      </c>
      <c r="AZ133" s="1718">
        <v>6</v>
      </c>
      <c r="BB133" s="1566">
        <v>0</v>
      </c>
      <c r="BC133" s="1566">
        <v>1</v>
      </c>
    </row>
    <row r="134" spans="1:55" ht="24.75" customHeight="1">
      <c r="A134" s="1593" t="s">
        <v>118</v>
      </c>
      <c r="C134" s="1568">
        <v>7</v>
      </c>
      <c r="D134" s="1709" t="str">
        <f t="shared" si="20"/>
        <v xml:space="preserve"> 7</v>
      </c>
      <c r="E134" s="1710"/>
      <c r="F134" s="1709" t="str">
        <f t="shared" si="22"/>
        <v xml:space="preserve"> 7</v>
      </c>
      <c r="G134" s="1710"/>
      <c r="H134" s="1887">
        <v>-4.2</v>
      </c>
      <c r="I134" s="1903">
        <v>-1.5</v>
      </c>
      <c r="J134" s="1683"/>
      <c r="K134" s="1683"/>
      <c r="L134" s="1806">
        <v>2.4</v>
      </c>
      <c r="M134" s="2215">
        <v>4.9000000000000004</v>
      </c>
      <c r="N134" s="1887">
        <v>-12.8</v>
      </c>
      <c r="O134" s="1679">
        <v>-14.3</v>
      </c>
      <c r="P134" s="1683"/>
      <c r="Q134" s="1683"/>
      <c r="R134" s="1683"/>
      <c r="S134" s="1887">
        <v>-11.4</v>
      </c>
      <c r="T134" s="1679">
        <v>-18.899999999999999</v>
      </c>
      <c r="U134" s="1683"/>
      <c r="V134" s="1683"/>
      <c r="W134" s="1683"/>
      <c r="X134" s="1683"/>
      <c r="Y134" s="1887">
        <v>-4.0999999999999996</v>
      </c>
      <c r="Z134" s="1679">
        <v>-9.1999999999999993</v>
      </c>
      <c r="AA134" s="1697"/>
      <c r="AB134" s="1684"/>
      <c r="AC134" s="1684"/>
      <c r="AD134" s="1684"/>
      <c r="AE134" s="1684"/>
      <c r="AF134" s="1699"/>
      <c r="AG134" s="1681">
        <v>99.1</v>
      </c>
      <c r="AH134" s="1681"/>
      <c r="AI134" s="1681">
        <v>95.3</v>
      </c>
      <c r="AJ134" s="1681">
        <f t="shared" si="12"/>
        <v>6.5995525727069255</v>
      </c>
      <c r="AK134" s="1716">
        <v>98.8</v>
      </c>
      <c r="AL134" s="1679">
        <f t="shared" si="16"/>
        <v>-13.400000000000006</v>
      </c>
      <c r="AM134" s="1716">
        <v>95</v>
      </c>
      <c r="AN134" s="1679">
        <f t="shared" si="13"/>
        <v>1.495726495726502</v>
      </c>
      <c r="AO134" s="1646">
        <v>1.08</v>
      </c>
      <c r="AP134" s="1682">
        <v>1.01</v>
      </c>
      <c r="AQ134" s="1682">
        <f t="shared" si="21"/>
        <v>-1.0000000000000009E-2</v>
      </c>
      <c r="AR134" s="1681">
        <v>100</v>
      </c>
      <c r="AS134" s="1681">
        <v>0.3</v>
      </c>
      <c r="AT134" s="1683">
        <v>99.7</v>
      </c>
      <c r="AU134" s="1679">
        <v>0.2</v>
      </c>
      <c r="AW134" s="1641">
        <v>100821</v>
      </c>
      <c r="AX134" s="649">
        <v>789</v>
      </c>
      <c r="AY134" s="707">
        <v>1908</v>
      </c>
      <c r="AZ134" s="1718">
        <v>3</v>
      </c>
      <c r="BB134" s="1566">
        <v>0</v>
      </c>
      <c r="BC134" s="1566">
        <v>1</v>
      </c>
    </row>
    <row r="135" spans="1:55" ht="24.75" customHeight="1">
      <c r="A135" s="1593" t="s">
        <v>118</v>
      </c>
      <c r="C135" s="1568">
        <v>8</v>
      </c>
      <c r="D135" s="1709" t="str">
        <f t="shared" si="20"/>
        <v xml:space="preserve"> 8</v>
      </c>
      <c r="E135" s="1710"/>
      <c r="F135" s="1709" t="str">
        <f t="shared" si="22"/>
        <v xml:space="preserve"> 8</v>
      </c>
      <c r="G135" s="1710"/>
      <c r="H135" s="1887">
        <v>-3.2</v>
      </c>
      <c r="I135" s="1903">
        <v>-5</v>
      </c>
      <c r="J135" s="1683"/>
      <c r="K135" s="1683"/>
      <c r="L135" s="1806">
        <v>4.2</v>
      </c>
      <c r="M135" s="2215">
        <v>3.9</v>
      </c>
      <c r="N135" s="1887">
        <v>-14.8</v>
      </c>
      <c r="O135" s="1679">
        <v>-11</v>
      </c>
      <c r="P135" s="1683"/>
      <c r="Q135" s="1683"/>
      <c r="R135" s="1683"/>
      <c r="S135" s="1887">
        <v>-9.1</v>
      </c>
      <c r="T135" s="1679">
        <v>-15.6</v>
      </c>
      <c r="U135" s="1683"/>
      <c r="V135" s="1683"/>
      <c r="W135" s="1683"/>
      <c r="X135" s="1683"/>
      <c r="Y135" s="1887">
        <v>13.2</v>
      </c>
      <c r="Z135" s="1679">
        <v>8.4</v>
      </c>
      <c r="AA135" s="1697"/>
      <c r="AB135" s="1684"/>
      <c r="AC135" s="1684"/>
      <c r="AD135" s="1684"/>
      <c r="AE135" s="1684"/>
      <c r="AF135" s="1699"/>
      <c r="AG135" s="1681">
        <v>87.9</v>
      </c>
      <c r="AH135" s="1681"/>
      <c r="AI135" s="1681">
        <v>97.2</v>
      </c>
      <c r="AJ135" s="1681">
        <f t="shared" si="12"/>
        <v>1.9937040923399849</v>
      </c>
      <c r="AK135" s="1716">
        <v>89.5</v>
      </c>
      <c r="AL135" s="1679">
        <f t="shared" si="16"/>
        <v>-9.9000000000000057</v>
      </c>
      <c r="AM135" s="1716">
        <v>95.8</v>
      </c>
      <c r="AN135" s="1679">
        <f t="shared" si="13"/>
        <v>0.8421052631578918</v>
      </c>
      <c r="AO135" s="1646">
        <v>1.05</v>
      </c>
      <c r="AP135" s="1682">
        <v>1</v>
      </c>
      <c r="AQ135" s="1682">
        <f t="shared" si="21"/>
        <v>-1.0000000000000009E-2</v>
      </c>
      <c r="AR135" s="1681">
        <v>100.1</v>
      </c>
      <c r="AS135" s="1681">
        <v>0.2</v>
      </c>
      <c r="AT135" s="1683">
        <v>99.7</v>
      </c>
      <c r="AU135" s="1679">
        <v>-0.3</v>
      </c>
      <c r="AW135" s="1641">
        <v>72416</v>
      </c>
      <c r="AX135" s="649">
        <v>667</v>
      </c>
      <c r="AY135" s="707">
        <v>110</v>
      </c>
      <c r="AZ135" s="1718">
        <v>1</v>
      </c>
      <c r="BB135" s="1566">
        <v>0</v>
      </c>
      <c r="BC135" s="1566">
        <v>1</v>
      </c>
    </row>
    <row r="136" spans="1:55" ht="24.75" customHeight="1">
      <c r="A136" s="1593" t="s">
        <v>118</v>
      </c>
      <c r="C136" s="1568">
        <v>9</v>
      </c>
      <c r="D136" s="1709" t="str">
        <f t="shared" si="20"/>
        <v xml:space="preserve"> 9</v>
      </c>
      <c r="E136" s="1710"/>
      <c r="F136" s="1709" t="str">
        <f t="shared" si="22"/>
        <v xml:space="preserve"> 9</v>
      </c>
      <c r="G136" s="1710"/>
      <c r="H136" s="1887">
        <v>-13.9</v>
      </c>
      <c r="I136" s="1903">
        <v>-11.1</v>
      </c>
      <c r="J136" s="1683"/>
      <c r="K136" s="1683"/>
      <c r="L136" s="1806">
        <v>-8.8000000000000007</v>
      </c>
      <c r="M136" s="2215">
        <v>-4</v>
      </c>
      <c r="N136" s="1887">
        <v>-14.8</v>
      </c>
      <c r="O136" s="1679">
        <v>-13.7</v>
      </c>
      <c r="P136" s="1683"/>
      <c r="Q136" s="1683"/>
      <c r="R136" s="1683"/>
      <c r="S136" s="1887">
        <v>-9.9</v>
      </c>
      <c r="T136" s="1679">
        <v>-27.5</v>
      </c>
      <c r="U136" s="1683"/>
      <c r="V136" s="1683"/>
      <c r="W136" s="1683"/>
      <c r="X136" s="1683"/>
      <c r="Y136" s="1887">
        <v>17.100000000000001</v>
      </c>
      <c r="Z136" s="1679">
        <v>9.8000000000000007</v>
      </c>
      <c r="AA136" s="1697"/>
      <c r="AB136" s="1684"/>
      <c r="AC136" s="1684"/>
      <c r="AD136" s="1684"/>
      <c r="AE136" s="1684"/>
      <c r="AF136" s="1699"/>
      <c r="AG136" s="1681">
        <v>104.6</v>
      </c>
      <c r="AH136" s="1681"/>
      <c r="AI136" s="1681">
        <v>100.5</v>
      </c>
      <c r="AJ136" s="1681">
        <f t="shared" si="12"/>
        <v>3.3950617283950586</v>
      </c>
      <c r="AK136" s="1716">
        <v>99.9</v>
      </c>
      <c r="AL136" s="1679">
        <f t="shared" si="16"/>
        <v>-6.7999999999999972</v>
      </c>
      <c r="AM136" s="1716">
        <v>96.4</v>
      </c>
      <c r="AN136" s="1679">
        <f t="shared" si="13"/>
        <v>0.62630480167015512</v>
      </c>
      <c r="AO136" s="1646">
        <v>1.04</v>
      </c>
      <c r="AP136" s="1682">
        <v>1.02</v>
      </c>
      <c r="AQ136" s="1682">
        <f t="shared" si="21"/>
        <v>2.0000000000000018E-2</v>
      </c>
      <c r="AR136" s="1681">
        <v>99.9</v>
      </c>
      <c r="AS136" s="1681">
        <v>0</v>
      </c>
      <c r="AT136" s="1683">
        <v>100</v>
      </c>
      <c r="AU136" s="1679">
        <v>0</v>
      </c>
      <c r="AW136" s="1641">
        <v>70740</v>
      </c>
      <c r="AX136" s="649">
        <v>565</v>
      </c>
      <c r="AY136" s="707">
        <v>1288</v>
      </c>
      <c r="AZ136" s="1718">
        <v>2</v>
      </c>
      <c r="BB136" s="1566">
        <v>0</v>
      </c>
      <c r="BC136" s="1566">
        <v>1</v>
      </c>
    </row>
    <row r="137" spans="1:55" ht="24.75" customHeight="1">
      <c r="A137" s="1593" t="s">
        <v>118</v>
      </c>
      <c r="C137" s="1568">
        <v>10</v>
      </c>
      <c r="D137" s="1709" t="str">
        <f t="shared" si="20"/>
        <v xml:space="preserve"> 10</v>
      </c>
      <c r="E137" s="1710"/>
      <c r="F137" s="1709" t="str">
        <f t="shared" si="22"/>
        <v xml:space="preserve"> 10</v>
      </c>
      <c r="G137" s="1710"/>
      <c r="H137" s="1887">
        <v>2.9</v>
      </c>
      <c r="I137" s="1903">
        <v>5.8</v>
      </c>
      <c r="J137" s="1683"/>
      <c r="K137" s="1683"/>
      <c r="L137" s="1806">
        <v>7.9</v>
      </c>
      <c r="M137" s="2215">
        <v>15.6</v>
      </c>
      <c r="N137" s="1887">
        <v>30.8</v>
      </c>
      <c r="O137" s="1679">
        <v>21.9</v>
      </c>
      <c r="P137" s="1683"/>
      <c r="Q137" s="1683"/>
      <c r="R137" s="1683"/>
      <c r="S137" s="1887">
        <v>-8.3000000000000007</v>
      </c>
      <c r="T137" s="1679">
        <v>-37.4</v>
      </c>
      <c r="U137" s="1683"/>
      <c r="V137" s="1683"/>
      <c r="W137" s="1683"/>
      <c r="X137" s="1683"/>
      <c r="Y137" s="1887">
        <v>-0.4</v>
      </c>
      <c r="Z137" s="1679">
        <v>0.5</v>
      </c>
      <c r="AA137" s="1697"/>
      <c r="AB137" s="1684"/>
      <c r="AC137" s="1684"/>
      <c r="AD137" s="1684"/>
      <c r="AE137" s="1684"/>
      <c r="AF137" s="1699"/>
      <c r="AG137" s="1681">
        <v>106.2</v>
      </c>
      <c r="AH137" s="1681"/>
      <c r="AI137" s="1681">
        <v>103.6</v>
      </c>
      <c r="AJ137" s="1681">
        <f t="shared" si="12"/>
        <v>3.0845771144278551</v>
      </c>
      <c r="AK137" s="1716">
        <v>104.6</v>
      </c>
      <c r="AL137" s="1679">
        <f t="shared" si="16"/>
        <v>-4.5</v>
      </c>
      <c r="AM137" s="1716">
        <v>100</v>
      </c>
      <c r="AN137" s="1679">
        <f t="shared" si="13"/>
        <v>3.7344398340248901</v>
      </c>
      <c r="AO137" s="1646">
        <v>1.04</v>
      </c>
      <c r="AP137" s="1682">
        <v>1.03</v>
      </c>
      <c r="AQ137" s="1682">
        <f t="shared" si="21"/>
        <v>1.0000000000000009E-2</v>
      </c>
      <c r="AR137" s="1681">
        <v>99.8</v>
      </c>
      <c r="AS137" s="1681">
        <v>-0.4</v>
      </c>
      <c r="AT137" s="1683">
        <v>100.1</v>
      </c>
      <c r="AU137" s="1679">
        <v>-0.4</v>
      </c>
      <c r="AW137" s="1641">
        <v>78342</v>
      </c>
      <c r="AX137" s="649">
        <v>624</v>
      </c>
      <c r="AY137" s="707">
        <v>0</v>
      </c>
      <c r="AZ137" s="1718">
        <v>0</v>
      </c>
      <c r="BB137" s="1566">
        <v>0</v>
      </c>
      <c r="BC137" s="1566">
        <v>1</v>
      </c>
    </row>
    <row r="138" spans="1:55" ht="24.75" customHeight="1">
      <c r="A138" s="1593" t="s">
        <v>118</v>
      </c>
      <c r="C138" s="1568">
        <v>11</v>
      </c>
      <c r="D138" s="1709" t="str">
        <f t="shared" si="20"/>
        <v xml:space="preserve"> 11</v>
      </c>
      <c r="E138" s="1710"/>
      <c r="F138" s="1709" t="str">
        <f t="shared" si="22"/>
        <v xml:space="preserve"> 11</v>
      </c>
      <c r="G138" s="1710"/>
      <c r="H138" s="1887">
        <v>-3.4</v>
      </c>
      <c r="I138" s="1903">
        <v>0.7</v>
      </c>
      <c r="J138" s="1683"/>
      <c r="K138" s="1683"/>
      <c r="L138" s="1806">
        <v>4.9000000000000004</v>
      </c>
      <c r="M138" s="2215">
        <v>10.5</v>
      </c>
      <c r="N138" s="1887">
        <v>6.7</v>
      </c>
      <c r="O138" s="1679">
        <v>6.3</v>
      </c>
      <c r="P138" s="1683"/>
      <c r="Q138" s="1683"/>
      <c r="R138" s="1683"/>
      <c r="S138" s="1887">
        <v>-3.7</v>
      </c>
      <c r="T138" s="1679">
        <v>-30</v>
      </c>
      <c r="U138" s="1683"/>
      <c r="V138" s="1683"/>
      <c r="W138" s="1683"/>
      <c r="X138" s="1683"/>
      <c r="Y138" s="1887">
        <v>-3.3</v>
      </c>
      <c r="Z138" s="1679">
        <v>12</v>
      </c>
      <c r="AA138" s="1697"/>
      <c r="AB138" s="1684"/>
      <c r="AC138" s="1684"/>
      <c r="AD138" s="1684"/>
      <c r="AE138" s="1684"/>
      <c r="AF138" s="1699"/>
      <c r="AG138" s="1681">
        <v>104.8</v>
      </c>
      <c r="AH138" s="1681"/>
      <c r="AI138" s="1681">
        <v>103.7</v>
      </c>
      <c r="AJ138" s="1681">
        <f t="shared" si="12"/>
        <v>9.6525096525104756E-2</v>
      </c>
      <c r="AK138" s="1716">
        <v>103.6</v>
      </c>
      <c r="AL138" s="1679">
        <f t="shared" si="16"/>
        <v>-3.4000000000000057</v>
      </c>
      <c r="AM138" s="1716">
        <v>100.5</v>
      </c>
      <c r="AN138" s="1679">
        <f t="shared" si="13"/>
        <v>0.5</v>
      </c>
      <c r="AO138" s="1646">
        <v>1.05</v>
      </c>
      <c r="AP138" s="1682">
        <v>1.05</v>
      </c>
      <c r="AQ138" s="1682">
        <f t="shared" si="21"/>
        <v>2.0000000000000018E-2</v>
      </c>
      <c r="AR138" s="1681">
        <v>99.5</v>
      </c>
      <c r="AS138" s="1681">
        <v>-0.9</v>
      </c>
      <c r="AT138" s="1683">
        <v>99.8</v>
      </c>
      <c r="AU138" s="1679">
        <v>-0.9</v>
      </c>
      <c r="AW138" s="1641">
        <v>102101</v>
      </c>
      <c r="AX138" s="649">
        <v>569</v>
      </c>
      <c r="AY138" s="707">
        <v>229</v>
      </c>
      <c r="AZ138" s="1718">
        <v>3</v>
      </c>
      <c r="BB138" s="1566">
        <v>0</v>
      </c>
      <c r="BC138" s="1566">
        <v>1</v>
      </c>
    </row>
    <row r="139" spans="1:55" ht="24.75" customHeight="1">
      <c r="A139" s="1593" t="s">
        <v>118</v>
      </c>
      <c r="C139" s="1568">
        <v>12</v>
      </c>
      <c r="D139" s="1711" t="str">
        <f t="shared" si="20"/>
        <v xml:space="preserve"> 12</v>
      </c>
      <c r="E139" s="1712"/>
      <c r="F139" s="1711" t="str">
        <f t="shared" si="22"/>
        <v xml:space="preserve"> 12</v>
      </c>
      <c r="G139" s="1712"/>
      <c r="H139" s="1885">
        <v>-3.4</v>
      </c>
      <c r="I139" s="1904">
        <v>-2.2999999999999998</v>
      </c>
      <c r="J139" s="1660"/>
      <c r="K139" s="1660"/>
      <c r="L139" s="1806">
        <v>3.6</v>
      </c>
      <c r="M139" s="2217">
        <v>8</v>
      </c>
      <c r="N139" s="1885">
        <v>10.9</v>
      </c>
      <c r="O139" s="1686">
        <v>16.899999999999999</v>
      </c>
      <c r="P139" s="1660"/>
      <c r="Q139" s="1660"/>
      <c r="R139" s="1660"/>
      <c r="S139" s="1885">
        <v>-9</v>
      </c>
      <c r="T139" s="1686">
        <v>-36.700000000000003</v>
      </c>
      <c r="U139" s="1660"/>
      <c r="V139" s="1660"/>
      <c r="W139" s="1660"/>
      <c r="X139" s="1660"/>
      <c r="Y139" s="1885">
        <v>-8.6</v>
      </c>
      <c r="Z139" s="1686">
        <v>-35.6</v>
      </c>
      <c r="AA139" s="1702"/>
      <c r="AB139" s="1703"/>
      <c r="AC139" s="1703"/>
      <c r="AD139" s="1703"/>
      <c r="AE139" s="1703"/>
      <c r="AF139" s="1704"/>
      <c r="AG139" s="1701">
        <v>107.9</v>
      </c>
      <c r="AH139" s="1701"/>
      <c r="AI139" s="1701">
        <v>103.2</v>
      </c>
      <c r="AJ139" s="1701">
        <f t="shared" si="12"/>
        <v>-0.48216007714561238</v>
      </c>
      <c r="AK139" s="1717">
        <v>107</v>
      </c>
      <c r="AL139" s="1686">
        <f t="shared" si="16"/>
        <v>0.90000000000000568</v>
      </c>
      <c r="AM139" s="1717">
        <v>100.2</v>
      </c>
      <c r="AN139" s="1686">
        <f t="shared" si="13"/>
        <v>-0.29850746268656436</v>
      </c>
      <c r="AO139" s="1688">
        <v>1.06</v>
      </c>
      <c r="AP139" s="1689">
        <v>1.06</v>
      </c>
      <c r="AQ139" s="1689">
        <f t="shared" si="21"/>
        <v>1.0000000000000009E-2</v>
      </c>
      <c r="AR139" s="1701">
        <v>99.3</v>
      </c>
      <c r="AS139" s="1701">
        <v>-1.2</v>
      </c>
      <c r="AT139" s="1660">
        <v>99.7</v>
      </c>
      <c r="AU139" s="1686">
        <v>-0.9</v>
      </c>
      <c r="AW139" s="1671">
        <v>138518</v>
      </c>
      <c r="AX139" s="647">
        <v>558</v>
      </c>
      <c r="AY139" s="705">
        <v>2015</v>
      </c>
      <c r="AZ139" s="1719">
        <v>5</v>
      </c>
      <c r="BB139" s="1566">
        <v>0</v>
      </c>
      <c r="BC139" s="1566">
        <v>1</v>
      </c>
    </row>
    <row r="140" spans="1:55" ht="24.75" customHeight="1">
      <c r="A140" s="1593" t="s">
        <v>391</v>
      </c>
      <c r="B140" s="1568" t="s">
        <v>121</v>
      </c>
      <c r="C140" s="1568">
        <v>1</v>
      </c>
      <c r="D140" s="1673" t="str">
        <f t="shared" si="20"/>
        <v>R3/1</v>
      </c>
      <c r="E140" s="1673"/>
      <c r="F140" s="1713" t="s">
        <v>334</v>
      </c>
      <c r="G140" s="1714"/>
      <c r="H140" s="1890">
        <v>-7.2</v>
      </c>
      <c r="I140" s="1902">
        <v>-4.3</v>
      </c>
      <c r="J140" s="1691"/>
      <c r="K140" s="1691"/>
      <c r="L140" s="2214">
        <v>1.7</v>
      </c>
      <c r="M140" s="2216">
        <v>8.1</v>
      </c>
      <c r="N140" s="1886">
        <v>7.8</v>
      </c>
      <c r="O140" s="1690">
        <v>10.8</v>
      </c>
      <c r="P140" s="1691"/>
      <c r="Q140" s="1691"/>
      <c r="R140" s="1691"/>
      <c r="S140" s="1886">
        <v>-3.1</v>
      </c>
      <c r="T140" s="1690">
        <v>16.3</v>
      </c>
      <c r="U140" s="1691"/>
      <c r="V140" s="1691"/>
      <c r="W140" s="1691"/>
      <c r="X140" s="1691"/>
      <c r="Y140" s="1886">
        <v>-1.4</v>
      </c>
      <c r="Z140" s="1690">
        <v>-1.3</v>
      </c>
      <c r="AA140" s="1693"/>
      <c r="AB140" s="1694"/>
      <c r="AC140" s="1694"/>
      <c r="AD140" s="1694"/>
      <c r="AE140" s="1698"/>
      <c r="AF140" s="1696"/>
      <c r="AG140" s="1722">
        <v>97.4</v>
      </c>
      <c r="AH140" s="1676"/>
      <c r="AI140" s="1722">
        <v>106.4</v>
      </c>
      <c r="AJ140" s="1722">
        <f t="shared" si="12"/>
        <v>3.1007751937984525</v>
      </c>
      <c r="AK140" s="1715">
        <v>110.3</v>
      </c>
      <c r="AL140" s="1690">
        <f t="shared" si="16"/>
        <v>12.599999999999994</v>
      </c>
      <c r="AM140" s="1715">
        <v>118.9</v>
      </c>
      <c r="AN140" s="1690">
        <f t="shared" si="13"/>
        <v>18.662674650698605</v>
      </c>
      <c r="AO140" s="1677">
        <v>1.08</v>
      </c>
      <c r="AP140" s="1678">
        <v>1.07</v>
      </c>
      <c r="AQ140" s="1678">
        <f t="shared" si="21"/>
        <v>1.0000000000000009E-2</v>
      </c>
      <c r="AR140" s="1676">
        <v>99.8</v>
      </c>
      <c r="AS140" s="1676">
        <v>-0.7</v>
      </c>
      <c r="AT140" s="1691">
        <v>100.1</v>
      </c>
      <c r="AU140" s="1690">
        <v>-0.6</v>
      </c>
      <c r="AW140" s="1626">
        <v>81388</v>
      </c>
      <c r="AX140" s="648">
        <v>474</v>
      </c>
      <c r="AY140" s="706">
        <v>0</v>
      </c>
      <c r="AZ140" s="1720">
        <v>0</v>
      </c>
      <c r="BB140" s="1566">
        <v>0</v>
      </c>
      <c r="BC140" s="1566">
        <v>1</v>
      </c>
    </row>
    <row r="141" spans="1:55" ht="24.75" customHeight="1">
      <c r="A141" s="1593" t="s">
        <v>118</v>
      </c>
      <c r="C141" s="1568">
        <v>2</v>
      </c>
      <c r="D141" s="1649" t="str">
        <f t="shared" si="20"/>
        <v xml:space="preserve"> 2</v>
      </c>
      <c r="E141" s="1649"/>
      <c r="F141" s="1707" t="str">
        <f t="shared" ref="F141:F151" si="23">A141&amp;B141&amp;C141</f>
        <v xml:space="preserve"> 2</v>
      </c>
      <c r="G141" s="1708"/>
      <c r="H141" s="1891">
        <v>-4.8</v>
      </c>
      <c r="I141" s="1903">
        <v>-3.7</v>
      </c>
      <c r="J141" s="1683"/>
      <c r="K141" s="1683"/>
      <c r="L141" s="1806">
        <v>-0.9</v>
      </c>
      <c r="M141" s="2215">
        <v>3.6</v>
      </c>
      <c r="N141" s="1887">
        <v>0</v>
      </c>
      <c r="O141" s="1679">
        <v>-6.1</v>
      </c>
      <c r="P141" s="1683"/>
      <c r="Q141" s="1683"/>
      <c r="R141" s="1683"/>
      <c r="S141" s="1887">
        <v>-3.7</v>
      </c>
      <c r="T141" s="1679">
        <v>5</v>
      </c>
      <c r="U141" s="1683"/>
      <c r="V141" s="1683"/>
      <c r="W141" s="1700"/>
      <c r="X141" s="1683"/>
      <c r="Y141" s="1887">
        <v>-7.3</v>
      </c>
      <c r="Z141" s="1679">
        <v>-64.3</v>
      </c>
      <c r="AA141" s="1697"/>
      <c r="AB141" s="1684"/>
      <c r="AC141" s="1684"/>
      <c r="AD141" s="1684"/>
      <c r="AE141" s="1698"/>
      <c r="AF141" s="1699"/>
      <c r="AG141" s="1724">
        <v>101.4</v>
      </c>
      <c r="AH141" s="1681"/>
      <c r="AI141" s="1724">
        <v>105.9</v>
      </c>
      <c r="AJ141" s="1724">
        <f t="shared" si="12"/>
        <v>-0.46992481203007519</v>
      </c>
      <c r="AK141" s="1716">
        <v>105.8</v>
      </c>
      <c r="AL141" s="1679">
        <f t="shared" si="16"/>
        <v>4.2000000000000028</v>
      </c>
      <c r="AM141" s="1716">
        <v>115.7</v>
      </c>
      <c r="AN141" s="1679">
        <f t="shared" si="13"/>
        <v>-2.6913372582001704</v>
      </c>
      <c r="AO141" s="1646">
        <v>1.08</v>
      </c>
      <c r="AP141" s="1682">
        <v>1.1000000000000001</v>
      </c>
      <c r="AQ141" s="1682">
        <f t="shared" si="21"/>
        <v>3.0000000000000027E-2</v>
      </c>
      <c r="AR141" s="1681">
        <v>99.8</v>
      </c>
      <c r="AS141" s="1681">
        <v>-0.5</v>
      </c>
      <c r="AT141" s="1683">
        <v>99.9</v>
      </c>
      <c r="AU141" s="1679">
        <v>-0.3</v>
      </c>
      <c r="AW141" s="1641">
        <v>67490</v>
      </c>
      <c r="AX141" s="649">
        <v>446</v>
      </c>
      <c r="AY141" s="707">
        <v>165</v>
      </c>
      <c r="AZ141" s="1718">
        <v>3</v>
      </c>
      <c r="BB141" s="1566">
        <v>0</v>
      </c>
      <c r="BC141" s="1566">
        <v>1</v>
      </c>
    </row>
    <row r="142" spans="1:55" ht="24.75" customHeight="1">
      <c r="A142" s="1593" t="s">
        <v>118</v>
      </c>
      <c r="C142" s="1568">
        <v>3</v>
      </c>
      <c r="D142" s="1649" t="str">
        <f t="shared" si="20"/>
        <v xml:space="preserve"> 3</v>
      </c>
      <c r="E142" s="1649"/>
      <c r="F142" s="1707" t="str">
        <f t="shared" si="23"/>
        <v xml:space="preserve"> 3</v>
      </c>
      <c r="G142" s="1708"/>
      <c r="H142" s="1891">
        <v>2.9</v>
      </c>
      <c r="I142" s="1903">
        <v>0.6</v>
      </c>
      <c r="J142" s="1683"/>
      <c r="K142" s="1683"/>
      <c r="L142" s="1806">
        <v>2.8</v>
      </c>
      <c r="M142" s="2215">
        <v>3.2</v>
      </c>
      <c r="N142" s="1887">
        <v>5.2</v>
      </c>
      <c r="O142" s="1679">
        <v>6.8</v>
      </c>
      <c r="P142" s="1683"/>
      <c r="Q142" s="1683"/>
      <c r="R142" s="1683"/>
      <c r="S142" s="1887">
        <v>1.5</v>
      </c>
      <c r="T142" s="1679">
        <v>-27.1</v>
      </c>
      <c r="U142" s="1683"/>
      <c r="V142" s="1683"/>
      <c r="W142" s="1683"/>
      <c r="X142" s="1683"/>
      <c r="Y142" s="1887">
        <v>1.9</v>
      </c>
      <c r="Z142" s="1679">
        <v>-84.4</v>
      </c>
      <c r="AA142" s="1697"/>
      <c r="AB142" s="1684"/>
      <c r="AC142" s="1684"/>
      <c r="AD142" s="1684"/>
      <c r="AE142" s="1698"/>
      <c r="AF142" s="1699"/>
      <c r="AG142" s="1724">
        <v>120.1</v>
      </c>
      <c r="AH142" s="1681"/>
      <c r="AI142" s="1724">
        <v>106.5</v>
      </c>
      <c r="AJ142" s="1724">
        <f t="shared" si="12"/>
        <v>0.56657223796033451</v>
      </c>
      <c r="AK142" s="1716">
        <v>125.2</v>
      </c>
      <c r="AL142" s="1679">
        <f t="shared" si="16"/>
        <v>11.200000000000003</v>
      </c>
      <c r="AM142" s="1716">
        <v>116.4</v>
      </c>
      <c r="AN142" s="1679">
        <f t="shared" si="13"/>
        <v>0.60501296456352882</v>
      </c>
      <c r="AO142" s="1646">
        <v>1.1000000000000001</v>
      </c>
      <c r="AP142" s="1682">
        <v>1.1499999999999999</v>
      </c>
      <c r="AQ142" s="1682">
        <f t="shared" si="21"/>
        <v>4.9999999999999822E-2</v>
      </c>
      <c r="AR142" s="1681">
        <v>99.9</v>
      </c>
      <c r="AS142" s="1681">
        <v>-0.4</v>
      </c>
      <c r="AT142" s="1683">
        <v>100.2</v>
      </c>
      <c r="AU142" s="1679">
        <v>0</v>
      </c>
      <c r="AW142" s="1641">
        <v>141563</v>
      </c>
      <c r="AX142" s="649">
        <v>634</v>
      </c>
      <c r="AY142" s="707">
        <v>183</v>
      </c>
      <c r="AZ142" s="1718">
        <v>4</v>
      </c>
      <c r="BB142" s="1566">
        <v>0</v>
      </c>
      <c r="BC142" s="1566">
        <v>1</v>
      </c>
    </row>
    <row r="143" spans="1:55" ht="24.75" customHeight="1">
      <c r="A143" s="1593" t="s">
        <v>118</v>
      </c>
      <c r="C143" s="1568">
        <v>4</v>
      </c>
      <c r="D143" s="1649" t="str">
        <f t="shared" si="20"/>
        <v xml:space="preserve"> 4</v>
      </c>
      <c r="E143" s="1649"/>
      <c r="F143" s="1649" t="str">
        <f t="shared" si="23"/>
        <v xml:space="preserve"> 4</v>
      </c>
      <c r="G143" s="1649"/>
      <c r="H143" s="1892">
        <v>15.5</v>
      </c>
      <c r="I143" s="1903">
        <v>3.3</v>
      </c>
      <c r="J143" s="1683"/>
      <c r="K143" s="1683"/>
      <c r="L143" s="1806">
        <v>9.1</v>
      </c>
      <c r="M143" s="2215">
        <v>5.2</v>
      </c>
      <c r="N143" s="1887">
        <v>31.5</v>
      </c>
      <c r="O143" s="1679">
        <v>25.1</v>
      </c>
      <c r="P143" s="1683"/>
      <c r="Q143" s="1683"/>
      <c r="R143" s="1683"/>
      <c r="S143" s="1887">
        <v>7.1</v>
      </c>
      <c r="T143" s="1679">
        <v>25.2</v>
      </c>
      <c r="U143" s="1683"/>
      <c r="V143" s="1683"/>
      <c r="W143" s="1683"/>
      <c r="X143" s="1683"/>
      <c r="Y143" s="1887">
        <v>-9.1999999999999993</v>
      </c>
      <c r="Z143" s="1679">
        <v>-42</v>
      </c>
      <c r="AA143" s="1697"/>
      <c r="AB143" s="1684"/>
      <c r="AC143" s="1684"/>
      <c r="AD143" s="1684"/>
      <c r="AE143" s="1684"/>
      <c r="AF143" s="1699"/>
      <c r="AG143" s="1724">
        <v>108.4</v>
      </c>
      <c r="AH143" s="1681"/>
      <c r="AI143" s="1724">
        <v>108.8</v>
      </c>
      <c r="AJ143" s="1724">
        <f t="shared" si="12"/>
        <v>2.1596244131455373</v>
      </c>
      <c r="AK143" s="1716">
        <v>116</v>
      </c>
      <c r="AL143" s="1679">
        <f t="shared" si="16"/>
        <v>13.799999999999997</v>
      </c>
      <c r="AM143" s="1716">
        <v>118.9</v>
      </c>
      <c r="AN143" s="1679">
        <f t="shared" si="13"/>
        <v>2.1477663230240549</v>
      </c>
      <c r="AO143" s="1646">
        <v>1.1000000000000001</v>
      </c>
      <c r="AP143" s="1682">
        <v>1.1599999999999999</v>
      </c>
      <c r="AQ143" s="1682">
        <f t="shared" si="21"/>
        <v>1.0000000000000009E-2</v>
      </c>
      <c r="AR143" s="1681">
        <v>99.1</v>
      </c>
      <c r="AS143" s="1681">
        <v>-1.1000000000000001</v>
      </c>
      <c r="AT143" s="1683">
        <v>99.5</v>
      </c>
      <c r="AU143" s="1679">
        <v>-0.6</v>
      </c>
      <c r="AW143" s="1641">
        <v>84098</v>
      </c>
      <c r="AX143" s="649">
        <v>477</v>
      </c>
      <c r="AY143" s="707">
        <v>0</v>
      </c>
      <c r="AZ143" s="1718">
        <v>0</v>
      </c>
      <c r="BB143" s="1566">
        <v>0</v>
      </c>
      <c r="BC143" s="1566">
        <v>1</v>
      </c>
    </row>
    <row r="144" spans="1:55" ht="24.75" customHeight="1">
      <c r="A144" s="1593" t="s">
        <v>118</v>
      </c>
      <c r="C144" s="1568">
        <v>5</v>
      </c>
      <c r="D144" s="1649" t="str">
        <f t="shared" si="20"/>
        <v xml:space="preserve"> 5</v>
      </c>
      <c r="E144" s="1649"/>
      <c r="F144" s="1649" t="str">
        <f t="shared" si="23"/>
        <v xml:space="preserve"> 5</v>
      </c>
      <c r="G144" s="1649"/>
      <c r="H144" s="1891">
        <v>5.7</v>
      </c>
      <c r="I144" s="1903">
        <v>1.9</v>
      </c>
      <c r="J144" s="1683"/>
      <c r="K144" s="1683"/>
      <c r="L144" s="1806">
        <v>3.5</v>
      </c>
      <c r="M144" s="2215">
        <v>2</v>
      </c>
      <c r="N144" s="1887">
        <v>50</v>
      </c>
      <c r="O144" s="1679">
        <v>46.5</v>
      </c>
      <c r="P144" s="1683"/>
      <c r="Q144" s="1683"/>
      <c r="R144" s="1683"/>
      <c r="S144" s="1887">
        <v>9.9</v>
      </c>
      <c r="T144" s="1679">
        <v>9.6999999999999993</v>
      </c>
      <c r="U144" s="1683"/>
      <c r="V144" s="1683"/>
      <c r="W144" s="1683"/>
      <c r="X144" s="1683"/>
      <c r="Y144" s="1887">
        <v>6.3</v>
      </c>
      <c r="Z144" s="1679">
        <v>-18.8</v>
      </c>
      <c r="AA144" s="1697"/>
      <c r="AB144" s="1684"/>
      <c r="AC144" s="1684"/>
      <c r="AD144" s="1684"/>
      <c r="AE144" s="1684"/>
      <c r="AF144" s="1699"/>
      <c r="AG144" s="1724">
        <v>95.4</v>
      </c>
      <c r="AH144" s="1681"/>
      <c r="AI144" s="1724">
        <v>104.8</v>
      </c>
      <c r="AJ144" s="1724">
        <f t="shared" si="12"/>
        <v>-3.6764705882352944</v>
      </c>
      <c r="AK144" s="1716">
        <v>105.4</v>
      </c>
      <c r="AL144" s="1679">
        <f t="shared" si="16"/>
        <v>19.900000000000006</v>
      </c>
      <c r="AM144" s="1716">
        <v>112.5</v>
      </c>
      <c r="AN144" s="1679">
        <f t="shared" si="13"/>
        <v>-5.3826745164003409</v>
      </c>
      <c r="AO144" s="1646">
        <v>1.1100000000000001</v>
      </c>
      <c r="AP144" s="1682">
        <v>1.19</v>
      </c>
      <c r="AQ144" s="1682">
        <f t="shared" si="21"/>
        <v>3.0000000000000027E-2</v>
      </c>
      <c r="AR144" s="1681">
        <v>99.4</v>
      </c>
      <c r="AS144" s="1681">
        <v>-0.8</v>
      </c>
      <c r="AT144" s="1683">
        <v>99.7</v>
      </c>
      <c r="AU144" s="1679">
        <v>-0.3</v>
      </c>
      <c r="AW144" s="1641">
        <v>168664</v>
      </c>
      <c r="AX144" s="649">
        <v>472</v>
      </c>
      <c r="AY144" s="707">
        <v>13</v>
      </c>
      <c r="AZ144" s="1718">
        <v>1</v>
      </c>
      <c r="BB144" s="1566">
        <v>0</v>
      </c>
      <c r="BC144" s="1566">
        <v>1</v>
      </c>
    </row>
    <row r="145" spans="1:55" ht="24.75" customHeight="1">
      <c r="A145" s="1593" t="s">
        <v>118</v>
      </c>
      <c r="C145" s="1568">
        <v>6</v>
      </c>
      <c r="D145" s="1709" t="str">
        <f t="shared" si="20"/>
        <v xml:space="preserve"> 6</v>
      </c>
      <c r="E145" s="1710"/>
      <c r="F145" s="1709" t="str">
        <f t="shared" si="23"/>
        <v xml:space="preserve"> 6</v>
      </c>
      <c r="G145" s="1710"/>
      <c r="H145" s="1891">
        <v>-2.2999999999999998</v>
      </c>
      <c r="I145" s="1903">
        <v>-4.4000000000000004</v>
      </c>
      <c r="J145" s="1683"/>
      <c r="K145" s="1683"/>
      <c r="L145" s="1806">
        <v>-3.6</v>
      </c>
      <c r="M145" s="2215">
        <v>-2.4</v>
      </c>
      <c r="N145" s="1887">
        <v>4.5</v>
      </c>
      <c r="O145" s="1679">
        <v>-11.7</v>
      </c>
      <c r="P145" s="1683"/>
      <c r="Q145" s="1683"/>
      <c r="R145" s="1683"/>
      <c r="S145" s="1887">
        <v>7.3</v>
      </c>
      <c r="T145" s="1679">
        <v>29.8</v>
      </c>
      <c r="U145" s="1683"/>
      <c r="V145" s="1683"/>
      <c r="W145" s="1683"/>
      <c r="X145" s="1683"/>
      <c r="Y145" s="1887">
        <v>0.7</v>
      </c>
      <c r="Z145" s="1679">
        <v>-8.9</v>
      </c>
      <c r="AA145" s="1697"/>
      <c r="AB145" s="1684"/>
      <c r="AC145" s="1684"/>
      <c r="AD145" s="1684"/>
      <c r="AE145" s="1684"/>
      <c r="AF145" s="1699"/>
      <c r="AG145" s="1724">
        <v>111.6</v>
      </c>
      <c r="AH145" s="1681"/>
      <c r="AI145" s="1724">
        <v>109</v>
      </c>
      <c r="AJ145" s="1724">
        <f t="shared" si="12"/>
        <v>4.0076335877862617</v>
      </c>
      <c r="AK145" s="1716">
        <v>122.7</v>
      </c>
      <c r="AL145" s="1679">
        <f t="shared" si="16"/>
        <v>29.699999999999989</v>
      </c>
      <c r="AM145" s="1716">
        <v>121.9</v>
      </c>
      <c r="AN145" s="1679">
        <f t="shared" si="13"/>
        <v>8.3555555555555614</v>
      </c>
      <c r="AO145" s="1646">
        <v>1.1299999999999999</v>
      </c>
      <c r="AP145" s="1682">
        <v>1.21</v>
      </c>
      <c r="AQ145" s="1682">
        <f t="shared" si="21"/>
        <v>2.0000000000000018E-2</v>
      </c>
      <c r="AR145" s="1681">
        <v>99.5</v>
      </c>
      <c r="AS145" s="1681">
        <v>-0.5</v>
      </c>
      <c r="AT145" s="1683">
        <v>100.2</v>
      </c>
      <c r="AU145" s="1679">
        <v>0.3</v>
      </c>
      <c r="AW145" s="1641">
        <v>68566</v>
      </c>
      <c r="AX145" s="649">
        <v>541</v>
      </c>
      <c r="AY145" s="707">
        <v>76</v>
      </c>
      <c r="AZ145" s="1718">
        <v>2</v>
      </c>
      <c r="BB145" s="1566">
        <v>0</v>
      </c>
      <c r="BC145" s="1566">
        <v>1</v>
      </c>
    </row>
    <row r="146" spans="1:55" ht="24.75" customHeight="1">
      <c r="A146" s="1593" t="s">
        <v>118</v>
      </c>
      <c r="C146" s="1568">
        <v>7</v>
      </c>
      <c r="D146" s="1709" t="str">
        <f t="shared" si="20"/>
        <v xml:space="preserve"> 7</v>
      </c>
      <c r="E146" s="1710"/>
      <c r="F146" s="1709" t="str">
        <f t="shared" si="23"/>
        <v xml:space="preserve"> 7</v>
      </c>
      <c r="G146" s="1710"/>
      <c r="H146" s="1891">
        <v>1.3</v>
      </c>
      <c r="I146" s="1903">
        <v>-1.9</v>
      </c>
      <c r="J146" s="1683"/>
      <c r="K146" s="1683"/>
      <c r="L146" s="1806">
        <v>1.8</v>
      </c>
      <c r="M146" s="2215">
        <v>4.8</v>
      </c>
      <c r="N146" s="1887">
        <v>-6.4</v>
      </c>
      <c r="O146" s="1679">
        <v>-11.1</v>
      </c>
      <c r="P146" s="1683"/>
      <c r="Q146" s="1683"/>
      <c r="R146" s="1683"/>
      <c r="S146" s="1887">
        <v>9.9</v>
      </c>
      <c r="T146" s="1679">
        <v>17.100000000000001</v>
      </c>
      <c r="U146" s="1683"/>
      <c r="V146" s="1683"/>
      <c r="W146" s="1683"/>
      <c r="X146" s="1683"/>
      <c r="Y146" s="1887">
        <v>-9.9</v>
      </c>
      <c r="Z146" s="1679">
        <v>-41.5</v>
      </c>
      <c r="AA146" s="1697"/>
      <c r="AB146" s="1684"/>
      <c r="AC146" s="1684"/>
      <c r="AD146" s="1684"/>
      <c r="AE146" s="1684"/>
      <c r="AF146" s="1699"/>
      <c r="AG146" s="1724">
        <v>109.9</v>
      </c>
      <c r="AH146" s="1681"/>
      <c r="AI146" s="1724">
        <v>107.4</v>
      </c>
      <c r="AJ146" s="1724">
        <f t="shared" si="12"/>
        <v>-1.4678899082568755</v>
      </c>
      <c r="AK146" s="1716">
        <v>121.4</v>
      </c>
      <c r="AL146" s="1679">
        <f t="shared" si="16"/>
        <v>22.900000000000006</v>
      </c>
      <c r="AM146" s="1716">
        <v>119.3</v>
      </c>
      <c r="AN146" s="1679">
        <f t="shared" si="13"/>
        <v>-2.1328958162428289</v>
      </c>
      <c r="AO146" s="1646">
        <v>1.1399999999999999</v>
      </c>
      <c r="AP146" s="1682">
        <v>1.24</v>
      </c>
      <c r="AQ146" s="1682">
        <f t="shared" si="21"/>
        <v>3.0000000000000027E-2</v>
      </c>
      <c r="AR146" s="1681">
        <v>99.7</v>
      </c>
      <c r="AS146" s="1681">
        <v>-0.3</v>
      </c>
      <c r="AT146" s="1683">
        <v>100.4</v>
      </c>
      <c r="AU146" s="1679">
        <v>0.7</v>
      </c>
      <c r="AW146" s="1641">
        <v>71465</v>
      </c>
      <c r="AX146" s="649">
        <v>476</v>
      </c>
      <c r="AY146" s="707">
        <v>189</v>
      </c>
      <c r="AZ146" s="1718">
        <v>3</v>
      </c>
      <c r="BB146" s="1566">
        <v>0</v>
      </c>
      <c r="BC146" s="1566">
        <v>1</v>
      </c>
    </row>
    <row r="147" spans="1:55" ht="24.75" customHeight="1">
      <c r="A147" s="1593" t="s">
        <v>118</v>
      </c>
      <c r="C147" s="1568">
        <v>8</v>
      </c>
      <c r="D147" s="1709" t="str">
        <f t="shared" si="20"/>
        <v xml:space="preserve"> 8</v>
      </c>
      <c r="E147" s="1710"/>
      <c r="F147" s="1709" t="str">
        <f t="shared" si="23"/>
        <v xml:space="preserve"> 8</v>
      </c>
      <c r="G147" s="1710"/>
      <c r="H147" s="1891">
        <v>-4.7</v>
      </c>
      <c r="I147" s="1903">
        <v>-4.9000000000000004</v>
      </c>
      <c r="J147" s="1683"/>
      <c r="K147" s="1683"/>
      <c r="L147" s="1806">
        <v>-5.3</v>
      </c>
      <c r="M147" s="2215">
        <v>-1.1000000000000001</v>
      </c>
      <c r="N147" s="1887">
        <v>-2.5</v>
      </c>
      <c r="O147" s="1679">
        <v>-5.4</v>
      </c>
      <c r="P147" s="1683"/>
      <c r="Q147" s="1683"/>
      <c r="R147" s="1683"/>
      <c r="S147" s="1887">
        <v>7.5</v>
      </c>
      <c r="T147" s="1679">
        <v>18</v>
      </c>
      <c r="U147" s="1683"/>
      <c r="V147" s="1683"/>
      <c r="W147" s="1683"/>
      <c r="X147" s="1683"/>
      <c r="Y147" s="1887">
        <v>-11</v>
      </c>
      <c r="Z147" s="1679">
        <v>-35.5</v>
      </c>
      <c r="AA147" s="1697"/>
      <c r="AB147" s="1684"/>
      <c r="AC147" s="1684"/>
      <c r="AD147" s="1684"/>
      <c r="AE147" s="1684"/>
      <c r="AF147" s="1699"/>
      <c r="AG147" s="1724">
        <v>95.4</v>
      </c>
      <c r="AH147" s="1681"/>
      <c r="AI147" s="1724">
        <v>103.8</v>
      </c>
      <c r="AJ147" s="1724">
        <f t="shared" si="12"/>
        <v>-3.3519553072625774</v>
      </c>
      <c r="AK147" s="1716">
        <v>124.3</v>
      </c>
      <c r="AL147" s="1679">
        <f t="shared" si="16"/>
        <v>38.900000000000006</v>
      </c>
      <c r="AM147" s="1716">
        <v>129.5</v>
      </c>
      <c r="AN147" s="1679">
        <f t="shared" si="13"/>
        <v>8.549874266554907</v>
      </c>
      <c r="AO147" s="1646">
        <v>1.1399999999999999</v>
      </c>
      <c r="AP147" s="1682">
        <v>1.25</v>
      </c>
      <c r="AQ147" s="1682">
        <f t="shared" si="21"/>
        <v>1.0000000000000009E-2</v>
      </c>
      <c r="AR147" s="1681">
        <v>99.7</v>
      </c>
      <c r="AS147" s="1681">
        <v>-0.4</v>
      </c>
      <c r="AT147" s="1683">
        <v>100.5</v>
      </c>
      <c r="AU147" s="1679">
        <v>0.8</v>
      </c>
      <c r="AW147" s="1641">
        <v>90973</v>
      </c>
      <c r="AX147" s="649">
        <v>466</v>
      </c>
      <c r="AY147" s="707">
        <v>305</v>
      </c>
      <c r="AZ147" s="1718">
        <v>3</v>
      </c>
      <c r="BB147" s="1566">
        <v>0</v>
      </c>
      <c r="BC147" s="1566">
        <v>1</v>
      </c>
    </row>
    <row r="148" spans="1:55" ht="24.75" customHeight="1">
      <c r="A148" s="1593" t="s">
        <v>118</v>
      </c>
      <c r="C148" s="1568">
        <v>9</v>
      </c>
      <c r="D148" s="1709" t="str">
        <f t="shared" si="20"/>
        <v xml:space="preserve"> 9</v>
      </c>
      <c r="E148" s="1710"/>
      <c r="F148" s="1709" t="str">
        <f t="shared" si="23"/>
        <v xml:space="preserve"> 9</v>
      </c>
      <c r="G148" s="1710"/>
      <c r="H148" s="1891">
        <v>-1.3</v>
      </c>
      <c r="I148" s="1903">
        <v>-4.5</v>
      </c>
      <c r="J148" s="1683"/>
      <c r="K148" s="1683"/>
      <c r="L148" s="1806">
        <v>-0.1</v>
      </c>
      <c r="M148" s="2215">
        <v>1.3</v>
      </c>
      <c r="N148" s="1887">
        <v>-34.299999999999997</v>
      </c>
      <c r="O148" s="1679">
        <v>-39</v>
      </c>
      <c r="P148" s="1683"/>
      <c r="Q148" s="1683"/>
      <c r="R148" s="1683"/>
      <c r="S148" s="1887">
        <v>4.3</v>
      </c>
      <c r="T148" s="1679">
        <v>11.4</v>
      </c>
      <c r="U148" s="1683"/>
      <c r="V148" s="1683"/>
      <c r="W148" s="1683"/>
      <c r="X148" s="1683"/>
      <c r="Y148" s="1887">
        <v>-15.1</v>
      </c>
      <c r="Z148" s="1679">
        <v>-50.3</v>
      </c>
      <c r="AA148" s="1697"/>
      <c r="AB148" s="1684"/>
      <c r="AC148" s="1684"/>
      <c r="AD148" s="1684"/>
      <c r="AE148" s="1684"/>
      <c r="AF148" s="1699"/>
      <c r="AG148" s="1724">
        <v>103.1</v>
      </c>
      <c r="AH148" s="1681"/>
      <c r="AI148" s="1724">
        <v>98.8</v>
      </c>
      <c r="AJ148" s="1724">
        <f t="shared" ref="AJ148:AJ187" si="24">(AI148-AI147)/AI147*100</f>
        <v>-4.8169556840077075</v>
      </c>
      <c r="AK148" s="1716">
        <v>130.1</v>
      </c>
      <c r="AL148" s="1679">
        <f t="shared" si="16"/>
        <v>30.199999999999989</v>
      </c>
      <c r="AM148" s="1716">
        <v>124.8</v>
      </c>
      <c r="AN148" s="1679">
        <f t="shared" ref="AN148:AN175" si="25">(AM148-AM147)/AM147*100</f>
        <v>-3.6293436293436314</v>
      </c>
      <c r="AO148" s="1646">
        <v>1.1499999999999999</v>
      </c>
      <c r="AP148" s="1682">
        <v>1.24</v>
      </c>
      <c r="AQ148" s="1682">
        <f t="shared" si="21"/>
        <v>-1.0000000000000009E-2</v>
      </c>
      <c r="AR148" s="1681">
        <v>100.1</v>
      </c>
      <c r="AS148" s="1681">
        <v>0.2</v>
      </c>
      <c r="AT148" s="1683">
        <v>100.8</v>
      </c>
      <c r="AU148" s="1679">
        <v>0.8</v>
      </c>
      <c r="AW148" s="1641">
        <v>90860</v>
      </c>
      <c r="AX148" s="649">
        <v>505</v>
      </c>
      <c r="AY148" s="707">
        <v>10</v>
      </c>
      <c r="AZ148" s="1718">
        <v>1</v>
      </c>
      <c r="BB148" s="1566">
        <v>0</v>
      </c>
      <c r="BC148" s="1566">
        <v>1</v>
      </c>
    </row>
    <row r="149" spans="1:55" ht="24.75" customHeight="1">
      <c r="A149" s="1593" t="s">
        <v>118</v>
      </c>
      <c r="C149" s="1568">
        <v>10</v>
      </c>
      <c r="D149" s="1709" t="str">
        <f t="shared" si="20"/>
        <v xml:space="preserve"> 10</v>
      </c>
      <c r="E149" s="1710"/>
      <c r="F149" s="1709" t="str">
        <f t="shared" si="23"/>
        <v xml:space="preserve"> 10</v>
      </c>
      <c r="G149" s="1710"/>
      <c r="H149" s="1891">
        <v>0.9</v>
      </c>
      <c r="I149" s="1903">
        <v>-2.1</v>
      </c>
      <c r="J149" s="1683"/>
      <c r="K149" s="1683"/>
      <c r="L149" s="1806">
        <v>1.3</v>
      </c>
      <c r="M149" s="2215">
        <v>-0.5</v>
      </c>
      <c r="N149" s="1887">
        <v>-32.200000000000003</v>
      </c>
      <c r="O149" s="1679">
        <v>-31.2</v>
      </c>
      <c r="P149" s="1683"/>
      <c r="Q149" s="1683"/>
      <c r="R149" s="1683"/>
      <c r="S149" s="1887">
        <v>10.4</v>
      </c>
      <c r="T149" s="1679">
        <v>33</v>
      </c>
      <c r="U149" s="1683"/>
      <c r="V149" s="1683"/>
      <c r="W149" s="1683"/>
      <c r="X149" s="1683"/>
      <c r="Y149" s="1887">
        <v>-19.8</v>
      </c>
      <c r="Z149" s="1679">
        <v>-60.2</v>
      </c>
      <c r="AA149" s="1697"/>
      <c r="AB149" s="1684"/>
      <c r="AC149" s="1684"/>
      <c r="AD149" s="1684"/>
      <c r="AE149" s="1684"/>
      <c r="AF149" s="1699"/>
      <c r="AG149" s="1724">
        <v>102.2</v>
      </c>
      <c r="AH149" s="1681"/>
      <c r="AI149" s="1724">
        <v>101.4</v>
      </c>
      <c r="AJ149" s="1724">
        <f t="shared" si="24"/>
        <v>2.6315789473684301</v>
      </c>
      <c r="AK149" s="1716">
        <v>124.6</v>
      </c>
      <c r="AL149" s="1679">
        <f t="shared" si="16"/>
        <v>19.099999999999994</v>
      </c>
      <c r="AM149" s="1716">
        <v>121.6</v>
      </c>
      <c r="AN149" s="1679">
        <f t="shared" si="25"/>
        <v>-2.5641025641025665</v>
      </c>
      <c r="AO149" s="1646">
        <v>1.1499999999999999</v>
      </c>
      <c r="AP149" s="1682">
        <v>1.24</v>
      </c>
      <c r="AQ149" s="1682">
        <f t="shared" si="21"/>
        <v>0</v>
      </c>
      <c r="AR149" s="1681">
        <v>99.9</v>
      </c>
      <c r="AS149" s="1681">
        <v>0.1</v>
      </c>
      <c r="AT149" s="1683">
        <v>100.7</v>
      </c>
      <c r="AU149" s="1679">
        <v>0.6</v>
      </c>
      <c r="AW149" s="1641">
        <v>98464</v>
      </c>
      <c r="AX149" s="649">
        <v>525</v>
      </c>
      <c r="AY149" s="707">
        <v>690</v>
      </c>
      <c r="AZ149" s="1718">
        <v>1</v>
      </c>
      <c r="BB149" s="1566">
        <v>0</v>
      </c>
      <c r="BC149" s="1566">
        <v>1</v>
      </c>
    </row>
    <row r="150" spans="1:55" ht="24.75" customHeight="1">
      <c r="A150" s="1593" t="s">
        <v>118</v>
      </c>
      <c r="C150" s="1568">
        <v>11</v>
      </c>
      <c r="D150" s="1709" t="str">
        <f t="shared" si="20"/>
        <v xml:space="preserve"> 11</v>
      </c>
      <c r="E150" s="1710"/>
      <c r="F150" s="1709" t="str">
        <f t="shared" si="23"/>
        <v xml:space="preserve"> 11</v>
      </c>
      <c r="G150" s="1710"/>
      <c r="H150" s="1891">
        <v>1.5</v>
      </c>
      <c r="I150" s="1903">
        <v>-3</v>
      </c>
      <c r="J150" s="1683"/>
      <c r="K150" s="1683"/>
      <c r="L150" s="1806">
        <v>-0.8</v>
      </c>
      <c r="M150" s="2215">
        <v>-0.8</v>
      </c>
      <c r="N150" s="1887">
        <v>-13.4</v>
      </c>
      <c r="O150" s="1679">
        <v>-12.2</v>
      </c>
      <c r="P150" s="1683"/>
      <c r="Q150" s="1683"/>
      <c r="R150" s="1683"/>
      <c r="S150" s="1887">
        <v>3.7</v>
      </c>
      <c r="T150" s="1679">
        <v>-5.0999999999999996</v>
      </c>
      <c r="U150" s="1683"/>
      <c r="V150" s="1683"/>
      <c r="W150" s="1683"/>
      <c r="X150" s="1683"/>
      <c r="Y150" s="1887">
        <v>-14.5</v>
      </c>
      <c r="Z150" s="1679">
        <v>-72.2</v>
      </c>
      <c r="AA150" s="1697"/>
      <c r="AB150" s="1684"/>
      <c r="AC150" s="1684"/>
      <c r="AD150" s="1684"/>
      <c r="AE150" s="1684"/>
      <c r="AF150" s="1699"/>
      <c r="AG150" s="1724">
        <v>110.1</v>
      </c>
      <c r="AH150" s="1681"/>
      <c r="AI150" s="1724">
        <v>107</v>
      </c>
      <c r="AJ150" s="1724">
        <f t="shared" si="24"/>
        <v>5.5226824457593633</v>
      </c>
      <c r="AK150" s="1716">
        <v>130.6</v>
      </c>
      <c r="AL150" s="1679">
        <f t="shared" si="16"/>
        <v>26.099999999999994</v>
      </c>
      <c r="AM150" s="1716">
        <v>123.1</v>
      </c>
      <c r="AN150" s="1679">
        <f t="shared" si="25"/>
        <v>1.2335526315789473</v>
      </c>
      <c r="AO150" s="1646">
        <v>1.1599999999999999</v>
      </c>
      <c r="AP150" s="1682">
        <v>1.24</v>
      </c>
      <c r="AQ150" s="1682">
        <f t="shared" si="21"/>
        <v>0</v>
      </c>
      <c r="AR150" s="1681">
        <v>100.1</v>
      </c>
      <c r="AS150" s="1681">
        <v>0.6</v>
      </c>
      <c r="AT150" s="1683">
        <v>100.7</v>
      </c>
      <c r="AU150" s="1679">
        <v>0.9</v>
      </c>
      <c r="AW150" s="1641">
        <v>94110</v>
      </c>
      <c r="AX150" s="649">
        <v>510</v>
      </c>
      <c r="AY150" s="707">
        <v>0</v>
      </c>
      <c r="AZ150" s="1718">
        <v>0</v>
      </c>
      <c r="BB150" s="1566">
        <v>0</v>
      </c>
      <c r="BC150" s="1566">
        <v>1</v>
      </c>
    </row>
    <row r="151" spans="1:55" ht="24.75" customHeight="1">
      <c r="A151" s="1593" t="s">
        <v>118</v>
      </c>
      <c r="C151" s="1568">
        <v>12</v>
      </c>
      <c r="D151" s="1711" t="str">
        <f t="shared" si="20"/>
        <v xml:space="preserve"> 12</v>
      </c>
      <c r="E151" s="1712"/>
      <c r="F151" s="1711" t="str">
        <f t="shared" si="23"/>
        <v xml:space="preserve"> 12</v>
      </c>
      <c r="G151" s="1712"/>
      <c r="H151" s="1893">
        <v>1.4</v>
      </c>
      <c r="I151" s="1904">
        <v>-2.4</v>
      </c>
      <c r="J151" s="1660"/>
      <c r="K151" s="1660"/>
      <c r="L151" s="1806">
        <v>0.5</v>
      </c>
      <c r="M151" s="2217">
        <v>0.9</v>
      </c>
      <c r="N151" s="1885">
        <v>-11.1</v>
      </c>
      <c r="O151" s="1686">
        <v>-10.9</v>
      </c>
      <c r="P151" s="1660"/>
      <c r="Q151" s="1660"/>
      <c r="R151" s="1660"/>
      <c r="S151" s="1885">
        <v>4.2</v>
      </c>
      <c r="T151" s="1686">
        <v>-5.6</v>
      </c>
      <c r="U151" s="1660"/>
      <c r="V151" s="1660"/>
      <c r="W151" s="1660"/>
      <c r="X151" s="1660"/>
      <c r="Y151" s="1885">
        <v>-6.6</v>
      </c>
      <c r="Z151" s="1686">
        <v>-42.3</v>
      </c>
      <c r="AA151" s="1702"/>
      <c r="AB151" s="1703"/>
      <c r="AC151" s="1703"/>
      <c r="AD151" s="1703"/>
      <c r="AE151" s="1703"/>
      <c r="AF151" s="1704"/>
      <c r="AG151" s="1727">
        <v>110</v>
      </c>
      <c r="AH151" s="1701"/>
      <c r="AI151" s="1727">
        <v>105.4</v>
      </c>
      <c r="AJ151" s="1727">
        <f t="shared" si="24"/>
        <v>-1.4953271028037329</v>
      </c>
      <c r="AK151" s="1717">
        <v>138</v>
      </c>
      <c r="AL151" s="1686">
        <f t="shared" si="16"/>
        <v>29</v>
      </c>
      <c r="AM151" s="1717">
        <v>128.4</v>
      </c>
      <c r="AN151" s="1686">
        <f t="shared" si="25"/>
        <v>4.3054427294882309</v>
      </c>
      <c r="AO151" s="1688">
        <v>1.17</v>
      </c>
      <c r="AP151" s="1689">
        <v>1.28</v>
      </c>
      <c r="AQ151" s="1689">
        <f t="shared" si="21"/>
        <v>4.0000000000000036E-2</v>
      </c>
      <c r="AR151" s="1701">
        <v>100.1</v>
      </c>
      <c r="AS151" s="1701">
        <v>0.8</v>
      </c>
      <c r="AT151" s="1660">
        <v>100.3</v>
      </c>
      <c r="AU151" s="1686">
        <v>0.6</v>
      </c>
      <c r="AW151" s="1671">
        <v>93181</v>
      </c>
      <c r="AX151" s="647">
        <v>504</v>
      </c>
      <c r="AY151" s="705">
        <v>13394</v>
      </c>
      <c r="AZ151" s="1719">
        <v>7</v>
      </c>
      <c r="BB151" s="1566">
        <v>0</v>
      </c>
      <c r="BC151" s="1566">
        <v>1</v>
      </c>
    </row>
    <row r="152" spans="1:55" ht="24.75" customHeight="1">
      <c r="A152" s="1593" t="s">
        <v>390</v>
      </c>
      <c r="B152" s="1568" t="s">
        <v>121</v>
      </c>
      <c r="C152" s="1568">
        <v>1</v>
      </c>
      <c r="D152" s="1673" t="str">
        <f t="shared" si="20"/>
        <v>R4/1</v>
      </c>
      <c r="E152" s="1673"/>
      <c r="F152" s="1713" t="s">
        <v>334</v>
      </c>
      <c r="G152" s="1714"/>
      <c r="H152" s="1721">
        <v>2.6</v>
      </c>
      <c r="I152" s="1902">
        <v>-1.1000000000000001</v>
      </c>
      <c r="J152" s="1691"/>
      <c r="K152" s="1691"/>
      <c r="L152" s="2214">
        <v>2.2999999999999998</v>
      </c>
      <c r="M152" s="2216">
        <v>3</v>
      </c>
      <c r="N152" s="1886">
        <v>-16.100000000000001</v>
      </c>
      <c r="O152" s="1690">
        <v>-18.2</v>
      </c>
      <c r="P152" s="1691"/>
      <c r="Q152" s="1691"/>
      <c r="R152" s="1691"/>
      <c r="S152" s="1886">
        <v>2.1</v>
      </c>
      <c r="T152" s="1690">
        <v>29.7</v>
      </c>
      <c r="U152" s="1691"/>
      <c r="V152" s="1691"/>
      <c r="W152" s="1691"/>
      <c r="X152" s="1691"/>
      <c r="Y152" s="1886">
        <v>-17.7</v>
      </c>
      <c r="Z152" s="1690">
        <v>-69.8</v>
      </c>
      <c r="AA152" s="1693"/>
      <c r="AB152" s="1694"/>
      <c r="AC152" s="1694"/>
      <c r="AD152" s="1694"/>
      <c r="AE152" s="1698"/>
      <c r="AF152" s="1696"/>
      <c r="AG152" s="1728">
        <v>96.7</v>
      </c>
      <c r="AH152" s="1728">
        <f t="shared" ref="AH152:AH187" si="26">ROUND(AG152/AG140*100,1)-100</f>
        <v>-0.70000000000000284</v>
      </c>
      <c r="AI152" s="1728">
        <v>104.6</v>
      </c>
      <c r="AJ152" s="1728">
        <f t="shared" si="24"/>
        <v>-0.75901328273245861</v>
      </c>
      <c r="AK152" s="1715">
        <v>118.6</v>
      </c>
      <c r="AL152" s="1690">
        <f t="shared" si="16"/>
        <v>7.5</v>
      </c>
      <c r="AM152" s="1715">
        <v>125.7</v>
      </c>
      <c r="AN152" s="1690">
        <f t="shared" si="25"/>
        <v>-2.1028037383177591</v>
      </c>
      <c r="AO152" s="1677">
        <v>1.19</v>
      </c>
      <c r="AP152" s="1678">
        <v>1.32</v>
      </c>
      <c r="AQ152" s="1678">
        <f t="shared" si="21"/>
        <v>4.0000000000000036E-2</v>
      </c>
      <c r="AR152" s="1676">
        <v>100.3</v>
      </c>
      <c r="AS152" s="1676">
        <v>0.5</v>
      </c>
      <c r="AT152" s="1691">
        <v>100.3</v>
      </c>
      <c r="AU152" s="1690">
        <v>0.2</v>
      </c>
      <c r="AW152" s="1626">
        <v>66940</v>
      </c>
      <c r="AX152" s="648">
        <v>452</v>
      </c>
      <c r="AY152" s="706">
        <v>137</v>
      </c>
      <c r="AZ152" s="1720">
        <v>3</v>
      </c>
      <c r="BB152" s="1566">
        <v>0</v>
      </c>
      <c r="BC152" s="1566">
        <v>1</v>
      </c>
    </row>
    <row r="153" spans="1:55" ht="24.75" customHeight="1">
      <c r="A153" s="1593" t="s">
        <v>118</v>
      </c>
      <c r="C153" s="1568">
        <v>2</v>
      </c>
      <c r="D153" s="1649" t="str">
        <f t="shared" si="20"/>
        <v xml:space="preserve"> 2</v>
      </c>
      <c r="E153" s="1649"/>
      <c r="F153" s="1707" t="str">
        <f t="shared" ref="F153:F163" si="27">A153&amp;B153&amp;C153</f>
        <v xml:space="preserve"> 2</v>
      </c>
      <c r="G153" s="1708"/>
      <c r="H153" s="1723">
        <v>0.1</v>
      </c>
      <c r="I153" s="1903">
        <v>-3.9</v>
      </c>
      <c r="J153" s="1683"/>
      <c r="K153" s="1683"/>
      <c r="L153" s="1806">
        <v>0.5</v>
      </c>
      <c r="M153" s="2215">
        <v>1.8</v>
      </c>
      <c r="N153" s="1887">
        <v>-19.899999999999999</v>
      </c>
      <c r="O153" s="1679">
        <v>-18.5</v>
      </c>
      <c r="P153" s="1683"/>
      <c r="Q153" s="1683"/>
      <c r="R153" s="1683"/>
      <c r="S153" s="1887">
        <v>6.3</v>
      </c>
      <c r="T153" s="1679">
        <v>-24.2</v>
      </c>
      <c r="U153" s="1683"/>
      <c r="V153" s="1683"/>
      <c r="W153" s="1700"/>
      <c r="X153" s="1683"/>
      <c r="Y153" s="1887">
        <v>-9.1</v>
      </c>
      <c r="Z153" s="1679">
        <v>-46.4</v>
      </c>
      <c r="AA153" s="1697"/>
      <c r="AB153" s="1684"/>
      <c r="AC153" s="1684"/>
      <c r="AD153" s="1684"/>
      <c r="AE153" s="1698"/>
      <c r="AF153" s="1699"/>
      <c r="AG153" s="1729">
        <v>101.4</v>
      </c>
      <c r="AH153" s="1729">
        <f t="shared" si="26"/>
        <v>0</v>
      </c>
      <c r="AI153" s="1729">
        <v>106</v>
      </c>
      <c r="AJ153" s="1729">
        <f t="shared" si="24"/>
        <v>1.3384321223709423</v>
      </c>
      <c r="AK153" s="1730">
        <v>111.5</v>
      </c>
      <c r="AL153" s="1679">
        <f t="shared" si="16"/>
        <v>5.4000000000000057</v>
      </c>
      <c r="AM153" s="1730">
        <v>122.8</v>
      </c>
      <c r="AN153" s="1679">
        <f t="shared" si="25"/>
        <v>-2.3070803500397816</v>
      </c>
      <c r="AO153" s="1646">
        <v>1.21</v>
      </c>
      <c r="AP153" s="1682">
        <v>1.35</v>
      </c>
      <c r="AQ153" s="1682">
        <f t="shared" si="21"/>
        <v>3.0000000000000027E-2</v>
      </c>
      <c r="AR153" s="1681">
        <v>100.7</v>
      </c>
      <c r="AS153" s="1681">
        <v>0.9</v>
      </c>
      <c r="AT153" s="1683">
        <v>100.6</v>
      </c>
      <c r="AU153" s="1679">
        <v>0.6</v>
      </c>
      <c r="AW153" s="1641">
        <v>70990</v>
      </c>
      <c r="AX153" s="649">
        <v>459</v>
      </c>
      <c r="AY153" s="707">
        <v>347</v>
      </c>
      <c r="AZ153" s="1718">
        <v>5</v>
      </c>
      <c r="BB153" s="1566">
        <v>0</v>
      </c>
      <c r="BC153" s="1566">
        <v>1</v>
      </c>
    </row>
    <row r="154" spans="1:55" ht="24.75" customHeight="1">
      <c r="A154" s="1593" t="s">
        <v>118</v>
      </c>
      <c r="C154" s="1568">
        <v>3</v>
      </c>
      <c r="D154" s="1649" t="str">
        <f t="shared" si="20"/>
        <v xml:space="preserve"> 3</v>
      </c>
      <c r="E154" s="1649"/>
      <c r="F154" s="1707" t="str">
        <f t="shared" si="27"/>
        <v xml:space="preserve"> 3</v>
      </c>
      <c r="G154" s="1708"/>
      <c r="H154" s="1723">
        <v>1.5</v>
      </c>
      <c r="I154" s="1903">
        <v>-2.2000000000000002</v>
      </c>
      <c r="J154" s="1683"/>
      <c r="K154" s="1683"/>
      <c r="L154" s="1806">
        <v>2</v>
      </c>
      <c r="M154" s="2215">
        <v>1.8</v>
      </c>
      <c r="N154" s="1887">
        <v>-16.5</v>
      </c>
      <c r="O154" s="1679">
        <v>-22.4</v>
      </c>
      <c r="P154" s="1683"/>
      <c r="Q154" s="1683"/>
      <c r="R154" s="1683"/>
      <c r="S154" s="1887">
        <v>6</v>
      </c>
      <c r="T154" s="1679">
        <v>43.1</v>
      </c>
      <c r="U154" s="1683"/>
      <c r="V154" s="1683"/>
      <c r="W154" s="1683"/>
      <c r="X154" s="1683"/>
      <c r="Y154" s="1887">
        <v>-4.3</v>
      </c>
      <c r="Z154" s="1679">
        <v>-42.5</v>
      </c>
      <c r="AA154" s="1697"/>
      <c r="AB154" s="1684"/>
      <c r="AC154" s="1684"/>
      <c r="AD154" s="1684"/>
      <c r="AE154" s="1698"/>
      <c r="AF154" s="1699"/>
      <c r="AG154" s="1729">
        <v>118.2</v>
      </c>
      <c r="AH154" s="1729">
        <f t="shared" si="26"/>
        <v>-1.5999999999999943</v>
      </c>
      <c r="AI154" s="1729">
        <v>105.7</v>
      </c>
      <c r="AJ154" s="1729">
        <f t="shared" si="24"/>
        <v>-0.28301886792452563</v>
      </c>
      <c r="AK154" s="1716">
        <v>130.9</v>
      </c>
      <c r="AL154" s="1679">
        <f t="shared" si="16"/>
        <v>4.5999999999999943</v>
      </c>
      <c r="AM154" s="1716">
        <v>124.3</v>
      </c>
      <c r="AN154" s="1679">
        <f t="shared" si="25"/>
        <v>1.221498371335505</v>
      </c>
      <c r="AO154" s="1646">
        <v>1.23</v>
      </c>
      <c r="AP154" s="1682">
        <v>1.35</v>
      </c>
      <c r="AQ154" s="1682">
        <f t="shared" si="21"/>
        <v>0</v>
      </c>
      <c r="AR154" s="1681">
        <v>101</v>
      </c>
      <c r="AS154" s="1681">
        <v>1.2</v>
      </c>
      <c r="AT154" s="1683">
        <v>101.4</v>
      </c>
      <c r="AU154" s="1679">
        <v>1.2</v>
      </c>
      <c r="AW154" s="1641">
        <v>169673</v>
      </c>
      <c r="AX154" s="649">
        <v>593</v>
      </c>
      <c r="AY154" s="707">
        <v>225</v>
      </c>
      <c r="AZ154" s="1718">
        <v>4</v>
      </c>
      <c r="BB154" s="1566">
        <v>0</v>
      </c>
      <c r="BC154" s="1566">
        <v>1</v>
      </c>
    </row>
    <row r="155" spans="1:55" ht="24.75" customHeight="1">
      <c r="A155" s="1593" t="s">
        <v>118</v>
      </c>
      <c r="C155" s="1568">
        <v>4</v>
      </c>
      <c r="D155" s="1649" t="str">
        <f t="shared" si="20"/>
        <v xml:space="preserve"> 4</v>
      </c>
      <c r="E155" s="1649"/>
      <c r="F155" s="1649" t="str">
        <f t="shared" si="27"/>
        <v xml:space="preserve"> 4</v>
      </c>
      <c r="G155" s="1649"/>
      <c r="H155" s="1725">
        <v>4.0999999999999996</v>
      </c>
      <c r="I155" s="1903">
        <v>-1.8</v>
      </c>
      <c r="J155" s="1683"/>
      <c r="K155" s="1683"/>
      <c r="L155" s="1806">
        <v>3</v>
      </c>
      <c r="M155" s="2215">
        <v>4.3</v>
      </c>
      <c r="N155" s="1887">
        <v>-15.3</v>
      </c>
      <c r="O155" s="1679">
        <v>-10.9</v>
      </c>
      <c r="P155" s="1683"/>
      <c r="Q155" s="1683"/>
      <c r="R155" s="1683"/>
      <c r="S155" s="1887">
        <v>2.2000000000000002</v>
      </c>
      <c r="T155" s="1679">
        <v>9.6</v>
      </c>
      <c r="U155" s="1683"/>
      <c r="V155" s="1683"/>
      <c r="W155" s="1683"/>
      <c r="X155" s="1683"/>
      <c r="Y155" s="1887">
        <v>-4</v>
      </c>
      <c r="Z155" s="1679">
        <v>-29.5</v>
      </c>
      <c r="AA155" s="1697"/>
      <c r="AB155" s="1684"/>
      <c r="AC155" s="1684"/>
      <c r="AD155" s="1684"/>
      <c r="AE155" s="1684"/>
      <c r="AF155" s="1699"/>
      <c r="AG155" s="1681">
        <v>103.3</v>
      </c>
      <c r="AH155" s="1681">
        <f t="shared" si="26"/>
        <v>-4.7000000000000028</v>
      </c>
      <c r="AI155" s="1681">
        <v>105.3</v>
      </c>
      <c r="AJ155" s="1681">
        <f t="shared" si="24"/>
        <v>-0.37842951750237058</v>
      </c>
      <c r="AK155" s="1716">
        <v>121.3</v>
      </c>
      <c r="AL155" s="1679">
        <f t="shared" si="16"/>
        <v>4.5999999999999943</v>
      </c>
      <c r="AM155" s="1716">
        <v>127.3</v>
      </c>
      <c r="AN155" s="1679">
        <f t="shared" si="25"/>
        <v>2.4135156878519708</v>
      </c>
      <c r="AO155" s="1646">
        <v>1.24</v>
      </c>
      <c r="AP155" s="1682">
        <v>1.33</v>
      </c>
      <c r="AQ155" s="1682">
        <f t="shared" si="21"/>
        <v>-2.0000000000000018E-2</v>
      </c>
      <c r="AR155" s="1681">
        <v>101.5</v>
      </c>
      <c r="AS155" s="1681">
        <v>2.5</v>
      </c>
      <c r="AT155" s="1683">
        <v>101.8</v>
      </c>
      <c r="AU155" s="1679">
        <v>2.2999999999999998</v>
      </c>
      <c r="AW155" s="1641">
        <v>81253</v>
      </c>
      <c r="AX155" s="649">
        <v>486</v>
      </c>
      <c r="AY155" s="707">
        <v>864</v>
      </c>
      <c r="AZ155" s="1718">
        <v>4</v>
      </c>
      <c r="BB155" s="1566">
        <v>0</v>
      </c>
      <c r="BC155" s="1566">
        <v>1</v>
      </c>
    </row>
    <row r="156" spans="1:55" ht="24.75" customHeight="1">
      <c r="A156" s="1593" t="s">
        <v>118</v>
      </c>
      <c r="C156" s="1568">
        <v>5</v>
      </c>
      <c r="D156" s="1649" t="str">
        <f t="shared" si="20"/>
        <v xml:space="preserve"> 5</v>
      </c>
      <c r="E156" s="1649"/>
      <c r="F156" s="1649" t="str">
        <f t="shared" si="27"/>
        <v xml:space="preserve"> 5</v>
      </c>
      <c r="G156" s="1649"/>
      <c r="H156" s="1723">
        <v>8.5</v>
      </c>
      <c r="I156" s="1903">
        <v>0.5</v>
      </c>
      <c r="J156" s="1683"/>
      <c r="K156" s="1683"/>
      <c r="L156" s="1806">
        <v>4.0999999999999996</v>
      </c>
      <c r="M156" s="2215">
        <v>4.0999999999999996</v>
      </c>
      <c r="N156" s="1887">
        <v>-19</v>
      </c>
      <c r="O156" s="1679">
        <v>-12.1</v>
      </c>
      <c r="P156" s="1683"/>
      <c r="Q156" s="1683"/>
      <c r="R156" s="1683"/>
      <c r="S156" s="1887">
        <v>-4.3</v>
      </c>
      <c r="T156" s="1679">
        <v>-2.2999999999999998</v>
      </c>
      <c r="U156" s="1683"/>
      <c r="V156" s="1683"/>
      <c r="W156" s="1683"/>
      <c r="X156" s="1683"/>
      <c r="Y156" s="1887">
        <v>-10.3</v>
      </c>
      <c r="Z156" s="1679">
        <v>-41.4</v>
      </c>
      <c r="AA156" s="1697"/>
      <c r="AB156" s="1684"/>
      <c r="AC156" s="1684"/>
      <c r="AD156" s="1684"/>
      <c r="AE156" s="1684"/>
      <c r="AF156" s="1699"/>
      <c r="AG156" s="1681">
        <v>92.8</v>
      </c>
      <c r="AH156" s="1681">
        <f t="shared" si="26"/>
        <v>-2.7000000000000028</v>
      </c>
      <c r="AI156" s="1681">
        <v>100.7</v>
      </c>
      <c r="AJ156" s="1681">
        <f t="shared" si="24"/>
        <v>-4.3684710351376967</v>
      </c>
      <c r="AK156" s="1716">
        <v>123.2</v>
      </c>
      <c r="AL156" s="1679">
        <f t="shared" si="16"/>
        <v>16.900000000000006</v>
      </c>
      <c r="AM156" s="1716">
        <v>129.5</v>
      </c>
      <c r="AN156" s="1679">
        <f t="shared" si="25"/>
        <v>1.7282010997643384</v>
      </c>
      <c r="AO156" s="1646">
        <v>1.26</v>
      </c>
      <c r="AP156" s="1682">
        <v>1.31</v>
      </c>
      <c r="AQ156" s="1682">
        <f t="shared" si="21"/>
        <v>-2.0000000000000018E-2</v>
      </c>
      <c r="AR156" s="1681">
        <v>101.8</v>
      </c>
      <c r="AS156" s="1681">
        <v>2.5</v>
      </c>
      <c r="AT156" s="1683">
        <v>102.3</v>
      </c>
      <c r="AU156" s="1679">
        <v>2.7</v>
      </c>
      <c r="AW156" s="1641">
        <v>87380</v>
      </c>
      <c r="AX156" s="649">
        <v>524</v>
      </c>
      <c r="AY156" s="707">
        <v>360</v>
      </c>
      <c r="AZ156" s="1718">
        <v>3</v>
      </c>
      <c r="BB156" s="1566">
        <v>0</v>
      </c>
      <c r="BC156" s="1566">
        <v>1</v>
      </c>
    </row>
    <row r="157" spans="1:55" ht="24.75" customHeight="1">
      <c r="A157" s="1593" t="s">
        <v>118</v>
      </c>
      <c r="C157" s="1568">
        <v>6</v>
      </c>
      <c r="D157" s="1709" t="str">
        <f t="shared" si="20"/>
        <v xml:space="preserve"> 6</v>
      </c>
      <c r="E157" s="1710"/>
      <c r="F157" s="1709" t="str">
        <f t="shared" si="27"/>
        <v xml:space="preserve"> 6</v>
      </c>
      <c r="G157" s="1710"/>
      <c r="H157" s="1723">
        <v>1.3</v>
      </c>
      <c r="I157" s="1903">
        <v>-2.4</v>
      </c>
      <c r="J157" s="1683"/>
      <c r="K157" s="1683"/>
      <c r="L157" s="1806">
        <v>2.6</v>
      </c>
      <c r="M157" s="2215">
        <v>1.8</v>
      </c>
      <c r="N157" s="1887">
        <v>-9.6</v>
      </c>
      <c r="O157" s="1679">
        <v>-1.5</v>
      </c>
      <c r="P157" s="1683"/>
      <c r="Q157" s="1683"/>
      <c r="R157" s="1683"/>
      <c r="S157" s="1887">
        <v>-2.2000000000000002</v>
      </c>
      <c r="T157" s="1679">
        <v>-7.5</v>
      </c>
      <c r="U157" s="1683"/>
      <c r="V157" s="1683"/>
      <c r="W157" s="1683"/>
      <c r="X157" s="1683"/>
      <c r="Y157" s="1887">
        <v>0.1</v>
      </c>
      <c r="Z157" s="1679">
        <v>-10.5</v>
      </c>
      <c r="AA157" s="1697"/>
      <c r="AB157" s="1684"/>
      <c r="AC157" s="1684"/>
      <c r="AD157" s="1684"/>
      <c r="AE157" s="1684"/>
      <c r="AF157" s="1699"/>
      <c r="AG157" s="1681">
        <v>108.3</v>
      </c>
      <c r="AH157" s="1681">
        <f t="shared" si="26"/>
        <v>-3</v>
      </c>
      <c r="AI157" s="1681">
        <v>105.7</v>
      </c>
      <c r="AJ157" s="1681">
        <f t="shared" si="24"/>
        <v>4.9652432969215488</v>
      </c>
      <c r="AK157" s="1716">
        <v>130.30000000000001</v>
      </c>
      <c r="AL157" s="1679">
        <f t="shared" si="16"/>
        <v>6.2000000000000028</v>
      </c>
      <c r="AM157" s="1716">
        <v>129.6</v>
      </c>
      <c r="AN157" s="1679">
        <f t="shared" si="25"/>
        <v>7.7220077220072833E-2</v>
      </c>
      <c r="AO157" s="1646">
        <v>1.27</v>
      </c>
      <c r="AP157" s="1682">
        <v>1.33</v>
      </c>
      <c r="AQ157" s="1682">
        <f t="shared" si="21"/>
        <v>2.0000000000000018E-2</v>
      </c>
      <c r="AR157" s="1681">
        <v>101.8</v>
      </c>
      <c r="AS157" s="1681">
        <v>2.4</v>
      </c>
      <c r="AT157" s="1683">
        <v>102.6</v>
      </c>
      <c r="AU157" s="1679">
        <v>2.2999999999999998</v>
      </c>
      <c r="AW157" s="1641">
        <v>1232583</v>
      </c>
      <c r="AX157" s="649">
        <v>546</v>
      </c>
      <c r="AY157" s="707">
        <v>253</v>
      </c>
      <c r="AZ157" s="1718">
        <v>3</v>
      </c>
      <c r="BB157" s="1566">
        <v>0</v>
      </c>
      <c r="BC157" s="1566">
        <v>1</v>
      </c>
    </row>
    <row r="158" spans="1:55" ht="24.75" customHeight="1">
      <c r="A158" s="1593" t="s">
        <v>118</v>
      </c>
      <c r="C158" s="1568">
        <v>7</v>
      </c>
      <c r="D158" s="1709" t="str">
        <f t="shared" si="20"/>
        <v xml:space="preserve"> 7</v>
      </c>
      <c r="E158" s="1710"/>
      <c r="F158" s="1709" t="str">
        <f t="shared" si="27"/>
        <v xml:space="preserve"> 7</v>
      </c>
      <c r="G158" s="1710"/>
      <c r="H158" s="1723">
        <v>2.8</v>
      </c>
      <c r="I158" s="1903">
        <v>2.6</v>
      </c>
      <c r="J158" s="1683"/>
      <c r="K158" s="1683"/>
      <c r="L158" s="1806">
        <v>2.7</v>
      </c>
      <c r="M158" s="2215">
        <v>4.8</v>
      </c>
      <c r="N158" s="1887">
        <v>-6.9</v>
      </c>
      <c r="O158" s="1679">
        <v>1.6</v>
      </c>
      <c r="P158" s="1683"/>
      <c r="Q158" s="1683"/>
      <c r="R158" s="1683"/>
      <c r="S158" s="1887">
        <v>-5.4</v>
      </c>
      <c r="T158" s="1679">
        <v>-15.4</v>
      </c>
      <c r="U158" s="1683"/>
      <c r="V158" s="1683"/>
      <c r="W158" s="1683"/>
      <c r="X158" s="1683"/>
      <c r="Y158" s="1887">
        <v>-7</v>
      </c>
      <c r="Z158" s="1679">
        <v>-19.7</v>
      </c>
      <c r="AA158" s="1697"/>
      <c r="AB158" s="1684"/>
      <c r="AC158" s="1684"/>
      <c r="AD158" s="1684"/>
      <c r="AE158" s="1684"/>
      <c r="AF158" s="1699"/>
      <c r="AG158" s="1681">
        <v>107.9</v>
      </c>
      <c r="AH158" s="1681">
        <f t="shared" si="26"/>
        <v>-1.7999999999999972</v>
      </c>
      <c r="AI158" s="1681">
        <v>106.3</v>
      </c>
      <c r="AJ158" s="1681">
        <f t="shared" si="24"/>
        <v>0.56764427625354241</v>
      </c>
      <c r="AK158" s="1716">
        <v>135.1</v>
      </c>
      <c r="AL158" s="1679">
        <f t="shared" si="16"/>
        <v>11.299999999999997</v>
      </c>
      <c r="AM158" s="1716">
        <v>133.6</v>
      </c>
      <c r="AN158" s="1679">
        <f t="shared" si="25"/>
        <v>3.0864197530864201</v>
      </c>
      <c r="AO158" s="1646">
        <v>1.29</v>
      </c>
      <c r="AP158" s="1682">
        <v>1.32</v>
      </c>
      <c r="AQ158" s="1682">
        <f t="shared" si="21"/>
        <v>-1.0000000000000009E-2</v>
      </c>
      <c r="AR158" s="1681">
        <v>102.3</v>
      </c>
      <c r="AS158" s="1681">
        <v>2.6</v>
      </c>
      <c r="AT158" s="1683">
        <v>102.7</v>
      </c>
      <c r="AU158" s="1679">
        <v>2.2999999999999998</v>
      </c>
      <c r="AW158" s="1641">
        <v>84570</v>
      </c>
      <c r="AX158" s="649">
        <v>494</v>
      </c>
      <c r="AY158" s="707">
        <v>362</v>
      </c>
      <c r="AZ158" s="1718">
        <v>4</v>
      </c>
      <c r="BB158" s="1566">
        <v>0</v>
      </c>
      <c r="BC158" s="1566">
        <v>1</v>
      </c>
    </row>
    <row r="159" spans="1:55" ht="24.75" customHeight="1">
      <c r="A159" s="1593" t="s">
        <v>118</v>
      </c>
      <c r="C159" s="1568">
        <v>8</v>
      </c>
      <c r="D159" s="1709" t="str">
        <f t="shared" si="20"/>
        <v xml:space="preserve"> 8</v>
      </c>
      <c r="E159" s="1710"/>
      <c r="F159" s="1709" t="str">
        <f t="shared" si="27"/>
        <v xml:space="preserve"> 8</v>
      </c>
      <c r="G159" s="1710"/>
      <c r="H159" s="1723">
        <v>3.8</v>
      </c>
      <c r="I159" s="1903">
        <v>0.7</v>
      </c>
      <c r="J159" s="1683"/>
      <c r="K159" s="1683"/>
      <c r="L159" s="1806">
        <v>3.7</v>
      </c>
      <c r="M159" s="2215">
        <v>4.8</v>
      </c>
      <c r="N159" s="1887">
        <v>-11.2</v>
      </c>
      <c r="O159" s="1679">
        <v>-13</v>
      </c>
      <c r="P159" s="1683"/>
      <c r="Q159" s="1683"/>
      <c r="R159" s="1683"/>
      <c r="S159" s="1887">
        <v>4.5999999999999996</v>
      </c>
      <c r="T159" s="1679">
        <v>-23.2</v>
      </c>
      <c r="U159" s="1683"/>
      <c r="V159" s="1683"/>
      <c r="W159" s="1683"/>
      <c r="X159" s="1683"/>
      <c r="Y159" s="1887">
        <v>-0.1</v>
      </c>
      <c r="Z159" s="1679">
        <v>0.4</v>
      </c>
      <c r="AA159" s="1697"/>
      <c r="AB159" s="1684"/>
      <c r="AC159" s="1684"/>
      <c r="AD159" s="1684"/>
      <c r="AE159" s="1684"/>
      <c r="AF159" s="1699"/>
      <c r="AG159" s="1681">
        <v>100.8</v>
      </c>
      <c r="AH159" s="1681">
        <f t="shared" si="26"/>
        <v>5.7000000000000028</v>
      </c>
      <c r="AI159" s="1681">
        <v>107.8</v>
      </c>
      <c r="AJ159" s="1681">
        <f t="shared" si="24"/>
        <v>1.4111006585136407</v>
      </c>
      <c r="AK159" s="1716">
        <v>132.69999999999999</v>
      </c>
      <c r="AL159" s="1679">
        <f t="shared" si="16"/>
        <v>6.7999999999999972</v>
      </c>
      <c r="AM159" s="1716">
        <v>134.6</v>
      </c>
      <c r="AN159" s="1679">
        <f t="shared" si="25"/>
        <v>0.74850299401197606</v>
      </c>
      <c r="AO159" s="1646">
        <v>1.31</v>
      </c>
      <c r="AP159" s="1682">
        <v>1.31</v>
      </c>
      <c r="AQ159" s="1682">
        <f t="shared" si="21"/>
        <v>-1.0000000000000009E-2</v>
      </c>
      <c r="AR159" s="1681">
        <v>102.7</v>
      </c>
      <c r="AS159" s="1681">
        <v>3</v>
      </c>
      <c r="AT159" s="1683">
        <v>102.8</v>
      </c>
      <c r="AU159" s="1679">
        <v>2.2999999999999998</v>
      </c>
      <c r="AW159" s="1641">
        <v>111428</v>
      </c>
      <c r="AX159" s="649">
        <v>492</v>
      </c>
      <c r="AY159" s="707">
        <v>727</v>
      </c>
      <c r="AZ159" s="1718">
        <v>3</v>
      </c>
      <c r="BB159" s="1566">
        <v>0</v>
      </c>
      <c r="BC159" s="1566">
        <v>1</v>
      </c>
    </row>
    <row r="160" spans="1:55" ht="24.75" customHeight="1">
      <c r="A160" s="1593" t="s">
        <v>118</v>
      </c>
      <c r="C160" s="1568">
        <v>9</v>
      </c>
      <c r="D160" s="1709" t="str">
        <f t="shared" si="20"/>
        <v xml:space="preserve"> 9</v>
      </c>
      <c r="E160" s="1710"/>
      <c r="F160" s="1709" t="str">
        <f t="shared" si="27"/>
        <v xml:space="preserve"> 9</v>
      </c>
      <c r="G160" s="1710"/>
      <c r="H160" s="1723">
        <v>4.0999999999999996</v>
      </c>
      <c r="I160" s="1903">
        <v>3.5</v>
      </c>
      <c r="J160" s="1683"/>
      <c r="K160" s="1683"/>
      <c r="L160" s="1806">
        <v>3.8</v>
      </c>
      <c r="M160" s="2215">
        <v>6.5</v>
      </c>
      <c r="N160" s="1887">
        <v>26.4</v>
      </c>
      <c r="O160" s="1679">
        <v>30.2</v>
      </c>
      <c r="P160" s="1683"/>
      <c r="Q160" s="1683"/>
      <c r="R160" s="1683"/>
      <c r="S160" s="1887">
        <v>1</v>
      </c>
      <c r="T160" s="1679">
        <v>-13.5</v>
      </c>
      <c r="U160" s="1683"/>
      <c r="V160" s="1683"/>
      <c r="W160" s="1683"/>
      <c r="X160" s="1683"/>
      <c r="Y160" s="1887">
        <v>2.4</v>
      </c>
      <c r="Z160" s="1679">
        <v>11.4</v>
      </c>
      <c r="AA160" s="1697"/>
      <c r="AB160" s="1684"/>
      <c r="AC160" s="1684"/>
      <c r="AD160" s="1684"/>
      <c r="AE160" s="1684"/>
      <c r="AF160" s="1699"/>
      <c r="AG160" s="1681">
        <v>112.1</v>
      </c>
      <c r="AH160" s="1681">
        <f t="shared" si="26"/>
        <v>8.7000000000000028</v>
      </c>
      <c r="AI160" s="1681">
        <v>107.3</v>
      </c>
      <c r="AJ160" s="1681">
        <f t="shared" si="24"/>
        <v>-0.463821892393321</v>
      </c>
      <c r="AK160" s="1716">
        <v>140.4</v>
      </c>
      <c r="AL160" s="1679">
        <f t="shared" ref="AL160:AL175" si="28">ROUND(AK160/AK148*100,1)-100</f>
        <v>7.9000000000000057</v>
      </c>
      <c r="AM160" s="1716">
        <v>134.1</v>
      </c>
      <c r="AN160" s="1679">
        <f t="shared" si="25"/>
        <v>-0.37147102526002973</v>
      </c>
      <c r="AO160" s="1646">
        <v>1.33</v>
      </c>
      <c r="AP160" s="1682">
        <v>1.34</v>
      </c>
      <c r="AQ160" s="1682">
        <f t="shared" si="21"/>
        <v>3.0000000000000027E-2</v>
      </c>
      <c r="AR160" s="1681">
        <v>103.1</v>
      </c>
      <c r="AS160" s="1681">
        <v>3</v>
      </c>
      <c r="AT160" s="1683">
        <v>103.4</v>
      </c>
      <c r="AU160" s="1679">
        <v>2.6</v>
      </c>
      <c r="AW160" s="1641">
        <v>144871</v>
      </c>
      <c r="AX160" s="649">
        <v>599</v>
      </c>
      <c r="AY160" s="707">
        <v>682</v>
      </c>
      <c r="AZ160" s="1718">
        <v>7</v>
      </c>
      <c r="BB160" s="1566">
        <v>0</v>
      </c>
      <c r="BC160" s="1566">
        <v>1</v>
      </c>
    </row>
    <row r="161" spans="1:55" ht="24.75" customHeight="1">
      <c r="A161" s="1593" t="s">
        <v>118</v>
      </c>
      <c r="C161" s="1568">
        <v>10</v>
      </c>
      <c r="D161" s="1709" t="str">
        <f t="shared" si="20"/>
        <v xml:space="preserve"> 10</v>
      </c>
      <c r="E161" s="1710"/>
      <c r="F161" s="1709" t="str">
        <f t="shared" si="27"/>
        <v xml:space="preserve"> 10</v>
      </c>
      <c r="G161" s="1710"/>
      <c r="H161" s="1723">
        <v>4.0999999999999996</v>
      </c>
      <c r="I161" s="1903">
        <v>1.5</v>
      </c>
      <c r="J161" s="1683"/>
      <c r="K161" s="1683"/>
      <c r="L161" s="1806">
        <v>4.8</v>
      </c>
      <c r="M161" s="2215">
        <v>7.1</v>
      </c>
      <c r="N161" s="1887">
        <v>28.3</v>
      </c>
      <c r="O161" s="1679">
        <v>32.700000000000003</v>
      </c>
      <c r="P161" s="1683"/>
      <c r="Q161" s="1683"/>
      <c r="R161" s="1683"/>
      <c r="S161" s="1887">
        <v>-1.8</v>
      </c>
      <c r="T161" s="1679">
        <v>-6.7</v>
      </c>
      <c r="U161" s="1683"/>
      <c r="V161" s="1683"/>
      <c r="W161" s="1683"/>
      <c r="X161" s="1683"/>
      <c r="Y161" s="1887">
        <v>-1.9</v>
      </c>
      <c r="Z161" s="1679">
        <v>5.9</v>
      </c>
      <c r="AA161" s="1697"/>
      <c r="AB161" s="1684"/>
      <c r="AC161" s="1684"/>
      <c r="AD161" s="1684"/>
      <c r="AE161" s="1684"/>
      <c r="AF161" s="1699"/>
      <c r="AG161" s="1681">
        <v>105.4</v>
      </c>
      <c r="AH161" s="1681">
        <f t="shared" si="26"/>
        <v>3.0999999999999943</v>
      </c>
      <c r="AI161" s="1681">
        <v>105.5</v>
      </c>
      <c r="AJ161" s="1681">
        <f t="shared" si="24"/>
        <v>-1.6775396085740888</v>
      </c>
      <c r="AK161" s="1716">
        <v>119.4</v>
      </c>
      <c r="AL161" s="1679">
        <f t="shared" si="28"/>
        <v>-4.2000000000000028</v>
      </c>
      <c r="AM161" s="1716">
        <v>118.6</v>
      </c>
      <c r="AN161" s="1679">
        <f t="shared" si="25"/>
        <v>-11.558538404175989</v>
      </c>
      <c r="AO161" s="1646">
        <v>1.33</v>
      </c>
      <c r="AP161" s="1682">
        <v>1.36</v>
      </c>
      <c r="AQ161" s="1682">
        <f t="shared" si="21"/>
        <v>2.0000000000000018E-2</v>
      </c>
      <c r="AR161" s="1681">
        <v>103.7</v>
      </c>
      <c r="AS161" s="1681">
        <v>3.7</v>
      </c>
      <c r="AT161" s="1683">
        <v>104</v>
      </c>
      <c r="AU161" s="1679">
        <v>3.2</v>
      </c>
      <c r="AW161" s="1641">
        <v>869950</v>
      </c>
      <c r="AX161" s="649">
        <v>596</v>
      </c>
      <c r="AY161" s="707">
        <v>121</v>
      </c>
      <c r="AZ161" s="1718">
        <v>2</v>
      </c>
      <c r="BB161" s="1566">
        <v>0</v>
      </c>
      <c r="BC161" s="1566">
        <v>1</v>
      </c>
    </row>
    <row r="162" spans="1:55" ht="24.75" customHeight="1">
      <c r="A162" s="1593" t="s">
        <v>118</v>
      </c>
      <c r="C162" s="1568">
        <v>11</v>
      </c>
      <c r="D162" s="1709" t="str">
        <f t="shared" si="20"/>
        <v xml:space="preserve"> 11</v>
      </c>
      <c r="E162" s="1710"/>
      <c r="F162" s="1709" t="str">
        <f t="shared" si="27"/>
        <v xml:space="preserve"> 11</v>
      </c>
      <c r="G162" s="1710"/>
      <c r="H162" s="1723">
        <v>2.4</v>
      </c>
      <c r="I162" s="1903">
        <v>-0.8</v>
      </c>
      <c r="J162" s="1683"/>
      <c r="K162" s="1683"/>
      <c r="L162" s="1806">
        <v>4.4000000000000004</v>
      </c>
      <c r="M162" s="2215">
        <v>5.6</v>
      </c>
      <c r="N162" s="1887">
        <v>5.6</v>
      </c>
      <c r="O162" s="1679">
        <v>5.9</v>
      </c>
      <c r="P162" s="1683"/>
      <c r="Q162" s="1683"/>
      <c r="R162" s="1683"/>
      <c r="S162" s="1887">
        <v>-1.4</v>
      </c>
      <c r="T162" s="1679">
        <v>1.4</v>
      </c>
      <c r="U162" s="1683"/>
      <c r="V162" s="1683"/>
      <c r="W162" s="1683"/>
      <c r="X162" s="1683"/>
      <c r="Y162" s="1887">
        <v>-7.6</v>
      </c>
      <c r="Z162" s="1679">
        <v>22.1</v>
      </c>
      <c r="AA162" s="1697"/>
      <c r="AB162" s="1684"/>
      <c r="AC162" s="1684"/>
      <c r="AD162" s="1684"/>
      <c r="AE162" s="1684"/>
      <c r="AF162" s="1699"/>
      <c r="AG162" s="1681">
        <v>108.6</v>
      </c>
      <c r="AH162" s="1681">
        <f t="shared" si="26"/>
        <v>-1.4000000000000057</v>
      </c>
      <c r="AI162" s="1681">
        <v>105.5</v>
      </c>
      <c r="AJ162" s="1681">
        <f t="shared" si="24"/>
        <v>0</v>
      </c>
      <c r="AK162" s="1716">
        <v>129.30000000000001</v>
      </c>
      <c r="AL162" s="1679">
        <f t="shared" si="28"/>
        <v>-1</v>
      </c>
      <c r="AM162" s="1716">
        <v>121.4</v>
      </c>
      <c r="AN162" s="1679">
        <f t="shared" si="25"/>
        <v>2.3608768971332306</v>
      </c>
      <c r="AO162" s="1646">
        <v>1.35</v>
      </c>
      <c r="AP162" s="1682">
        <v>1.39</v>
      </c>
      <c r="AQ162" s="1682">
        <f t="shared" si="21"/>
        <v>2.9999999999999805E-2</v>
      </c>
      <c r="AR162" s="1681">
        <v>103.9</v>
      </c>
      <c r="AS162" s="1681">
        <v>3.8</v>
      </c>
      <c r="AT162" s="1683">
        <v>104.2</v>
      </c>
      <c r="AU162" s="1679">
        <v>3.5</v>
      </c>
      <c r="AW162" s="1641">
        <v>115590</v>
      </c>
      <c r="AX162" s="649">
        <v>581</v>
      </c>
      <c r="AY162" s="707">
        <v>252</v>
      </c>
      <c r="AZ162" s="1718">
        <v>4</v>
      </c>
      <c r="BB162" s="1566">
        <v>0</v>
      </c>
      <c r="BC162" s="1566">
        <v>1</v>
      </c>
    </row>
    <row r="163" spans="1:55" ht="24.75" customHeight="1">
      <c r="A163" s="1593" t="s">
        <v>118</v>
      </c>
      <c r="C163" s="1568">
        <v>12</v>
      </c>
      <c r="D163" s="1711" t="str">
        <f t="shared" si="20"/>
        <v xml:space="preserve"> 12</v>
      </c>
      <c r="E163" s="1712"/>
      <c r="F163" s="1711" t="str">
        <f t="shared" si="27"/>
        <v xml:space="preserve"> 12</v>
      </c>
      <c r="G163" s="1712"/>
      <c r="H163" s="1726">
        <v>3.6</v>
      </c>
      <c r="I163" s="1904">
        <v>0.1</v>
      </c>
      <c r="J163" s="1660"/>
      <c r="K163" s="1660"/>
      <c r="L163" s="1806">
        <v>4.8</v>
      </c>
      <c r="M163" s="2217">
        <v>5.2</v>
      </c>
      <c r="N163" s="1885">
        <v>1.5</v>
      </c>
      <c r="O163" s="1686">
        <v>5</v>
      </c>
      <c r="P163" s="1660"/>
      <c r="Q163" s="1660"/>
      <c r="R163" s="1660"/>
      <c r="S163" s="1885">
        <v>-1.7</v>
      </c>
      <c r="T163" s="1686">
        <v>44.9</v>
      </c>
      <c r="U163" s="1660"/>
      <c r="V163" s="1660"/>
      <c r="W163" s="1660"/>
      <c r="X163" s="1660"/>
      <c r="Y163" s="1885">
        <v>-8.4</v>
      </c>
      <c r="Z163" s="1686">
        <v>-17.8</v>
      </c>
      <c r="AA163" s="1702"/>
      <c r="AB163" s="1703"/>
      <c r="AC163" s="1703"/>
      <c r="AD163" s="1703"/>
      <c r="AE163" s="1703"/>
      <c r="AF163" s="1704"/>
      <c r="AG163" s="1701">
        <v>107.6</v>
      </c>
      <c r="AH163" s="1701">
        <f t="shared" si="26"/>
        <v>-2.2000000000000028</v>
      </c>
      <c r="AI163" s="1701">
        <v>104.9</v>
      </c>
      <c r="AJ163" s="1701">
        <f t="shared" si="24"/>
        <v>-0.56872037914691398</v>
      </c>
      <c r="AK163" s="1717">
        <v>127.7</v>
      </c>
      <c r="AL163" s="1686">
        <f t="shared" si="28"/>
        <v>-7.5</v>
      </c>
      <c r="AM163" s="1717">
        <v>120.8</v>
      </c>
      <c r="AN163" s="1686">
        <f t="shared" si="25"/>
        <v>-0.49423393739704158</v>
      </c>
      <c r="AO163" s="1688">
        <v>1.35</v>
      </c>
      <c r="AP163" s="1689">
        <v>1.33</v>
      </c>
      <c r="AQ163" s="1689">
        <f t="shared" si="21"/>
        <v>-5.9999999999999831E-2</v>
      </c>
      <c r="AR163" s="1701">
        <v>104.1</v>
      </c>
      <c r="AS163" s="1701">
        <v>4</v>
      </c>
      <c r="AT163" s="1660">
        <v>104.6</v>
      </c>
      <c r="AU163" s="1686">
        <v>4.3</v>
      </c>
      <c r="AW163" s="1671">
        <v>79172</v>
      </c>
      <c r="AX163" s="647">
        <v>606</v>
      </c>
      <c r="AY163" s="705">
        <v>980</v>
      </c>
      <c r="AZ163" s="1719">
        <v>5</v>
      </c>
      <c r="BB163" s="1566">
        <v>0</v>
      </c>
      <c r="BC163" s="1566">
        <v>1</v>
      </c>
    </row>
    <row r="164" spans="1:55" ht="24.75" customHeight="1">
      <c r="A164" s="1593" t="s">
        <v>389</v>
      </c>
      <c r="B164" s="1568" t="s">
        <v>121</v>
      </c>
      <c r="C164" s="1568">
        <v>1</v>
      </c>
      <c r="D164" s="1673" t="str">
        <f t="shared" si="20"/>
        <v>R5/1</v>
      </c>
      <c r="E164" s="1673"/>
      <c r="F164" s="1713" t="s">
        <v>334</v>
      </c>
      <c r="G164" s="1714"/>
      <c r="H164" s="1721">
        <v>4.9000000000000004</v>
      </c>
      <c r="I164" s="1902">
        <v>1</v>
      </c>
      <c r="J164" s="1691"/>
      <c r="K164" s="1691"/>
      <c r="L164" s="2214">
        <v>4</v>
      </c>
      <c r="M164" s="2216">
        <v>3.6</v>
      </c>
      <c r="N164" s="1886">
        <v>17.399999999999999</v>
      </c>
      <c r="O164" s="1690">
        <v>23.8</v>
      </c>
      <c r="P164" s="1691"/>
      <c r="Q164" s="1691"/>
      <c r="R164" s="1691"/>
      <c r="S164" s="1886">
        <v>6.6</v>
      </c>
      <c r="T164" s="1690">
        <v>-27.1</v>
      </c>
      <c r="U164" s="1690"/>
      <c r="V164" s="1690"/>
      <c r="W164" s="1690"/>
      <c r="X164" s="1690"/>
      <c r="Y164" s="1886">
        <v>-2.2999999999999998</v>
      </c>
      <c r="Z164" s="1690">
        <v>39.700000000000003</v>
      </c>
      <c r="AA164" s="1732"/>
      <c r="AB164" s="1733"/>
      <c r="AC164" s="1733"/>
      <c r="AD164" s="1733"/>
      <c r="AE164" s="1734"/>
      <c r="AF164" s="1735"/>
      <c r="AG164" s="1736">
        <v>93.8</v>
      </c>
      <c r="AH164" s="1736">
        <f t="shared" si="26"/>
        <v>-3</v>
      </c>
      <c r="AI164" s="1736">
        <v>101.1</v>
      </c>
      <c r="AJ164" s="1736">
        <f t="shared" si="24"/>
        <v>-3.6224976167778942</v>
      </c>
      <c r="AK164" s="1737">
        <v>125.6</v>
      </c>
      <c r="AL164" s="1690">
        <f t="shared" si="28"/>
        <v>5.9000000000000057</v>
      </c>
      <c r="AM164" s="1737">
        <v>131.1</v>
      </c>
      <c r="AN164" s="1690">
        <f t="shared" si="25"/>
        <v>8.526490066225163</v>
      </c>
      <c r="AO164" s="1738">
        <v>1.35</v>
      </c>
      <c r="AP164" s="1739">
        <v>1.31</v>
      </c>
      <c r="AQ164" s="1739">
        <f t="shared" si="21"/>
        <v>-2.0000000000000018E-2</v>
      </c>
      <c r="AR164" s="1731">
        <v>104.7</v>
      </c>
      <c r="AS164" s="1731">
        <v>4.3</v>
      </c>
      <c r="AT164" s="1690">
        <v>105.1</v>
      </c>
      <c r="AU164" s="1690">
        <v>4.7</v>
      </c>
      <c r="AV164" s="1740"/>
      <c r="AW164" s="1741">
        <v>56524</v>
      </c>
      <c r="AX164" s="648">
        <v>570</v>
      </c>
      <c r="AY164" s="706">
        <v>405</v>
      </c>
      <c r="AZ164" s="1720">
        <v>2</v>
      </c>
      <c r="BA164" s="1740"/>
      <c r="BB164" s="1566">
        <v>0</v>
      </c>
      <c r="BC164" s="1566">
        <v>1</v>
      </c>
    </row>
    <row r="165" spans="1:55" ht="24.75" customHeight="1">
      <c r="A165" s="1593" t="s">
        <v>118</v>
      </c>
      <c r="C165" s="1568">
        <v>2</v>
      </c>
      <c r="D165" s="1649" t="str">
        <f t="shared" si="20"/>
        <v xml:space="preserve"> 2</v>
      </c>
      <c r="E165" s="1649"/>
      <c r="F165" s="1707" t="str">
        <f t="shared" ref="F165:F175" si="29">A165&amp;B165&amp;C165</f>
        <v xml:space="preserve"> 2</v>
      </c>
      <c r="G165" s="1708"/>
      <c r="H165" s="1723">
        <v>4.7</v>
      </c>
      <c r="I165" s="1905">
        <v>2</v>
      </c>
      <c r="J165" s="1683"/>
      <c r="K165" s="1683"/>
      <c r="L165" s="1806">
        <v>4.8</v>
      </c>
      <c r="M165" s="2215">
        <v>6.3</v>
      </c>
      <c r="N165" s="1887">
        <v>22.9</v>
      </c>
      <c r="O165" s="1679">
        <v>21.4</v>
      </c>
      <c r="P165" s="1683"/>
      <c r="Q165" s="1683"/>
      <c r="R165" s="1683"/>
      <c r="S165" s="1887">
        <v>-0.3</v>
      </c>
      <c r="T165" s="1679">
        <v>26.1</v>
      </c>
      <c r="U165" s="1679"/>
      <c r="V165" s="1679"/>
      <c r="W165" s="1742"/>
      <c r="X165" s="1679"/>
      <c r="Y165" s="1887">
        <v>52.2</v>
      </c>
      <c r="Z165" s="1679">
        <v>4.2</v>
      </c>
      <c r="AA165" s="1744"/>
      <c r="AB165" s="1745"/>
      <c r="AC165" s="1745"/>
      <c r="AD165" s="1745"/>
      <c r="AE165" s="1734"/>
      <c r="AF165" s="1746"/>
      <c r="AG165" s="1743">
        <v>100.9</v>
      </c>
      <c r="AH165" s="1743">
        <f t="shared" si="26"/>
        <v>-0.5</v>
      </c>
      <c r="AI165" s="1743">
        <v>104.5</v>
      </c>
      <c r="AJ165" s="1743">
        <f t="shared" si="24"/>
        <v>3.3630069238377898</v>
      </c>
      <c r="AK165" s="1747">
        <v>124.7</v>
      </c>
      <c r="AL165" s="1748">
        <f t="shared" si="28"/>
        <v>11.799999999999997</v>
      </c>
      <c r="AM165" s="1747">
        <v>132.5</v>
      </c>
      <c r="AN165" s="1748">
        <f t="shared" si="25"/>
        <v>1.0678871090770448</v>
      </c>
      <c r="AO165" s="1749">
        <v>1.33</v>
      </c>
      <c r="AP165" s="1750">
        <v>1.29</v>
      </c>
      <c r="AQ165" s="1750">
        <f t="shared" si="21"/>
        <v>-2.0000000000000018E-2</v>
      </c>
      <c r="AR165" s="1743">
        <v>104</v>
      </c>
      <c r="AS165" s="1743">
        <v>3.3</v>
      </c>
      <c r="AT165" s="1679">
        <v>104.4</v>
      </c>
      <c r="AU165" s="1679">
        <v>3.8</v>
      </c>
      <c r="AV165" s="1740"/>
      <c r="AW165" s="1751">
        <v>96580</v>
      </c>
      <c r="AX165" s="649">
        <v>577</v>
      </c>
      <c r="AY165" s="707">
        <v>127</v>
      </c>
      <c r="AZ165" s="1718">
        <v>1</v>
      </c>
      <c r="BA165" s="1740"/>
      <c r="BB165" s="1566">
        <v>0</v>
      </c>
      <c r="BC165" s="1566">
        <v>1</v>
      </c>
    </row>
    <row r="166" spans="1:55" ht="24.75" customHeight="1">
      <c r="A166" s="1593" t="s">
        <v>118</v>
      </c>
      <c r="C166" s="1568">
        <v>3</v>
      </c>
      <c r="D166" s="1649" t="str">
        <f t="shared" si="20"/>
        <v xml:space="preserve"> 3</v>
      </c>
      <c r="E166" s="1649"/>
      <c r="F166" s="1707" t="str">
        <f t="shared" si="29"/>
        <v xml:space="preserve"> 3</v>
      </c>
      <c r="G166" s="1708"/>
      <c r="H166" s="1681">
        <v>3.2</v>
      </c>
      <c r="I166" s="1903">
        <v>-1.3</v>
      </c>
      <c r="J166" s="1683"/>
      <c r="K166" s="1683"/>
      <c r="L166" s="1806">
        <v>3.8</v>
      </c>
      <c r="M166" s="2215">
        <v>4.0999999999999996</v>
      </c>
      <c r="N166" s="1887">
        <v>12.1</v>
      </c>
      <c r="O166" s="1679">
        <v>16.399999999999999</v>
      </c>
      <c r="P166" s="1683"/>
      <c r="Q166" s="1683"/>
      <c r="R166" s="1683"/>
      <c r="S166" s="1887">
        <v>-3.2</v>
      </c>
      <c r="T166" s="1679">
        <v>28.6</v>
      </c>
      <c r="U166" s="1679"/>
      <c r="V166" s="1679"/>
      <c r="W166" s="1679"/>
      <c r="X166" s="1679"/>
      <c r="Y166" s="1887">
        <v>5.5</v>
      </c>
      <c r="Z166" s="1679">
        <v>38</v>
      </c>
      <c r="AA166" s="1744"/>
      <c r="AB166" s="1745"/>
      <c r="AC166" s="1745"/>
      <c r="AD166" s="1745"/>
      <c r="AE166" s="1734"/>
      <c r="AF166" s="1746"/>
      <c r="AG166" s="1743">
        <v>117.3</v>
      </c>
      <c r="AH166" s="1743">
        <f t="shared" si="26"/>
        <v>-0.79999999999999716</v>
      </c>
      <c r="AI166" s="1743">
        <v>104.9</v>
      </c>
      <c r="AJ166" s="1743">
        <f t="shared" si="24"/>
        <v>0.38277511961723032</v>
      </c>
      <c r="AK166" s="1752">
        <v>140.5</v>
      </c>
      <c r="AL166" s="1679">
        <f t="shared" si="28"/>
        <v>7.2999999999999972</v>
      </c>
      <c r="AM166" s="1752">
        <v>131.6</v>
      </c>
      <c r="AN166" s="1679">
        <f t="shared" si="25"/>
        <v>-0.67924528301887221</v>
      </c>
      <c r="AO166" s="1749">
        <v>1.32</v>
      </c>
      <c r="AP166" s="1750">
        <v>1.26</v>
      </c>
      <c r="AQ166" s="1750">
        <f t="shared" si="21"/>
        <v>-3.0000000000000027E-2</v>
      </c>
      <c r="AR166" s="1743">
        <v>104.4</v>
      </c>
      <c r="AS166" s="1743">
        <v>3.2</v>
      </c>
      <c r="AT166" s="1679">
        <v>105.1</v>
      </c>
      <c r="AU166" s="1679">
        <v>3.6</v>
      </c>
      <c r="AV166" s="1740"/>
      <c r="AW166" s="1751">
        <v>147434</v>
      </c>
      <c r="AX166" s="649">
        <v>809</v>
      </c>
      <c r="AY166" s="707">
        <v>498</v>
      </c>
      <c r="AZ166" s="1718">
        <v>4</v>
      </c>
      <c r="BA166" s="1740"/>
      <c r="BB166" s="1566">
        <v>0</v>
      </c>
      <c r="BC166" s="1566">
        <v>1</v>
      </c>
    </row>
    <row r="167" spans="1:55" ht="24.75" customHeight="1">
      <c r="A167" s="1593" t="s">
        <v>118</v>
      </c>
      <c r="C167" s="1568">
        <v>4</v>
      </c>
      <c r="D167" s="1649" t="str">
        <f t="shared" si="20"/>
        <v xml:space="preserve"> 4</v>
      </c>
      <c r="E167" s="1649"/>
      <c r="F167" s="1649" t="str">
        <f t="shared" si="29"/>
        <v xml:space="preserve"> 4</v>
      </c>
      <c r="G167" s="1649"/>
      <c r="H167" s="1705">
        <v>4.8</v>
      </c>
      <c r="I167" s="1903">
        <v>2.2999999999999998</v>
      </c>
      <c r="J167" s="1683"/>
      <c r="K167" s="1683"/>
      <c r="L167" s="1806">
        <v>4.5999999999999996</v>
      </c>
      <c r="M167" s="2215">
        <v>4.0999999999999996</v>
      </c>
      <c r="N167" s="1887">
        <v>18.5</v>
      </c>
      <c r="O167" s="1679">
        <v>6.1</v>
      </c>
      <c r="P167" s="1683"/>
      <c r="Q167" s="1683"/>
      <c r="R167" s="1683"/>
      <c r="S167" s="1887">
        <v>-11.9</v>
      </c>
      <c r="T167" s="1679">
        <v>-16.399999999999999</v>
      </c>
      <c r="U167" s="1679"/>
      <c r="V167" s="1679"/>
      <c r="W167" s="1679"/>
      <c r="X167" s="1679"/>
      <c r="Y167" s="1887">
        <v>1.9</v>
      </c>
      <c r="Z167" s="1679">
        <v>-8.6999999999999993</v>
      </c>
      <c r="AA167" s="1744"/>
      <c r="AB167" s="1745"/>
      <c r="AC167" s="1745"/>
      <c r="AD167" s="1745"/>
      <c r="AE167" s="1745"/>
      <c r="AF167" s="1746"/>
      <c r="AG167" s="1743">
        <v>102.5</v>
      </c>
      <c r="AH167" s="1743">
        <f t="shared" si="26"/>
        <v>-0.79999999999999716</v>
      </c>
      <c r="AI167" s="1743">
        <v>105.2</v>
      </c>
      <c r="AJ167" s="1743">
        <f t="shared" si="24"/>
        <v>0.28598665395614598</v>
      </c>
      <c r="AK167" s="1752">
        <v>123.2</v>
      </c>
      <c r="AL167" s="1679">
        <f t="shared" si="28"/>
        <v>1.5999999999999943</v>
      </c>
      <c r="AM167" s="1752">
        <v>128</v>
      </c>
      <c r="AN167" s="1679">
        <f t="shared" si="25"/>
        <v>-2.735562310030391</v>
      </c>
      <c r="AO167" s="1749">
        <v>1.32</v>
      </c>
      <c r="AP167" s="1750">
        <v>1.23</v>
      </c>
      <c r="AQ167" s="1750">
        <f t="shared" si="21"/>
        <v>-3.0000000000000027E-2</v>
      </c>
      <c r="AR167" s="1743">
        <v>105.1</v>
      </c>
      <c r="AS167" s="1743">
        <v>3.5</v>
      </c>
      <c r="AT167" s="1679">
        <v>105.9</v>
      </c>
      <c r="AU167" s="1679">
        <v>4.0999999999999996</v>
      </c>
      <c r="AV167" s="1740"/>
      <c r="AW167" s="1751">
        <v>203861</v>
      </c>
      <c r="AX167" s="649">
        <v>610</v>
      </c>
      <c r="AY167" s="707">
        <v>348</v>
      </c>
      <c r="AZ167" s="1718">
        <v>5</v>
      </c>
      <c r="BA167" s="1740"/>
      <c r="BB167" s="1566">
        <v>0</v>
      </c>
      <c r="BC167" s="1566">
        <v>1</v>
      </c>
    </row>
    <row r="168" spans="1:55" ht="24.75" customHeight="1">
      <c r="A168" s="1593" t="s">
        <v>118</v>
      </c>
      <c r="C168" s="1568">
        <v>5</v>
      </c>
      <c r="D168" s="1649" t="str">
        <f t="shared" si="20"/>
        <v xml:space="preserve"> 5</v>
      </c>
      <c r="E168" s="1649"/>
      <c r="F168" s="1649" t="str">
        <f t="shared" si="29"/>
        <v xml:space="preserve"> 5</v>
      </c>
      <c r="G168" s="1649"/>
      <c r="H168" s="1681">
        <v>3.4</v>
      </c>
      <c r="I168" s="1903">
        <v>-1.8</v>
      </c>
      <c r="J168" s="1683"/>
      <c r="K168" s="1683"/>
      <c r="L168" s="1806">
        <v>3.8</v>
      </c>
      <c r="M168" s="2215">
        <v>2.5</v>
      </c>
      <c r="N168" s="1887">
        <v>28.4</v>
      </c>
      <c r="O168" s="1679">
        <v>20.7</v>
      </c>
      <c r="P168" s="1683"/>
      <c r="Q168" s="1683"/>
      <c r="R168" s="1683"/>
      <c r="S168" s="1887">
        <v>3.5</v>
      </c>
      <c r="T168" s="1679">
        <v>3.4</v>
      </c>
      <c r="U168" s="1679"/>
      <c r="V168" s="1679"/>
      <c r="W168" s="1679"/>
      <c r="X168" s="1679"/>
      <c r="Y168" s="1887">
        <v>11.8</v>
      </c>
      <c r="Z168" s="1679">
        <v>-19.2</v>
      </c>
      <c r="AA168" s="1744"/>
      <c r="AB168" s="1745"/>
      <c r="AC168" s="1745"/>
      <c r="AD168" s="1745"/>
      <c r="AE168" s="1745"/>
      <c r="AF168" s="1746"/>
      <c r="AG168" s="1743">
        <v>96.6</v>
      </c>
      <c r="AH168" s="1743">
        <f t="shared" si="26"/>
        <v>4.0999999999999943</v>
      </c>
      <c r="AI168" s="1743">
        <v>104.1</v>
      </c>
      <c r="AJ168" s="1743">
        <f t="shared" si="24"/>
        <v>-1.0456273764258637</v>
      </c>
      <c r="AK168" s="1752">
        <v>123.6</v>
      </c>
      <c r="AL168" s="1679">
        <f t="shared" si="28"/>
        <v>0.29999999999999716</v>
      </c>
      <c r="AM168" s="1752">
        <v>126.8</v>
      </c>
      <c r="AN168" s="1679">
        <f t="shared" si="25"/>
        <v>-0.93750000000000222</v>
      </c>
      <c r="AO168" s="1749">
        <v>1.32</v>
      </c>
      <c r="AP168" s="1750">
        <v>1.25</v>
      </c>
      <c r="AQ168" s="1750">
        <f t="shared" si="21"/>
        <v>2.0000000000000018E-2</v>
      </c>
      <c r="AR168" s="1743">
        <v>105.1</v>
      </c>
      <c r="AS168" s="1743">
        <v>3.2</v>
      </c>
      <c r="AT168" s="1679">
        <v>105.9</v>
      </c>
      <c r="AU168" s="1679">
        <v>3.5</v>
      </c>
      <c r="AV168" s="1740"/>
      <c r="AW168" s="1751">
        <v>278734</v>
      </c>
      <c r="AX168" s="649">
        <v>706</v>
      </c>
      <c r="AY168" s="707">
        <v>1510</v>
      </c>
      <c r="AZ168" s="1718">
        <v>8</v>
      </c>
      <c r="BA168" s="1740"/>
      <c r="BB168" s="1566">
        <v>0</v>
      </c>
      <c r="BC168" s="1566">
        <v>1</v>
      </c>
    </row>
    <row r="169" spans="1:55" ht="24.75" customHeight="1">
      <c r="A169" s="1593" t="s">
        <v>118</v>
      </c>
      <c r="C169" s="1568">
        <v>6</v>
      </c>
      <c r="D169" s="1709" t="str">
        <f t="shared" si="20"/>
        <v xml:space="preserve"> 6</v>
      </c>
      <c r="E169" s="1710"/>
      <c r="F169" s="1709" t="str">
        <f t="shared" si="29"/>
        <v xml:space="preserve"> 6</v>
      </c>
      <c r="G169" s="1710"/>
      <c r="H169" s="1681">
        <v>4.0999999999999996</v>
      </c>
      <c r="I169" s="1903">
        <v>-0.1</v>
      </c>
      <c r="J169" s="1683"/>
      <c r="K169" s="1683"/>
      <c r="L169" s="1806">
        <v>3.5</v>
      </c>
      <c r="M169" s="2215">
        <v>3.3</v>
      </c>
      <c r="N169" s="1887">
        <v>23.9</v>
      </c>
      <c r="O169" s="1679">
        <v>23.4</v>
      </c>
      <c r="P169" s="1683"/>
      <c r="Q169" s="1683"/>
      <c r="R169" s="1683"/>
      <c r="S169" s="1887">
        <v>-4.8</v>
      </c>
      <c r="T169" s="1679">
        <v>-4.5999999999999996</v>
      </c>
      <c r="U169" s="1679"/>
      <c r="V169" s="1679"/>
      <c r="W169" s="1679"/>
      <c r="X169" s="1679"/>
      <c r="Y169" s="1887">
        <v>9.9</v>
      </c>
      <c r="Z169" s="1679">
        <v>-26.3</v>
      </c>
      <c r="AA169" s="1744"/>
      <c r="AB169" s="1745"/>
      <c r="AC169" s="1745"/>
      <c r="AD169" s="1745"/>
      <c r="AE169" s="1745"/>
      <c r="AF169" s="1746"/>
      <c r="AG169" s="1743">
        <v>108.2</v>
      </c>
      <c r="AH169" s="1743">
        <f t="shared" si="26"/>
        <v>-9.9999999999994316E-2</v>
      </c>
      <c r="AI169" s="1743">
        <v>105</v>
      </c>
      <c r="AJ169" s="1743">
        <f t="shared" si="24"/>
        <v>0.86455331412104286</v>
      </c>
      <c r="AK169" s="1752">
        <v>132.1</v>
      </c>
      <c r="AL169" s="1679">
        <f t="shared" si="28"/>
        <v>1.4000000000000057</v>
      </c>
      <c r="AM169" s="1752">
        <v>130.30000000000001</v>
      </c>
      <c r="AN169" s="1679">
        <f t="shared" si="25"/>
        <v>2.7602523659306106</v>
      </c>
      <c r="AO169" s="1749">
        <v>1.31</v>
      </c>
      <c r="AP169" s="1750">
        <v>1.24</v>
      </c>
      <c r="AQ169" s="1750">
        <f t="shared" si="21"/>
        <v>-1.0000000000000009E-2</v>
      </c>
      <c r="AR169" s="1743">
        <v>105.2</v>
      </c>
      <c r="AS169" s="1743">
        <v>3.3</v>
      </c>
      <c r="AT169" s="1679">
        <v>106.4</v>
      </c>
      <c r="AU169" s="1679">
        <v>3.8</v>
      </c>
      <c r="AV169" s="1740"/>
      <c r="AW169" s="1751">
        <v>150947</v>
      </c>
      <c r="AX169" s="649">
        <v>770</v>
      </c>
      <c r="AY169" s="707">
        <v>975</v>
      </c>
      <c r="AZ169" s="1718">
        <v>3</v>
      </c>
      <c r="BA169" s="1740"/>
      <c r="BB169" s="1566">
        <v>0</v>
      </c>
      <c r="BC169" s="1566">
        <v>1</v>
      </c>
    </row>
    <row r="170" spans="1:55" ht="24.75" customHeight="1">
      <c r="A170" s="1593" t="s">
        <v>118</v>
      </c>
      <c r="C170" s="1568">
        <v>7</v>
      </c>
      <c r="D170" s="1709" t="str">
        <f t="shared" si="20"/>
        <v xml:space="preserve"> 7</v>
      </c>
      <c r="E170" s="1710"/>
      <c r="F170" s="1709" t="str">
        <f t="shared" si="29"/>
        <v xml:space="preserve"> 7</v>
      </c>
      <c r="G170" s="1710"/>
      <c r="H170" s="1681">
        <v>5.5</v>
      </c>
      <c r="I170" s="1903">
        <v>1.3</v>
      </c>
      <c r="J170" s="1683"/>
      <c r="K170" s="1683"/>
      <c r="L170" s="1806">
        <v>6.3</v>
      </c>
      <c r="M170" s="2215">
        <v>4.7</v>
      </c>
      <c r="N170" s="1887">
        <v>11.4</v>
      </c>
      <c r="O170" s="1679">
        <v>0.5</v>
      </c>
      <c r="P170" s="1683"/>
      <c r="Q170" s="1683"/>
      <c r="R170" s="1683"/>
      <c r="S170" s="1887">
        <v>-6.7</v>
      </c>
      <c r="T170" s="1679">
        <v>16.399999999999999</v>
      </c>
      <c r="U170" s="1679"/>
      <c r="V170" s="1679"/>
      <c r="W170" s="1679"/>
      <c r="X170" s="1679"/>
      <c r="Y170" s="1887">
        <v>6.8</v>
      </c>
      <c r="Z170" s="1679">
        <v>18.399999999999999</v>
      </c>
      <c r="AA170" s="1744"/>
      <c r="AB170" s="1745"/>
      <c r="AC170" s="1745"/>
      <c r="AD170" s="1745"/>
      <c r="AE170" s="1745"/>
      <c r="AF170" s="1746"/>
      <c r="AG170" s="1743">
        <v>105.1</v>
      </c>
      <c r="AH170" s="1743">
        <f t="shared" si="26"/>
        <v>-2.5999999999999943</v>
      </c>
      <c r="AI170" s="1743">
        <v>103.5</v>
      </c>
      <c r="AJ170" s="1743">
        <f t="shared" si="24"/>
        <v>-1.4285714285714286</v>
      </c>
      <c r="AK170" s="1752">
        <v>124.1</v>
      </c>
      <c r="AL170" s="1679">
        <f t="shared" si="28"/>
        <v>-8.0999999999999943</v>
      </c>
      <c r="AM170" s="1752">
        <v>122.2</v>
      </c>
      <c r="AN170" s="1679">
        <f t="shared" si="25"/>
        <v>-6.2164236377590232</v>
      </c>
      <c r="AO170" s="1749">
        <v>1.3</v>
      </c>
      <c r="AP170" s="1750">
        <v>1.23</v>
      </c>
      <c r="AQ170" s="1750">
        <f t="shared" si="21"/>
        <v>-1.0000000000000009E-2</v>
      </c>
      <c r="AR170" s="1743">
        <v>105.7</v>
      </c>
      <c r="AS170" s="1743">
        <v>3.3</v>
      </c>
      <c r="AT170" s="1679">
        <v>106.7</v>
      </c>
      <c r="AU170" s="1679">
        <v>3.8</v>
      </c>
      <c r="AV170" s="1740"/>
      <c r="AW170" s="1751">
        <v>162137</v>
      </c>
      <c r="AX170" s="649">
        <v>758</v>
      </c>
      <c r="AY170" s="707">
        <v>247</v>
      </c>
      <c r="AZ170" s="1718">
        <v>4</v>
      </c>
      <c r="BA170" s="1740"/>
      <c r="BB170" s="1566">
        <v>0</v>
      </c>
      <c r="BC170" s="1566">
        <v>1</v>
      </c>
    </row>
    <row r="171" spans="1:55" ht="24.75" customHeight="1">
      <c r="A171" s="1593" t="s">
        <v>118</v>
      </c>
      <c r="C171" s="1568">
        <v>8</v>
      </c>
      <c r="D171" s="1709" t="str">
        <f t="shared" si="20"/>
        <v xml:space="preserve"> 8</v>
      </c>
      <c r="E171" s="1710"/>
      <c r="F171" s="1709" t="str">
        <f t="shared" si="29"/>
        <v xml:space="preserve"> 8</v>
      </c>
      <c r="G171" s="1710"/>
      <c r="H171" s="1753">
        <v>6</v>
      </c>
      <c r="I171" s="1906">
        <v>2.8</v>
      </c>
      <c r="J171" s="1683"/>
      <c r="K171" s="1683"/>
      <c r="L171" s="1806">
        <v>6</v>
      </c>
      <c r="M171" s="2215">
        <v>7.1</v>
      </c>
      <c r="N171" s="1887">
        <v>19.8</v>
      </c>
      <c r="O171" s="1679">
        <v>15.8</v>
      </c>
      <c r="P171" s="1683"/>
      <c r="Q171" s="1683"/>
      <c r="R171" s="1683"/>
      <c r="S171" s="1887">
        <v>-9.4</v>
      </c>
      <c r="T171" s="1679">
        <v>68.7</v>
      </c>
      <c r="U171" s="1679"/>
      <c r="V171" s="1679"/>
      <c r="W171" s="1679"/>
      <c r="X171" s="1679"/>
      <c r="Y171" s="1887">
        <v>-3.6</v>
      </c>
      <c r="Z171" s="1679">
        <v>5.0999999999999996</v>
      </c>
      <c r="AA171" s="1744"/>
      <c r="AB171" s="1745"/>
      <c r="AC171" s="1745"/>
      <c r="AD171" s="1745"/>
      <c r="AE171" s="1745"/>
      <c r="AF171" s="1746"/>
      <c r="AG171" s="1743">
        <v>96.1</v>
      </c>
      <c r="AH171" s="1743">
        <f t="shared" si="26"/>
        <v>-4.7000000000000028</v>
      </c>
      <c r="AI171" s="1743">
        <v>103.1</v>
      </c>
      <c r="AJ171" s="1743">
        <f t="shared" si="24"/>
        <v>-0.38647342995169631</v>
      </c>
      <c r="AK171" s="1752">
        <v>112.4</v>
      </c>
      <c r="AL171" s="1679">
        <f t="shared" si="28"/>
        <v>-15.299999999999997</v>
      </c>
      <c r="AM171" s="1752">
        <v>115.6</v>
      </c>
      <c r="AN171" s="1679">
        <f t="shared" si="25"/>
        <v>-5.4009819967266841</v>
      </c>
      <c r="AO171" s="1749">
        <v>1.3</v>
      </c>
      <c r="AP171" s="1750">
        <v>1.22</v>
      </c>
      <c r="AQ171" s="1750">
        <f t="shared" si="21"/>
        <v>-1.0000000000000009E-2</v>
      </c>
      <c r="AR171" s="1743">
        <v>105.9</v>
      </c>
      <c r="AS171" s="1743">
        <v>3.2</v>
      </c>
      <c r="AT171" s="1679">
        <v>107.6</v>
      </c>
      <c r="AU171" s="1679">
        <v>4.7</v>
      </c>
      <c r="AV171" s="1740"/>
      <c r="AW171" s="1751">
        <v>108377</v>
      </c>
      <c r="AX171" s="649">
        <v>760</v>
      </c>
      <c r="AY171" s="707">
        <v>765</v>
      </c>
      <c r="AZ171" s="1718">
        <v>6</v>
      </c>
      <c r="BA171" s="1740"/>
      <c r="BB171" s="1566">
        <v>0</v>
      </c>
      <c r="BC171" s="1566">
        <v>1</v>
      </c>
    </row>
    <row r="172" spans="1:55" ht="24.75" customHeight="1">
      <c r="A172" s="1593" t="s">
        <v>118</v>
      </c>
      <c r="C172" s="1568">
        <v>9</v>
      </c>
      <c r="D172" s="1709" t="str">
        <f t="shared" si="20"/>
        <v xml:space="preserve"> 9</v>
      </c>
      <c r="E172" s="1710"/>
      <c r="F172" s="1709" t="str">
        <f t="shared" si="29"/>
        <v xml:space="preserve"> 9</v>
      </c>
      <c r="G172" s="1710"/>
      <c r="H172" s="1681">
        <v>4.5</v>
      </c>
      <c r="I172" s="1903">
        <v>1.8</v>
      </c>
      <c r="J172" s="1683"/>
      <c r="K172" s="1683"/>
      <c r="L172" s="1806">
        <v>4.5999999999999996</v>
      </c>
      <c r="M172" s="2215">
        <v>4.0999999999999996</v>
      </c>
      <c r="N172" s="1887">
        <v>11.8</v>
      </c>
      <c r="O172" s="1742">
        <v>5.0999999999999996</v>
      </c>
      <c r="P172" s="1683"/>
      <c r="Q172" s="1683"/>
      <c r="R172" s="1683"/>
      <c r="S172" s="1887">
        <v>-6.8</v>
      </c>
      <c r="T172" s="1679">
        <v>4.7</v>
      </c>
      <c r="U172" s="1679"/>
      <c r="V172" s="1679"/>
      <c r="W172" s="1679"/>
      <c r="X172" s="1679"/>
      <c r="Y172" s="1887">
        <v>0.1</v>
      </c>
      <c r="Z172" s="1679">
        <v>-10.3</v>
      </c>
      <c r="AA172" s="1744"/>
      <c r="AB172" s="1745"/>
      <c r="AC172" s="1745"/>
      <c r="AD172" s="1745"/>
      <c r="AE172" s="1745"/>
      <c r="AF172" s="1746"/>
      <c r="AG172" s="1743">
        <v>107</v>
      </c>
      <c r="AH172" s="1743">
        <f t="shared" si="26"/>
        <v>-4.5</v>
      </c>
      <c r="AI172" s="1743">
        <v>103.2</v>
      </c>
      <c r="AJ172" s="1743">
        <f t="shared" si="24"/>
        <v>9.699321047527501E-2</v>
      </c>
      <c r="AK172" s="1752">
        <v>115.5</v>
      </c>
      <c r="AL172" s="1679">
        <f t="shared" si="28"/>
        <v>-17.700000000000003</v>
      </c>
      <c r="AM172" s="1752">
        <v>112.9</v>
      </c>
      <c r="AN172" s="1679">
        <f t="shared" si="25"/>
        <v>-2.3356401384082948</v>
      </c>
      <c r="AO172" s="1749">
        <v>1.3</v>
      </c>
      <c r="AP172" s="1750">
        <v>1.21</v>
      </c>
      <c r="AQ172" s="1750">
        <f t="shared" si="21"/>
        <v>-1.0000000000000009E-2</v>
      </c>
      <c r="AR172" s="1743">
        <v>106.2</v>
      </c>
      <c r="AS172" s="1743">
        <v>3</v>
      </c>
      <c r="AT172" s="1679">
        <v>108.2</v>
      </c>
      <c r="AU172" s="1679">
        <v>4.5999999999999996</v>
      </c>
      <c r="AV172" s="1740"/>
      <c r="AW172" s="1751">
        <v>691942</v>
      </c>
      <c r="AX172" s="649">
        <v>720</v>
      </c>
      <c r="AY172" s="707">
        <v>159</v>
      </c>
      <c r="AZ172" s="1718">
        <v>3</v>
      </c>
      <c r="BA172" s="1740"/>
      <c r="BB172" s="1566">
        <v>0</v>
      </c>
      <c r="BC172" s="1566">
        <v>1</v>
      </c>
    </row>
    <row r="173" spans="1:55" ht="24.75" customHeight="1">
      <c r="A173" s="1593" t="s">
        <v>118</v>
      </c>
      <c r="C173" s="1568">
        <v>10</v>
      </c>
      <c r="D173" s="1709" t="str">
        <f t="shared" si="20"/>
        <v xml:space="preserve"> 10</v>
      </c>
      <c r="E173" s="1710"/>
      <c r="F173" s="1709" t="str">
        <f t="shared" si="29"/>
        <v xml:space="preserve"> 10</v>
      </c>
      <c r="G173" s="1710"/>
      <c r="H173" s="1681">
        <v>3.6</v>
      </c>
      <c r="I173" s="1903">
        <v>0.1</v>
      </c>
      <c r="J173" s="1683"/>
      <c r="K173" s="1683"/>
      <c r="L173" s="1806">
        <v>3.5</v>
      </c>
      <c r="M173" s="2215">
        <v>1.4</v>
      </c>
      <c r="N173" s="1887">
        <v>13.1</v>
      </c>
      <c r="O173" s="1679">
        <v>4.4000000000000004</v>
      </c>
      <c r="P173" s="1683"/>
      <c r="Q173" s="1683"/>
      <c r="R173" s="1683"/>
      <c r="S173" s="1887">
        <v>-6.3</v>
      </c>
      <c r="T173" s="1679">
        <v>-25.4</v>
      </c>
      <c r="U173" s="1679"/>
      <c r="V173" s="1679"/>
      <c r="W173" s="1679"/>
      <c r="X173" s="1679"/>
      <c r="Y173" s="1887">
        <v>3.6</v>
      </c>
      <c r="Z173" s="1679">
        <v>-18.399999999999999</v>
      </c>
      <c r="AA173" s="1744"/>
      <c r="AB173" s="1745"/>
      <c r="AC173" s="1745"/>
      <c r="AD173" s="1745"/>
      <c r="AE173" s="1745"/>
      <c r="AF173" s="1746"/>
      <c r="AG173" s="1743">
        <v>106.3</v>
      </c>
      <c r="AH173" s="1743">
        <f t="shared" si="26"/>
        <v>0.90000000000000568</v>
      </c>
      <c r="AI173" s="1743">
        <v>104.4</v>
      </c>
      <c r="AJ173" s="1743">
        <f t="shared" si="24"/>
        <v>1.1627906976744213</v>
      </c>
      <c r="AK173" s="1752">
        <v>111.5</v>
      </c>
      <c r="AL173" s="1679">
        <f t="shared" si="28"/>
        <v>-6.5999999999999943</v>
      </c>
      <c r="AM173" s="1752">
        <v>110.3</v>
      </c>
      <c r="AN173" s="1679">
        <f t="shared" si="25"/>
        <v>-2.302922940655455</v>
      </c>
      <c r="AO173" s="1749">
        <v>1.29</v>
      </c>
      <c r="AP173" s="1750">
        <v>1.22</v>
      </c>
      <c r="AQ173" s="1750">
        <f t="shared" si="21"/>
        <v>1.0000000000000009E-2</v>
      </c>
      <c r="AR173" s="1743">
        <v>107.1</v>
      </c>
      <c r="AS173" s="1743">
        <v>3.3</v>
      </c>
      <c r="AT173" s="1679">
        <v>108.6</v>
      </c>
      <c r="AU173" s="1679">
        <v>4.5</v>
      </c>
      <c r="AV173" s="1740"/>
      <c r="AW173" s="1751">
        <v>308010</v>
      </c>
      <c r="AX173" s="649">
        <v>793</v>
      </c>
      <c r="AY173" s="707">
        <v>2440</v>
      </c>
      <c r="AZ173" s="1718">
        <v>8</v>
      </c>
      <c r="BA173" s="1740"/>
      <c r="BB173" s="1566">
        <v>0</v>
      </c>
      <c r="BC173" s="1566">
        <v>1</v>
      </c>
    </row>
    <row r="174" spans="1:55" ht="24.75" customHeight="1">
      <c r="A174" s="1593" t="s">
        <v>118</v>
      </c>
      <c r="C174" s="1568">
        <v>11</v>
      </c>
      <c r="D174" s="1709" t="str">
        <f t="shared" si="20"/>
        <v xml:space="preserve"> 11</v>
      </c>
      <c r="E174" s="1710"/>
      <c r="F174" s="1709" t="str">
        <f t="shared" si="29"/>
        <v xml:space="preserve"> 11</v>
      </c>
      <c r="G174" s="1710"/>
      <c r="H174" s="1681">
        <v>4.2</v>
      </c>
      <c r="I174" s="1903">
        <v>0.4</v>
      </c>
      <c r="J174" s="1683"/>
      <c r="K174" s="1683"/>
      <c r="L174" s="1806">
        <v>3.8</v>
      </c>
      <c r="M174" s="2215">
        <v>2.5</v>
      </c>
      <c r="N174" s="1887">
        <v>11.7</v>
      </c>
      <c r="O174" s="1679">
        <v>7.1</v>
      </c>
      <c r="P174" s="1683"/>
      <c r="Q174" s="1683"/>
      <c r="R174" s="1683"/>
      <c r="S174" s="1887">
        <v>-8.5</v>
      </c>
      <c r="T174" s="1679">
        <v>1</v>
      </c>
      <c r="U174" s="1679"/>
      <c r="V174" s="1679"/>
      <c r="W174" s="1679"/>
      <c r="X174" s="1679"/>
      <c r="Y174" s="1887">
        <v>9.9</v>
      </c>
      <c r="Z174" s="1679">
        <v>33.5</v>
      </c>
      <c r="AA174" s="1744"/>
      <c r="AB174" s="1745"/>
      <c r="AC174" s="1745"/>
      <c r="AD174" s="1745"/>
      <c r="AE174" s="1745"/>
      <c r="AF174" s="1746"/>
      <c r="AG174" s="1743">
        <v>106.9</v>
      </c>
      <c r="AH174" s="1743">
        <f t="shared" si="26"/>
        <v>-1.5999999999999943</v>
      </c>
      <c r="AI174" s="1743">
        <v>103.8</v>
      </c>
      <c r="AJ174" s="1743">
        <f t="shared" si="24"/>
        <v>-0.5747126436781691</v>
      </c>
      <c r="AK174" s="1752">
        <v>112.1</v>
      </c>
      <c r="AL174" s="1679">
        <f t="shared" si="28"/>
        <v>-13.299999999999997</v>
      </c>
      <c r="AM174" s="1752">
        <v>108.8</v>
      </c>
      <c r="AN174" s="1679">
        <f t="shared" si="25"/>
        <v>-1.3599274705349047</v>
      </c>
      <c r="AO174" s="1749">
        <v>1.27</v>
      </c>
      <c r="AP174" s="1750">
        <v>1.22</v>
      </c>
      <c r="AQ174" s="1750">
        <f t="shared" si="21"/>
        <v>0</v>
      </c>
      <c r="AR174" s="1743">
        <v>106.9</v>
      </c>
      <c r="AS174" s="1743">
        <v>2.8</v>
      </c>
      <c r="AT174" s="1679">
        <v>108.4</v>
      </c>
      <c r="AU174" s="1679">
        <v>4.0999999999999996</v>
      </c>
      <c r="AV174" s="1740"/>
      <c r="AW174" s="1751">
        <v>94871</v>
      </c>
      <c r="AX174" s="649">
        <v>807</v>
      </c>
      <c r="AY174" s="707">
        <v>2093</v>
      </c>
      <c r="AZ174" s="1718">
        <v>7</v>
      </c>
      <c r="BA174" s="1740"/>
      <c r="BB174" s="1566">
        <v>0</v>
      </c>
      <c r="BC174" s="1566">
        <v>1</v>
      </c>
    </row>
    <row r="175" spans="1:55" ht="24.75" customHeight="1">
      <c r="A175" s="1593" t="s">
        <v>118</v>
      </c>
      <c r="C175" s="1568">
        <v>12</v>
      </c>
      <c r="D175" s="1711" t="str">
        <f t="shared" si="20"/>
        <v xml:space="preserve"> 12</v>
      </c>
      <c r="E175" s="1712"/>
      <c r="F175" s="1711" t="str">
        <f t="shared" si="29"/>
        <v xml:space="preserve"> 12</v>
      </c>
      <c r="G175" s="1712"/>
      <c r="H175" s="1701">
        <v>2.5</v>
      </c>
      <c r="I175" s="1904">
        <v>2</v>
      </c>
      <c r="J175" s="1660"/>
      <c r="K175" s="1660"/>
      <c r="L175" s="1806">
        <v>2.5</v>
      </c>
      <c r="M175" s="2217">
        <v>1.6</v>
      </c>
      <c r="N175" s="1885">
        <v>6.1</v>
      </c>
      <c r="O175" s="1686">
        <v>-2.1</v>
      </c>
      <c r="P175" s="1660"/>
      <c r="Q175" s="1660"/>
      <c r="R175" s="1660"/>
      <c r="S175" s="1885">
        <v>-4</v>
      </c>
      <c r="T175" s="1686">
        <v>-14.5</v>
      </c>
      <c r="U175" s="1686"/>
      <c r="V175" s="1686"/>
      <c r="W175" s="1686"/>
      <c r="X175" s="1686"/>
      <c r="Y175" s="1885">
        <v>14.5</v>
      </c>
      <c r="Z175" s="1686">
        <v>-18.7</v>
      </c>
      <c r="AA175" s="1755"/>
      <c r="AB175" s="1756"/>
      <c r="AC175" s="1756"/>
      <c r="AD175" s="1756"/>
      <c r="AE175" s="1756"/>
      <c r="AF175" s="1757"/>
      <c r="AG175" s="1754">
        <v>106.4</v>
      </c>
      <c r="AH175" s="1754">
        <f t="shared" si="26"/>
        <v>-1.0999999999999943</v>
      </c>
      <c r="AI175" s="1754">
        <v>105</v>
      </c>
      <c r="AJ175" s="1754">
        <f t="shared" si="24"/>
        <v>1.1560693641618525</v>
      </c>
      <c r="AK175" s="1758">
        <v>115.5</v>
      </c>
      <c r="AL175" s="1686">
        <f t="shared" si="28"/>
        <v>-9.5999999999999943</v>
      </c>
      <c r="AM175" s="1758">
        <v>112.5</v>
      </c>
      <c r="AN175" s="1686">
        <f t="shared" si="25"/>
        <v>3.4007352941176494</v>
      </c>
      <c r="AO175" s="1759">
        <v>1.27</v>
      </c>
      <c r="AP175" s="1760">
        <v>1.21</v>
      </c>
      <c r="AQ175" s="1760">
        <f t="shared" si="21"/>
        <v>-1.0000000000000009E-2</v>
      </c>
      <c r="AR175" s="1754">
        <v>106.8</v>
      </c>
      <c r="AS175" s="1754">
        <v>2.6</v>
      </c>
      <c r="AT175" s="1686">
        <v>108.2</v>
      </c>
      <c r="AU175" s="1686">
        <v>3.5</v>
      </c>
      <c r="AV175" s="1740"/>
      <c r="AW175" s="1761">
        <v>103228</v>
      </c>
      <c r="AX175" s="647">
        <v>810</v>
      </c>
      <c r="AY175" s="705">
        <v>2161</v>
      </c>
      <c r="AZ175" s="1719">
        <v>4</v>
      </c>
      <c r="BA175" s="1740"/>
      <c r="BB175" s="1566">
        <v>0</v>
      </c>
      <c r="BC175" s="1566">
        <v>1</v>
      </c>
    </row>
    <row r="176" spans="1:55" ht="24.75" customHeight="1">
      <c r="A176" s="1593" t="s">
        <v>388</v>
      </c>
      <c r="B176" s="1568" t="s">
        <v>121</v>
      </c>
      <c r="C176" s="1568">
        <v>1</v>
      </c>
      <c r="D176" s="1673" t="str">
        <f>A176&amp;B176&amp;C176</f>
        <v>R6/1</v>
      </c>
      <c r="E176" s="1673"/>
      <c r="F176" s="1713" t="s">
        <v>334</v>
      </c>
      <c r="G176" s="1714"/>
      <c r="H176" s="1721">
        <v>3.3</v>
      </c>
      <c r="I176" s="1907">
        <v>-0.5</v>
      </c>
      <c r="J176" s="1691"/>
      <c r="K176" s="1691"/>
      <c r="L176" s="2214">
        <v>2.2999999999999998</v>
      </c>
      <c r="M176" s="2216">
        <v>1.3</v>
      </c>
      <c r="N176" s="1731">
        <v>-10.8</v>
      </c>
      <c r="O176" s="1690">
        <v>-18.399999999999999</v>
      </c>
      <c r="P176" s="1691"/>
      <c r="Q176" s="1691"/>
      <c r="R176" s="1691"/>
      <c r="S176" s="1886">
        <v>-7.5</v>
      </c>
      <c r="T176" s="1690">
        <v>-29.7</v>
      </c>
      <c r="U176" s="1690"/>
      <c r="V176" s="1690"/>
      <c r="W176" s="1690"/>
      <c r="X176" s="1690"/>
      <c r="Y176" s="1886">
        <v>12.7</v>
      </c>
      <c r="Z176" s="1690">
        <v>37</v>
      </c>
      <c r="AA176" s="1732"/>
      <c r="AB176" s="1733"/>
      <c r="AC176" s="1733"/>
      <c r="AD176" s="1733"/>
      <c r="AE176" s="1734"/>
      <c r="AF176" s="1735"/>
      <c r="AG176" s="1736">
        <v>92.4</v>
      </c>
      <c r="AH176" s="1736">
        <f t="shared" si="26"/>
        <v>-1.5</v>
      </c>
      <c r="AI176" s="2413">
        <v>97.7</v>
      </c>
      <c r="AJ176" s="2413">
        <f t="shared" si="24"/>
        <v>-6.9523809523809499</v>
      </c>
      <c r="AK176" s="1762">
        <v>106.9</v>
      </c>
      <c r="AL176" s="1763">
        <v>-14.900000000000006</v>
      </c>
      <c r="AM176" s="1762">
        <v>109.2</v>
      </c>
      <c r="AN176" s="1763">
        <v>-2.9333333333333309</v>
      </c>
      <c r="AO176" s="1738">
        <v>1.27</v>
      </c>
      <c r="AP176" s="1739">
        <v>1.19</v>
      </c>
      <c r="AQ176" s="1739">
        <f t="shared" si="21"/>
        <v>-2.0000000000000018E-2</v>
      </c>
      <c r="AR176" s="1731">
        <v>106.9</v>
      </c>
      <c r="AS176" s="1731">
        <v>2.2000000000000002</v>
      </c>
      <c r="AT176" s="1690">
        <v>108.3</v>
      </c>
      <c r="AU176" s="1690">
        <v>3.1</v>
      </c>
      <c r="AV176" s="1740"/>
      <c r="AW176" s="1741">
        <v>79123</v>
      </c>
      <c r="AX176" s="648">
        <v>701</v>
      </c>
      <c r="AY176" s="706">
        <v>188</v>
      </c>
      <c r="AZ176" s="1720">
        <v>3</v>
      </c>
      <c r="BA176" s="1740"/>
      <c r="BB176" s="1566">
        <v>0</v>
      </c>
      <c r="BC176" s="1566">
        <v>1</v>
      </c>
    </row>
    <row r="177" spans="1:57" ht="24.75" customHeight="1">
      <c r="A177" s="1593" t="s">
        <v>118</v>
      </c>
      <c r="C177" s="1568">
        <v>2</v>
      </c>
      <c r="D177" s="1649" t="str">
        <f>A177&amp;B177&amp;C177</f>
        <v xml:space="preserve"> 2</v>
      </c>
      <c r="E177" s="1649"/>
      <c r="F177" s="1707" t="str">
        <f t="shared" ref="F177:F187" si="30">A177&amp;B177&amp;C177</f>
        <v xml:space="preserve"> 2</v>
      </c>
      <c r="G177" s="1708"/>
      <c r="H177" s="1681">
        <v>7</v>
      </c>
      <c r="I177" s="1903">
        <v>1.3</v>
      </c>
      <c r="J177" s="1683"/>
      <c r="K177" s="1683"/>
      <c r="L177" s="1806">
        <v>6.4</v>
      </c>
      <c r="M177" s="2215">
        <v>3.5</v>
      </c>
      <c r="N177" s="1743">
        <v>-16.2</v>
      </c>
      <c r="O177" s="1679">
        <v>-24.2</v>
      </c>
      <c r="P177" s="1683"/>
      <c r="Q177" s="1683"/>
      <c r="R177" s="1683"/>
      <c r="S177" s="1887">
        <v>-8.1999999999999993</v>
      </c>
      <c r="T177" s="1679">
        <v>-11.7</v>
      </c>
      <c r="U177" s="1679"/>
      <c r="V177" s="1679"/>
      <c r="W177" s="1742"/>
      <c r="X177" s="1679"/>
      <c r="Y177" s="1887">
        <v>-0.7</v>
      </c>
      <c r="Z177" s="1679">
        <v>47.1</v>
      </c>
      <c r="AA177" s="1744"/>
      <c r="AB177" s="1745"/>
      <c r="AC177" s="1745"/>
      <c r="AD177" s="1745"/>
      <c r="AE177" s="1734"/>
      <c r="AF177" s="1746"/>
      <c r="AG177" s="1743">
        <v>97.2</v>
      </c>
      <c r="AH177" s="1764">
        <f t="shared" si="26"/>
        <v>-3.7000000000000028</v>
      </c>
      <c r="AI177" s="2411">
        <v>98</v>
      </c>
      <c r="AJ177" s="1743">
        <f t="shared" si="24"/>
        <v>0.30706243602865624</v>
      </c>
      <c r="AK177" s="1752">
        <v>115.6</v>
      </c>
      <c r="AL177" s="1679">
        <v>-7.2999999999999972</v>
      </c>
      <c r="AM177" s="1752">
        <v>119.6</v>
      </c>
      <c r="AN177" s="1679">
        <v>9.5238095238095166</v>
      </c>
      <c r="AO177" s="1749">
        <v>1.26</v>
      </c>
      <c r="AP177" s="1750">
        <v>1.2</v>
      </c>
      <c r="AQ177" s="1750">
        <f t="shared" si="21"/>
        <v>1.0000000000000009E-2</v>
      </c>
      <c r="AR177" s="1743">
        <v>106.9</v>
      </c>
      <c r="AS177" s="1743">
        <v>2.8</v>
      </c>
      <c r="AT177" s="1679">
        <v>108.2</v>
      </c>
      <c r="AU177" s="1679">
        <v>3.6</v>
      </c>
      <c r="AV177" s="1740"/>
      <c r="AW177" s="1751">
        <v>139596</v>
      </c>
      <c r="AX177" s="649">
        <v>712</v>
      </c>
      <c r="AY177" s="707">
        <v>3983</v>
      </c>
      <c r="AZ177" s="1718">
        <v>9</v>
      </c>
      <c r="BA177" s="1740"/>
      <c r="BB177" s="1566">
        <v>0</v>
      </c>
      <c r="BC177" s="1566">
        <v>1</v>
      </c>
    </row>
    <row r="178" spans="1:57" ht="24.75" customHeight="1">
      <c r="A178" s="1593" t="s">
        <v>118</v>
      </c>
      <c r="C178" s="1568">
        <v>3</v>
      </c>
      <c r="D178" s="1649" t="str">
        <f t="shared" ref="D178:D195" si="31">A178&amp;B178&amp;C178</f>
        <v xml:space="preserve"> 3</v>
      </c>
      <c r="E178" s="1649"/>
      <c r="F178" s="1707" t="str">
        <f t="shared" si="30"/>
        <v xml:space="preserve"> 3</v>
      </c>
      <c r="G178" s="1708"/>
      <c r="H178" s="1681">
        <v>6.2</v>
      </c>
      <c r="I178" s="1903">
        <v>3.6</v>
      </c>
      <c r="J178" s="1683"/>
      <c r="K178" s="1683"/>
      <c r="L178" s="1806">
        <v>5.0999999999999996</v>
      </c>
      <c r="M178" s="2215">
        <v>3.8</v>
      </c>
      <c r="N178" s="1743">
        <v>-19.600000000000001</v>
      </c>
      <c r="O178" s="1679">
        <v>-21.5</v>
      </c>
      <c r="P178" s="1683"/>
      <c r="Q178" s="1683"/>
      <c r="R178" s="1683"/>
      <c r="S178" s="1887">
        <v>-12.8</v>
      </c>
      <c r="T178" s="1679">
        <v>-23.6</v>
      </c>
      <c r="U178" s="1679"/>
      <c r="V178" s="1679"/>
      <c r="W178" s="1742"/>
      <c r="X178" s="1679"/>
      <c r="Y178" s="1887">
        <v>6.2</v>
      </c>
      <c r="Z178" s="1679">
        <v>96.2</v>
      </c>
      <c r="AA178" s="1744"/>
      <c r="AB178" s="1745"/>
      <c r="AC178" s="1745"/>
      <c r="AD178" s="1745"/>
      <c r="AE178" s="1734"/>
      <c r="AF178" s="1746"/>
      <c r="AG178" s="1743">
        <v>110</v>
      </c>
      <c r="AH178" s="1743">
        <f t="shared" si="26"/>
        <v>-6.2000000000000028</v>
      </c>
      <c r="AI178" s="2411">
        <v>101.4</v>
      </c>
      <c r="AJ178" s="1743">
        <f t="shared" si="24"/>
        <v>3.4693877551020464</v>
      </c>
      <c r="AK178" s="1752">
        <v>123.5</v>
      </c>
      <c r="AL178" s="1679">
        <v>-12.099999999999994</v>
      </c>
      <c r="AM178" s="1752">
        <v>120.7</v>
      </c>
      <c r="AN178" s="1679">
        <v>0.91973244147157907</v>
      </c>
      <c r="AO178" s="1749">
        <v>1.27</v>
      </c>
      <c r="AP178" s="1750">
        <v>1.21</v>
      </c>
      <c r="AQ178" s="1750">
        <f t="shared" si="21"/>
        <v>1.0000000000000009E-2</v>
      </c>
      <c r="AR178" s="1743">
        <v>107.2</v>
      </c>
      <c r="AS178" s="1743">
        <v>2.7</v>
      </c>
      <c r="AT178" s="1679">
        <v>108.4</v>
      </c>
      <c r="AU178" s="1679">
        <v>3.2</v>
      </c>
      <c r="AV178" s="1740"/>
      <c r="AW178" s="1751">
        <v>142252</v>
      </c>
      <c r="AX178" s="649">
        <v>906</v>
      </c>
      <c r="AY178" s="707">
        <v>537</v>
      </c>
      <c r="AZ178" s="1718">
        <v>4</v>
      </c>
      <c r="BA178" s="1740"/>
      <c r="BB178" s="1566">
        <v>0</v>
      </c>
      <c r="BC178" s="1566">
        <v>1</v>
      </c>
    </row>
    <row r="179" spans="1:57" ht="24.75" customHeight="1">
      <c r="A179" s="1593" t="s">
        <v>118</v>
      </c>
      <c r="C179" s="1568">
        <v>4</v>
      </c>
      <c r="D179" s="1649" t="str">
        <f t="shared" si="31"/>
        <v xml:space="preserve"> 4</v>
      </c>
      <c r="E179" s="1649"/>
      <c r="F179" s="1649" t="str">
        <f t="shared" si="30"/>
        <v xml:space="preserve"> 4</v>
      </c>
      <c r="G179" s="1649"/>
      <c r="H179" s="1681">
        <v>2.2999999999999998</v>
      </c>
      <c r="I179" s="1903">
        <v>-0.5</v>
      </c>
      <c r="J179" s="1683"/>
      <c r="K179" s="1683"/>
      <c r="L179" s="1806">
        <v>2.6</v>
      </c>
      <c r="M179" s="2215">
        <v>1.6</v>
      </c>
      <c r="N179" s="1743">
        <v>-10.6</v>
      </c>
      <c r="O179" s="1679">
        <v>-10.9</v>
      </c>
      <c r="P179" s="1683"/>
      <c r="Q179" s="1683"/>
      <c r="R179" s="1683"/>
      <c r="S179" s="1887">
        <v>13.9</v>
      </c>
      <c r="T179" s="1679">
        <v>52.4</v>
      </c>
      <c r="U179" s="1679"/>
      <c r="V179" s="1679"/>
      <c r="W179" s="1742"/>
      <c r="X179" s="1679"/>
      <c r="Y179" s="1887">
        <v>18.8</v>
      </c>
      <c r="Z179" s="1679">
        <v>60.1</v>
      </c>
      <c r="AA179" s="1744"/>
      <c r="AB179" s="1745"/>
      <c r="AC179" s="1745"/>
      <c r="AD179" s="1745"/>
      <c r="AE179" s="1734"/>
      <c r="AF179" s="1746"/>
      <c r="AG179" s="1743">
        <v>100.5</v>
      </c>
      <c r="AH179" s="1743">
        <f t="shared" si="26"/>
        <v>-2</v>
      </c>
      <c r="AI179" s="2411">
        <v>100.8</v>
      </c>
      <c r="AJ179" s="1743">
        <f t="shared" si="24"/>
        <v>-0.5917159763313693</v>
      </c>
      <c r="AK179" s="1752">
        <v>126.1</v>
      </c>
      <c r="AL179" s="1765">
        <v>2.4</v>
      </c>
      <c r="AM179" s="1766">
        <v>125.8</v>
      </c>
      <c r="AN179" s="1765">
        <v>4.2</v>
      </c>
      <c r="AO179" s="1749">
        <v>1.26</v>
      </c>
      <c r="AP179" s="1750">
        <v>1.2</v>
      </c>
      <c r="AQ179" s="1750">
        <f t="shared" si="21"/>
        <v>-1.0000000000000009E-2</v>
      </c>
      <c r="AR179" s="1743">
        <v>107.7</v>
      </c>
      <c r="AS179" s="1743">
        <v>2.5</v>
      </c>
      <c r="AT179" s="1679">
        <v>109.2</v>
      </c>
      <c r="AU179" s="1679">
        <v>3.1</v>
      </c>
      <c r="AV179" s="1740"/>
      <c r="AW179" s="1751">
        <v>113423</v>
      </c>
      <c r="AX179" s="649">
        <v>783</v>
      </c>
      <c r="AY179" s="707">
        <v>631</v>
      </c>
      <c r="AZ179" s="1718">
        <v>3</v>
      </c>
      <c r="BA179" s="1740"/>
      <c r="BB179" s="1566">
        <v>0</v>
      </c>
      <c r="BC179" s="1566">
        <v>1</v>
      </c>
      <c r="BD179" s="716"/>
      <c r="BE179" s="716"/>
    </row>
    <row r="180" spans="1:57" ht="24.75" customHeight="1">
      <c r="A180" s="1593" t="s">
        <v>118</v>
      </c>
      <c r="C180" s="1568">
        <v>5</v>
      </c>
      <c r="D180" s="1649" t="str">
        <f t="shared" si="31"/>
        <v xml:space="preserve"> 5</v>
      </c>
      <c r="E180" s="1649"/>
      <c r="F180" s="1649" t="str">
        <f t="shared" si="30"/>
        <v xml:space="preserve"> 5</v>
      </c>
      <c r="G180" s="1649"/>
      <c r="H180" s="1681">
        <v>3.8</v>
      </c>
      <c r="I180" s="1903">
        <v>0.9</v>
      </c>
      <c r="J180" s="1683"/>
      <c r="K180" s="1683"/>
      <c r="L180" s="1806">
        <v>3.3</v>
      </c>
      <c r="M180" s="2215">
        <v>2.5</v>
      </c>
      <c r="N180" s="1743">
        <v>-3.9</v>
      </c>
      <c r="O180" s="1679">
        <v>-12.1</v>
      </c>
      <c r="P180" s="1683"/>
      <c r="Q180" s="1683"/>
      <c r="R180" s="1683"/>
      <c r="S180" s="1887">
        <v>-5.2</v>
      </c>
      <c r="T180" s="1679">
        <v>-29.8</v>
      </c>
      <c r="U180" s="1679"/>
      <c r="V180" s="1679"/>
      <c r="W180" s="1742"/>
      <c r="X180" s="1679"/>
      <c r="Y180" s="1887">
        <v>12.3</v>
      </c>
      <c r="Z180" s="1679">
        <v>29.3</v>
      </c>
      <c r="AA180" s="1744"/>
      <c r="AB180" s="1745"/>
      <c r="AC180" s="1745"/>
      <c r="AD180" s="1745"/>
      <c r="AE180" s="1734"/>
      <c r="AF180" s="1746"/>
      <c r="AG180" s="1743">
        <v>97.3</v>
      </c>
      <c r="AH180" s="1743">
        <f t="shared" si="26"/>
        <v>0.70000000000000284</v>
      </c>
      <c r="AI180" s="2411">
        <v>101.9</v>
      </c>
      <c r="AJ180" s="1743">
        <f t="shared" si="24"/>
        <v>1.0912698412698496</v>
      </c>
      <c r="AK180" s="1752">
        <v>126.7</v>
      </c>
      <c r="AL180" s="1679">
        <v>2.5</v>
      </c>
      <c r="AM180" s="1767">
        <v>125.2</v>
      </c>
      <c r="AN180" s="1768">
        <v>-0.5</v>
      </c>
      <c r="AO180" s="1749">
        <v>1.25</v>
      </c>
      <c r="AP180" s="1750">
        <v>1.2</v>
      </c>
      <c r="AQ180" s="1750">
        <f t="shared" si="21"/>
        <v>0</v>
      </c>
      <c r="AR180" s="1743">
        <v>108.1</v>
      </c>
      <c r="AS180" s="1743">
        <v>2.8</v>
      </c>
      <c r="AT180" s="1679">
        <v>109.8</v>
      </c>
      <c r="AU180" s="1679">
        <v>3.7</v>
      </c>
      <c r="AV180" s="1740"/>
      <c r="AW180" s="1751">
        <v>136769</v>
      </c>
      <c r="AX180" s="649">
        <v>1009</v>
      </c>
      <c r="AY180" s="707">
        <v>1242</v>
      </c>
      <c r="AZ180" s="1718">
        <v>8</v>
      </c>
      <c r="BA180" s="1740"/>
      <c r="BB180" s="1566">
        <v>0</v>
      </c>
      <c r="BC180" s="1566">
        <v>1</v>
      </c>
      <c r="BD180" s="716"/>
      <c r="BE180" s="716"/>
    </row>
    <row r="181" spans="1:57" ht="24.75" customHeight="1">
      <c r="A181" s="1593" t="s">
        <v>118</v>
      </c>
      <c r="C181" s="1568">
        <v>6</v>
      </c>
      <c r="D181" s="1709" t="str">
        <f t="shared" si="31"/>
        <v xml:space="preserve"> 6</v>
      </c>
      <c r="E181" s="1710"/>
      <c r="F181" s="1709" t="str">
        <f t="shared" si="30"/>
        <v xml:space="preserve"> 6</v>
      </c>
      <c r="G181" s="1710"/>
      <c r="H181" s="1681">
        <v>6.4</v>
      </c>
      <c r="I181" s="1903">
        <v>4.5999999999999996</v>
      </c>
      <c r="J181" s="1683"/>
      <c r="K181" s="1683"/>
      <c r="L181" s="1806">
        <v>5.7</v>
      </c>
      <c r="M181" s="2215">
        <v>5.8</v>
      </c>
      <c r="N181" s="1743">
        <v>-6.1</v>
      </c>
      <c r="O181" s="1679">
        <v>-13.1</v>
      </c>
      <c r="P181" s="1683"/>
      <c r="Q181" s="1683"/>
      <c r="R181" s="1683"/>
      <c r="S181" s="1887">
        <v>-6.7</v>
      </c>
      <c r="T181" s="1679">
        <v>-25</v>
      </c>
      <c r="U181" s="1679"/>
      <c r="V181" s="1679"/>
      <c r="W181" s="1742"/>
      <c r="X181" s="1679"/>
      <c r="Y181" s="1887">
        <v>-5.3</v>
      </c>
      <c r="Z181" s="1679">
        <v>-1.6</v>
      </c>
      <c r="AA181" s="1744"/>
      <c r="AB181" s="1745"/>
      <c r="AC181" s="1745"/>
      <c r="AD181" s="1745"/>
      <c r="AE181" s="1734"/>
      <c r="AF181" s="1746"/>
      <c r="AG181" s="1743">
        <v>99.3</v>
      </c>
      <c r="AH181" s="1743">
        <f t="shared" si="26"/>
        <v>-8.2000000000000028</v>
      </c>
      <c r="AI181" s="2411">
        <v>100.7</v>
      </c>
      <c r="AJ181" s="1743">
        <f t="shared" si="24"/>
        <v>-1.1776251226692864</v>
      </c>
      <c r="AK181" s="1752">
        <v>124.1</v>
      </c>
      <c r="AL181" s="1768">
        <v>-6.1</v>
      </c>
      <c r="AM181" s="1767">
        <v>124.7</v>
      </c>
      <c r="AN181" s="1768">
        <v>-0.4</v>
      </c>
      <c r="AO181" s="1749">
        <v>1.24</v>
      </c>
      <c r="AP181" s="1750">
        <v>1.17</v>
      </c>
      <c r="AQ181" s="1750">
        <f t="shared" si="21"/>
        <v>-3.0000000000000027E-2</v>
      </c>
      <c r="AR181" s="1743">
        <v>108.2</v>
      </c>
      <c r="AS181" s="1743">
        <v>2.8</v>
      </c>
      <c r="AT181" s="1679">
        <v>109.8</v>
      </c>
      <c r="AU181" s="1679">
        <v>3.2</v>
      </c>
      <c r="AV181" s="1740"/>
      <c r="AW181" s="1751">
        <v>109879</v>
      </c>
      <c r="AX181" s="649">
        <v>820</v>
      </c>
      <c r="AY181" s="707">
        <v>378</v>
      </c>
      <c r="AZ181" s="1718">
        <v>6</v>
      </c>
      <c r="BA181" s="1740"/>
      <c r="BB181" s="1566">
        <v>0</v>
      </c>
      <c r="BC181" s="1566">
        <v>1</v>
      </c>
      <c r="BD181" s="716"/>
      <c r="BE181" s="716"/>
    </row>
    <row r="182" spans="1:57" ht="24.75" customHeight="1">
      <c r="A182" s="1593" t="s">
        <v>118</v>
      </c>
      <c r="C182" s="1568">
        <v>7</v>
      </c>
      <c r="D182" s="1709" t="str">
        <f t="shared" si="31"/>
        <v xml:space="preserve"> 7</v>
      </c>
      <c r="E182" s="1710"/>
      <c r="F182" s="1709" t="str">
        <f t="shared" si="30"/>
        <v xml:space="preserve"> 7</v>
      </c>
      <c r="G182" s="1710"/>
      <c r="H182" s="1681">
        <v>0.9</v>
      </c>
      <c r="I182" s="1903">
        <v>-4.3</v>
      </c>
      <c r="J182" s="1683"/>
      <c r="K182" s="1683"/>
      <c r="L182" s="1806">
        <v>1.5</v>
      </c>
      <c r="M182" s="2215">
        <v>-2.1</v>
      </c>
      <c r="N182" s="1743">
        <v>5.5</v>
      </c>
      <c r="O182" s="1679">
        <v>6.8</v>
      </c>
      <c r="P182" s="1683"/>
      <c r="Q182" s="1683"/>
      <c r="R182" s="1683"/>
      <c r="S182" s="1887">
        <v>-0.2</v>
      </c>
      <c r="T182" s="1679">
        <v>-14.4</v>
      </c>
      <c r="U182" s="1679"/>
      <c r="V182" s="1679"/>
      <c r="W182" s="1742"/>
      <c r="X182" s="1679"/>
      <c r="Y182" s="1887">
        <v>10.9</v>
      </c>
      <c r="Z182" s="1679">
        <v>-10.7</v>
      </c>
      <c r="AA182" s="1744"/>
      <c r="AB182" s="1745"/>
      <c r="AC182" s="1745"/>
      <c r="AD182" s="1745"/>
      <c r="AE182" s="1734"/>
      <c r="AF182" s="1746"/>
      <c r="AG182" s="1743">
        <v>107.8</v>
      </c>
      <c r="AH182" s="1743">
        <f t="shared" si="26"/>
        <v>2.5999999999999943</v>
      </c>
      <c r="AI182" s="2411">
        <v>102.5</v>
      </c>
      <c r="AJ182" s="1743">
        <f t="shared" si="24"/>
        <v>1.7874875868917548</v>
      </c>
      <c r="AK182" s="1767">
        <v>127.5</v>
      </c>
      <c r="AL182" s="1768">
        <v>2.7</v>
      </c>
      <c r="AM182" s="1767">
        <v>120.1</v>
      </c>
      <c r="AN182" s="1768">
        <v>-3.7</v>
      </c>
      <c r="AO182" s="1749">
        <v>1.25</v>
      </c>
      <c r="AP182" s="1750">
        <v>1.19</v>
      </c>
      <c r="AQ182" s="1750">
        <f t="shared" si="21"/>
        <v>2.0000000000000018E-2</v>
      </c>
      <c r="AR182" s="1743">
        <v>108.6</v>
      </c>
      <c r="AS182" s="1743">
        <v>2.8</v>
      </c>
      <c r="AT182" s="1679">
        <v>110.2</v>
      </c>
      <c r="AU182" s="1679">
        <v>3.3</v>
      </c>
      <c r="AV182" s="1740"/>
      <c r="AW182" s="1751">
        <v>781206</v>
      </c>
      <c r="AX182" s="649">
        <v>953</v>
      </c>
      <c r="AY182" s="707">
        <v>823</v>
      </c>
      <c r="AZ182" s="1718">
        <v>9</v>
      </c>
      <c r="BA182" s="1740"/>
      <c r="BB182" s="1566">
        <v>0</v>
      </c>
      <c r="BC182" s="1566">
        <v>1</v>
      </c>
      <c r="BD182" s="716"/>
      <c r="BE182" s="716"/>
    </row>
    <row r="183" spans="1:57" ht="24.75" customHeight="1">
      <c r="A183" s="1593" t="s">
        <v>118</v>
      </c>
      <c r="C183" s="1568">
        <v>8</v>
      </c>
      <c r="D183" s="1709" t="str">
        <f t="shared" si="31"/>
        <v xml:space="preserve"> 8</v>
      </c>
      <c r="E183" s="1710"/>
      <c r="F183" s="1709" t="str">
        <f t="shared" si="30"/>
        <v xml:space="preserve"> 8</v>
      </c>
      <c r="G183" s="1710"/>
      <c r="H183" s="1743">
        <v>4.3</v>
      </c>
      <c r="I183" s="1903">
        <v>3</v>
      </c>
      <c r="J183" s="1683"/>
      <c r="K183" s="1683"/>
      <c r="L183" s="1806">
        <v>4.0999999999999996</v>
      </c>
      <c r="M183" s="2215">
        <v>1.5</v>
      </c>
      <c r="N183" s="1743">
        <v>-3.2</v>
      </c>
      <c r="O183" s="1679">
        <v>-5.5</v>
      </c>
      <c r="P183" s="1683"/>
      <c r="Q183" s="1683"/>
      <c r="R183" s="1683"/>
      <c r="S183" s="1887">
        <v>-5.0999999999999996</v>
      </c>
      <c r="T183" s="1679">
        <v>-30</v>
      </c>
      <c r="U183" s="1679"/>
      <c r="V183" s="1679"/>
      <c r="W183" s="1742"/>
      <c r="X183" s="1679"/>
      <c r="Y183" s="1887">
        <v>-3.9</v>
      </c>
      <c r="Z183" s="1679">
        <v>-24.6</v>
      </c>
      <c r="AA183" s="1744"/>
      <c r="AB183" s="1745"/>
      <c r="AC183" s="1745"/>
      <c r="AD183" s="1745"/>
      <c r="AE183" s="1734"/>
      <c r="AF183" s="1746"/>
      <c r="AG183" s="1743">
        <v>91.4</v>
      </c>
      <c r="AH183" s="1743">
        <f t="shared" si="26"/>
        <v>-4.9000000000000057</v>
      </c>
      <c r="AI183" s="2411">
        <v>100.5</v>
      </c>
      <c r="AJ183" s="1743">
        <f t="shared" si="24"/>
        <v>-1.9512195121951219</v>
      </c>
      <c r="AK183" s="1679">
        <v>112.5</v>
      </c>
      <c r="AL183" s="1768">
        <v>0.1</v>
      </c>
      <c r="AM183" s="1768">
        <v>118.7</v>
      </c>
      <c r="AN183" s="1768">
        <v>-1.2</v>
      </c>
      <c r="AO183" s="1749">
        <v>1.24</v>
      </c>
      <c r="AP183" s="1750">
        <v>1.2</v>
      </c>
      <c r="AQ183" s="1750">
        <f t="shared" si="21"/>
        <v>1.0000000000000009E-2</v>
      </c>
      <c r="AR183" s="1743">
        <v>109.1</v>
      </c>
      <c r="AS183" s="1743">
        <v>3</v>
      </c>
      <c r="AT183" s="1679">
        <v>110.6</v>
      </c>
      <c r="AU183" s="1679">
        <v>2.7</v>
      </c>
      <c r="AV183" s="1740"/>
      <c r="AW183" s="1751">
        <v>101370</v>
      </c>
      <c r="AX183" s="649">
        <v>723</v>
      </c>
      <c r="AY183" s="707">
        <v>771</v>
      </c>
      <c r="AZ183" s="1718">
        <v>8</v>
      </c>
      <c r="BA183" s="1740"/>
      <c r="BB183" s="1566">
        <v>0</v>
      </c>
      <c r="BC183" s="1566">
        <v>1</v>
      </c>
      <c r="BD183" s="716"/>
      <c r="BE183" s="716"/>
    </row>
    <row r="184" spans="1:57" ht="24.75" customHeight="1">
      <c r="A184" s="1593" t="s">
        <v>118</v>
      </c>
      <c r="C184" s="1568">
        <v>9</v>
      </c>
      <c r="D184" s="1709" t="str">
        <f t="shared" si="31"/>
        <v xml:space="preserve"> 9</v>
      </c>
      <c r="E184" s="1710"/>
      <c r="F184" s="1709" t="str">
        <f t="shared" si="30"/>
        <v xml:space="preserve"> 9</v>
      </c>
      <c r="G184" s="1710"/>
      <c r="H184" s="1743">
        <v>1.6</v>
      </c>
      <c r="I184" s="1903">
        <v>0.3</v>
      </c>
      <c r="J184" s="1683"/>
      <c r="K184" s="1683"/>
      <c r="L184" s="1806">
        <v>1.7</v>
      </c>
      <c r="M184" s="2215">
        <v>1</v>
      </c>
      <c r="N184" s="1743">
        <v>0.8</v>
      </c>
      <c r="O184" s="1679">
        <v>6</v>
      </c>
      <c r="P184" s="1683"/>
      <c r="Q184" s="1683"/>
      <c r="R184" s="1683"/>
      <c r="S184" s="1887">
        <v>-0.6</v>
      </c>
      <c r="T184" s="1679">
        <v>-37.799999999999997</v>
      </c>
      <c r="U184" s="1679"/>
      <c r="V184" s="1679"/>
      <c r="W184" s="1742"/>
      <c r="X184" s="1679"/>
      <c r="Y184" s="1887">
        <v>-1.9</v>
      </c>
      <c r="Z184" s="1679">
        <v>8.1</v>
      </c>
      <c r="AA184" s="1744"/>
      <c r="AB184" s="1745"/>
      <c r="AC184" s="1745"/>
      <c r="AD184" s="1745"/>
      <c r="AE184" s="1734"/>
      <c r="AF184" s="1746"/>
      <c r="AG184" s="1743">
        <v>103.6</v>
      </c>
      <c r="AH184" s="1743">
        <f t="shared" si="26"/>
        <v>-3.2000000000000028</v>
      </c>
      <c r="AI184" s="2411">
        <v>101.2</v>
      </c>
      <c r="AJ184" s="1743">
        <f t="shared" si="24"/>
        <v>0.69651741293532621</v>
      </c>
      <c r="AK184" s="1679">
        <v>123.9</v>
      </c>
      <c r="AL184" s="1679">
        <v>7.3</v>
      </c>
      <c r="AM184" s="1768">
        <v>124.4</v>
      </c>
      <c r="AN184" s="1768">
        <v>4.8</v>
      </c>
      <c r="AO184" s="1749">
        <v>1.25</v>
      </c>
      <c r="AP184" s="1750">
        <v>1.2</v>
      </c>
      <c r="AQ184" s="1750">
        <f t="shared" si="21"/>
        <v>0</v>
      </c>
      <c r="AR184" s="1743">
        <v>108.9</v>
      </c>
      <c r="AS184" s="1743">
        <v>2.5</v>
      </c>
      <c r="AT184" s="1679">
        <v>110.5</v>
      </c>
      <c r="AU184" s="1679">
        <v>2.1</v>
      </c>
      <c r="AV184" s="1740"/>
      <c r="AW184" s="1751">
        <v>132754</v>
      </c>
      <c r="AX184" s="649">
        <v>807</v>
      </c>
      <c r="AY184" s="707">
        <v>1772</v>
      </c>
      <c r="AZ184" s="1718">
        <v>5</v>
      </c>
      <c r="BA184" s="1740"/>
      <c r="BB184" s="1566">
        <v>0</v>
      </c>
      <c r="BC184" s="1566">
        <v>1</v>
      </c>
      <c r="BD184" s="716"/>
      <c r="BE184" s="716"/>
    </row>
    <row r="185" spans="1:57" ht="24.75" customHeight="1">
      <c r="A185" s="1593" t="s">
        <v>118</v>
      </c>
      <c r="C185" s="1568">
        <v>10</v>
      </c>
      <c r="D185" s="1709" t="str">
        <f t="shared" si="31"/>
        <v xml:space="preserve"> 10</v>
      </c>
      <c r="E185" s="1710"/>
      <c r="F185" s="1709" t="str">
        <f t="shared" si="30"/>
        <v xml:space="preserve"> 10</v>
      </c>
      <c r="G185" s="1710"/>
      <c r="H185" s="1743">
        <v>-0.4</v>
      </c>
      <c r="I185" s="1903">
        <v>-2.6</v>
      </c>
      <c r="J185" s="1683"/>
      <c r="K185" s="1683"/>
      <c r="L185" s="1806">
        <v>0.6</v>
      </c>
      <c r="M185" s="2215">
        <v>-1.2</v>
      </c>
      <c r="N185" s="1743">
        <v>1</v>
      </c>
      <c r="O185" s="1679">
        <v>-5.5</v>
      </c>
      <c r="P185" s="1683"/>
      <c r="Q185" s="1683"/>
      <c r="R185" s="1683"/>
      <c r="S185" s="1887">
        <v>-2.9</v>
      </c>
      <c r="T185" s="1679">
        <v>18.7</v>
      </c>
      <c r="U185" s="1679"/>
      <c r="V185" s="1679"/>
      <c r="W185" s="1679"/>
      <c r="X185" s="1679"/>
      <c r="Y185" s="1887">
        <v>3.2</v>
      </c>
      <c r="Z185" s="1679">
        <v>11.2</v>
      </c>
      <c r="AA185" s="1744"/>
      <c r="AB185" s="1745"/>
      <c r="AC185" s="1745"/>
      <c r="AD185" s="1745"/>
      <c r="AE185" s="1734"/>
      <c r="AF185" s="1746"/>
      <c r="AG185" s="1743">
        <v>107.2</v>
      </c>
      <c r="AH185" s="1743">
        <f t="shared" si="26"/>
        <v>0.79999999999999716</v>
      </c>
      <c r="AI185" s="2411">
        <v>103</v>
      </c>
      <c r="AJ185" s="1743">
        <f t="shared" si="24"/>
        <v>1.7786561264822105</v>
      </c>
      <c r="AK185" s="1679">
        <v>137.5</v>
      </c>
      <c r="AL185" s="1679">
        <v>23.3</v>
      </c>
      <c r="AM185" s="1768">
        <v>133.30000000000001</v>
      </c>
      <c r="AN185" s="1768">
        <v>7.2</v>
      </c>
      <c r="AO185" s="1749">
        <v>1.25</v>
      </c>
      <c r="AP185" s="1750">
        <v>1.18</v>
      </c>
      <c r="AQ185" s="1750">
        <f t="shared" si="21"/>
        <v>-2.0000000000000018E-2</v>
      </c>
      <c r="AR185" s="1743">
        <v>109.5</v>
      </c>
      <c r="AS185" s="1743">
        <v>2.2999999999999998</v>
      </c>
      <c r="AT185" s="1679">
        <v>111.2</v>
      </c>
      <c r="AU185" s="1679">
        <v>2.4</v>
      </c>
      <c r="AV185" s="1740"/>
      <c r="AW185" s="1751">
        <v>252913</v>
      </c>
      <c r="AX185" s="649">
        <v>909</v>
      </c>
      <c r="AY185" s="707">
        <v>4555</v>
      </c>
      <c r="AZ185" s="1718">
        <v>7</v>
      </c>
      <c r="BB185" s="1566">
        <v>0</v>
      </c>
      <c r="BC185" s="1566">
        <v>1</v>
      </c>
      <c r="BD185" s="716"/>
      <c r="BE185" s="716"/>
    </row>
    <row r="186" spans="1:57" ht="24.75" customHeight="1">
      <c r="A186" s="1593" t="s">
        <v>118</v>
      </c>
      <c r="C186" s="1568">
        <v>11</v>
      </c>
      <c r="D186" s="1709" t="str">
        <f t="shared" si="31"/>
        <v xml:space="preserve"> 11</v>
      </c>
      <c r="E186" s="1710"/>
      <c r="F186" s="1709" t="str">
        <f t="shared" si="30"/>
        <v xml:space="preserve"> 11</v>
      </c>
      <c r="G186" s="1710"/>
      <c r="H186" s="1743">
        <v>3.5</v>
      </c>
      <c r="I186" s="1903">
        <v>2.6</v>
      </c>
      <c r="J186" s="1683"/>
      <c r="K186" s="1683"/>
      <c r="L186" s="1806">
        <v>3.4</v>
      </c>
      <c r="M186" s="2215">
        <v>2.5</v>
      </c>
      <c r="N186" s="1743">
        <v>-3.9</v>
      </c>
      <c r="O186" s="1679">
        <v>-7.8</v>
      </c>
      <c r="P186" s="1683"/>
      <c r="Q186" s="1683"/>
      <c r="R186" s="1683"/>
      <c r="S186" s="1887">
        <v>-1.8</v>
      </c>
      <c r="T186" s="1679">
        <v>-2.5</v>
      </c>
      <c r="U186" s="1679"/>
      <c r="V186" s="1679"/>
      <c r="W186" s="1679"/>
      <c r="X186" s="1679"/>
      <c r="Y186" s="1887">
        <v>4.5999999999999996</v>
      </c>
      <c r="Z186" s="1679">
        <v>-31.2</v>
      </c>
      <c r="AA186" s="1744"/>
      <c r="AB186" s="1745"/>
      <c r="AC186" s="1745"/>
      <c r="AD186" s="1745"/>
      <c r="AE186" s="1734"/>
      <c r="AF186" s="1746"/>
      <c r="AG186" s="1743">
        <v>103.4</v>
      </c>
      <c r="AH186" s="1743">
        <f t="shared" si="26"/>
        <v>-3.2999999999999972</v>
      </c>
      <c r="AI186" s="2411">
        <v>101.3</v>
      </c>
      <c r="AJ186" s="1743">
        <f t="shared" si="24"/>
        <v>-1.6504854368932065</v>
      </c>
      <c r="AK186" s="1679">
        <v>128</v>
      </c>
      <c r="AL186" s="1679">
        <v>14.2</v>
      </c>
      <c r="AM186" s="1768">
        <v>126.3</v>
      </c>
      <c r="AN186" s="1768">
        <v>-5.3</v>
      </c>
      <c r="AO186" s="1749">
        <v>1.25</v>
      </c>
      <c r="AP186" s="1750">
        <v>1.17</v>
      </c>
      <c r="AQ186" s="1750">
        <f t="shared" si="21"/>
        <v>-1.0000000000000009E-2</v>
      </c>
      <c r="AR186" s="1743">
        <v>110</v>
      </c>
      <c r="AS186" s="1743">
        <v>2.9</v>
      </c>
      <c r="AT186" s="1679">
        <v>111.6</v>
      </c>
      <c r="AU186" s="1679">
        <v>2.9</v>
      </c>
      <c r="AV186" s="1740"/>
      <c r="AW186" s="1751">
        <v>160223</v>
      </c>
      <c r="AX186" s="649">
        <v>841</v>
      </c>
      <c r="AY186" s="707">
        <v>977</v>
      </c>
      <c r="AZ186" s="1718">
        <v>8</v>
      </c>
      <c r="BB186" s="1566">
        <v>0</v>
      </c>
      <c r="BC186" s="1566">
        <v>1</v>
      </c>
      <c r="BD186" s="716"/>
      <c r="BE186" s="716"/>
    </row>
    <row r="187" spans="1:57" ht="24.75" customHeight="1">
      <c r="A187" s="1593" t="s">
        <v>118</v>
      </c>
      <c r="C187" s="1568">
        <v>12</v>
      </c>
      <c r="D187" s="1711" t="str">
        <f t="shared" si="31"/>
        <v xml:space="preserve"> 12</v>
      </c>
      <c r="E187" s="1712"/>
      <c r="F187" s="1711" t="str">
        <f t="shared" si="30"/>
        <v xml:space="preserve"> 12</v>
      </c>
      <c r="G187" s="1712"/>
      <c r="H187" s="1736">
        <v>3</v>
      </c>
      <c r="I187" s="1908">
        <v>0.6</v>
      </c>
      <c r="J187" s="1770"/>
      <c r="K187" s="1770"/>
      <c r="L187" s="1806">
        <v>3.2</v>
      </c>
      <c r="M187" s="2217">
        <v>2.8</v>
      </c>
      <c r="N187" s="1736">
        <v>-7</v>
      </c>
      <c r="O187" s="1769">
        <v>-7.5</v>
      </c>
      <c r="P187" s="1770"/>
      <c r="Q187" s="1770"/>
      <c r="R187" s="1770"/>
      <c r="S187" s="1889">
        <v>-2.5</v>
      </c>
      <c r="T187" s="1769">
        <v>-1</v>
      </c>
      <c r="U187" s="1769"/>
      <c r="V187" s="1769"/>
      <c r="W187" s="1769"/>
      <c r="X187" s="1769"/>
      <c r="Y187" s="1889">
        <v>-5.7</v>
      </c>
      <c r="Z187" s="1769">
        <v>76.400000000000006</v>
      </c>
      <c r="AA187" s="1771"/>
      <c r="AB187" s="1772"/>
      <c r="AC187" s="1772"/>
      <c r="AD187" s="1772"/>
      <c r="AE187" s="1773"/>
      <c r="AF187" s="1774"/>
      <c r="AG187" s="2413">
        <v>104.1</v>
      </c>
      <c r="AH187" s="2413">
        <f t="shared" si="26"/>
        <v>-2.2000000000000028</v>
      </c>
      <c r="AI187" s="2413">
        <v>101</v>
      </c>
      <c r="AJ187" s="2413">
        <f t="shared" si="24"/>
        <v>-0.29615004935833872</v>
      </c>
      <c r="AK187" s="1775">
        <v>127.2</v>
      </c>
      <c r="AL187" s="1775">
        <v>10.1</v>
      </c>
      <c r="AM187" s="1776">
        <v>124</v>
      </c>
      <c r="AN187" s="1776">
        <v>-1.8</v>
      </c>
      <c r="AO187" s="1777">
        <v>1.25</v>
      </c>
      <c r="AP187" s="1778">
        <v>1.17</v>
      </c>
      <c r="AQ187" s="1778">
        <f t="shared" si="21"/>
        <v>0</v>
      </c>
      <c r="AR187" s="1736">
        <v>110.7</v>
      </c>
      <c r="AS187" s="1736">
        <v>3.6</v>
      </c>
      <c r="AT187" s="1769">
        <v>112</v>
      </c>
      <c r="AU187" s="1769">
        <v>3.5</v>
      </c>
      <c r="AV187" s="1740"/>
      <c r="AW187" s="1779">
        <v>194030</v>
      </c>
      <c r="AX187" s="855">
        <v>842</v>
      </c>
      <c r="AY187" s="856">
        <v>1206</v>
      </c>
      <c r="AZ187" s="1780">
        <v>6</v>
      </c>
      <c r="BB187" s="1566">
        <v>0</v>
      </c>
      <c r="BC187" s="1566">
        <v>1</v>
      </c>
      <c r="BD187" s="716"/>
      <c r="BE187" s="716"/>
    </row>
    <row r="188" spans="1:57" ht="24.75" customHeight="1">
      <c r="A188" s="1593" t="s">
        <v>387</v>
      </c>
      <c r="B188" s="1568" t="s">
        <v>270</v>
      </c>
      <c r="C188" s="1568">
        <v>1</v>
      </c>
      <c r="D188" s="1673" t="str">
        <f t="shared" si="31"/>
        <v>R07/1</v>
      </c>
      <c r="E188" s="1673"/>
      <c r="F188" s="1713" t="s">
        <v>334</v>
      </c>
      <c r="G188" s="1714"/>
      <c r="H188" s="1781">
        <v>3.6</v>
      </c>
      <c r="I188" s="1902">
        <v>2.9</v>
      </c>
      <c r="J188" s="1782"/>
      <c r="K188" s="1782"/>
      <c r="L188" s="2214">
        <v>4.5999999999999996</v>
      </c>
      <c r="M188" s="2216">
        <v>-0.3</v>
      </c>
      <c r="N188" s="1781">
        <v>15</v>
      </c>
      <c r="O188" s="1782">
        <v>11.6</v>
      </c>
      <c r="P188" s="1782"/>
      <c r="Q188" s="1782"/>
      <c r="R188" s="1782"/>
      <c r="S188" s="1886">
        <v>-4.5999999999999996</v>
      </c>
      <c r="T188" s="1782">
        <v>14.2</v>
      </c>
      <c r="U188" s="1782"/>
      <c r="V188" s="1782"/>
      <c r="W188" s="1782"/>
      <c r="X188" s="1782"/>
      <c r="Y188" s="1886">
        <v>-1.3</v>
      </c>
      <c r="Z188" s="1782">
        <v>-40.9</v>
      </c>
      <c r="AA188" s="1783"/>
      <c r="AB188" s="1784"/>
      <c r="AC188" s="1784"/>
      <c r="AD188" s="1784"/>
      <c r="AE188" s="1785"/>
      <c r="AF188" s="1786"/>
      <c r="AG188" s="2412">
        <v>94.3</v>
      </c>
      <c r="AH188" s="2412">
        <v>2.1</v>
      </c>
      <c r="AI188" s="2412">
        <v>101.9</v>
      </c>
      <c r="AJ188" s="2412">
        <v>0.9</v>
      </c>
      <c r="AK188" s="1782">
        <v>125.3</v>
      </c>
      <c r="AL188" s="1782">
        <v>17.2</v>
      </c>
      <c r="AM188" s="1787">
        <v>130.5</v>
      </c>
      <c r="AN188" s="1787">
        <v>5.2</v>
      </c>
      <c r="AO188" s="1788">
        <v>1.25</v>
      </c>
      <c r="AP188" s="1789">
        <v>1.19</v>
      </c>
      <c r="AQ188" s="1790">
        <f t="shared" si="21"/>
        <v>2.0000000000000018E-2</v>
      </c>
      <c r="AR188" s="1781">
        <v>111.2</v>
      </c>
      <c r="AS188" s="1781">
        <v>4</v>
      </c>
      <c r="AT188" s="1782">
        <v>112.5</v>
      </c>
      <c r="AU188" s="1782">
        <v>3.8</v>
      </c>
      <c r="AV188" s="1791"/>
      <c r="AW188" s="648">
        <v>121449</v>
      </c>
      <c r="AX188" s="648">
        <v>840</v>
      </c>
      <c r="AY188" s="706">
        <v>602</v>
      </c>
      <c r="AZ188" s="706">
        <v>4</v>
      </c>
      <c r="BB188" s="1566">
        <v>0</v>
      </c>
      <c r="BC188" s="1566">
        <v>1</v>
      </c>
      <c r="BD188" s="716"/>
      <c r="BE188" s="716"/>
    </row>
    <row r="189" spans="1:57" ht="24.75" customHeight="1">
      <c r="A189" s="1593"/>
      <c r="C189" s="1568">
        <v>2</v>
      </c>
      <c r="D189" s="1649" t="str">
        <f t="shared" si="31"/>
        <v>2</v>
      </c>
      <c r="E189" s="1649"/>
      <c r="F189" s="1707" t="str">
        <f t="shared" ref="F189:F199" si="32">A189&amp;B189&amp;C189</f>
        <v>2</v>
      </c>
      <c r="G189" s="1708"/>
      <c r="H189" s="1792">
        <v>0.7</v>
      </c>
      <c r="I189" s="1903">
        <v>1.2</v>
      </c>
      <c r="J189" s="1793"/>
      <c r="K189" s="1793"/>
      <c r="L189" s="1806">
        <v>1.9</v>
      </c>
      <c r="M189" s="2215">
        <v>-2.6</v>
      </c>
      <c r="N189" s="1792">
        <v>18.8</v>
      </c>
      <c r="O189" s="1793">
        <v>21.7</v>
      </c>
      <c r="P189" s="1793"/>
      <c r="Q189" s="1793"/>
      <c r="R189" s="1793"/>
      <c r="S189" s="1887">
        <v>2.4</v>
      </c>
      <c r="T189" s="1793">
        <v>24.1</v>
      </c>
      <c r="U189" s="1793"/>
      <c r="V189" s="1793"/>
      <c r="W189" s="1793"/>
      <c r="X189" s="1793"/>
      <c r="Y189" s="1887">
        <v>-22.5</v>
      </c>
      <c r="Z189" s="1793">
        <v>-54.4</v>
      </c>
      <c r="AA189" s="1794"/>
      <c r="AB189" s="1795"/>
      <c r="AC189" s="1795"/>
      <c r="AD189" s="1795"/>
      <c r="AE189" s="1796"/>
      <c r="AF189" s="1797"/>
      <c r="AG189" s="2411">
        <v>97.5</v>
      </c>
      <c r="AH189" s="2411">
        <v>0.3</v>
      </c>
      <c r="AI189" s="2411">
        <v>102</v>
      </c>
      <c r="AJ189" s="2411">
        <v>0.1</v>
      </c>
      <c r="AK189" s="1793">
        <v>123.4</v>
      </c>
      <c r="AL189" s="1793">
        <v>6.7</v>
      </c>
      <c r="AM189" s="1768">
        <v>134.19999999999999</v>
      </c>
      <c r="AN189" s="1768">
        <v>2.8</v>
      </c>
      <c r="AO189" s="1798">
        <v>1.25</v>
      </c>
      <c r="AP189" s="1799">
        <v>1.19</v>
      </c>
      <c r="AQ189" s="1750">
        <f t="shared" si="21"/>
        <v>0</v>
      </c>
      <c r="AR189" s="1792">
        <v>110.8</v>
      </c>
      <c r="AS189" s="1792">
        <v>3.7</v>
      </c>
      <c r="AT189" s="1793">
        <v>111.9</v>
      </c>
      <c r="AU189" s="1793">
        <v>3.5</v>
      </c>
      <c r="AV189" s="1800"/>
      <c r="AW189" s="649">
        <v>171277</v>
      </c>
      <c r="AX189" s="649">
        <v>764</v>
      </c>
      <c r="AY189" s="707">
        <v>2157</v>
      </c>
      <c r="AZ189" s="707">
        <v>9</v>
      </c>
      <c r="BB189" s="1566">
        <v>0</v>
      </c>
      <c r="BC189" s="1566">
        <v>1</v>
      </c>
      <c r="BD189" s="716"/>
      <c r="BE189" s="716"/>
    </row>
    <row r="190" spans="1:57" ht="24.75" customHeight="1">
      <c r="A190" s="1593"/>
      <c r="C190" s="1568">
        <v>3</v>
      </c>
      <c r="D190" s="1649" t="str">
        <f t="shared" si="31"/>
        <v>3</v>
      </c>
      <c r="E190" s="1649"/>
      <c r="F190" s="1707" t="str">
        <f t="shared" si="32"/>
        <v>3</v>
      </c>
      <c r="G190" s="1708"/>
      <c r="H190" s="1792">
        <v>1.7</v>
      </c>
      <c r="I190" s="1903">
        <v>1.8</v>
      </c>
      <c r="J190" s="1793"/>
      <c r="K190" s="1793"/>
      <c r="L190" s="1806">
        <v>4</v>
      </c>
      <c r="M190" s="2215">
        <v>0.7</v>
      </c>
      <c r="N190" s="1792">
        <v>9.6</v>
      </c>
      <c r="O190" s="1793">
        <v>9.1999999999999993</v>
      </c>
      <c r="P190" s="1793"/>
      <c r="Q190" s="1793"/>
      <c r="R190" s="1793"/>
      <c r="S190" s="1887">
        <v>39.6</v>
      </c>
      <c r="T190" s="1793">
        <v>19.3</v>
      </c>
      <c r="U190" s="1793"/>
      <c r="V190" s="1793"/>
      <c r="W190" s="1793"/>
      <c r="X190" s="1793"/>
      <c r="Y190" s="1887">
        <v>6</v>
      </c>
      <c r="Z190" s="1793">
        <v>-19.2</v>
      </c>
      <c r="AA190" s="1794"/>
      <c r="AB190" s="1795"/>
      <c r="AC190" s="1795"/>
      <c r="AD190" s="1795"/>
      <c r="AE190" s="1796"/>
      <c r="AF190" s="1797"/>
      <c r="AG190" s="2411">
        <v>110</v>
      </c>
      <c r="AH190" s="2411">
        <v>0</v>
      </c>
      <c r="AI190" s="2411">
        <v>101.4</v>
      </c>
      <c r="AJ190" s="2411">
        <v>-0.6</v>
      </c>
      <c r="AK190" s="1768">
        <v>139.19999999999999</v>
      </c>
      <c r="AL190" s="1768">
        <v>12.7</v>
      </c>
      <c r="AM190" s="1768">
        <v>135.69999999999999</v>
      </c>
      <c r="AN190" s="1768">
        <v>1.1000000000000001</v>
      </c>
      <c r="AO190" s="1798">
        <v>1.25</v>
      </c>
      <c r="AP190" s="1799">
        <v>1.19</v>
      </c>
      <c r="AQ190" s="1750">
        <f>AP190-AP189</f>
        <v>0</v>
      </c>
      <c r="AR190" s="1792">
        <v>111.1</v>
      </c>
      <c r="AS190" s="1792">
        <v>3.6</v>
      </c>
      <c r="AT190" s="1793">
        <v>112.4</v>
      </c>
      <c r="AU190" s="1793">
        <v>3.7</v>
      </c>
      <c r="AV190" s="1800"/>
      <c r="AW190" s="649">
        <v>98586</v>
      </c>
      <c r="AX190" s="649">
        <v>853</v>
      </c>
      <c r="AY190" s="707">
        <v>2609</v>
      </c>
      <c r="AZ190" s="707">
        <v>7</v>
      </c>
      <c r="BB190" s="1566">
        <v>0</v>
      </c>
      <c r="BC190" s="1566">
        <v>1</v>
      </c>
      <c r="BD190" s="716"/>
      <c r="BE190" s="716"/>
    </row>
    <row r="191" spans="1:57" ht="24.75" customHeight="1">
      <c r="A191" s="1593"/>
      <c r="C191" s="1568">
        <v>4</v>
      </c>
      <c r="D191" s="1649" t="str">
        <f t="shared" si="31"/>
        <v>4</v>
      </c>
      <c r="E191" s="1649"/>
      <c r="F191" s="1707" t="str">
        <f t="shared" si="32"/>
        <v>4</v>
      </c>
      <c r="G191" s="1708"/>
      <c r="H191" s="1792">
        <v>1.5</v>
      </c>
      <c r="I191" s="1903">
        <v>0.9</v>
      </c>
      <c r="J191" s="1793"/>
      <c r="K191" s="1793"/>
      <c r="L191" s="1806">
        <v>3.2</v>
      </c>
      <c r="M191" s="2215">
        <v>-1.6</v>
      </c>
      <c r="N191" s="1792">
        <v>11</v>
      </c>
      <c r="O191" s="1793">
        <v>15</v>
      </c>
      <c r="P191" s="1793"/>
      <c r="Q191" s="1793"/>
      <c r="R191" s="1793"/>
      <c r="S191" s="1887">
        <v>-26.6</v>
      </c>
      <c r="T191" s="1793">
        <v>-35.5</v>
      </c>
      <c r="U191" s="1793"/>
      <c r="V191" s="1793"/>
      <c r="W191" s="1793"/>
      <c r="X191" s="1793"/>
      <c r="Y191" s="1887">
        <v>12</v>
      </c>
      <c r="Z191" s="1793">
        <v>-1.7</v>
      </c>
      <c r="AA191" s="1794"/>
      <c r="AB191" s="1795"/>
      <c r="AC191" s="1795"/>
      <c r="AD191" s="1795"/>
      <c r="AE191" s="1796"/>
      <c r="AF191" s="1797"/>
      <c r="AG191" s="2411">
        <v>99.8</v>
      </c>
      <c r="AH191" s="2411">
        <v>-0.7</v>
      </c>
      <c r="AI191" s="2411">
        <v>100.5</v>
      </c>
      <c r="AJ191" s="2411">
        <v>-0.9</v>
      </c>
      <c r="AK191" s="1768">
        <v>124.2</v>
      </c>
      <c r="AL191" s="1768">
        <v>-1.5</v>
      </c>
      <c r="AM191" s="1768">
        <v>123.9</v>
      </c>
      <c r="AN191" s="1768">
        <v>-8.6999999999999993</v>
      </c>
      <c r="AO191" s="1798">
        <v>1.25</v>
      </c>
      <c r="AP191" s="1799">
        <v>1.18</v>
      </c>
      <c r="AQ191" s="1750">
        <f>AP191-AP190</f>
        <v>-1.0000000000000009E-2</v>
      </c>
      <c r="AR191" s="1792">
        <v>111.5</v>
      </c>
      <c r="AS191" s="1792">
        <v>3.6</v>
      </c>
      <c r="AT191" s="1793">
        <v>112.9</v>
      </c>
      <c r="AU191" s="1793">
        <v>3.4</v>
      </c>
      <c r="AV191" s="1800"/>
      <c r="AW191" s="649">
        <v>102802</v>
      </c>
      <c r="AX191" s="649">
        <v>828</v>
      </c>
      <c r="AY191" s="707">
        <v>617</v>
      </c>
      <c r="AZ191" s="707">
        <v>6</v>
      </c>
      <c r="BB191" s="1566">
        <v>0</v>
      </c>
      <c r="BC191" s="1566">
        <v>1</v>
      </c>
      <c r="BD191" s="716"/>
      <c r="BE191" s="716"/>
    </row>
    <row r="192" spans="1:57" s="1814" customFormat="1" ht="24.75" customHeight="1">
      <c r="A192" s="1801"/>
      <c r="B192" s="1802"/>
      <c r="C192" s="1802">
        <v>5</v>
      </c>
      <c r="D192" s="1803" t="str">
        <f t="shared" si="31"/>
        <v>5</v>
      </c>
      <c r="E192" s="1803"/>
      <c r="F192" s="1804" t="str">
        <f t="shared" si="32"/>
        <v>5</v>
      </c>
      <c r="G192" s="1805"/>
      <c r="H192" s="1806">
        <v>0.6</v>
      </c>
      <c r="I192" s="1903">
        <v>-1.3</v>
      </c>
      <c r="J192" s="1807"/>
      <c r="K192" s="1807"/>
      <c r="L192" s="1806">
        <v>3.3</v>
      </c>
      <c r="M192" s="2215">
        <v>-1.5</v>
      </c>
      <c r="N192" s="1806">
        <v>3.1</v>
      </c>
      <c r="O192" s="1807">
        <v>3.7</v>
      </c>
      <c r="P192" s="1807"/>
      <c r="Q192" s="1807"/>
      <c r="R192" s="1807"/>
      <c r="S192" s="1887">
        <v>-34.4</v>
      </c>
      <c r="T192" s="1807">
        <v>-43.8</v>
      </c>
      <c r="U192" s="1807"/>
      <c r="V192" s="1807"/>
      <c r="W192" s="1807"/>
      <c r="X192" s="1807"/>
      <c r="Y192" s="1887">
        <v>4</v>
      </c>
      <c r="Z192" s="1807">
        <v>29.2</v>
      </c>
      <c r="AA192" s="1808"/>
      <c r="AB192" s="1809"/>
      <c r="AC192" s="1809"/>
      <c r="AD192" s="1809"/>
      <c r="AE192" s="1810"/>
      <c r="AF192" s="1811"/>
      <c r="AG192" s="2411">
        <v>94.5</v>
      </c>
      <c r="AH192" s="2411">
        <v>-2.9</v>
      </c>
      <c r="AI192" s="2411">
        <v>101.8</v>
      </c>
      <c r="AJ192" s="2411">
        <v>1.3</v>
      </c>
      <c r="AK192" s="1807">
        <v>123.3</v>
      </c>
      <c r="AL192" s="1768">
        <v>-2.7</v>
      </c>
      <c r="AM192" s="1768">
        <v>124.7</v>
      </c>
      <c r="AN192" s="1768">
        <v>0.6</v>
      </c>
      <c r="AO192" s="1798">
        <v>1.23</v>
      </c>
      <c r="AP192" s="1799">
        <v>1.17</v>
      </c>
      <c r="AQ192" s="1812">
        <f>AP192-AP191</f>
        <v>-1.0000000000000009E-2</v>
      </c>
      <c r="AR192" s="1806">
        <v>111.8</v>
      </c>
      <c r="AS192" s="1806">
        <v>3.5</v>
      </c>
      <c r="AT192" s="1807">
        <v>113.4</v>
      </c>
      <c r="AU192" s="1807">
        <v>3.3</v>
      </c>
      <c r="AV192" s="1813"/>
      <c r="AW192" s="649">
        <v>90389</v>
      </c>
      <c r="AX192" s="649">
        <v>857</v>
      </c>
      <c r="AY192" s="707">
        <v>1013</v>
      </c>
      <c r="AZ192" s="707">
        <v>11</v>
      </c>
      <c r="BB192" s="1566">
        <v>0</v>
      </c>
      <c r="BC192" s="1566">
        <v>1</v>
      </c>
      <c r="BD192" s="1815"/>
      <c r="BE192" s="1815"/>
    </row>
    <row r="193" spans="1:100" ht="24.75" customHeight="1">
      <c r="A193" s="1593"/>
      <c r="C193" s="1568">
        <v>6</v>
      </c>
      <c r="D193" s="1649" t="str">
        <f t="shared" si="31"/>
        <v>6</v>
      </c>
      <c r="E193" s="1649"/>
      <c r="F193" s="1649" t="str">
        <f t="shared" si="32"/>
        <v>6</v>
      </c>
      <c r="G193" s="1649"/>
      <c r="H193" s="1743">
        <v>-0.1</v>
      </c>
      <c r="I193" s="1903">
        <v>0.3</v>
      </c>
      <c r="J193" s="1770"/>
      <c r="K193" s="1770"/>
      <c r="L193" s="1806">
        <v>3.4</v>
      </c>
      <c r="M193" s="2215">
        <v>0.4</v>
      </c>
      <c r="N193" s="1806">
        <v>5.5</v>
      </c>
      <c r="O193" s="1807">
        <v>3.7</v>
      </c>
      <c r="P193" s="1807"/>
      <c r="Q193" s="1807"/>
      <c r="R193" s="1807"/>
      <c r="S193" s="1887">
        <v>-15.6</v>
      </c>
      <c r="T193" s="1807">
        <v>-15.5</v>
      </c>
      <c r="U193" s="1807"/>
      <c r="V193" s="1807"/>
      <c r="W193" s="1807"/>
      <c r="X193" s="1807"/>
      <c r="Y193" s="1887">
        <v>10.8</v>
      </c>
      <c r="Z193" s="1807">
        <v>15</v>
      </c>
      <c r="AA193" s="1816"/>
      <c r="AB193" s="1817"/>
      <c r="AC193" s="1817"/>
      <c r="AD193" s="1817"/>
      <c r="AE193" s="1817"/>
      <c r="AF193" s="1818"/>
      <c r="AG193" s="2411">
        <v>102.7</v>
      </c>
      <c r="AH193" s="2411">
        <v>3.4</v>
      </c>
      <c r="AI193" s="2411">
        <v>101.5</v>
      </c>
      <c r="AJ193" s="2411">
        <v>-0.3</v>
      </c>
      <c r="AK193" s="1775">
        <v>131.5</v>
      </c>
      <c r="AL193" s="1775">
        <v>6</v>
      </c>
      <c r="AM193" s="1775">
        <v>129.1</v>
      </c>
      <c r="AN193" s="1775">
        <v>3.5</v>
      </c>
      <c r="AO193" s="1819">
        <v>1.22</v>
      </c>
      <c r="AP193" s="1799">
        <v>1.17</v>
      </c>
      <c r="AQ193" s="1750">
        <f>AP193-AP192</f>
        <v>0</v>
      </c>
      <c r="AR193" s="1792">
        <v>111.7</v>
      </c>
      <c r="AS193" s="1792">
        <v>3.3</v>
      </c>
      <c r="AT193" s="1793">
        <v>113.4</v>
      </c>
      <c r="AU193" s="1793">
        <v>3.3</v>
      </c>
      <c r="AV193" s="1820"/>
      <c r="AW193" s="1821">
        <v>105703</v>
      </c>
      <c r="AX193" s="855">
        <v>848</v>
      </c>
      <c r="AY193" s="856">
        <v>543</v>
      </c>
      <c r="AZ193" s="1822">
        <v>8</v>
      </c>
      <c r="BB193" s="1566">
        <v>0</v>
      </c>
      <c r="BC193" s="1566">
        <v>1</v>
      </c>
    </row>
    <row r="194" spans="1:100" ht="24.75" customHeight="1">
      <c r="A194" s="1593"/>
      <c r="C194" s="1568">
        <v>7</v>
      </c>
      <c r="D194" s="1649" t="str">
        <f t="shared" si="31"/>
        <v>7</v>
      </c>
      <c r="E194" s="1649"/>
      <c r="F194" s="1649" t="str">
        <f t="shared" si="32"/>
        <v>7</v>
      </c>
      <c r="G194" s="1649"/>
      <c r="H194" s="1743">
        <v>0.4</v>
      </c>
      <c r="I194" s="1903">
        <v>2.9</v>
      </c>
      <c r="J194" s="1770"/>
      <c r="K194" s="1770"/>
      <c r="L194" s="1806">
        <v>2.1</v>
      </c>
      <c r="M194" s="2215">
        <v>2.4</v>
      </c>
      <c r="N194" s="1806">
        <v>-3.7</v>
      </c>
      <c r="O194" s="1807">
        <v>-5.6</v>
      </c>
      <c r="P194" s="1807"/>
      <c r="Q194" s="1807"/>
      <c r="R194" s="1807"/>
      <c r="S194" s="1887">
        <v>-9.6999999999999993</v>
      </c>
      <c r="T194" s="1807">
        <v>-41.3</v>
      </c>
      <c r="U194" s="1807"/>
      <c r="V194" s="1807"/>
      <c r="W194" s="1807"/>
      <c r="X194" s="1807"/>
      <c r="Y194" s="1887">
        <v>9.5</v>
      </c>
      <c r="Z194" s="1807">
        <v>-0.1</v>
      </c>
      <c r="AA194" s="1816"/>
      <c r="AB194" s="1817"/>
      <c r="AC194" s="1817"/>
      <c r="AD194" s="1817"/>
      <c r="AE194" s="1817"/>
      <c r="AF194" s="1818"/>
      <c r="AG194" s="2411">
        <v>106.2</v>
      </c>
      <c r="AH194" s="2411">
        <v>-1.5</v>
      </c>
      <c r="AI194" s="2411">
        <v>100.5</v>
      </c>
      <c r="AJ194" s="2411">
        <v>-1</v>
      </c>
      <c r="AK194" s="1775">
        <v>132.4</v>
      </c>
      <c r="AL194" s="1775">
        <v>3.8</v>
      </c>
      <c r="AM194" s="1775">
        <v>124.8</v>
      </c>
      <c r="AN194" s="1775">
        <v>-3.3</v>
      </c>
      <c r="AO194" s="1819">
        <v>1.22</v>
      </c>
      <c r="AP194" s="1799">
        <v>1.1399999999999999</v>
      </c>
      <c r="AQ194" s="1750">
        <f t="shared" ref="AQ194:AQ199" si="33">AP194-AP193</f>
        <v>-3.0000000000000027E-2</v>
      </c>
      <c r="AR194" s="1792">
        <v>111.9</v>
      </c>
      <c r="AS194" s="1792">
        <v>3.1</v>
      </c>
      <c r="AT194" s="1793">
        <v>113.6</v>
      </c>
      <c r="AU194" s="1793">
        <v>3.1</v>
      </c>
      <c r="AV194" s="1820"/>
      <c r="AW194" s="1821">
        <v>167035</v>
      </c>
      <c r="AX194" s="855">
        <v>961</v>
      </c>
      <c r="AY194" s="856">
        <v>671</v>
      </c>
      <c r="AZ194" s="1822">
        <v>6</v>
      </c>
      <c r="BA194" s="1740"/>
      <c r="BB194" s="1566">
        <v>0</v>
      </c>
      <c r="BC194" s="1566">
        <v>1</v>
      </c>
    </row>
    <row r="195" spans="1:100" ht="24.75" customHeight="1">
      <c r="A195" s="1593"/>
      <c r="C195" s="1568">
        <v>8</v>
      </c>
      <c r="D195" s="1709" t="str">
        <f t="shared" si="31"/>
        <v>8</v>
      </c>
      <c r="E195" s="1710"/>
      <c r="F195" s="1709" t="str">
        <f t="shared" si="32"/>
        <v>8</v>
      </c>
      <c r="G195" s="1710"/>
      <c r="H195" s="1823">
        <v>1.8</v>
      </c>
      <c r="I195" s="1903">
        <v>-0.8</v>
      </c>
      <c r="J195" s="1770"/>
      <c r="K195" s="1770"/>
      <c r="L195" s="1806">
        <v>3</v>
      </c>
      <c r="M195" s="2215">
        <v>-1.3</v>
      </c>
      <c r="N195" s="1806">
        <v>-8.1999999999999993</v>
      </c>
      <c r="O195" s="1807">
        <v>-6.8</v>
      </c>
      <c r="P195" s="1807"/>
      <c r="Q195" s="1807"/>
      <c r="R195" s="1807"/>
      <c r="S195" s="1887">
        <v>-9.8000000000000007</v>
      </c>
      <c r="T195" s="1807">
        <v>-47.2</v>
      </c>
      <c r="U195" s="1807"/>
      <c r="V195" s="1807"/>
      <c r="W195" s="1807"/>
      <c r="X195" s="1807"/>
      <c r="Y195" s="1887">
        <v>2.7</v>
      </c>
      <c r="Z195" s="1807">
        <v>-17.899999999999999</v>
      </c>
      <c r="AA195" s="1816"/>
      <c r="AB195" s="1817"/>
      <c r="AC195" s="1817"/>
      <c r="AD195" s="1817"/>
      <c r="AE195" s="1817"/>
      <c r="AF195" s="1818"/>
      <c r="AG195" s="2411">
        <v>88.4</v>
      </c>
      <c r="AH195" s="2411">
        <v>-3.3</v>
      </c>
      <c r="AI195" s="2411">
        <v>99.2</v>
      </c>
      <c r="AJ195" s="2411">
        <v>-1.3</v>
      </c>
      <c r="AK195" s="1770">
        <v>116.7</v>
      </c>
      <c r="AL195" s="1770">
        <v>3.7</v>
      </c>
      <c r="AM195" s="1770">
        <v>126</v>
      </c>
      <c r="AN195" s="1679">
        <v>1</v>
      </c>
      <c r="AO195" s="1798">
        <v>1.21</v>
      </c>
      <c r="AP195" s="1799">
        <v>1.1100000000000001</v>
      </c>
      <c r="AQ195" s="1812">
        <f t="shared" si="33"/>
        <v>-2.9999999999999805E-2</v>
      </c>
      <c r="AR195" s="1806">
        <v>112.1</v>
      </c>
      <c r="AS195" s="1806">
        <v>2.7</v>
      </c>
      <c r="AT195" s="1807">
        <v>113.6</v>
      </c>
      <c r="AU195" s="1807">
        <v>2.7</v>
      </c>
      <c r="AV195" s="1820"/>
      <c r="AW195" s="649">
        <v>114373</v>
      </c>
      <c r="AX195" s="649">
        <v>805</v>
      </c>
      <c r="AY195" s="707">
        <v>230</v>
      </c>
      <c r="AZ195" s="707">
        <v>3</v>
      </c>
      <c r="BA195" s="1740"/>
      <c r="BB195" s="1566">
        <v>0</v>
      </c>
      <c r="BC195" s="1566">
        <v>1</v>
      </c>
      <c r="BD195" s="716"/>
      <c r="BE195" s="716"/>
    </row>
    <row r="196" spans="1:100" ht="24.75" customHeight="1">
      <c r="A196" s="1593"/>
      <c r="C196" s="1568">
        <v>9</v>
      </c>
      <c r="D196" s="1709" t="str">
        <f>A196&amp;B196&amp;C196</f>
        <v>9</v>
      </c>
      <c r="E196" s="1710"/>
      <c r="F196" s="1709" t="str">
        <f t="shared" si="32"/>
        <v>9</v>
      </c>
      <c r="G196" s="1710"/>
      <c r="H196" s="1681">
        <v>1.9</v>
      </c>
      <c r="I196" s="1903">
        <v>-2.2999999999999998</v>
      </c>
      <c r="J196" s="1683"/>
      <c r="K196" s="1683"/>
      <c r="L196" s="1806">
        <v>3.4</v>
      </c>
      <c r="M196" s="2215">
        <v>-1.7</v>
      </c>
      <c r="N196" s="1736">
        <v>-2.4</v>
      </c>
      <c r="O196" s="1769">
        <v>-3.7</v>
      </c>
      <c r="P196" s="1770"/>
      <c r="Q196" s="1770"/>
      <c r="R196" s="1770"/>
      <c r="S196" s="1887">
        <v>-7.3</v>
      </c>
      <c r="T196" s="1679">
        <v>1.1000000000000001</v>
      </c>
      <c r="U196" s="1770"/>
      <c r="V196" s="1770"/>
      <c r="W196" s="1770"/>
      <c r="X196" s="1770"/>
      <c r="Y196" s="1889">
        <v>12.5</v>
      </c>
      <c r="Z196" s="1769">
        <v>12.7</v>
      </c>
      <c r="AA196" s="1744"/>
      <c r="AB196" s="1745"/>
      <c r="AC196" s="1745"/>
      <c r="AD196" s="1745"/>
      <c r="AE196" s="1734"/>
      <c r="AF196" s="1746"/>
      <c r="AG196" s="2411">
        <v>105.9</v>
      </c>
      <c r="AH196" s="2411">
        <v>2.2000000000000002</v>
      </c>
      <c r="AI196" s="2411">
        <v>101</v>
      </c>
      <c r="AJ196" s="2411">
        <v>1.8</v>
      </c>
      <c r="AK196" s="1679">
        <v>139.80000000000001</v>
      </c>
      <c r="AL196" s="1679">
        <v>12.8</v>
      </c>
      <c r="AM196" s="1679">
        <v>137.1</v>
      </c>
      <c r="AN196" s="1679">
        <v>8.8000000000000007</v>
      </c>
      <c r="AO196" s="1819">
        <v>1.2</v>
      </c>
      <c r="AP196" s="1824">
        <v>1.1000000000000001</v>
      </c>
      <c r="AQ196" s="1812">
        <f t="shared" si="33"/>
        <v>-1.0000000000000009E-2</v>
      </c>
      <c r="AR196" s="1666">
        <v>112</v>
      </c>
      <c r="AS196" s="1736">
        <v>2.9</v>
      </c>
      <c r="AT196" s="1770">
        <v>114.5</v>
      </c>
      <c r="AU196" s="1770">
        <v>3.6</v>
      </c>
      <c r="AV196" s="1740"/>
      <c r="AW196" s="1821">
        <v>112470</v>
      </c>
      <c r="AX196" s="855">
        <v>873</v>
      </c>
      <c r="AY196" s="856">
        <v>482</v>
      </c>
      <c r="AZ196" s="1822">
        <v>5</v>
      </c>
      <c r="BB196" s="1566">
        <v>0</v>
      </c>
      <c r="BC196" s="1566">
        <v>1</v>
      </c>
      <c r="BD196" s="716"/>
      <c r="BE196" s="716"/>
    </row>
    <row r="197" spans="1:100" ht="24.75" customHeight="1">
      <c r="A197" s="1593"/>
      <c r="C197" s="1568">
        <v>10</v>
      </c>
      <c r="D197" s="1709" t="str">
        <f>A197&amp;B197&amp;C197</f>
        <v>10</v>
      </c>
      <c r="E197" s="1710"/>
      <c r="F197" s="1709" t="str">
        <f t="shared" si="32"/>
        <v>10</v>
      </c>
      <c r="G197" s="1710"/>
      <c r="H197" s="1681">
        <v>3.4</v>
      </c>
      <c r="I197" s="1903">
        <v>0.9</v>
      </c>
      <c r="J197" s="1683"/>
      <c r="K197" s="1683"/>
      <c r="L197" s="1806">
        <v>4.8</v>
      </c>
      <c r="M197" s="2215">
        <v>0.1</v>
      </c>
      <c r="N197" s="1736">
        <v>-2.8</v>
      </c>
      <c r="O197" s="1769">
        <v>-5.8</v>
      </c>
      <c r="P197" s="1770"/>
      <c r="Q197" s="1770"/>
      <c r="R197" s="1770"/>
      <c r="S197" s="1887">
        <v>3.2</v>
      </c>
      <c r="T197" s="1679">
        <v>-27.5</v>
      </c>
      <c r="U197" s="1770"/>
      <c r="V197" s="1770"/>
      <c r="W197" s="1770"/>
      <c r="X197" s="1770"/>
      <c r="Y197" s="1889">
        <v>18.100000000000001</v>
      </c>
      <c r="Z197" s="1769">
        <v>-1</v>
      </c>
      <c r="AA197" s="1744"/>
      <c r="AB197" s="1745"/>
      <c r="AC197" s="1745"/>
      <c r="AD197" s="1745"/>
      <c r="AE197" s="1734"/>
      <c r="AF197" s="1746"/>
      <c r="AG197" s="2411">
        <v>107.3</v>
      </c>
      <c r="AH197" s="2411">
        <v>0.1</v>
      </c>
      <c r="AI197" s="2411">
        <v>101.6</v>
      </c>
      <c r="AJ197" s="2411">
        <v>0.6</v>
      </c>
      <c r="AK197" s="1770">
        <v>141.5</v>
      </c>
      <c r="AL197" s="1770">
        <v>2.9</v>
      </c>
      <c r="AM197" s="1770">
        <v>137.19999999999999</v>
      </c>
      <c r="AN197" s="1679">
        <v>0.1</v>
      </c>
      <c r="AO197" s="1798">
        <v>1.19</v>
      </c>
      <c r="AP197" s="1824">
        <v>1.0900000000000001</v>
      </c>
      <c r="AQ197" s="1812">
        <f t="shared" si="33"/>
        <v>-1.0000000000000009E-2</v>
      </c>
      <c r="AR197" s="1666">
        <v>112.8</v>
      </c>
      <c r="AS197" s="1736">
        <v>3</v>
      </c>
      <c r="AT197" s="1770">
        <v>115.3</v>
      </c>
      <c r="AU197" s="1770">
        <v>3.7</v>
      </c>
      <c r="AV197" s="1740"/>
      <c r="AW197" s="1821">
        <v>127521</v>
      </c>
      <c r="AX197" s="855">
        <v>965</v>
      </c>
      <c r="AY197" s="856">
        <v>810</v>
      </c>
      <c r="AZ197" s="1822">
        <v>8</v>
      </c>
      <c r="BB197" s="1566">
        <v>0</v>
      </c>
      <c r="BC197" s="1566">
        <v>1</v>
      </c>
      <c r="BD197" s="716"/>
      <c r="BE197" s="716"/>
    </row>
    <row r="198" spans="1:100" ht="24.75" customHeight="1">
      <c r="A198" s="1593"/>
      <c r="C198" s="1568">
        <v>11</v>
      </c>
      <c r="D198" s="1709" t="str">
        <f>A198&amp;B198&amp;C198</f>
        <v>11</v>
      </c>
      <c r="E198" s="1710"/>
      <c r="F198" s="1709" t="str">
        <f t="shared" si="32"/>
        <v>11</v>
      </c>
      <c r="G198" s="1710"/>
      <c r="H198" s="1681">
        <v>3.2</v>
      </c>
      <c r="I198" s="1903">
        <v>0.2</v>
      </c>
      <c r="J198" s="1683"/>
      <c r="K198" s="1683"/>
      <c r="L198" s="1806">
        <v>5.0999999999999996</v>
      </c>
      <c r="M198" s="2215">
        <v>-0.5</v>
      </c>
      <c r="N198" s="1743">
        <v>-7</v>
      </c>
      <c r="O198" s="1679">
        <v>-8.1</v>
      </c>
      <c r="P198" s="1683"/>
      <c r="Q198" s="1683"/>
      <c r="R198" s="1683"/>
      <c r="S198" s="1887">
        <v>-8.5</v>
      </c>
      <c r="T198" s="1679">
        <v>-10.5</v>
      </c>
      <c r="U198" s="1683"/>
      <c r="V198" s="1683"/>
      <c r="W198" s="1683"/>
      <c r="X198" s="1683"/>
      <c r="Y198" s="1887">
        <v>-6.8</v>
      </c>
      <c r="Z198" s="1683">
        <v>7</v>
      </c>
      <c r="AA198" s="1697"/>
      <c r="AB198" s="1684"/>
      <c r="AC198" s="1684"/>
      <c r="AD198" s="1684"/>
      <c r="AE198" s="1684"/>
      <c r="AF198" s="1699"/>
      <c r="AG198" s="2411">
        <v>99.1</v>
      </c>
      <c r="AH198" s="2411">
        <v>-4.2</v>
      </c>
      <c r="AI198" s="2411">
        <v>99.6</v>
      </c>
      <c r="AJ198" s="2411">
        <v>-2</v>
      </c>
      <c r="AK198" s="1683">
        <v>136.5</v>
      </c>
      <c r="AL198" s="1679">
        <v>6.6</v>
      </c>
      <c r="AM198" s="1683">
        <v>140.30000000000001</v>
      </c>
      <c r="AN198" s="1679">
        <v>2.2999999999999998</v>
      </c>
      <c r="AO198" s="1798">
        <v>1.19</v>
      </c>
      <c r="AP198" s="1799">
        <v>1.08</v>
      </c>
      <c r="AQ198" s="1812">
        <f t="shared" si="33"/>
        <v>-1.0000000000000009E-2</v>
      </c>
      <c r="AR198" s="1681">
        <v>113.2</v>
      </c>
      <c r="AS198" s="1681">
        <v>2.9</v>
      </c>
      <c r="AT198" s="1683">
        <v>115.8</v>
      </c>
      <c r="AU198" s="1683">
        <v>3.8</v>
      </c>
      <c r="AW198" s="1641">
        <v>82403</v>
      </c>
      <c r="AX198" s="1641">
        <v>778</v>
      </c>
      <c r="AY198" s="707">
        <v>1080</v>
      </c>
      <c r="AZ198" s="1642">
        <v>7</v>
      </c>
      <c r="BB198" s="1566">
        <v>0</v>
      </c>
      <c r="BC198" s="1566">
        <v>1</v>
      </c>
    </row>
    <row r="199" spans="1:100" ht="24.75" customHeight="1">
      <c r="A199" s="1593"/>
      <c r="C199" s="1568">
        <v>12</v>
      </c>
      <c r="D199" s="1711" t="str">
        <f>A199&amp;B199&amp;C199</f>
        <v>12</v>
      </c>
      <c r="E199" s="1712"/>
      <c r="F199" s="1711" t="str">
        <f t="shared" si="32"/>
        <v>12</v>
      </c>
      <c r="G199" s="1712"/>
      <c r="H199" s="1754">
        <v>-0.1</v>
      </c>
      <c r="I199" s="1904">
        <v>-3</v>
      </c>
      <c r="J199" s="1660"/>
      <c r="K199" s="1660"/>
      <c r="L199" s="1806">
        <v>1.4</v>
      </c>
      <c r="M199" s="2217">
        <v>-3.4</v>
      </c>
      <c r="N199" s="1754">
        <v>-0.8</v>
      </c>
      <c r="O199" s="1686">
        <v>-3</v>
      </c>
      <c r="P199" s="1660"/>
      <c r="Q199" s="1660"/>
      <c r="R199" s="1660"/>
      <c r="S199" s="1885">
        <v>-1.3</v>
      </c>
      <c r="T199" s="1686">
        <v>-23.7</v>
      </c>
      <c r="U199" s="1660"/>
      <c r="V199" s="1660"/>
      <c r="W199" s="1660"/>
      <c r="X199" s="1660"/>
      <c r="Y199" s="1885">
        <v>14.9</v>
      </c>
      <c r="Z199" s="1660">
        <v>3.8</v>
      </c>
      <c r="AA199" s="1702"/>
      <c r="AB199" s="1703"/>
      <c r="AC199" s="1703"/>
      <c r="AD199" s="1703"/>
      <c r="AE199" s="1703"/>
      <c r="AF199" s="1704"/>
      <c r="AG199" s="2410">
        <v>105</v>
      </c>
      <c r="AH199" s="2410">
        <v>0.9</v>
      </c>
      <c r="AI199" s="2410">
        <v>100.2</v>
      </c>
      <c r="AJ199" s="2410">
        <v>0.6</v>
      </c>
      <c r="AK199" s="1660">
        <v>134.5</v>
      </c>
      <c r="AL199" s="1775">
        <v>5.7</v>
      </c>
      <c r="AM199" s="1660">
        <v>128.1</v>
      </c>
      <c r="AN199" s="1686">
        <v>-8.6999999999999993</v>
      </c>
      <c r="AO199" s="1825">
        <v>1.2</v>
      </c>
      <c r="AP199" s="1826">
        <v>1.08</v>
      </c>
      <c r="AQ199" s="1827">
        <f t="shared" si="33"/>
        <v>0</v>
      </c>
      <c r="AR199" s="1701">
        <v>113</v>
      </c>
      <c r="AS199" s="1701">
        <v>2.1</v>
      </c>
      <c r="AT199" s="1660">
        <v>115.7</v>
      </c>
      <c r="AU199" s="1660">
        <v>3.3</v>
      </c>
      <c r="AV199" s="1828"/>
      <c r="AW199" s="1671">
        <v>298182</v>
      </c>
      <c r="AX199" s="1671">
        <v>928</v>
      </c>
      <c r="AY199" s="705">
        <v>757</v>
      </c>
      <c r="AZ199" s="1672">
        <v>7</v>
      </c>
      <c r="BB199" s="1566">
        <v>0</v>
      </c>
      <c r="BC199" s="1566">
        <v>1</v>
      </c>
    </row>
    <row r="200" spans="1:100" ht="24.75" customHeight="1">
      <c r="A200" s="1866" t="s">
        <v>432</v>
      </c>
      <c r="B200" s="1568" t="s">
        <v>270</v>
      </c>
      <c r="C200" s="1568">
        <v>1</v>
      </c>
      <c r="D200" s="1829" t="str">
        <f t="shared" ref="D200" si="34">A200&amp;B200&amp;C200</f>
        <v>R08/1</v>
      </c>
      <c r="E200" s="1830"/>
      <c r="F200" s="1829" t="s">
        <v>334</v>
      </c>
      <c r="G200" s="1830"/>
      <c r="H200" s="1867">
        <v>2.6</v>
      </c>
      <c r="I200" s="1909">
        <v>-0.8</v>
      </c>
      <c r="J200" s="1868"/>
      <c r="K200" s="1868"/>
      <c r="L200" s="2214">
        <v>3.5</v>
      </c>
      <c r="M200" s="1868">
        <v>1.8</v>
      </c>
      <c r="N200" s="1869">
        <v>-6.2</v>
      </c>
      <c r="O200" s="1870">
        <v>-8</v>
      </c>
      <c r="P200" s="1871"/>
      <c r="Q200" s="1871"/>
      <c r="R200" s="1871"/>
      <c r="S200" s="1898">
        <v>-0.4</v>
      </c>
      <c r="T200" s="1870">
        <v>21.2</v>
      </c>
      <c r="U200" s="1871"/>
      <c r="V200" s="1871"/>
      <c r="W200" s="1871"/>
      <c r="X200" s="1871"/>
      <c r="Y200" s="1898">
        <v>9.1</v>
      </c>
      <c r="Z200" s="1870">
        <v>-6.4</v>
      </c>
      <c r="AA200" s="1872"/>
      <c r="AB200" s="1873"/>
      <c r="AC200" s="1873"/>
      <c r="AD200" s="1873"/>
      <c r="AE200" s="1874"/>
      <c r="AF200" s="1875"/>
      <c r="AG200" s="1869">
        <v>95</v>
      </c>
      <c r="AH200" s="1876">
        <v>0.7</v>
      </c>
      <c r="AI200" s="1869">
        <v>104.5</v>
      </c>
      <c r="AJ200" s="1876">
        <v>4.3</v>
      </c>
      <c r="AK200" s="1877">
        <v>134.30000000000001</v>
      </c>
      <c r="AL200" s="1877">
        <v>7.2</v>
      </c>
      <c r="AM200" s="1877">
        <v>143.19999999999999</v>
      </c>
      <c r="AN200" s="1877">
        <v>11.8</v>
      </c>
      <c r="AO200" s="1878">
        <v>1.18</v>
      </c>
      <c r="AP200" s="613">
        <v>1.1000000000000001</v>
      </c>
      <c r="AQ200" s="613">
        <f>AP200-AP199</f>
        <v>2.0000000000000018E-2</v>
      </c>
      <c r="AR200" s="1833">
        <v>112.9</v>
      </c>
      <c r="AS200" s="1832">
        <v>1.5</v>
      </c>
      <c r="AT200" s="1831">
        <v>115.1</v>
      </c>
      <c r="AU200" s="1831">
        <v>2.2999999999999998</v>
      </c>
      <c r="AV200" s="1834"/>
      <c r="AW200" s="1835">
        <v>119815</v>
      </c>
      <c r="AX200" s="1836">
        <v>887</v>
      </c>
      <c r="AY200" s="1837">
        <v>1307</v>
      </c>
      <c r="AZ200" s="1838">
        <v>3</v>
      </c>
      <c r="BB200" s="1566">
        <v>0</v>
      </c>
      <c r="BC200" s="1566">
        <v>1</v>
      </c>
    </row>
    <row r="201" spans="1:100" ht="24.75" customHeight="1">
      <c r="A201" s="1593"/>
      <c r="C201" s="1568">
        <v>2</v>
      </c>
      <c r="D201" s="1839" t="str">
        <f>A201&amp;B201&amp;C201</f>
        <v>2</v>
      </c>
      <c r="E201" s="1839"/>
      <c r="F201" s="1840" t="str">
        <f t="shared" ref="F201:F211" si="35">A201&amp;B201&amp;C201</f>
        <v>2</v>
      </c>
      <c r="G201" s="1841"/>
      <c r="H201" s="1884">
        <v>1.8</v>
      </c>
      <c r="I201" s="1910">
        <v>-0.5</v>
      </c>
      <c r="J201" s="1856"/>
      <c r="K201" s="1856"/>
      <c r="L201" s="1806">
        <v>2.8</v>
      </c>
      <c r="M201" s="1879">
        <v>1.6</v>
      </c>
      <c r="N201" s="1743">
        <v>-7.3</v>
      </c>
      <c r="O201" s="1679">
        <v>-6.2</v>
      </c>
      <c r="P201" s="1683"/>
      <c r="Q201" s="1683"/>
      <c r="R201" s="1683"/>
      <c r="S201" s="1887">
        <v>-4.9000000000000004</v>
      </c>
      <c r="T201" s="1679">
        <v>-44.9</v>
      </c>
      <c r="U201" s="1683"/>
      <c r="V201" s="1683"/>
      <c r="W201" s="1683"/>
      <c r="X201" s="1683"/>
      <c r="Y201" s="1889">
        <v>23.6</v>
      </c>
      <c r="Z201" s="1769">
        <v>-57.2</v>
      </c>
      <c r="AA201" s="1744"/>
      <c r="AB201" s="1745"/>
      <c r="AC201" s="1745"/>
      <c r="AD201" s="1745"/>
      <c r="AE201" s="1734"/>
      <c r="AF201" s="1746"/>
      <c r="AG201" s="1850">
        <v>97.9</v>
      </c>
      <c r="AH201" s="1883">
        <v>0.4</v>
      </c>
      <c r="AI201" s="1850">
        <v>102.4</v>
      </c>
      <c r="AJ201" s="1883">
        <v>-2</v>
      </c>
      <c r="AK201" s="1879">
        <v>134.4</v>
      </c>
      <c r="AL201" s="1880">
        <v>8.9</v>
      </c>
      <c r="AM201" s="1879">
        <v>146.1</v>
      </c>
      <c r="AN201" s="1879">
        <v>2</v>
      </c>
      <c r="AO201" s="652">
        <v>1.19</v>
      </c>
      <c r="AP201" s="653">
        <v>1.1200000000000001</v>
      </c>
      <c r="AQ201" s="653">
        <f>AP201-AP200</f>
        <v>2.0000000000000018E-2</v>
      </c>
      <c r="AR201" s="612">
        <v>112.2</v>
      </c>
      <c r="AS201" s="612">
        <v>1.3</v>
      </c>
      <c r="AT201" s="611">
        <v>114.6</v>
      </c>
      <c r="AU201" s="611">
        <v>2.4</v>
      </c>
      <c r="AV201" s="1740"/>
      <c r="AW201" s="1751">
        <v>133160</v>
      </c>
      <c r="AX201" s="649">
        <v>851</v>
      </c>
      <c r="AY201" s="707">
        <v>435</v>
      </c>
      <c r="AZ201" s="1718">
        <v>4</v>
      </c>
      <c r="BA201" s="1740"/>
      <c r="BB201" s="1566">
        <v>0</v>
      </c>
      <c r="BC201" s="1566">
        <v>1</v>
      </c>
      <c r="BH201" s="1566">
        <v>1.19</v>
      </c>
      <c r="BI201" s="1566">
        <v>1.1200000000000001</v>
      </c>
      <c r="BJ201" s="1566">
        <v>2.0000000000000018E-2</v>
      </c>
      <c r="CD201" s="1566">
        <v>112.2</v>
      </c>
      <c r="CE201" s="1566">
        <v>1.3</v>
      </c>
      <c r="CF201" s="1566">
        <v>114.6</v>
      </c>
      <c r="CG201" s="1566">
        <v>2.4</v>
      </c>
      <c r="CO201" s="1566">
        <v>133160</v>
      </c>
      <c r="CP201" s="1566">
        <v>851</v>
      </c>
      <c r="CQ201" s="1566">
        <v>435</v>
      </c>
      <c r="CV201" s="1566">
        <v>4</v>
      </c>
    </row>
    <row r="202" spans="1:100" ht="24.75" customHeight="1">
      <c r="A202" s="1593"/>
      <c r="C202" s="1568">
        <v>3</v>
      </c>
      <c r="D202" s="1839" t="str">
        <f t="shared" ref="D202:D211" si="36">A202&amp;B202&amp;C202</f>
        <v>3</v>
      </c>
      <c r="E202" s="1839"/>
      <c r="F202" s="1840" t="str">
        <f t="shared" si="35"/>
        <v>3</v>
      </c>
      <c r="G202" s="1841"/>
      <c r="H202" s="1849"/>
      <c r="I202" s="1911"/>
      <c r="J202" s="1683"/>
      <c r="K202" s="1683"/>
      <c r="L202" s="1806"/>
      <c r="M202" s="1683"/>
      <c r="N202" s="1850">
        <v>-3.2</v>
      </c>
      <c r="O202" s="1851">
        <v>-3.2</v>
      </c>
      <c r="P202" s="1683"/>
      <c r="Q202" s="1683"/>
      <c r="R202" s="1683"/>
      <c r="S202" s="1899"/>
      <c r="T202" s="1851"/>
      <c r="U202" s="1856"/>
      <c r="V202" s="1856"/>
      <c r="W202" s="1856"/>
      <c r="X202" s="1856"/>
      <c r="Y202" s="1899">
        <v>17.5</v>
      </c>
      <c r="Z202" s="1851">
        <v>-38.1</v>
      </c>
      <c r="AA202" s="1744"/>
      <c r="AB202" s="1745"/>
      <c r="AC202" s="1745"/>
      <c r="AD202" s="1745"/>
      <c r="AE202" s="1734"/>
      <c r="AF202" s="1746"/>
      <c r="AG202" s="1850"/>
      <c r="AH202" s="1806"/>
      <c r="AI202" s="1850"/>
      <c r="AJ202" s="1806"/>
      <c r="AK202" s="1879"/>
      <c r="AL202" s="1880"/>
      <c r="AM202" s="1879"/>
      <c r="AN202" s="1880"/>
      <c r="AO202" s="1819"/>
      <c r="AP202" s="1824"/>
      <c r="AQ202" s="1812"/>
      <c r="AR202" s="1845">
        <v>112.7</v>
      </c>
      <c r="AS202" s="1842">
        <v>1.5</v>
      </c>
      <c r="AT202" s="1846">
        <v>115.7</v>
      </c>
      <c r="AU202" s="1846">
        <v>2.9</v>
      </c>
      <c r="AV202" s="1740"/>
      <c r="AW202" s="1881">
        <v>114862</v>
      </c>
      <c r="AX202" s="654">
        <v>924</v>
      </c>
      <c r="AY202" s="708">
        <v>1900</v>
      </c>
      <c r="AZ202" s="1882">
        <v>4</v>
      </c>
      <c r="BA202" s="1740"/>
      <c r="BB202" s="1566">
        <v>0</v>
      </c>
      <c r="BC202" s="1566">
        <v>1</v>
      </c>
      <c r="CO202" s="1566">
        <v>114862</v>
      </c>
      <c r="CP202" s="1566">
        <v>924</v>
      </c>
      <c r="CQ202" s="1566">
        <v>1900</v>
      </c>
      <c r="CV202" s="1566">
        <v>4</v>
      </c>
    </row>
    <row r="203" spans="1:100" ht="24.75" customHeight="1">
      <c r="C203" s="1568">
        <v>4</v>
      </c>
      <c r="D203" s="1649" t="str">
        <f t="shared" si="36"/>
        <v>4</v>
      </c>
      <c r="E203" s="1649"/>
      <c r="F203" s="1649" t="str">
        <f t="shared" si="35"/>
        <v>4</v>
      </c>
      <c r="G203" s="1649"/>
      <c r="H203" s="1681"/>
      <c r="I203" s="1903"/>
      <c r="J203" s="1683"/>
      <c r="K203" s="1683"/>
      <c r="L203" s="1806"/>
      <c r="M203" s="1683"/>
      <c r="N203" s="1743"/>
      <c r="O203" s="1679"/>
      <c r="P203" s="1683"/>
      <c r="Q203" s="1683"/>
      <c r="R203" s="1683"/>
      <c r="S203" s="1887"/>
      <c r="T203" s="1793"/>
      <c r="U203" s="1679"/>
      <c r="V203" s="1679"/>
      <c r="W203" s="1742"/>
      <c r="X203" s="1679"/>
      <c r="Y203" s="1887"/>
      <c r="Z203" s="1679"/>
      <c r="AA203" s="1744"/>
      <c r="AB203" s="1745"/>
      <c r="AC203" s="1745"/>
      <c r="AD203" s="1745"/>
      <c r="AE203" s="1734"/>
      <c r="AF203" s="1746"/>
      <c r="AG203" s="1743"/>
      <c r="AH203" s="1743"/>
      <c r="AI203" s="1743"/>
      <c r="AJ203" s="1743"/>
      <c r="AK203" s="1752"/>
      <c r="AL203" s="1848"/>
      <c r="AM203" s="1752"/>
      <c r="AN203" s="1848"/>
      <c r="AO203" s="1749"/>
      <c r="AP203" s="1750"/>
      <c r="AQ203" s="1750"/>
      <c r="AR203" s="1743"/>
      <c r="AS203" s="1743"/>
      <c r="AT203" s="1679"/>
      <c r="AU203" s="1679"/>
      <c r="AV203" s="1740"/>
      <c r="AW203" s="1751"/>
      <c r="AX203" s="649"/>
      <c r="AY203" s="707"/>
      <c r="AZ203" s="1718"/>
      <c r="BA203" s="1740"/>
      <c r="BB203" s="1566">
        <v>0</v>
      </c>
      <c r="BC203" s="1566">
        <v>1</v>
      </c>
      <c r="BD203" s="716"/>
      <c r="BE203" s="716"/>
    </row>
    <row r="204" spans="1:100" ht="24.75" customHeight="1">
      <c r="C204" s="1568">
        <v>5</v>
      </c>
      <c r="D204" s="1649" t="str">
        <f t="shared" si="36"/>
        <v>5</v>
      </c>
      <c r="E204" s="1649"/>
      <c r="F204" s="1649" t="str">
        <f t="shared" si="35"/>
        <v>5</v>
      </c>
      <c r="G204" s="1649"/>
      <c r="H204" s="1681"/>
      <c r="I204" s="1903"/>
      <c r="J204" s="1683"/>
      <c r="K204" s="1683"/>
      <c r="L204" s="1806"/>
      <c r="M204" s="1683"/>
      <c r="N204" s="1743"/>
      <c r="O204" s="1679"/>
      <c r="P204" s="1683"/>
      <c r="Q204" s="1683"/>
      <c r="R204" s="1683"/>
      <c r="S204" s="1887"/>
      <c r="T204" s="1679"/>
      <c r="U204" s="1679"/>
      <c r="V204" s="1679"/>
      <c r="W204" s="1742"/>
      <c r="X204" s="1679"/>
      <c r="Y204" s="1887"/>
      <c r="Z204" s="1679"/>
      <c r="AA204" s="1744"/>
      <c r="AB204" s="1745"/>
      <c r="AC204" s="1745"/>
      <c r="AD204" s="1745"/>
      <c r="AE204" s="1734"/>
      <c r="AF204" s="1746"/>
      <c r="AG204" s="1743"/>
      <c r="AH204" s="1743"/>
      <c r="AI204" s="1743"/>
      <c r="AJ204" s="1743"/>
      <c r="AK204" s="1752"/>
      <c r="AL204" s="1848"/>
      <c r="AM204" s="1752"/>
      <c r="AN204" s="1848"/>
      <c r="AO204" s="1749"/>
      <c r="AP204" s="1750"/>
      <c r="AQ204" s="1750"/>
      <c r="AR204" s="1743"/>
      <c r="AS204" s="1743"/>
      <c r="AT204" s="1679"/>
      <c r="AU204" s="1679"/>
      <c r="AV204" s="1740"/>
      <c r="AW204" s="1751"/>
      <c r="AX204" s="649"/>
      <c r="AY204" s="707"/>
      <c r="AZ204" s="1718"/>
      <c r="BA204" s="1740"/>
      <c r="BB204" s="1566">
        <v>0</v>
      </c>
      <c r="BC204" s="1566">
        <v>1</v>
      </c>
      <c r="BD204" s="716"/>
      <c r="BE204" s="716"/>
    </row>
    <row r="205" spans="1:100" ht="24.75" customHeight="1">
      <c r="C205" s="1568">
        <v>6</v>
      </c>
      <c r="D205" s="1709" t="str">
        <f t="shared" si="36"/>
        <v>6</v>
      </c>
      <c r="E205" s="1710"/>
      <c r="F205" s="1709" t="str">
        <f t="shared" si="35"/>
        <v>6</v>
      </c>
      <c r="G205" s="1710"/>
      <c r="H205" s="1681"/>
      <c r="I205" s="1903"/>
      <c r="J205" s="1683"/>
      <c r="K205" s="1683"/>
      <c r="L205" s="1806"/>
      <c r="M205" s="1683"/>
      <c r="N205" s="1743"/>
      <c r="O205" s="1679"/>
      <c r="P205" s="1683"/>
      <c r="Q205" s="1683"/>
      <c r="R205" s="1683"/>
      <c r="S205" s="1887"/>
      <c r="T205" s="1679"/>
      <c r="U205" s="1679"/>
      <c r="V205" s="1679"/>
      <c r="W205" s="1742"/>
      <c r="X205" s="1679"/>
      <c r="Y205" s="1887"/>
      <c r="Z205" s="1679"/>
      <c r="AA205" s="1744"/>
      <c r="AB205" s="1745"/>
      <c r="AC205" s="1745"/>
      <c r="AD205" s="1745"/>
      <c r="AE205" s="1734"/>
      <c r="AF205" s="1746"/>
      <c r="AG205" s="1743"/>
      <c r="AH205" s="1743"/>
      <c r="AI205" s="1743"/>
      <c r="AJ205" s="1743"/>
      <c r="AK205" s="1752"/>
      <c r="AL205" s="1848"/>
      <c r="AM205" s="1752"/>
      <c r="AN205" s="1848"/>
      <c r="AO205" s="1749"/>
      <c r="AP205" s="1750"/>
      <c r="AQ205" s="1750"/>
      <c r="AR205" s="1743"/>
      <c r="AS205" s="1743"/>
      <c r="AT205" s="1679"/>
      <c r="AU205" s="1679"/>
      <c r="AV205" s="1740"/>
      <c r="AW205" s="1751"/>
      <c r="AX205" s="649"/>
      <c r="AY205" s="707"/>
      <c r="AZ205" s="1718"/>
      <c r="BA205" s="1740"/>
      <c r="BB205" s="1566">
        <v>0</v>
      </c>
      <c r="BC205" s="1566">
        <v>1</v>
      </c>
      <c r="BD205" s="716"/>
      <c r="BE205" s="716"/>
    </row>
    <row r="206" spans="1:100" ht="24.75" customHeight="1">
      <c r="C206" s="1568">
        <v>7</v>
      </c>
      <c r="D206" s="1709" t="str">
        <f t="shared" si="36"/>
        <v>7</v>
      </c>
      <c r="E206" s="1710"/>
      <c r="F206" s="1709" t="str">
        <f t="shared" si="35"/>
        <v>7</v>
      </c>
      <c r="G206" s="1710"/>
      <c r="H206" s="1681"/>
      <c r="I206" s="1903"/>
      <c r="J206" s="1683"/>
      <c r="K206" s="1683"/>
      <c r="L206" s="1806"/>
      <c r="M206" s="1683"/>
      <c r="N206" s="1743"/>
      <c r="O206" s="1679"/>
      <c r="P206" s="1683"/>
      <c r="Q206" s="1683"/>
      <c r="R206" s="1683"/>
      <c r="S206" s="1887"/>
      <c r="T206" s="1679"/>
      <c r="U206" s="1679"/>
      <c r="V206" s="1679"/>
      <c r="W206" s="1742"/>
      <c r="X206" s="1679"/>
      <c r="Y206" s="1887"/>
      <c r="Z206" s="1679"/>
      <c r="AA206" s="1744"/>
      <c r="AB206" s="1745"/>
      <c r="AC206" s="1745"/>
      <c r="AD206" s="1745"/>
      <c r="AE206" s="1734"/>
      <c r="AF206" s="1746"/>
      <c r="AG206" s="1743"/>
      <c r="AH206" s="1743"/>
      <c r="AI206" s="1743"/>
      <c r="AJ206" s="1743"/>
      <c r="AK206" s="1752"/>
      <c r="AL206" s="1848"/>
      <c r="AM206" s="1752"/>
      <c r="AN206" s="1848"/>
      <c r="AO206" s="1749"/>
      <c r="AP206" s="1750"/>
      <c r="AQ206" s="1750"/>
      <c r="AR206" s="1743"/>
      <c r="AS206" s="1743"/>
      <c r="AT206" s="1679"/>
      <c r="AU206" s="1679"/>
      <c r="AV206" s="1740"/>
      <c r="AW206" s="1751"/>
      <c r="AX206" s="649"/>
      <c r="AY206" s="707"/>
      <c r="AZ206" s="1718"/>
      <c r="BA206" s="1740"/>
      <c r="BB206" s="1566">
        <v>0</v>
      </c>
      <c r="BC206" s="1566">
        <v>1</v>
      </c>
      <c r="BD206" s="716"/>
      <c r="BE206" s="716"/>
    </row>
    <row r="207" spans="1:100" ht="24.75" customHeight="1">
      <c r="C207" s="1568">
        <v>8</v>
      </c>
      <c r="D207" s="1709" t="str">
        <f t="shared" si="36"/>
        <v>8</v>
      </c>
      <c r="E207" s="1710"/>
      <c r="F207" s="1709" t="str">
        <f t="shared" si="35"/>
        <v>8</v>
      </c>
      <c r="G207" s="1710"/>
      <c r="H207" s="1681"/>
      <c r="I207" s="1903"/>
      <c r="J207" s="1683"/>
      <c r="K207" s="1683"/>
      <c r="L207" s="1806"/>
      <c r="M207" s="1683"/>
      <c r="N207" s="1743"/>
      <c r="O207" s="1679"/>
      <c r="P207" s="1683"/>
      <c r="Q207" s="1683"/>
      <c r="R207" s="1683"/>
      <c r="S207" s="1887"/>
      <c r="T207" s="1679"/>
      <c r="U207" s="1679"/>
      <c r="V207" s="1679"/>
      <c r="W207" s="1742"/>
      <c r="X207" s="1679"/>
      <c r="Y207" s="1887"/>
      <c r="Z207" s="1679"/>
      <c r="AA207" s="1744"/>
      <c r="AB207" s="1745"/>
      <c r="AC207" s="1745"/>
      <c r="AD207" s="1745"/>
      <c r="AE207" s="1734"/>
      <c r="AF207" s="1746"/>
      <c r="AG207" s="1743"/>
      <c r="AH207" s="1743"/>
      <c r="AI207" s="1743"/>
      <c r="AJ207" s="1743"/>
      <c r="AK207" s="1752"/>
      <c r="AL207" s="1848"/>
      <c r="AM207" s="1752"/>
      <c r="AN207" s="1848"/>
      <c r="AO207" s="1749"/>
      <c r="AP207" s="1750"/>
      <c r="AQ207" s="1750"/>
      <c r="AR207" s="1743"/>
      <c r="AS207" s="1743"/>
      <c r="AT207" s="1679"/>
      <c r="AU207" s="1679"/>
      <c r="AV207" s="1740"/>
      <c r="AW207" s="1751"/>
      <c r="AX207" s="649"/>
      <c r="AY207" s="707"/>
      <c r="AZ207" s="1718"/>
      <c r="BA207" s="1740"/>
      <c r="BB207" s="1566">
        <v>0</v>
      </c>
      <c r="BC207" s="1566">
        <v>1</v>
      </c>
      <c r="BD207" s="716"/>
      <c r="BE207" s="716"/>
    </row>
    <row r="208" spans="1:100" ht="24.75" customHeight="1">
      <c r="C208" s="1568">
        <v>9</v>
      </c>
      <c r="D208" s="1709" t="str">
        <f t="shared" si="36"/>
        <v>9</v>
      </c>
      <c r="E208" s="1710"/>
      <c r="F208" s="1709" t="str">
        <f t="shared" si="35"/>
        <v>9</v>
      </c>
      <c r="G208" s="1710"/>
      <c r="H208" s="1849"/>
      <c r="I208" s="1911"/>
      <c r="J208" s="1683"/>
      <c r="K208" s="1683"/>
      <c r="L208" s="1806"/>
      <c r="M208" s="1683"/>
      <c r="N208" s="1743"/>
      <c r="O208" s="1679"/>
      <c r="P208" s="1683"/>
      <c r="Q208" s="1683"/>
      <c r="R208" s="1683"/>
      <c r="S208" s="1899"/>
      <c r="T208" s="1851"/>
      <c r="U208" s="1679"/>
      <c r="V208" s="1679"/>
      <c r="W208" s="1679"/>
      <c r="X208" s="1679"/>
      <c r="Y208" s="1887"/>
      <c r="Z208" s="1679"/>
      <c r="AA208" s="1744"/>
      <c r="AB208" s="1745"/>
      <c r="AC208" s="1745"/>
      <c r="AD208" s="1745"/>
      <c r="AE208" s="1734"/>
      <c r="AF208" s="1746"/>
      <c r="AG208" s="1850"/>
      <c r="AH208" s="1852"/>
      <c r="AI208" s="1850"/>
      <c r="AJ208" s="1852"/>
      <c r="AK208" s="1843"/>
      <c r="AL208" s="1844"/>
      <c r="AM208" s="1843"/>
      <c r="AN208" s="1844"/>
      <c r="AO208" s="1853"/>
      <c r="AP208" s="1854"/>
      <c r="AQ208" s="1854"/>
      <c r="AR208" s="1743"/>
      <c r="AS208" s="1743"/>
      <c r="AT208" s="1679"/>
      <c r="AU208" s="1679"/>
      <c r="AV208" s="1740"/>
      <c r="AW208" s="1751"/>
      <c r="AX208" s="649"/>
      <c r="AY208" s="707"/>
      <c r="AZ208" s="1718"/>
      <c r="BD208" s="716"/>
      <c r="BE208" s="716"/>
    </row>
    <row r="209" spans="3:57" ht="24.75" customHeight="1">
      <c r="C209" s="1568">
        <v>10</v>
      </c>
      <c r="D209" s="1709" t="str">
        <f t="shared" si="36"/>
        <v>10</v>
      </c>
      <c r="E209" s="1710"/>
      <c r="F209" s="1709" t="str">
        <f t="shared" si="35"/>
        <v>10</v>
      </c>
      <c r="G209" s="1710"/>
      <c r="H209" s="1705"/>
      <c r="I209" s="1903"/>
      <c r="J209" s="1683"/>
      <c r="K209" s="1683"/>
      <c r="L209" s="1806"/>
      <c r="M209" s="1683"/>
      <c r="N209" s="1850"/>
      <c r="O209" s="1851"/>
      <c r="P209" s="1683"/>
      <c r="Q209" s="1683"/>
      <c r="R209" s="1683"/>
      <c r="S209" s="1887"/>
      <c r="T209" s="1683"/>
      <c r="U209" s="1683"/>
      <c r="V209" s="1683"/>
      <c r="W209" s="1683"/>
      <c r="X209" s="1683"/>
      <c r="Y209" s="1899"/>
      <c r="Z209" s="1851"/>
      <c r="AA209" s="1697"/>
      <c r="AB209" s="1684"/>
      <c r="AC209" s="1684"/>
      <c r="AD209" s="1684"/>
      <c r="AE209" s="1684"/>
      <c r="AF209" s="1699"/>
      <c r="AG209" s="1681"/>
      <c r="AH209" s="1681"/>
      <c r="AI209" s="1681"/>
      <c r="AJ209" s="1681"/>
      <c r="AK209" s="1683"/>
      <c r="AL209" s="1855"/>
      <c r="AM209" s="1683"/>
      <c r="AN209" s="1855"/>
      <c r="AO209" s="1646"/>
      <c r="AP209" s="1682"/>
      <c r="AQ209" s="1682"/>
      <c r="AR209" s="1724"/>
      <c r="AS209" s="1850"/>
      <c r="AT209" s="1856"/>
      <c r="AU209" s="1856"/>
      <c r="AV209" s="1857"/>
      <c r="AW209" s="1858"/>
      <c r="AX209" s="654"/>
      <c r="AY209" s="708"/>
      <c r="AZ209" s="1859"/>
      <c r="BD209" s="716"/>
      <c r="BE209" s="716"/>
    </row>
    <row r="210" spans="3:57" ht="24.75" customHeight="1">
      <c r="C210" s="1568">
        <v>11</v>
      </c>
      <c r="D210" s="1709" t="str">
        <f t="shared" si="36"/>
        <v>11</v>
      </c>
      <c r="E210" s="1710"/>
      <c r="F210" s="1709" t="str">
        <f t="shared" si="35"/>
        <v>11</v>
      </c>
      <c r="G210" s="1710"/>
      <c r="H210" s="1681"/>
      <c r="I210" s="1903"/>
      <c r="J210" s="1683"/>
      <c r="K210" s="1683"/>
      <c r="L210" s="1806"/>
      <c r="M210" s="1683"/>
      <c r="N210" s="1681"/>
      <c r="O210" s="1683"/>
      <c r="P210" s="1683"/>
      <c r="Q210" s="1683"/>
      <c r="R210" s="1683"/>
      <c r="S210" s="1887"/>
      <c r="T210" s="1683"/>
      <c r="U210" s="1683"/>
      <c r="V210" s="1683"/>
      <c r="W210" s="1683"/>
      <c r="X210" s="1683"/>
      <c r="Y210" s="1887"/>
      <c r="Z210" s="1683"/>
      <c r="AA210" s="1697"/>
      <c r="AB210" s="1684"/>
      <c r="AC210" s="1684"/>
      <c r="AD210" s="1684"/>
      <c r="AE210" s="1684"/>
      <c r="AF210" s="1699"/>
      <c r="AG210" s="1681"/>
      <c r="AH210" s="1681"/>
      <c r="AI210" s="1681"/>
      <c r="AJ210" s="1681"/>
      <c r="AK210" s="1683"/>
      <c r="AL210" s="1855"/>
      <c r="AM210" s="1683"/>
      <c r="AN210" s="1855"/>
      <c r="AO210" s="1646"/>
      <c r="AP210" s="1682"/>
      <c r="AQ210" s="1682"/>
      <c r="AR210" s="1681"/>
      <c r="AS210" s="1681"/>
      <c r="AT210" s="1683"/>
      <c r="AU210" s="1683"/>
      <c r="AW210" s="1641"/>
      <c r="AX210" s="1641"/>
      <c r="AY210" s="707"/>
      <c r="AZ210" s="1642"/>
    </row>
    <row r="211" spans="3:57" ht="24.75" customHeight="1">
      <c r="C211" s="1568">
        <v>12</v>
      </c>
      <c r="D211" s="1685" t="str">
        <f t="shared" si="36"/>
        <v>12</v>
      </c>
      <c r="E211" s="1685"/>
      <c r="F211" s="1685" t="str">
        <f t="shared" si="35"/>
        <v>12</v>
      </c>
      <c r="G211" s="1685"/>
      <c r="H211" s="1701"/>
      <c r="I211" s="1904"/>
      <c r="J211" s="1660"/>
      <c r="K211" s="1660"/>
      <c r="L211" s="1806"/>
      <c r="M211" s="1660"/>
      <c r="N211" s="1701"/>
      <c r="O211" s="1660"/>
      <c r="P211" s="1660"/>
      <c r="Q211" s="1660"/>
      <c r="R211" s="1660"/>
      <c r="S211" s="1885"/>
      <c r="T211" s="1660"/>
      <c r="U211" s="1660"/>
      <c r="V211" s="1660"/>
      <c r="W211" s="1660"/>
      <c r="X211" s="1660"/>
      <c r="Y211" s="1885"/>
      <c r="Z211" s="1660"/>
      <c r="AA211" s="1702"/>
      <c r="AB211" s="1703"/>
      <c r="AC211" s="1703"/>
      <c r="AD211" s="1703"/>
      <c r="AE211" s="1703"/>
      <c r="AF211" s="1704"/>
      <c r="AG211" s="1701"/>
      <c r="AH211" s="1701"/>
      <c r="AI211" s="1701"/>
      <c r="AJ211" s="1701"/>
      <c r="AK211" s="1660"/>
      <c r="AL211" s="1860"/>
      <c r="AM211" s="1660"/>
      <c r="AN211" s="1860"/>
      <c r="AO211" s="1688"/>
      <c r="AP211" s="1689"/>
      <c r="AQ211" s="1689"/>
      <c r="AR211" s="1701"/>
      <c r="AS211" s="1701"/>
      <c r="AT211" s="1660"/>
      <c r="AU211" s="1660"/>
      <c r="AW211" s="1671"/>
      <c r="AX211" s="1671"/>
      <c r="AY211" s="705"/>
      <c r="AZ211" s="1672"/>
    </row>
    <row r="212" spans="3:57" ht="24.75" customHeight="1">
      <c r="D212" s="1685"/>
      <c r="E212" s="1685"/>
      <c r="F212" s="1861"/>
      <c r="G212" s="1862"/>
      <c r="H212" s="1721"/>
      <c r="I212" s="1907"/>
      <c r="J212" s="1691"/>
      <c r="K212" s="1691"/>
      <c r="L212" s="1863"/>
      <c r="M212" s="1691"/>
      <c r="N212" s="1731"/>
      <c r="O212" s="1690"/>
      <c r="P212" s="1691"/>
      <c r="Q212" s="1691"/>
      <c r="R212" s="1691"/>
      <c r="S212" s="1886"/>
      <c r="T212" s="1690"/>
      <c r="U212" s="1690"/>
      <c r="V212" s="1690"/>
      <c r="W212" s="1690"/>
      <c r="X212" s="1690"/>
      <c r="Y212" s="1886"/>
      <c r="Z212" s="1690"/>
      <c r="AA212" s="1732"/>
      <c r="AB212" s="1733"/>
      <c r="AC212" s="1733"/>
      <c r="AD212" s="1733"/>
      <c r="AE212" s="1734"/>
      <c r="AF212" s="1735"/>
      <c r="AG212" s="1736"/>
      <c r="AH212" s="1736"/>
      <c r="AI212" s="1736"/>
      <c r="AJ212" s="1736"/>
      <c r="AK212" s="1762"/>
      <c r="AL212" s="1864"/>
      <c r="AM212" s="1762"/>
      <c r="AN212" s="1864"/>
      <c r="AO212" s="1738"/>
      <c r="AP212" s="1739"/>
      <c r="AQ212" s="1739"/>
      <c r="AR212" s="1731"/>
      <c r="AS212" s="1731"/>
      <c r="AT212" s="1690"/>
      <c r="AU212" s="1690"/>
      <c r="AV212" s="1740"/>
      <c r="AW212" s="1741"/>
      <c r="AX212" s="648"/>
      <c r="AY212" s="706"/>
      <c r="AZ212" s="1720"/>
      <c r="BA212" s="1740"/>
    </row>
    <row r="213" spans="3:57" ht="24.75" customHeight="1">
      <c r="D213" s="1685"/>
      <c r="E213" s="1685"/>
      <c r="F213" s="1685"/>
      <c r="G213" s="1685"/>
      <c r="H213" s="1681"/>
      <c r="I213" s="1903"/>
      <c r="J213" s="1683"/>
      <c r="K213" s="1683"/>
      <c r="L213" s="1847"/>
      <c r="M213" s="1683"/>
      <c r="N213" s="1743"/>
      <c r="O213" s="1679"/>
      <c r="P213" s="1683"/>
      <c r="Q213" s="1683"/>
      <c r="R213" s="1683"/>
      <c r="S213" s="1887"/>
      <c r="T213" s="1679"/>
      <c r="U213" s="1679"/>
      <c r="V213" s="1679"/>
      <c r="W213" s="1742"/>
      <c r="X213" s="1679"/>
      <c r="Y213" s="1887"/>
      <c r="Z213" s="1679"/>
      <c r="AA213" s="1744"/>
      <c r="AB213" s="1745"/>
      <c r="AC213" s="1745"/>
      <c r="AD213" s="1745"/>
      <c r="AE213" s="1734"/>
      <c r="AF213" s="1746"/>
      <c r="AG213" s="1743"/>
      <c r="AH213" s="1743"/>
      <c r="AI213" s="1743"/>
      <c r="AJ213" s="1743"/>
      <c r="AK213" s="1752"/>
      <c r="AL213" s="1848"/>
      <c r="AM213" s="1752"/>
      <c r="AN213" s="1848"/>
      <c r="AO213" s="1749"/>
      <c r="AP213" s="1750"/>
      <c r="AQ213" s="1750"/>
      <c r="AR213" s="1743"/>
      <c r="AS213" s="1743"/>
      <c r="AT213" s="1679"/>
      <c r="AU213" s="1679"/>
      <c r="AV213" s="1740"/>
      <c r="AW213" s="1751"/>
      <c r="AX213" s="649"/>
      <c r="AY213" s="707"/>
      <c r="AZ213" s="1718"/>
      <c r="BA213" s="1740"/>
    </row>
    <row r="221" spans="3:57">
      <c r="AM221" s="1865"/>
    </row>
  </sheetData>
  <mergeCells count="26">
    <mergeCell ref="AZ6:AZ7"/>
    <mergeCell ref="D6:E6"/>
    <mergeCell ref="F6:G6"/>
    <mergeCell ref="AW6:AW7"/>
    <mergeCell ref="AX6:AX7"/>
    <mergeCell ref="AY6:AY7"/>
    <mergeCell ref="AW3:AZ3"/>
    <mergeCell ref="D4:G5"/>
    <mergeCell ref="H4:K5"/>
    <mergeCell ref="L4:M5"/>
    <mergeCell ref="N4:R5"/>
    <mergeCell ref="S4:X5"/>
    <mergeCell ref="Y4:AF5"/>
    <mergeCell ref="AG4:AN5"/>
    <mergeCell ref="AO4:AQ5"/>
    <mergeCell ref="AR4:AV5"/>
    <mergeCell ref="AW4:AX5"/>
    <mergeCell ref="AY4:AZ5"/>
    <mergeCell ref="D1:G1"/>
    <mergeCell ref="AM2:AV2"/>
    <mergeCell ref="D3:G3"/>
    <mergeCell ref="H3:R3"/>
    <mergeCell ref="S3:AF3"/>
    <mergeCell ref="AG3:AN3"/>
    <mergeCell ref="AO3:AQ3"/>
    <mergeCell ref="AR3:AV3"/>
  </mergeCells>
  <phoneticPr fontId="44"/>
  <conditionalFormatting sqref="B93:C201 I189:AF189 H196:K196 H198:K198 P198:R199 A201 Z201:AF202 M202:X202 A202:C211 P204:AG207 M204:O208 H204:K211 P208:AI208 M209:AI211">
    <cfRule type="expression" dxfId="62" priority="132" stopIfTrue="1">
      <formula>ISERR</formula>
    </cfRule>
  </conditionalFormatting>
  <conditionalFormatting sqref="B56:G92 H96:H106">
    <cfRule type="expression" dxfId="61" priority="146" stopIfTrue="1">
      <formula>ISERR</formula>
    </cfRule>
  </conditionalFormatting>
  <conditionalFormatting sqref="D93:G211">
    <cfRule type="expression" dxfId="60" priority="115" stopIfTrue="1">
      <formula>ISERR</formula>
    </cfRule>
  </conditionalFormatting>
  <conditionalFormatting sqref="D1:AR2 AR3:AR55 AR56:AT164 AR165:AZ198 AQ199:AZ199 AR203:AZ65560 A212:AI213">
    <cfRule type="expression" dxfId="59" priority="129" stopIfTrue="1">
      <formula>ISERR</formula>
    </cfRule>
  </conditionalFormatting>
  <conditionalFormatting sqref="H48:H58">
    <cfRule type="expression" dxfId="58" priority="151" stopIfTrue="1">
      <formula>ISERR</formula>
    </cfRule>
  </conditionalFormatting>
  <conditionalFormatting sqref="H72:H82">
    <cfRule type="expression" dxfId="57" priority="147" stopIfTrue="1">
      <formula>ISERR</formula>
    </cfRule>
  </conditionalFormatting>
  <conditionalFormatting sqref="H84:H94">
    <cfRule type="expression" dxfId="56" priority="145" stopIfTrue="1">
      <formula>ISERR</formula>
    </cfRule>
  </conditionalFormatting>
  <conditionalFormatting sqref="H108:H118">
    <cfRule type="expression" dxfId="55" priority="143" stopIfTrue="1">
      <formula>ISERR</formula>
    </cfRule>
  </conditionalFormatting>
  <conditionalFormatting sqref="H120:H130">
    <cfRule type="expression" dxfId="54" priority="144" stopIfTrue="1">
      <formula>ISERR</formula>
    </cfRule>
  </conditionalFormatting>
  <conditionalFormatting sqref="H132:H142">
    <cfRule type="expression" dxfId="53" priority="141" stopIfTrue="1">
      <formula>ISERR</formula>
    </cfRule>
  </conditionalFormatting>
  <conditionalFormatting sqref="H144:H154">
    <cfRule type="expression" dxfId="52" priority="140" stopIfTrue="1">
      <formula>ISERR</formula>
    </cfRule>
  </conditionalFormatting>
  <conditionalFormatting sqref="H156:H164">
    <cfRule type="expression" dxfId="51" priority="137" stopIfTrue="1">
      <formula>ISERR</formula>
    </cfRule>
  </conditionalFormatting>
  <conditionalFormatting sqref="H176:I196">
    <cfRule type="expression" dxfId="50" priority="108" stopIfTrue="1">
      <formula>ISERR</formula>
    </cfRule>
  </conditionalFormatting>
  <conditionalFormatting sqref="H202:I207">
    <cfRule type="expression" dxfId="49" priority="127" stopIfTrue="1">
      <formula>ISERR</formula>
    </cfRule>
  </conditionalFormatting>
  <conditionalFormatting sqref="H200:K202 M201:Z201">
    <cfRule type="expression" dxfId="48" priority="77" stopIfTrue="1">
      <formula>ISERR</formula>
    </cfRule>
  </conditionalFormatting>
  <conditionalFormatting sqref="H199:O199">
    <cfRule type="expression" dxfId="47" priority="94" stopIfTrue="1">
      <formula>ISERR</formula>
    </cfRule>
  </conditionalFormatting>
  <conditionalFormatting sqref="I193:I194">
    <cfRule type="expression" dxfId="46" priority="106" stopIfTrue="1">
      <formula>ISERR</formula>
    </cfRule>
  </conditionalFormatting>
  <conditionalFormatting sqref="I203:K203 M203:AG203">
    <cfRule type="expression" dxfId="45" priority="104" stopIfTrue="1">
      <formula>ISERR</formula>
    </cfRule>
  </conditionalFormatting>
  <conditionalFormatting sqref="I21:Z79 I80:K164 N80:Z164">
    <cfRule type="expression" dxfId="44" priority="120" stopIfTrue="1">
      <formula>ISERR</formula>
    </cfRule>
  </conditionalFormatting>
  <conditionalFormatting sqref="I188:AI188">
    <cfRule type="expression" dxfId="43" priority="90" stopIfTrue="1">
      <formula>ISERR</formula>
    </cfRule>
  </conditionalFormatting>
  <conditionalFormatting sqref="J176:K177 N176:AF177 I178:K179 N178:AG187 H180:K182 I183:K187">
    <cfRule type="expression" dxfId="42" priority="135" stopIfTrue="1">
      <formula>ISERR</formula>
    </cfRule>
  </conditionalFormatting>
  <conditionalFormatting sqref="J190:K195">
    <cfRule type="expression" dxfId="41" priority="114" stopIfTrue="1">
      <formula>ISERR</formula>
    </cfRule>
  </conditionalFormatting>
  <conditionalFormatting sqref="L80:L211">
    <cfRule type="expression" dxfId="40" priority="29" stopIfTrue="1">
      <formula>ISERR</formula>
    </cfRule>
  </conditionalFormatting>
  <conditionalFormatting sqref="M80:M198">
    <cfRule type="expression" dxfId="39" priority="3" stopIfTrue="1">
      <formula>ISERR</formula>
    </cfRule>
  </conditionalFormatting>
  <conditionalFormatting sqref="M200:R200">
    <cfRule type="expression" dxfId="38" priority="95" stopIfTrue="1">
      <formula>ISERR</formula>
    </cfRule>
  </conditionalFormatting>
  <conditionalFormatting sqref="N179:O209">
    <cfRule type="expression" dxfId="37" priority="79" stopIfTrue="1">
      <formula>ISERR</formula>
    </cfRule>
  </conditionalFormatting>
  <conditionalFormatting sqref="N190:R197 H197:L197">
    <cfRule type="expression" dxfId="36" priority="96" stopIfTrue="1">
      <formula>ISERR</formula>
    </cfRule>
  </conditionalFormatting>
  <conditionalFormatting sqref="N199:R202">
    <cfRule type="expression" dxfId="35" priority="87" stopIfTrue="1">
      <formula>ISERR</formula>
    </cfRule>
  </conditionalFormatting>
  <conditionalFormatting sqref="S192:T202">
    <cfRule type="expression" dxfId="34" priority="89" stopIfTrue="1">
      <formula>ISERR</formula>
    </cfRule>
  </conditionalFormatting>
  <conditionalFormatting sqref="S193:Z195">
    <cfRule type="expression" dxfId="33" priority="107" stopIfTrue="1">
      <formula>ISERR</formula>
    </cfRule>
  </conditionalFormatting>
  <conditionalFormatting sqref="S190:AF192">
    <cfRule type="expression" dxfId="32" priority="109" stopIfTrue="1">
      <formula>ISERR</formula>
    </cfRule>
  </conditionalFormatting>
  <conditionalFormatting sqref="T191:T192">
    <cfRule type="expression" dxfId="31" priority="121" stopIfTrue="1">
      <formula>ISERR</formula>
    </cfRule>
  </conditionalFormatting>
  <conditionalFormatting sqref="Y181:Z197">
    <cfRule type="expression" dxfId="30" priority="112" stopIfTrue="1">
      <formula>ISERR</formula>
    </cfRule>
  </conditionalFormatting>
  <conditionalFormatting sqref="Y205:Z209">
    <cfRule type="expression" dxfId="29" priority="126" stopIfTrue="1">
      <formula>ISERR</formula>
    </cfRule>
  </conditionalFormatting>
  <conditionalFormatting sqref="Z199:Z202">
    <cfRule type="expression" dxfId="28" priority="100" stopIfTrue="1">
      <formula>ISERR</formula>
    </cfRule>
  </conditionalFormatting>
  <conditionalFormatting sqref="AA21:AF69 H60:H70">
    <cfRule type="expression" dxfId="27" priority="150" stopIfTrue="1">
      <formula>ISERR</formula>
    </cfRule>
  </conditionalFormatting>
  <conditionalFormatting sqref="AA164:AF164 N165:AF165 H165:K166 N166:AG175 I167:K167 H168:K175">
    <cfRule type="expression" dxfId="26" priority="138" stopIfTrue="1">
      <formula>ISERR</formula>
    </cfRule>
  </conditionalFormatting>
  <conditionalFormatting sqref="AA152:AG163">
    <cfRule type="expression" dxfId="25" priority="139" stopIfTrue="1">
      <formula>ISERR</formula>
    </cfRule>
  </conditionalFormatting>
  <conditionalFormatting sqref="AA70:AI151">
    <cfRule type="expression" dxfId="24" priority="142" stopIfTrue="1">
      <formula>ISERR</formula>
    </cfRule>
  </conditionalFormatting>
  <conditionalFormatting sqref="AG3:AG69">
    <cfRule type="expression" dxfId="23" priority="149" stopIfTrue="1">
      <formula>ISERR</formula>
    </cfRule>
  </conditionalFormatting>
  <conditionalFormatting sqref="AG164:AG165">
    <cfRule type="expression" dxfId="22" priority="136" stopIfTrue="1">
      <formula>ISERR</formula>
    </cfRule>
  </conditionalFormatting>
  <conditionalFormatting sqref="AG176:AG186">
    <cfRule type="expression" dxfId="21" priority="2" stopIfTrue="1">
      <formula>ISERR</formula>
    </cfRule>
  </conditionalFormatting>
  <conditionalFormatting sqref="AG188:AG197 U191:AF197 U198:AG202">
    <cfRule type="expression" dxfId="20" priority="97" stopIfTrue="1">
      <formula>ISERR</formula>
    </cfRule>
  </conditionalFormatting>
  <conditionalFormatting sqref="AG199:AG207">
    <cfRule type="expression" dxfId="19" priority="99" stopIfTrue="1">
      <formula>ISERR</formula>
    </cfRule>
  </conditionalFormatting>
  <conditionalFormatting sqref="AH201:AH208">
    <cfRule type="expression" dxfId="18" priority="125" stopIfTrue="1">
      <formula>ISERR</formula>
    </cfRule>
  </conditionalFormatting>
  <conditionalFormatting sqref="AH8:AI69">
    <cfRule type="expression" dxfId="17" priority="148" stopIfTrue="1">
      <formula>ISERR</formula>
    </cfRule>
  </conditionalFormatting>
  <conditionalFormatting sqref="AH152:AI202">
    <cfRule type="expression" dxfId="16" priority="86" stopIfTrue="1">
      <formula>ISERR</formula>
    </cfRule>
  </conditionalFormatting>
  <conditionalFormatting sqref="AI177:AI186">
    <cfRule type="expression" dxfId="15" priority="1" stopIfTrue="1">
      <formula>ISERR</formula>
    </cfRule>
  </conditionalFormatting>
  <conditionalFormatting sqref="AI201:AI207">
    <cfRule type="expression" dxfId="14" priority="128" stopIfTrue="1">
      <formula>ISERR</formula>
    </cfRule>
  </conditionalFormatting>
  <conditionalFormatting sqref="AJ8:AJ213">
    <cfRule type="expression" dxfId="13" priority="110" stopIfTrue="1">
      <formula>ISERR</formula>
    </cfRule>
  </conditionalFormatting>
  <conditionalFormatting sqref="AK184:AK187">
    <cfRule type="expression" dxfId="12" priority="123" stopIfTrue="1">
      <formula>ISERR</formula>
    </cfRule>
  </conditionalFormatting>
  <conditionalFormatting sqref="AK20:AM191">
    <cfRule type="expression" dxfId="11" priority="118" stopIfTrue="1">
      <formula>ISERR</formula>
    </cfRule>
  </conditionalFormatting>
  <conditionalFormatting sqref="AK192:AN213">
    <cfRule type="expression" dxfId="10" priority="93" stopIfTrue="1">
      <formula>ISERR</formula>
    </cfRule>
  </conditionalFormatting>
  <conditionalFormatting sqref="AL185:AL191">
    <cfRule type="expression" dxfId="9" priority="116" stopIfTrue="1">
      <formula>ISERR</formula>
    </cfRule>
  </conditionalFormatting>
  <conditionalFormatting sqref="AM184:AM187">
    <cfRule type="expression" dxfId="8" priority="122" stopIfTrue="1">
      <formula>ISERR</formula>
    </cfRule>
  </conditionalFormatting>
  <conditionalFormatting sqref="AN7:AN191">
    <cfRule type="expression" dxfId="7" priority="117" stopIfTrue="1">
      <formula>ISERR</formula>
    </cfRule>
  </conditionalFormatting>
  <conditionalFormatting sqref="AO177:AQ213">
    <cfRule type="expression" dxfId="6" priority="82" stopIfTrue="1">
      <formula>ISERR</formula>
    </cfRule>
  </conditionalFormatting>
  <conditionalFormatting sqref="AQ7:AQ176">
    <cfRule type="expression" dxfId="5" priority="134" stopIfTrue="1">
      <formula>ISERR</formula>
    </cfRule>
  </conditionalFormatting>
  <conditionalFormatting sqref="AQ188:AQ199 AO202:AZ202">
    <cfRule type="expression" dxfId="4" priority="113" stopIfTrue="1">
      <formula>ISERR</formula>
    </cfRule>
  </conditionalFormatting>
  <conditionalFormatting sqref="AR200:AZ201">
    <cfRule type="expression" dxfId="3" priority="81" stopIfTrue="1">
      <formula>ISERR</formula>
    </cfRule>
  </conditionalFormatting>
  <conditionalFormatting sqref="AT1:AZ2 AS1:AS5 A1:C6 W3:X3 J3:M5 P3:R5 U3:V5 AA3:AF5 AH3:AJ5 AL3:AN5 AT3:AV5 D3:I19 N3:O19 S3:T19 Y3:Z19 AK3:AK19 AO3:AP176 AW4:AY4 AW5:AX5 AT6:AT19 L6:M20 AH7:AJ7 J7:K19 P7:R19 U7:X19 AA7:AF19 AL7:AM19 AU7:AV19 B7:C55 AS7:AS55 AW8:AZ43 H20:K20 N20:AF20 AT20:AV20 D20:G55 AV21:AV43 H21:H46 AT21:AT55 AV44:AZ164 AO198:AP199 A214:AQ65560">
    <cfRule type="expression" dxfId="2" priority="152" stopIfTrue="1">
      <formula>ISERR</formula>
    </cfRule>
  </conditionalFormatting>
  <conditionalFormatting sqref="AU21:AU164">
    <cfRule type="expression" dxfId="1" priority="119" stopIfTrue="1">
      <formula>ISERR</formula>
    </cfRule>
  </conditionalFormatting>
  <conditionalFormatting sqref="AW6:AZ6">
    <cfRule type="expression" dxfId="0" priority="133"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61"/>
  <sheetViews>
    <sheetView view="pageBreakPreview" topLeftCell="A5" zoomScaleNormal="100" zoomScaleSheetLayoutView="100" workbookViewId="0">
      <selection activeCell="E25" sqref="E25:P25"/>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731" bestFit="1" customWidth="1"/>
    <col min="23" max="23" width="8.5546875" style="731" customWidth="1"/>
    <col min="24" max="24" width="7.109375" style="731" bestFit="1" customWidth="1"/>
    <col min="25" max="28" width="6.6640625" style="731" bestFit="1" customWidth="1"/>
    <col min="29" max="29" width="7.109375" style="731" bestFit="1" customWidth="1"/>
    <col min="32" max="32" width="6.88671875" bestFit="1" customWidth="1"/>
  </cols>
  <sheetData>
    <row r="1" spans="1:32" ht="21">
      <c r="B1" s="2435" t="s">
        <v>361</v>
      </c>
      <c r="C1" s="2435"/>
      <c r="D1" s="2435"/>
      <c r="E1" s="2435"/>
      <c r="F1" s="2435"/>
      <c r="G1" s="2435"/>
      <c r="H1" s="2435"/>
      <c r="I1" s="2435"/>
      <c r="J1" s="2435"/>
      <c r="K1" s="2435"/>
      <c r="L1" s="2435"/>
      <c r="M1" s="2435"/>
      <c r="N1" s="2435"/>
      <c r="O1" s="2435"/>
      <c r="P1" s="2435"/>
      <c r="Q1" s="2435"/>
      <c r="R1" s="2435"/>
    </row>
    <row r="2" spans="1:32" ht="9" customHeight="1">
      <c r="B2" s="154"/>
      <c r="C2" s="154"/>
      <c r="D2" s="154"/>
      <c r="E2" s="154"/>
      <c r="F2" s="154"/>
      <c r="G2" s="154"/>
      <c r="H2" s="154"/>
      <c r="I2" s="154"/>
      <c r="J2" s="154"/>
      <c r="K2" s="154"/>
      <c r="L2" s="154"/>
      <c r="M2" s="154"/>
      <c r="N2" s="154"/>
      <c r="O2" s="198"/>
      <c r="P2" s="198"/>
      <c r="Q2" s="435"/>
    </row>
    <row r="3" spans="1:32" ht="18.75" customHeight="1">
      <c r="B3" s="740" t="s">
        <v>182</v>
      </c>
      <c r="C3" s="154"/>
      <c r="D3" s="154"/>
      <c r="E3" s="154"/>
      <c r="F3" s="154"/>
      <c r="G3" s="154"/>
      <c r="H3" s="154"/>
      <c r="I3" s="154"/>
      <c r="J3" s="154"/>
      <c r="K3" s="154"/>
      <c r="L3" s="154"/>
      <c r="M3" s="154"/>
      <c r="N3" s="154"/>
      <c r="O3" s="154"/>
      <c r="P3" s="154"/>
      <c r="Q3" s="154"/>
    </row>
    <row r="4" spans="1:32" ht="10.5" customHeight="1">
      <c r="B4" s="154"/>
      <c r="C4" s="154"/>
      <c r="D4" s="154"/>
      <c r="E4" s="154"/>
      <c r="F4" s="154"/>
      <c r="G4" s="154"/>
      <c r="H4" s="154"/>
      <c r="I4" s="154"/>
      <c r="J4" s="154"/>
      <c r="K4" s="154"/>
      <c r="L4" s="154"/>
      <c r="M4" s="154"/>
      <c r="N4" s="154"/>
      <c r="O4" s="154"/>
      <c r="P4" s="154"/>
      <c r="Q4" s="154"/>
    </row>
    <row r="5" spans="1:32" ht="54.75" customHeight="1">
      <c r="B5" s="154"/>
      <c r="C5" s="2438" t="s">
        <v>478</v>
      </c>
      <c r="D5" s="2439"/>
      <c r="E5" s="2439"/>
      <c r="F5" s="2439"/>
      <c r="G5" s="2439"/>
      <c r="H5" s="2439"/>
      <c r="I5" s="2439"/>
      <c r="J5" s="2439"/>
      <c r="K5" s="2439"/>
      <c r="L5" s="2439"/>
      <c r="M5" s="2439"/>
      <c r="N5" s="2439"/>
      <c r="O5" s="2439"/>
      <c r="P5" s="2439"/>
      <c r="T5" s="297"/>
      <c r="U5" s="297"/>
      <c r="V5" s="739"/>
      <c r="W5" s="739"/>
      <c r="X5" s="739"/>
      <c r="Y5" s="739"/>
      <c r="Z5" s="739"/>
      <c r="AA5" s="739"/>
      <c r="AB5" s="739"/>
      <c r="AC5" s="739"/>
      <c r="AD5" s="166"/>
      <c r="AE5" s="166"/>
      <c r="AF5" s="297"/>
    </row>
    <row r="6" spans="1:32" ht="1.5" customHeight="1">
      <c r="B6" s="154"/>
      <c r="C6" s="2439"/>
      <c r="D6" s="2439"/>
      <c r="E6" s="2439"/>
      <c r="F6" s="2439"/>
      <c r="G6" s="2439"/>
      <c r="H6" s="2439"/>
      <c r="I6" s="2439"/>
      <c r="J6" s="2439"/>
      <c r="K6" s="2439"/>
      <c r="L6" s="2439"/>
      <c r="M6" s="2439"/>
      <c r="N6" s="2439"/>
      <c r="O6" s="2439"/>
      <c r="P6" s="2439"/>
      <c r="T6" s="297"/>
      <c r="U6" s="297"/>
      <c r="V6" s="732"/>
      <c r="W6" s="732"/>
      <c r="X6" s="733"/>
      <c r="Y6" s="733"/>
      <c r="Z6" s="733"/>
      <c r="AA6" s="732"/>
      <c r="AB6" s="732"/>
      <c r="AC6" s="732"/>
      <c r="AD6" s="297"/>
      <c r="AE6" s="297"/>
      <c r="AF6" s="297"/>
    </row>
    <row r="7" spans="1:32" ht="19.5" customHeight="1">
      <c r="B7" s="154"/>
      <c r="C7" s="2440" t="s">
        <v>479</v>
      </c>
      <c r="D7" s="2441"/>
      <c r="E7" s="2441"/>
      <c r="F7" s="2441"/>
      <c r="G7" s="2441"/>
      <c r="H7" s="2441"/>
      <c r="I7" s="2441"/>
      <c r="J7" s="2441"/>
      <c r="K7" s="2441"/>
      <c r="L7" s="2441"/>
      <c r="M7" s="2441"/>
      <c r="N7" s="2441"/>
      <c r="O7" s="2441"/>
      <c r="P7" s="2441"/>
      <c r="Q7" s="355"/>
      <c r="T7" s="297"/>
      <c r="U7" s="297"/>
      <c r="Z7" s="734"/>
      <c r="AD7" s="297"/>
      <c r="AE7" s="297"/>
      <c r="AF7" s="297"/>
    </row>
    <row r="8" spans="1:32" ht="21" customHeight="1">
      <c r="B8" s="154"/>
      <c r="C8" s="2441"/>
      <c r="D8" s="2441"/>
      <c r="E8" s="2441"/>
      <c r="F8" s="2441"/>
      <c r="G8" s="2441"/>
      <c r="H8" s="2441"/>
      <c r="I8" s="2441"/>
      <c r="J8" s="2441"/>
      <c r="K8" s="2441"/>
      <c r="L8" s="2441"/>
      <c r="M8" s="2441"/>
      <c r="N8" s="2441"/>
      <c r="O8" s="2441"/>
      <c r="P8" s="2441"/>
      <c r="Q8" s="355"/>
      <c r="T8" s="297"/>
      <c r="U8" s="297"/>
      <c r="V8" s="734"/>
      <c r="W8" s="734"/>
      <c r="X8" s="734"/>
      <c r="Y8" s="734"/>
      <c r="Z8" s="734"/>
      <c r="AA8" s="735"/>
      <c r="AB8" s="734"/>
      <c r="AC8" s="734"/>
      <c r="AD8" s="297"/>
      <c r="AE8" s="297"/>
      <c r="AF8" s="297"/>
    </row>
    <row r="9" spans="1:32" ht="23.25" customHeight="1">
      <c r="B9" s="154"/>
      <c r="C9" s="2441"/>
      <c r="D9" s="2441"/>
      <c r="E9" s="2441"/>
      <c r="F9" s="2441"/>
      <c r="G9" s="2441"/>
      <c r="H9" s="2441"/>
      <c r="I9" s="2441"/>
      <c r="J9" s="2441"/>
      <c r="K9" s="2441"/>
      <c r="L9" s="2441"/>
      <c r="M9" s="2441"/>
      <c r="N9" s="2441"/>
      <c r="O9" s="2441"/>
      <c r="P9" s="2441"/>
      <c r="Q9" s="355"/>
      <c r="T9" s="297"/>
      <c r="U9" s="297"/>
      <c r="V9" s="734"/>
      <c r="W9" s="734"/>
      <c r="X9" s="734"/>
      <c r="Y9" s="734"/>
      <c r="Z9" s="734"/>
      <c r="AA9" s="735"/>
      <c r="AB9" s="734"/>
      <c r="AC9" s="734"/>
      <c r="AD9" s="297"/>
      <c r="AE9" s="297"/>
      <c r="AF9" s="297"/>
    </row>
    <row r="10" spans="1:32" ht="23.25" customHeight="1">
      <c r="B10" s="154" t="s">
        <v>363</v>
      </c>
      <c r="C10" s="2441"/>
      <c r="D10" s="2441"/>
      <c r="E10" s="2441"/>
      <c r="F10" s="2441"/>
      <c r="G10" s="2441"/>
      <c r="H10" s="2441"/>
      <c r="I10" s="2441"/>
      <c r="J10" s="2441"/>
      <c r="K10" s="2441"/>
      <c r="L10" s="2441"/>
      <c r="M10" s="2441"/>
      <c r="N10" s="2441"/>
      <c r="O10" s="2441"/>
      <c r="P10" s="2441"/>
      <c r="Q10" s="355"/>
      <c r="T10" s="297"/>
      <c r="U10" s="297"/>
      <c r="V10" s="734"/>
      <c r="W10" s="734"/>
      <c r="X10" s="734"/>
      <c r="Y10" s="734"/>
      <c r="Z10" s="734"/>
      <c r="AA10" s="735"/>
      <c r="AB10" s="734"/>
      <c r="AC10" s="734"/>
      <c r="AD10" s="297"/>
      <c r="AE10" s="297"/>
      <c r="AF10" s="297"/>
    </row>
    <row r="11" spans="1:32" ht="23.25" customHeight="1">
      <c r="B11" s="154" t="s">
        <v>365</v>
      </c>
      <c r="C11" s="2441"/>
      <c r="D11" s="2441"/>
      <c r="E11" s="2441"/>
      <c r="F11" s="2441"/>
      <c r="G11" s="2441"/>
      <c r="H11" s="2441"/>
      <c r="I11" s="2441"/>
      <c r="J11" s="2441"/>
      <c r="K11" s="2441"/>
      <c r="L11" s="2441"/>
      <c r="M11" s="2441"/>
      <c r="N11" s="2441"/>
      <c r="O11" s="2441"/>
      <c r="P11" s="2441"/>
      <c r="Q11" s="355"/>
      <c r="T11" s="297"/>
      <c r="U11" s="297"/>
      <c r="V11" s="734"/>
      <c r="W11" s="734"/>
      <c r="X11" s="734"/>
      <c r="Y11" s="734"/>
      <c r="Z11" s="734"/>
      <c r="AA11" s="735"/>
      <c r="AB11" s="734"/>
      <c r="AC11" s="734"/>
      <c r="AD11" s="297"/>
      <c r="AE11" s="297"/>
      <c r="AF11" s="297"/>
    </row>
    <row r="12" spans="1:32" ht="23.25" customHeight="1">
      <c r="B12" s="154"/>
      <c r="C12" s="2441"/>
      <c r="D12" s="2441"/>
      <c r="E12" s="2441"/>
      <c r="F12" s="2441"/>
      <c r="G12" s="2441"/>
      <c r="H12" s="2441"/>
      <c r="I12" s="2441"/>
      <c r="J12" s="2441"/>
      <c r="K12" s="2441"/>
      <c r="L12" s="2441"/>
      <c r="M12" s="2441"/>
      <c r="N12" s="2441"/>
      <c r="O12" s="2441"/>
      <c r="P12" s="2441"/>
      <c r="Q12" s="355"/>
      <c r="T12" s="297"/>
      <c r="U12" s="297"/>
      <c r="V12" s="734"/>
      <c r="W12" s="734"/>
      <c r="X12" s="734"/>
      <c r="Y12" s="734"/>
      <c r="Z12" s="734"/>
      <c r="AA12" s="735"/>
      <c r="AB12" s="734"/>
      <c r="AC12" s="734"/>
      <c r="AD12" s="297"/>
      <c r="AE12" s="297"/>
      <c r="AF12" s="297"/>
    </row>
    <row r="13" spans="1:32" ht="23.25" customHeight="1">
      <c r="B13" s="154"/>
      <c r="C13" s="2441"/>
      <c r="D13" s="2441"/>
      <c r="E13" s="2441"/>
      <c r="F13" s="2441"/>
      <c r="G13" s="2441"/>
      <c r="H13" s="2441"/>
      <c r="I13" s="2441"/>
      <c r="J13" s="2441"/>
      <c r="K13" s="2441"/>
      <c r="L13" s="2441"/>
      <c r="M13" s="2441"/>
      <c r="N13" s="2441"/>
      <c r="O13" s="2441"/>
      <c r="P13" s="2441"/>
      <c r="Q13" s="355"/>
      <c r="V13" s="734"/>
      <c r="W13" s="734"/>
      <c r="X13" s="734"/>
      <c r="Y13" s="734"/>
      <c r="Z13" s="734"/>
      <c r="AA13" s="735"/>
      <c r="AB13" s="734"/>
      <c r="AC13" s="734"/>
    </row>
    <row r="14" spans="1:32" ht="23.25" customHeight="1">
      <c r="B14" s="154"/>
      <c r="C14" s="2441"/>
      <c r="D14" s="2441"/>
      <c r="E14" s="2441"/>
      <c r="F14" s="2441"/>
      <c r="G14" s="2441"/>
      <c r="H14" s="2441"/>
      <c r="I14" s="2441"/>
      <c r="J14" s="2441"/>
      <c r="K14" s="2441"/>
      <c r="L14" s="2441"/>
      <c r="M14" s="2441"/>
      <c r="N14" s="2441"/>
      <c r="O14" s="2441"/>
      <c r="P14" s="2441"/>
      <c r="Q14" s="355"/>
      <c r="V14" s="734"/>
      <c r="W14" s="734"/>
      <c r="X14" s="734"/>
      <c r="Y14" s="734"/>
      <c r="Z14" s="734"/>
      <c r="AA14" s="735"/>
      <c r="AB14" s="734"/>
      <c r="AC14" s="734"/>
    </row>
    <row r="15" spans="1:32" ht="14.25">
      <c r="B15" s="154"/>
      <c r="C15" s="730"/>
      <c r="D15" s="1109"/>
      <c r="E15" s="1109"/>
      <c r="F15" s="1109"/>
      <c r="G15" s="1109"/>
      <c r="H15" s="1109"/>
      <c r="I15" s="1109"/>
      <c r="J15" s="1109"/>
      <c r="K15" s="1109"/>
      <c r="L15" s="1109"/>
      <c r="M15" s="1109"/>
      <c r="N15" s="1109"/>
      <c r="O15" s="1109"/>
      <c r="P15" s="1109"/>
      <c r="V15" s="736"/>
      <c r="W15" s="736"/>
      <c r="X15" s="736"/>
      <c r="Y15" s="736"/>
      <c r="Z15" s="736"/>
      <c r="AA15" s="737"/>
      <c r="AB15" s="736"/>
      <c r="AC15" s="736"/>
    </row>
    <row r="16" spans="1:32" ht="26.25" customHeight="1">
      <c r="A16" s="154"/>
      <c r="B16" s="1201" t="s">
        <v>472</v>
      </c>
      <c r="C16" s="1202"/>
      <c r="D16" s="1202"/>
      <c r="E16" s="1202"/>
      <c r="F16" s="1202"/>
      <c r="G16" s="1202"/>
      <c r="H16" s="1202"/>
      <c r="I16" s="1202"/>
      <c r="J16" s="1202"/>
      <c r="K16" s="1202"/>
      <c r="L16" s="1202"/>
      <c r="M16" s="1203"/>
      <c r="N16" s="1202"/>
      <c r="O16" s="1202"/>
      <c r="P16" s="1204"/>
      <c r="Q16" s="1204"/>
      <c r="R16" s="199"/>
      <c r="S16" s="199"/>
      <c r="V16" s="736"/>
      <c r="W16" s="736"/>
      <c r="X16" s="736"/>
      <c r="Y16" s="736"/>
      <c r="Z16" s="736"/>
      <c r="AA16" s="737"/>
      <c r="AB16" s="736"/>
      <c r="AC16" s="736"/>
    </row>
    <row r="17" spans="2:31" ht="20.25" customHeight="1">
      <c r="C17" s="632"/>
      <c r="D17" s="134" t="s">
        <v>260</v>
      </c>
      <c r="E17" s="1438"/>
      <c r="F17" s="1438"/>
      <c r="G17" s="1438"/>
      <c r="H17" s="2433" t="s">
        <v>403</v>
      </c>
      <c r="I17" s="2433"/>
      <c r="J17" s="2433"/>
      <c r="K17" s="2433"/>
      <c r="L17" s="2433"/>
      <c r="M17" s="2433"/>
      <c r="N17" s="2433"/>
      <c r="O17" s="2433"/>
      <c r="P17" s="2433"/>
      <c r="Q17" s="733"/>
      <c r="R17" s="733"/>
      <c r="S17" s="733"/>
      <c r="T17" s="154"/>
      <c r="V17"/>
      <c r="W17"/>
      <c r="X17"/>
      <c r="Y17"/>
      <c r="Z17"/>
      <c r="AA17"/>
      <c r="AB17"/>
      <c r="AC17"/>
      <c r="AD17" s="229"/>
      <c r="AE17" s="229"/>
    </row>
    <row r="18" spans="2:31" s="632" customFormat="1" ht="26.25" customHeight="1">
      <c r="C18" s="2436" t="s">
        <v>474</v>
      </c>
      <c r="D18" s="2437"/>
      <c r="E18" s="2437"/>
      <c r="F18" s="2437"/>
      <c r="G18" s="2437"/>
      <c r="H18" s="2437"/>
      <c r="I18" s="2437"/>
      <c r="J18" s="2437"/>
      <c r="K18" s="2437"/>
      <c r="L18" s="2437"/>
      <c r="M18" s="2437"/>
      <c r="N18" s="2437"/>
      <c r="O18" s="2437"/>
      <c r="P18" s="2437"/>
      <c r="Q18" s="1439"/>
      <c r="R18" s="134"/>
      <c r="V18" s="731"/>
      <c r="W18" s="731"/>
      <c r="X18" s="731"/>
      <c r="Y18" s="731"/>
      <c r="Z18" s="731"/>
      <c r="AA18" s="731"/>
      <c r="AB18" s="731"/>
      <c r="AC18" s="731"/>
    </row>
    <row r="19" spans="2:31" ht="30.75" customHeight="1">
      <c r="D19" s="1440" t="s">
        <v>143</v>
      </c>
      <c r="E19" s="2432" t="s">
        <v>467</v>
      </c>
      <c r="F19" s="2432"/>
      <c r="G19" s="2432"/>
      <c r="H19" s="2432"/>
      <c r="I19" s="2432"/>
      <c r="J19" s="2432"/>
      <c r="K19" s="2432"/>
      <c r="L19" s="2432"/>
      <c r="M19" s="2432"/>
      <c r="N19" s="2432"/>
      <c r="O19" s="2432"/>
      <c r="P19" s="2432"/>
      <c r="Q19" s="926"/>
      <c r="R19" s="926"/>
    </row>
    <row r="20" spans="2:31" ht="16.5" customHeight="1">
      <c r="D20" s="1440" t="s">
        <v>143</v>
      </c>
      <c r="E20" s="2434" t="s">
        <v>468</v>
      </c>
      <c r="F20" s="2434"/>
      <c r="G20" s="2434"/>
      <c r="H20" s="2434"/>
      <c r="I20" s="2434"/>
      <c r="J20" s="2434"/>
      <c r="K20" s="2434"/>
      <c r="L20" s="2434"/>
      <c r="M20" s="2434"/>
      <c r="N20" s="2434"/>
      <c r="O20" s="2434"/>
      <c r="P20" s="2434"/>
      <c r="Q20" s="1441"/>
      <c r="R20" s="166"/>
      <c r="V20"/>
      <c r="W20"/>
      <c r="X20"/>
      <c r="Y20"/>
      <c r="Z20"/>
      <c r="AA20"/>
      <c r="AB20"/>
      <c r="AC20"/>
    </row>
    <row r="21" spans="2:31" ht="16.5" customHeight="1">
      <c r="D21" s="1440" t="s">
        <v>341</v>
      </c>
      <c r="E21" s="2432" t="s">
        <v>416</v>
      </c>
      <c r="F21" s="2434"/>
      <c r="G21" s="2434"/>
      <c r="H21" s="2434"/>
      <c r="I21" s="2434"/>
      <c r="J21" s="2434"/>
      <c r="K21" s="2434"/>
      <c r="L21" s="2434"/>
      <c r="M21" s="2434"/>
      <c r="N21" s="2434"/>
      <c r="O21" s="2434"/>
      <c r="P21" s="2434"/>
      <c r="Q21" s="1441"/>
      <c r="R21" s="166"/>
    </row>
    <row r="22" spans="2:31" ht="16.5" customHeight="1">
      <c r="D22" s="1440" t="s">
        <v>341</v>
      </c>
      <c r="E22" s="2432" t="s">
        <v>469</v>
      </c>
      <c r="F22" s="2434"/>
      <c r="G22" s="2434"/>
      <c r="H22" s="2434"/>
      <c r="I22" s="2434"/>
      <c r="J22" s="2434"/>
      <c r="K22" s="2434"/>
      <c r="L22" s="2434"/>
      <c r="M22" s="2434"/>
      <c r="N22" s="2434"/>
      <c r="O22" s="2434"/>
      <c r="P22" s="2434"/>
      <c r="Q22" s="1441"/>
      <c r="R22" s="166"/>
    </row>
    <row r="23" spans="2:31" ht="16.5" customHeight="1">
      <c r="B23" s="730"/>
      <c r="D23" s="1440" t="s">
        <v>143</v>
      </c>
      <c r="E23" s="2432" t="s">
        <v>415</v>
      </c>
      <c r="F23" s="2432"/>
      <c r="G23" s="2432"/>
      <c r="H23" s="2432"/>
      <c r="I23" s="2432"/>
      <c r="J23" s="2432"/>
      <c r="K23" s="2432"/>
      <c r="L23" s="2432"/>
      <c r="M23" s="2432"/>
      <c r="N23" s="2432"/>
      <c r="O23" s="2432"/>
      <c r="P23" s="2432"/>
      <c r="Q23" s="926"/>
      <c r="R23" s="926"/>
    </row>
    <row r="24" spans="2:31" ht="16.5" customHeight="1">
      <c r="D24" s="1440" t="s">
        <v>341</v>
      </c>
      <c r="E24" s="2432" t="s">
        <v>417</v>
      </c>
      <c r="F24" s="2432"/>
      <c r="G24" s="2432"/>
      <c r="H24" s="2432"/>
      <c r="I24" s="2432"/>
      <c r="J24" s="2432"/>
      <c r="K24" s="2432"/>
      <c r="L24" s="2432"/>
      <c r="M24" s="2432"/>
      <c r="N24" s="2432"/>
      <c r="O24" s="2432"/>
      <c r="P24" s="2432"/>
      <c r="Q24" s="926"/>
      <c r="R24" s="926"/>
    </row>
    <row r="25" spans="2:31" ht="16.5" customHeight="1">
      <c r="D25" s="1440" t="s">
        <v>341</v>
      </c>
      <c r="E25" s="2434" t="s">
        <v>420</v>
      </c>
      <c r="F25" s="2434"/>
      <c r="G25" s="2434"/>
      <c r="H25" s="2434"/>
      <c r="I25" s="2434"/>
      <c r="J25" s="2434"/>
      <c r="K25" s="2434"/>
      <c r="L25" s="2434"/>
      <c r="M25" s="2434"/>
      <c r="N25" s="2434"/>
      <c r="O25" s="2434"/>
      <c r="P25" s="2434"/>
      <c r="Q25" s="1441"/>
      <c r="R25" s="166"/>
    </row>
    <row r="26" spans="2:31" ht="16.5" customHeight="1">
      <c r="D26" s="1440" t="s">
        <v>341</v>
      </c>
      <c r="E26" s="2432" t="s">
        <v>398</v>
      </c>
      <c r="F26" s="2434"/>
      <c r="G26" s="2434"/>
      <c r="H26" s="2434"/>
      <c r="I26" s="2434"/>
      <c r="J26" s="2434"/>
      <c r="K26" s="2434"/>
      <c r="L26" s="2434"/>
      <c r="M26" s="2434"/>
      <c r="N26" s="2434"/>
      <c r="O26" s="2434"/>
      <c r="P26" s="2434"/>
      <c r="Q26" s="1441"/>
      <c r="R26" s="166"/>
    </row>
    <row r="27" spans="2:31" ht="27" customHeight="1">
      <c r="D27" s="1440" t="s">
        <v>341</v>
      </c>
      <c r="E27" s="2432" t="s">
        <v>422</v>
      </c>
      <c r="F27" s="2434"/>
      <c r="G27" s="2434"/>
      <c r="H27" s="2434"/>
      <c r="I27" s="2434"/>
      <c r="J27" s="2434"/>
      <c r="K27" s="2434"/>
      <c r="L27" s="2434"/>
      <c r="M27" s="2434"/>
      <c r="N27" s="2434"/>
      <c r="O27" s="2434"/>
      <c r="P27" s="2434"/>
      <c r="Q27" s="1441"/>
      <c r="R27" s="166"/>
    </row>
    <row r="28" spans="2:31" ht="33.75" customHeight="1">
      <c r="D28" s="1440" t="s">
        <v>341</v>
      </c>
      <c r="E28" s="2432" t="s">
        <v>470</v>
      </c>
      <c r="F28" s="2434"/>
      <c r="G28" s="2434"/>
      <c r="H28" s="2434"/>
      <c r="I28" s="2434"/>
      <c r="J28" s="2434"/>
      <c r="K28" s="2434"/>
      <c r="L28" s="2434"/>
      <c r="M28" s="2434"/>
      <c r="N28" s="2434"/>
      <c r="O28" s="2434"/>
      <c r="P28" s="2434"/>
      <c r="Q28" s="1441"/>
      <c r="R28" s="166"/>
    </row>
    <row r="29" spans="2:31" ht="16.5" customHeight="1">
      <c r="D29" s="1440" t="s">
        <v>341</v>
      </c>
      <c r="E29" s="2444" t="s">
        <v>418</v>
      </c>
      <c r="F29" s="2447"/>
      <c r="G29" s="2447"/>
      <c r="H29" s="2447"/>
      <c r="I29" s="2447"/>
      <c r="J29" s="2447"/>
      <c r="K29" s="2447"/>
      <c r="L29" s="2447"/>
      <c r="M29" s="2447"/>
      <c r="N29" s="2447"/>
      <c r="O29" s="2447"/>
      <c r="P29" s="2447"/>
      <c r="Q29" s="1441"/>
      <c r="R29" s="166"/>
    </row>
    <row r="30" spans="2:31" ht="16.5" customHeight="1">
      <c r="D30" s="1440" t="s">
        <v>341</v>
      </c>
      <c r="E30" s="2444" t="s">
        <v>368</v>
      </c>
      <c r="F30" s="2444"/>
      <c r="G30" s="2444"/>
      <c r="H30" s="2444"/>
      <c r="I30" s="2444"/>
      <c r="J30" s="2444"/>
      <c r="K30" s="2444"/>
      <c r="L30" s="2444"/>
      <c r="M30" s="2444"/>
      <c r="N30" s="2444"/>
      <c r="O30" s="2444"/>
      <c r="P30" s="2444"/>
      <c r="Q30" s="1441"/>
      <c r="R30" s="166"/>
    </row>
    <row r="31" spans="2:31" ht="16.5" customHeight="1">
      <c r="D31" s="1440" t="s">
        <v>341</v>
      </c>
      <c r="E31" s="2432" t="s">
        <v>419</v>
      </c>
      <c r="F31" s="2432"/>
      <c r="G31" s="2432"/>
      <c r="H31" s="2432"/>
      <c r="I31" s="2432"/>
      <c r="J31" s="2432"/>
      <c r="K31" s="2432"/>
      <c r="L31" s="2432"/>
      <c r="M31" s="2432"/>
      <c r="N31" s="2432"/>
      <c r="O31" s="2432"/>
      <c r="P31" s="2432"/>
      <c r="Q31" s="926"/>
      <c r="R31" s="926"/>
    </row>
    <row r="32" spans="2:31" ht="16.5" customHeight="1">
      <c r="D32" s="1440" t="s">
        <v>143</v>
      </c>
      <c r="E32" s="2432" t="s">
        <v>471</v>
      </c>
      <c r="F32" s="2434"/>
      <c r="G32" s="2434"/>
      <c r="H32" s="2434"/>
      <c r="I32" s="2434"/>
      <c r="J32" s="2434"/>
      <c r="K32" s="2434"/>
      <c r="L32" s="2434"/>
      <c r="M32" s="2434"/>
      <c r="N32" s="2434"/>
      <c r="O32" s="2434"/>
      <c r="P32" s="2434"/>
      <c r="Q32" s="1441"/>
      <c r="R32" s="166"/>
    </row>
    <row r="33" spans="2:29" ht="7.5" customHeight="1">
      <c r="C33" s="1442"/>
      <c r="D33" s="1443"/>
      <c r="E33" s="2445"/>
      <c r="F33" s="2446"/>
      <c r="G33" s="2446"/>
      <c r="H33" s="2446"/>
      <c r="I33" s="2446"/>
      <c r="J33" s="2446"/>
      <c r="K33" s="2446"/>
      <c r="L33" s="2446"/>
      <c r="M33" s="2446"/>
      <c r="N33" s="2446"/>
      <c r="O33" s="2446"/>
      <c r="P33" s="2446"/>
      <c r="Q33" s="1441"/>
      <c r="R33" s="166"/>
    </row>
    <row r="34" spans="2:29" ht="52.5" customHeight="1">
      <c r="B34" s="276" t="s">
        <v>326</v>
      </c>
      <c r="C34" s="2442" t="s">
        <v>473</v>
      </c>
      <c r="D34" s="2443"/>
      <c r="E34" s="2443"/>
      <c r="F34" s="2443"/>
      <c r="G34" s="2443"/>
      <c r="H34" s="2443"/>
      <c r="I34" s="2443"/>
      <c r="J34" s="2443"/>
      <c r="K34" s="2443"/>
      <c r="L34" s="2443"/>
      <c r="M34" s="2443"/>
      <c r="N34" s="2443"/>
      <c r="O34" s="2443"/>
      <c r="P34" s="2443"/>
      <c r="Q34" s="2443"/>
      <c r="R34" s="717"/>
      <c r="S34" s="717"/>
    </row>
    <row r="35" spans="2:29" s="327" customFormat="1" ht="14.25" thickBot="1">
      <c r="B35" s="395"/>
      <c r="C35" s="483" t="s">
        <v>321</v>
      </c>
      <c r="E35" s="395"/>
      <c r="F35" s="395"/>
      <c r="G35" s="395"/>
      <c r="H35" s="395"/>
      <c r="I35" s="395"/>
      <c r="J35" s="395"/>
      <c r="K35" s="395"/>
      <c r="L35" s="395"/>
      <c r="M35" s="395"/>
      <c r="N35" s="395"/>
      <c r="O35" s="395"/>
      <c r="P35" s="395"/>
      <c r="Q35" s="395"/>
      <c r="S35" s="1110"/>
      <c r="V35" s="731"/>
      <c r="W35" s="731"/>
      <c r="X35" s="738"/>
      <c r="Y35" s="738"/>
      <c r="Z35" s="738"/>
      <c r="AA35" s="738"/>
      <c r="AB35" s="738"/>
      <c r="AC35" s="738"/>
    </row>
    <row r="36" spans="2:29" ht="15.75" customHeight="1" thickBot="1">
      <c r="B36" s="134"/>
      <c r="C36" s="329"/>
      <c r="D36" s="330"/>
      <c r="E36" s="331" t="s">
        <v>307</v>
      </c>
      <c r="F36" s="332" t="s">
        <v>308</v>
      </c>
      <c r="G36" s="332" t="s">
        <v>309</v>
      </c>
      <c r="H36" s="332" t="s">
        <v>310</v>
      </c>
      <c r="I36" s="332" t="s">
        <v>311</v>
      </c>
      <c r="J36" s="332" t="s">
        <v>312</v>
      </c>
      <c r="K36" s="332" t="s">
        <v>313</v>
      </c>
      <c r="L36" s="332" t="s">
        <v>314</v>
      </c>
      <c r="M36" s="332" t="s">
        <v>315</v>
      </c>
      <c r="N36" s="332" t="s">
        <v>316</v>
      </c>
      <c r="O36" s="332" t="s">
        <v>317</v>
      </c>
      <c r="P36" s="333" t="s">
        <v>318</v>
      </c>
      <c r="R36" s="296"/>
      <c r="V36" s="738"/>
      <c r="W36" s="738"/>
    </row>
    <row r="37" spans="2:29" ht="15.75" hidden="1" customHeight="1" thickTop="1">
      <c r="B37" s="134"/>
      <c r="C37" s="367">
        <v>2014</v>
      </c>
      <c r="D37" s="350" t="s">
        <v>322</v>
      </c>
      <c r="E37" s="339" t="s">
        <v>257</v>
      </c>
      <c r="F37" s="340" t="s">
        <v>320</v>
      </c>
      <c r="G37" s="340" t="s">
        <v>257</v>
      </c>
      <c r="H37" s="340" t="s">
        <v>257</v>
      </c>
      <c r="I37" s="340" t="s">
        <v>257</v>
      </c>
      <c r="J37" s="340" t="s">
        <v>257</v>
      </c>
      <c r="K37" s="340" t="s">
        <v>319</v>
      </c>
      <c r="L37" s="340" t="s">
        <v>319</v>
      </c>
      <c r="M37" s="340" t="s">
        <v>257</v>
      </c>
      <c r="N37" s="340" t="s">
        <v>257</v>
      </c>
      <c r="O37" s="340" t="s">
        <v>257</v>
      </c>
      <c r="P37" s="341" t="s">
        <v>257</v>
      </c>
      <c r="R37" s="296"/>
    </row>
    <row r="38" spans="2:29" ht="15.75" hidden="1" customHeight="1">
      <c r="B38" s="134"/>
      <c r="C38" s="368"/>
      <c r="D38" s="347" t="s">
        <v>323</v>
      </c>
      <c r="E38" s="335" t="s">
        <v>320</v>
      </c>
      <c r="F38" s="336" t="s">
        <v>257</v>
      </c>
      <c r="G38" s="336" t="s">
        <v>257</v>
      </c>
      <c r="H38" s="336" t="s">
        <v>319</v>
      </c>
      <c r="I38" s="336" t="s">
        <v>257</v>
      </c>
      <c r="J38" s="336" t="s">
        <v>257</v>
      </c>
      <c r="K38" s="336" t="s">
        <v>320</v>
      </c>
      <c r="L38" s="336" t="s">
        <v>257</v>
      </c>
      <c r="M38" s="336" t="s">
        <v>319</v>
      </c>
      <c r="N38" s="336" t="s">
        <v>319</v>
      </c>
      <c r="O38" s="336" t="s">
        <v>257</v>
      </c>
      <c r="P38" s="337" t="s">
        <v>257</v>
      </c>
      <c r="R38" s="296"/>
    </row>
    <row r="39" spans="2:29" ht="15.75" hidden="1" customHeight="1" thickTop="1">
      <c r="B39" s="134"/>
      <c r="C39" s="367">
        <v>2015</v>
      </c>
      <c r="D39" s="348" t="s">
        <v>322</v>
      </c>
      <c r="E39" s="342" t="s">
        <v>257</v>
      </c>
      <c r="F39" s="343" t="s">
        <v>320</v>
      </c>
      <c r="G39" s="343" t="s">
        <v>257</v>
      </c>
      <c r="H39" s="343" t="s">
        <v>257</v>
      </c>
      <c r="I39" s="343" t="s">
        <v>257</v>
      </c>
      <c r="J39" s="343" t="s">
        <v>257</v>
      </c>
      <c r="K39" s="343" t="s">
        <v>257</v>
      </c>
      <c r="L39" s="343" t="s">
        <v>257</v>
      </c>
      <c r="M39" s="343" t="s">
        <v>257</v>
      </c>
      <c r="N39" s="343" t="s">
        <v>257</v>
      </c>
      <c r="O39" s="343" t="s">
        <v>257</v>
      </c>
      <c r="P39" s="353" t="s">
        <v>319</v>
      </c>
      <c r="R39" s="296"/>
    </row>
    <row r="40" spans="2:29" ht="15.75" hidden="1" customHeight="1">
      <c r="B40" s="134"/>
      <c r="C40" s="368"/>
      <c r="D40" s="349" t="s">
        <v>323</v>
      </c>
      <c r="E40" s="344" t="s">
        <v>257</v>
      </c>
      <c r="F40" s="338" t="s">
        <v>257</v>
      </c>
      <c r="G40" s="338" t="s">
        <v>320</v>
      </c>
      <c r="H40" s="336" t="s">
        <v>257</v>
      </c>
      <c r="I40" s="336" t="s">
        <v>257</v>
      </c>
      <c r="J40" s="336" t="s">
        <v>257</v>
      </c>
      <c r="K40" s="338" t="s">
        <v>257</v>
      </c>
      <c r="L40" s="336" t="s">
        <v>257</v>
      </c>
      <c r="M40" s="336" t="s">
        <v>257</v>
      </c>
      <c r="N40" s="336" t="s">
        <v>319</v>
      </c>
      <c r="O40" s="336" t="s">
        <v>257</v>
      </c>
      <c r="P40" s="337" t="s">
        <v>257</v>
      </c>
      <c r="R40" s="296"/>
    </row>
    <row r="41" spans="2:29" ht="15.75" hidden="1" customHeight="1" thickTop="1">
      <c r="B41" s="134"/>
      <c r="C41" s="367">
        <v>2017</v>
      </c>
      <c r="D41" s="348" t="s">
        <v>322</v>
      </c>
      <c r="E41" s="354" t="s">
        <v>257</v>
      </c>
      <c r="F41" s="343" t="s">
        <v>257</v>
      </c>
      <c r="G41" s="343" t="s">
        <v>257</v>
      </c>
      <c r="H41" s="343" t="s">
        <v>257</v>
      </c>
      <c r="I41" s="343" t="s">
        <v>257</v>
      </c>
      <c r="J41" s="343" t="s">
        <v>257</v>
      </c>
      <c r="K41" s="343" t="s">
        <v>320</v>
      </c>
      <c r="L41" s="343" t="s">
        <v>257</v>
      </c>
      <c r="M41" s="343" t="s">
        <v>257</v>
      </c>
      <c r="N41" s="343" t="s">
        <v>257</v>
      </c>
      <c r="O41" s="343" t="s">
        <v>257</v>
      </c>
      <c r="P41" s="353" t="s">
        <v>257</v>
      </c>
      <c r="R41" s="296"/>
    </row>
    <row r="42" spans="2:29" ht="15.75" hidden="1" customHeight="1">
      <c r="B42" s="134"/>
      <c r="C42" s="370"/>
      <c r="D42" s="346" t="s">
        <v>323</v>
      </c>
      <c r="E42" s="357" t="s">
        <v>257</v>
      </c>
      <c r="F42" s="334" t="s">
        <v>257</v>
      </c>
      <c r="G42" s="358" t="s">
        <v>257</v>
      </c>
      <c r="H42" s="334" t="s">
        <v>257</v>
      </c>
      <c r="I42" s="334" t="s">
        <v>257</v>
      </c>
      <c r="J42" s="334" t="s">
        <v>320</v>
      </c>
      <c r="K42" s="334" t="s">
        <v>257</v>
      </c>
      <c r="L42" s="334" t="s">
        <v>257</v>
      </c>
      <c r="M42" s="334" t="s">
        <v>257</v>
      </c>
      <c r="N42" s="358" t="s">
        <v>257</v>
      </c>
      <c r="O42" s="358" t="s">
        <v>257</v>
      </c>
      <c r="P42" s="372" t="s">
        <v>257</v>
      </c>
      <c r="R42" s="296"/>
    </row>
    <row r="43" spans="2:29" ht="15.75" hidden="1" customHeight="1" thickTop="1">
      <c r="B43" s="134"/>
      <c r="C43" s="367">
        <v>2018</v>
      </c>
      <c r="D43" s="348" t="s">
        <v>322</v>
      </c>
      <c r="E43" s="354" t="s">
        <v>257</v>
      </c>
      <c r="F43" s="343" t="s">
        <v>257</v>
      </c>
      <c r="G43" s="343" t="s">
        <v>257</v>
      </c>
      <c r="H43" s="343" t="s">
        <v>257</v>
      </c>
      <c r="I43" s="343" t="s">
        <v>257</v>
      </c>
      <c r="J43" s="343" t="s">
        <v>257</v>
      </c>
      <c r="K43" s="343" t="s">
        <v>257</v>
      </c>
      <c r="L43" s="343" t="s">
        <v>257</v>
      </c>
      <c r="M43" s="343" t="s">
        <v>257</v>
      </c>
      <c r="N43" s="343" t="s">
        <v>257</v>
      </c>
      <c r="O43" s="343" t="s">
        <v>257</v>
      </c>
      <c r="P43" s="353" t="s">
        <v>257</v>
      </c>
      <c r="R43" s="296"/>
    </row>
    <row r="44" spans="2:29" ht="15.75" hidden="1" customHeight="1">
      <c r="B44" s="134"/>
      <c r="C44" s="396"/>
      <c r="D44" s="346" t="s">
        <v>323</v>
      </c>
      <c r="E44" s="397" t="s">
        <v>320</v>
      </c>
      <c r="F44" s="358" t="s">
        <v>257</v>
      </c>
      <c r="G44" s="358" t="s">
        <v>257</v>
      </c>
      <c r="H44" s="358" t="s">
        <v>257</v>
      </c>
      <c r="I44" s="358" t="s">
        <v>257</v>
      </c>
      <c r="J44" s="358" t="s">
        <v>257</v>
      </c>
      <c r="K44" s="358" t="s">
        <v>257</v>
      </c>
      <c r="L44" s="358" t="s">
        <v>257</v>
      </c>
      <c r="M44" s="358" t="s">
        <v>257</v>
      </c>
      <c r="N44" s="358" t="s">
        <v>257</v>
      </c>
      <c r="O44" s="358" t="s">
        <v>346</v>
      </c>
      <c r="P44" s="398" t="s">
        <v>257</v>
      </c>
      <c r="R44" s="296"/>
    </row>
    <row r="45" spans="2:29" ht="15.75" customHeight="1" thickTop="1">
      <c r="B45" s="134"/>
      <c r="C45" s="399">
        <v>2020</v>
      </c>
      <c r="D45" s="351" t="s">
        <v>322</v>
      </c>
      <c r="E45" s="400" t="s">
        <v>257</v>
      </c>
      <c r="F45" s="400" t="s">
        <v>257</v>
      </c>
      <c r="G45" s="400" t="s">
        <v>319</v>
      </c>
      <c r="H45" s="400" t="s">
        <v>257</v>
      </c>
      <c r="I45" s="400" t="s">
        <v>319</v>
      </c>
      <c r="J45" s="400" t="s">
        <v>319</v>
      </c>
      <c r="K45" s="400" t="s">
        <v>257</v>
      </c>
      <c r="L45" s="400" t="s">
        <v>257</v>
      </c>
      <c r="M45" s="400" t="s">
        <v>257</v>
      </c>
      <c r="N45" s="400" t="s">
        <v>257</v>
      </c>
      <c r="O45" s="400" t="s">
        <v>257</v>
      </c>
      <c r="P45" s="353" t="s">
        <v>320</v>
      </c>
      <c r="R45" s="296"/>
    </row>
    <row r="46" spans="2:29" ht="15.75" customHeight="1">
      <c r="B46" s="134"/>
      <c r="C46" s="396"/>
      <c r="D46" s="346" t="s">
        <v>323</v>
      </c>
      <c r="E46" s="397" t="s">
        <v>257</v>
      </c>
      <c r="F46" s="358" t="s">
        <v>257</v>
      </c>
      <c r="G46" s="358" t="s">
        <v>319</v>
      </c>
      <c r="H46" s="358" t="s">
        <v>319</v>
      </c>
      <c r="I46" s="358" t="s">
        <v>257</v>
      </c>
      <c r="J46" s="358" t="s">
        <v>320</v>
      </c>
      <c r="K46" s="358" t="s">
        <v>320</v>
      </c>
      <c r="L46" s="358" t="s">
        <v>257</v>
      </c>
      <c r="M46" s="358" t="s">
        <v>257</v>
      </c>
      <c r="N46" s="358" t="s">
        <v>257</v>
      </c>
      <c r="O46" s="358" t="s">
        <v>257</v>
      </c>
      <c r="P46" s="398" t="s">
        <v>257</v>
      </c>
      <c r="R46" s="296"/>
    </row>
    <row r="47" spans="2:29" ht="15.75" customHeight="1">
      <c r="B47" s="134"/>
      <c r="C47" s="367">
        <v>2021</v>
      </c>
      <c r="D47" s="348" t="s">
        <v>322</v>
      </c>
      <c r="E47" s="354" t="s">
        <v>257</v>
      </c>
      <c r="F47" s="343" t="s">
        <v>257</v>
      </c>
      <c r="G47" s="343" t="s">
        <v>257</v>
      </c>
      <c r="H47" s="343" t="s">
        <v>257</v>
      </c>
      <c r="I47" s="343" t="s">
        <v>257</v>
      </c>
      <c r="J47" s="343" t="s">
        <v>257</v>
      </c>
      <c r="K47" s="343" t="s">
        <v>257</v>
      </c>
      <c r="L47" s="343" t="s">
        <v>346</v>
      </c>
      <c r="M47" s="343" t="s">
        <v>257</v>
      </c>
      <c r="N47" s="343" t="s">
        <v>257</v>
      </c>
      <c r="O47" s="343" t="s">
        <v>257</v>
      </c>
      <c r="P47" s="353" t="s">
        <v>320</v>
      </c>
      <c r="R47" s="296"/>
    </row>
    <row r="48" spans="2:29" ht="15.75" customHeight="1">
      <c r="B48" s="134"/>
      <c r="C48" s="396"/>
      <c r="D48" s="346" t="s">
        <v>323</v>
      </c>
      <c r="E48" s="397" t="s">
        <v>257</v>
      </c>
      <c r="F48" s="358" t="s">
        <v>319</v>
      </c>
      <c r="G48" s="358" t="s">
        <v>257</v>
      </c>
      <c r="H48" s="358" t="s">
        <v>257</v>
      </c>
      <c r="I48" s="358" t="s">
        <v>319</v>
      </c>
      <c r="J48" s="358" t="s">
        <v>257</v>
      </c>
      <c r="K48" s="358" t="s">
        <v>257</v>
      </c>
      <c r="L48" s="358" t="s">
        <v>346</v>
      </c>
      <c r="M48" s="358" t="s">
        <v>319</v>
      </c>
      <c r="N48" s="358" t="s">
        <v>257</v>
      </c>
      <c r="O48" s="358" t="s">
        <v>257</v>
      </c>
      <c r="P48" s="398" t="s">
        <v>320</v>
      </c>
      <c r="R48" s="296"/>
    </row>
    <row r="49" spans="2:18" ht="15.75" customHeight="1">
      <c r="B49" s="134"/>
      <c r="C49" s="367">
        <v>2022</v>
      </c>
      <c r="D49" s="348" t="s">
        <v>322</v>
      </c>
      <c r="E49" s="343" t="s">
        <v>320</v>
      </c>
      <c r="F49" s="343" t="s">
        <v>257</v>
      </c>
      <c r="G49" s="343" t="s">
        <v>257</v>
      </c>
      <c r="H49" s="343" t="s">
        <v>319</v>
      </c>
      <c r="I49" s="343" t="s">
        <v>257</v>
      </c>
      <c r="J49" s="343" t="s">
        <v>257</v>
      </c>
      <c r="K49" s="343" t="s">
        <v>320</v>
      </c>
      <c r="L49" s="343" t="s">
        <v>257</v>
      </c>
      <c r="M49" s="343" t="s">
        <v>257</v>
      </c>
      <c r="N49" s="343" t="s">
        <v>320</v>
      </c>
      <c r="O49" s="343" t="s">
        <v>257</v>
      </c>
      <c r="P49" s="353" t="s">
        <v>257</v>
      </c>
      <c r="R49" s="296"/>
    </row>
    <row r="50" spans="2:18" ht="15.75" customHeight="1">
      <c r="B50" s="134"/>
      <c r="C50" s="370"/>
      <c r="D50" s="349" t="s">
        <v>323</v>
      </c>
      <c r="E50" s="401" t="s">
        <v>257</v>
      </c>
      <c r="F50" s="336" t="s">
        <v>319</v>
      </c>
      <c r="G50" s="336" t="s">
        <v>257</v>
      </c>
      <c r="H50" s="336" t="s">
        <v>320</v>
      </c>
      <c r="I50" s="336" t="s">
        <v>257</v>
      </c>
      <c r="J50" s="336" t="s">
        <v>257</v>
      </c>
      <c r="K50" s="336" t="s">
        <v>320</v>
      </c>
      <c r="L50" s="336" t="s">
        <v>257</v>
      </c>
      <c r="M50" s="336" t="s">
        <v>346</v>
      </c>
      <c r="N50" s="336" t="s">
        <v>257</v>
      </c>
      <c r="O50" s="336" t="s">
        <v>257</v>
      </c>
      <c r="P50" s="337" t="s">
        <v>257</v>
      </c>
      <c r="R50" s="296"/>
    </row>
    <row r="51" spans="2:18" ht="15.75" customHeight="1">
      <c r="B51" s="134"/>
      <c r="C51" s="367">
        <v>2023</v>
      </c>
      <c r="D51" s="348" t="s">
        <v>322</v>
      </c>
      <c r="E51" s="343" t="s">
        <v>257</v>
      </c>
      <c r="F51" s="343" t="s">
        <v>257</v>
      </c>
      <c r="G51" s="343" t="s">
        <v>257</v>
      </c>
      <c r="H51" s="343" t="s">
        <v>257</v>
      </c>
      <c r="I51" s="343" t="s">
        <v>257</v>
      </c>
      <c r="J51" s="343" t="s">
        <v>257</v>
      </c>
      <c r="K51" s="343" t="s">
        <v>257</v>
      </c>
      <c r="L51" s="343" t="s">
        <v>257</v>
      </c>
      <c r="M51" s="343" t="s">
        <v>257</v>
      </c>
      <c r="N51" s="343" t="s">
        <v>257</v>
      </c>
      <c r="O51" s="343" t="s">
        <v>320</v>
      </c>
      <c r="P51" s="353" t="s">
        <v>257</v>
      </c>
      <c r="R51" s="296"/>
    </row>
    <row r="52" spans="2:18" ht="15.75" customHeight="1">
      <c r="B52" s="134"/>
      <c r="C52" s="370"/>
      <c r="D52" s="349" t="s">
        <v>323</v>
      </c>
      <c r="E52" s="401" t="s">
        <v>319</v>
      </c>
      <c r="F52" s="336" t="s">
        <v>257</v>
      </c>
      <c r="G52" s="336" t="s">
        <v>257</v>
      </c>
      <c r="H52" s="336" t="s">
        <v>257</v>
      </c>
      <c r="I52" s="336" t="s">
        <v>320</v>
      </c>
      <c r="J52" s="336" t="s">
        <v>257</v>
      </c>
      <c r="K52" s="336" t="s">
        <v>257</v>
      </c>
      <c r="L52" s="336" t="s">
        <v>257</v>
      </c>
      <c r="M52" s="336" t="s">
        <v>346</v>
      </c>
      <c r="N52" s="336" t="s">
        <v>257</v>
      </c>
      <c r="O52" s="336" t="s">
        <v>319</v>
      </c>
      <c r="P52" s="337" t="s">
        <v>257</v>
      </c>
      <c r="R52" s="296"/>
    </row>
    <row r="53" spans="2:18" ht="15.75" customHeight="1">
      <c r="B53" s="134"/>
      <c r="C53" s="367">
        <v>2024</v>
      </c>
      <c r="D53" s="348" t="s">
        <v>322</v>
      </c>
      <c r="E53" s="343" t="s">
        <v>257</v>
      </c>
      <c r="F53" s="343" t="s">
        <v>257</v>
      </c>
      <c r="G53" s="343" t="s">
        <v>257</v>
      </c>
      <c r="H53" s="343" t="s">
        <v>257</v>
      </c>
      <c r="I53" s="343" t="s">
        <v>257</v>
      </c>
      <c r="J53" s="343" t="s">
        <v>257</v>
      </c>
      <c r="K53" s="343" t="s">
        <v>257</v>
      </c>
      <c r="L53" s="343" t="s">
        <v>257</v>
      </c>
      <c r="M53" s="343" t="s">
        <v>257</v>
      </c>
      <c r="N53" s="343" t="s">
        <v>257</v>
      </c>
      <c r="O53" s="343" t="s">
        <v>257</v>
      </c>
      <c r="P53" s="353" t="s">
        <v>257</v>
      </c>
      <c r="R53" s="296"/>
    </row>
    <row r="54" spans="2:18" ht="15.75" customHeight="1">
      <c r="B54" s="134"/>
      <c r="C54" s="370"/>
      <c r="D54" s="346" t="s">
        <v>323</v>
      </c>
      <c r="E54" s="772" t="s">
        <v>257</v>
      </c>
      <c r="F54" s="334" t="s">
        <v>319</v>
      </c>
      <c r="G54" s="334" t="s">
        <v>257</v>
      </c>
      <c r="H54" s="334" t="s">
        <v>257</v>
      </c>
      <c r="I54" s="334" t="s">
        <v>257</v>
      </c>
      <c r="J54" s="334" t="s">
        <v>257</v>
      </c>
      <c r="K54" s="334" t="s">
        <v>257</v>
      </c>
      <c r="L54" s="334" t="s">
        <v>320</v>
      </c>
      <c r="M54" s="334" t="s">
        <v>257</v>
      </c>
      <c r="N54" s="334" t="s">
        <v>257</v>
      </c>
      <c r="O54" s="334" t="s">
        <v>257</v>
      </c>
      <c r="P54" s="372" t="s">
        <v>257</v>
      </c>
      <c r="R54" s="296"/>
    </row>
    <row r="55" spans="2:18" ht="15.75" customHeight="1">
      <c r="B55" s="134"/>
      <c r="C55" s="367">
        <v>2025</v>
      </c>
      <c r="D55" s="348" t="s">
        <v>322</v>
      </c>
      <c r="E55" s="343" t="s">
        <v>257</v>
      </c>
      <c r="F55" s="343" t="s">
        <v>257</v>
      </c>
      <c r="G55" s="343" t="s">
        <v>257</v>
      </c>
      <c r="H55" s="343" t="s">
        <v>257</v>
      </c>
      <c r="I55" s="343" t="s">
        <v>257</v>
      </c>
      <c r="J55" s="343" t="s">
        <v>257</v>
      </c>
      <c r="K55" s="343" t="s">
        <v>257</v>
      </c>
      <c r="L55" s="343" t="s">
        <v>257</v>
      </c>
      <c r="M55" s="343" t="s">
        <v>257</v>
      </c>
      <c r="N55" s="343" t="s">
        <v>257</v>
      </c>
      <c r="O55" s="343" t="s">
        <v>257</v>
      </c>
      <c r="P55" s="718" t="s">
        <v>257</v>
      </c>
      <c r="R55" s="296"/>
    </row>
    <row r="56" spans="2:18" ht="15.75" customHeight="1">
      <c r="B56" s="134"/>
      <c r="C56" s="396"/>
      <c r="D56" s="346" t="s">
        <v>323</v>
      </c>
      <c r="E56" s="397" t="s">
        <v>257</v>
      </c>
      <c r="F56" s="358" t="s">
        <v>257</v>
      </c>
      <c r="G56" s="358" t="s">
        <v>257</v>
      </c>
      <c r="H56" s="358" t="s">
        <v>257</v>
      </c>
      <c r="I56" s="358" t="s">
        <v>257</v>
      </c>
      <c r="J56" s="358" t="s">
        <v>257</v>
      </c>
      <c r="K56" s="358" t="s">
        <v>257</v>
      </c>
      <c r="L56" s="358" t="s">
        <v>257</v>
      </c>
      <c r="M56" s="358" t="s">
        <v>257</v>
      </c>
      <c r="N56" s="358" t="s">
        <v>257</v>
      </c>
      <c r="O56" s="358" t="s">
        <v>257</v>
      </c>
      <c r="P56" s="398" t="s">
        <v>257</v>
      </c>
      <c r="R56" s="296"/>
    </row>
    <row r="57" spans="2:18" ht="15.75" customHeight="1">
      <c r="B57" s="134"/>
      <c r="C57" s="367">
        <v>2026</v>
      </c>
      <c r="D57" s="348" t="s">
        <v>322</v>
      </c>
      <c r="E57" s="343" t="s">
        <v>257</v>
      </c>
      <c r="F57" s="343" t="s">
        <v>257</v>
      </c>
      <c r="G57" s="343" t="s">
        <v>257</v>
      </c>
      <c r="H57" s="343" t="s">
        <v>257</v>
      </c>
      <c r="I57" s="343"/>
      <c r="J57" s="343"/>
      <c r="K57" s="343"/>
      <c r="L57" s="343"/>
      <c r="M57" s="343"/>
      <c r="N57" s="343"/>
      <c r="O57" s="343"/>
      <c r="P57" s="718"/>
      <c r="R57" s="296"/>
    </row>
    <row r="58" spans="2:18" ht="15.75" customHeight="1" thickBot="1">
      <c r="B58" s="134"/>
      <c r="C58" s="369"/>
      <c r="D58" s="352" t="s">
        <v>323</v>
      </c>
      <c r="E58" s="467" t="s">
        <v>257</v>
      </c>
      <c r="F58" s="345" t="s">
        <v>257</v>
      </c>
      <c r="G58" s="345" t="s">
        <v>257</v>
      </c>
      <c r="H58" s="345" t="s">
        <v>257</v>
      </c>
      <c r="I58" s="345"/>
      <c r="J58" s="345"/>
      <c r="K58" s="345"/>
      <c r="L58" s="345"/>
      <c r="M58" s="345"/>
      <c r="N58" s="345"/>
      <c r="O58" s="345"/>
      <c r="P58" s="466"/>
      <c r="R58" s="296"/>
    </row>
    <row r="59" spans="2:18" ht="8.25" customHeight="1">
      <c r="C59" s="134"/>
    </row>
    <row r="60" spans="2:18">
      <c r="C60" s="134"/>
    </row>
    <row r="61" spans="2:18">
      <c r="C61" s="134"/>
    </row>
  </sheetData>
  <mergeCells count="21">
    <mergeCell ref="C34:Q34"/>
    <mergeCell ref="E30:P30"/>
    <mergeCell ref="E25:P25"/>
    <mergeCell ref="E32:P32"/>
    <mergeCell ref="E33:P33"/>
    <mergeCell ref="E26:P26"/>
    <mergeCell ref="E27:P27"/>
    <mergeCell ref="E29:P29"/>
    <mergeCell ref="E28:P28"/>
    <mergeCell ref="E31:P31"/>
    <mergeCell ref="B1:R1"/>
    <mergeCell ref="E20:P20"/>
    <mergeCell ref="C18:P18"/>
    <mergeCell ref="E21:P21"/>
    <mergeCell ref="C5:P6"/>
    <mergeCell ref="C7:P14"/>
    <mergeCell ref="E24:P24"/>
    <mergeCell ref="E23:P23"/>
    <mergeCell ref="E19:P19"/>
    <mergeCell ref="H17:P17"/>
    <mergeCell ref="E22:P22"/>
  </mergeCells>
  <phoneticPr fontId="44"/>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X102"/>
  <sheetViews>
    <sheetView view="pageBreakPreview" zoomScaleNormal="100" zoomScaleSheetLayoutView="100" workbookViewId="0">
      <pane xSplit="6" ySplit="7" topLeftCell="J68" activePane="bottomRight" state="frozen"/>
      <selection activeCell="A4" sqref="A4:P7"/>
      <selection pane="topRight" activeCell="A4" sqref="A4:P7"/>
      <selection pane="bottomLeft" activeCell="A4" sqref="A4:P7"/>
      <selection pane="bottomRight" activeCell="Q69" sqref="Q69"/>
    </sheetView>
  </sheetViews>
  <sheetFormatPr defaultRowHeight="13.5"/>
  <cols>
    <col min="1" max="1" width="5.5546875" style="154" bestFit="1" customWidth="1"/>
    <col min="2" max="2" width="3.33203125" style="154" bestFit="1" customWidth="1"/>
    <col min="3" max="3" width="3.5546875" style="154" bestFit="1" customWidth="1"/>
    <col min="4" max="4" width="3.33203125" style="154" bestFit="1" customWidth="1"/>
    <col min="5" max="5" width="3.5546875" style="154" bestFit="1" customWidth="1"/>
    <col min="6" max="6" width="3.33203125" style="154" bestFit="1" customWidth="1"/>
    <col min="7" max="12" width="6.77734375" customWidth="1"/>
    <col min="13" max="24" width="7.33203125" customWidth="1"/>
  </cols>
  <sheetData>
    <row r="1" spans="1:24" s="5" customFormat="1" ht="28.5" customHeight="1">
      <c r="A1" s="2546"/>
      <c r="B1" s="2546"/>
      <c r="C1" s="2546"/>
      <c r="D1" s="2546"/>
      <c r="E1" s="2546"/>
      <c r="F1" s="2546"/>
      <c r="G1" s="2546"/>
      <c r="H1" s="2546"/>
      <c r="I1" s="363"/>
      <c r="J1" s="363"/>
      <c r="K1" s="138"/>
      <c r="L1" s="138"/>
      <c r="M1" s="3"/>
      <c r="N1" s="3"/>
      <c r="O1" s="3"/>
      <c r="P1" s="3"/>
      <c r="Q1" s="3"/>
      <c r="R1" s="3"/>
      <c r="S1" s="9"/>
      <c r="T1" s="4"/>
      <c r="U1" s="4"/>
      <c r="V1" s="4"/>
      <c r="W1" s="4"/>
      <c r="X1" s="4"/>
    </row>
    <row r="2" spans="1:24" s="5" customFormat="1" ht="28.5" customHeight="1">
      <c r="A2" s="2546" t="s">
        <v>205</v>
      </c>
      <c r="B2" s="2546"/>
      <c r="C2" s="2546"/>
      <c r="D2" s="2546"/>
      <c r="E2" s="2546"/>
      <c r="F2" s="2546"/>
      <c r="G2" s="2546"/>
      <c r="H2" s="2546"/>
      <c r="I2" s="363"/>
      <c r="J2" s="363"/>
      <c r="K2" s="138"/>
      <c r="L2" s="138"/>
      <c r="M2" s="3"/>
      <c r="N2" s="3"/>
      <c r="O2" s="3"/>
      <c r="P2" s="3"/>
      <c r="Q2" s="3"/>
      <c r="R2" s="3"/>
      <c r="S2" s="9"/>
      <c r="T2" s="4"/>
      <c r="U2" s="4"/>
      <c r="V2" s="4"/>
      <c r="W2" s="4"/>
      <c r="X2" s="4"/>
    </row>
    <row r="3" spans="1:24" s="5" customFormat="1" ht="18" customHeight="1" thickBot="1">
      <c r="A3" s="29"/>
      <c r="B3" s="29"/>
      <c r="C3" s="29"/>
      <c r="D3" s="29"/>
      <c r="E3" s="29"/>
      <c r="F3" s="29"/>
      <c r="G3" s="6"/>
      <c r="H3" s="6"/>
      <c r="I3" s="6"/>
      <c r="J3" s="6"/>
      <c r="K3" s="6"/>
      <c r="L3" s="6"/>
      <c r="M3" s="6"/>
      <c r="N3" s="6"/>
      <c r="O3" s="6"/>
      <c r="P3" s="2561" t="s">
        <v>49</v>
      </c>
      <c r="Q3" s="2561"/>
      <c r="R3" s="2561"/>
      <c r="S3" s="2561"/>
      <c r="T3" s="2561"/>
      <c r="U3" s="2561"/>
      <c r="V3" s="2561"/>
      <c r="W3" s="2561"/>
      <c r="X3" s="2561"/>
    </row>
    <row r="4" spans="1:24" s="5" customFormat="1" ht="20.100000000000001" customHeight="1">
      <c r="A4" s="2547" t="s">
        <v>90</v>
      </c>
      <c r="B4" s="2548"/>
      <c r="C4" s="2548"/>
      <c r="D4" s="2548"/>
      <c r="E4" s="2548"/>
      <c r="F4" s="2549"/>
      <c r="G4" s="2556" t="s">
        <v>1</v>
      </c>
      <c r="H4" s="2557"/>
      <c r="I4" s="2557"/>
      <c r="J4" s="2557"/>
      <c r="K4" s="2557"/>
      <c r="L4" s="2558"/>
      <c r="M4" s="2556" t="s">
        <v>2</v>
      </c>
      <c r="N4" s="2557"/>
      <c r="O4" s="2557"/>
      <c r="P4" s="2558"/>
      <c r="Q4" s="2556" t="s">
        <v>3</v>
      </c>
      <c r="R4" s="2558"/>
      <c r="S4" s="2556" t="s">
        <v>4</v>
      </c>
      <c r="T4" s="2558"/>
      <c r="U4" s="2556" t="s">
        <v>5</v>
      </c>
      <c r="V4" s="2558"/>
      <c r="W4" s="2556" t="s">
        <v>6</v>
      </c>
      <c r="X4" s="2558"/>
    </row>
    <row r="5" spans="1:24" s="5" customFormat="1" ht="20.100000000000001" customHeight="1">
      <c r="A5" s="2550"/>
      <c r="B5" s="2551"/>
      <c r="C5" s="2551"/>
      <c r="D5" s="2551"/>
      <c r="E5" s="2551"/>
      <c r="F5" s="2552"/>
      <c r="G5" s="2571" t="s">
        <v>324</v>
      </c>
      <c r="H5" s="2572"/>
      <c r="I5" s="2567" t="s">
        <v>436</v>
      </c>
      <c r="J5" s="2568"/>
      <c r="K5" s="2560" t="s">
        <v>82</v>
      </c>
      <c r="L5" s="2565"/>
      <c r="M5" s="2559" t="s">
        <v>183</v>
      </c>
      <c r="N5" s="2560"/>
      <c r="O5" s="2560" t="s">
        <v>81</v>
      </c>
      <c r="P5" s="2562"/>
      <c r="Q5" s="2563" t="s">
        <v>184</v>
      </c>
      <c r="R5" s="2564"/>
      <c r="S5" s="2559" t="s">
        <v>185</v>
      </c>
      <c r="T5" s="2562"/>
      <c r="U5" s="2559" t="s">
        <v>186</v>
      </c>
      <c r="V5" s="2562"/>
      <c r="W5" s="2559" t="s">
        <v>44</v>
      </c>
      <c r="X5" s="2562"/>
    </row>
    <row r="6" spans="1:24" s="5" customFormat="1" ht="20.100000000000001" customHeight="1">
      <c r="A6" s="2550"/>
      <c r="B6" s="2551"/>
      <c r="C6" s="2551"/>
      <c r="D6" s="2551"/>
      <c r="E6" s="2551"/>
      <c r="F6" s="2552"/>
      <c r="G6" s="2573"/>
      <c r="H6" s="2574"/>
      <c r="I6" s="2569"/>
      <c r="J6" s="2570"/>
      <c r="K6" s="2566"/>
      <c r="L6" s="2565"/>
      <c r="M6" s="2559"/>
      <c r="N6" s="2560"/>
      <c r="O6" s="2560"/>
      <c r="P6" s="2562"/>
      <c r="Q6" s="2563"/>
      <c r="R6" s="2564"/>
      <c r="S6" s="2559"/>
      <c r="T6" s="2562"/>
      <c r="U6" s="2559"/>
      <c r="V6" s="2562"/>
      <c r="W6" s="2559"/>
      <c r="X6" s="2562"/>
    </row>
    <row r="7" spans="1:24" s="5" customFormat="1" ht="20.100000000000001" customHeight="1" thickBot="1">
      <c r="A7" s="2553"/>
      <c r="B7" s="2554"/>
      <c r="C7" s="2554"/>
      <c r="D7" s="2554"/>
      <c r="E7" s="2554"/>
      <c r="F7" s="2555"/>
      <c r="G7" s="364" t="s">
        <v>7</v>
      </c>
      <c r="H7" s="365" t="s">
        <v>8</v>
      </c>
      <c r="I7" s="365" t="s">
        <v>7</v>
      </c>
      <c r="J7" s="365" t="s">
        <v>8</v>
      </c>
      <c r="K7" s="365" t="s">
        <v>7</v>
      </c>
      <c r="L7" s="295" t="s">
        <v>8</v>
      </c>
      <c r="M7" s="364" t="s">
        <v>7</v>
      </c>
      <c r="N7" s="365" t="s">
        <v>8</v>
      </c>
      <c r="O7" s="365" t="s">
        <v>7</v>
      </c>
      <c r="P7" s="295" t="s">
        <v>8</v>
      </c>
      <c r="Q7" s="364" t="s">
        <v>7</v>
      </c>
      <c r="R7" s="295" t="s">
        <v>8</v>
      </c>
      <c r="S7" s="364" t="s">
        <v>7</v>
      </c>
      <c r="T7" s="295" t="s">
        <v>8</v>
      </c>
      <c r="U7" s="364" t="s">
        <v>7</v>
      </c>
      <c r="V7" s="295" t="s">
        <v>20</v>
      </c>
      <c r="W7" s="364" t="s">
        <v>7</v>
      </c>
      <c r="X7" s="295" t="s">
        <v>8</v>
      </c>
    </row>
    <row r="8" spans="1:24" s="5" customFormat="1" ht="20.100000000000001" customHeight="1">
      <c r="A8" s="779"/>
      <c r="B8" s="782">
        <v>2023</v>
      </c>
      <c r="C8" s="782"/>
      <c r="D8" s="306"/>
      <c r="E8" s="305" t="s">
        <v>218</v>
      </c>
      <c r="F8" s="306"/>
      <c r="G8" s="860">
        <v>4.2</v>
      </c>
      <c r="H8" s="861">
        <v>0.9</v>
      </c>
      <c r="I8" s="861">
        <v>4.2</v>
      </c>
      <c r="J8" s="861">
        <v>3.7</v>
      </c>
      <c r="K8" s="864">
        <v>15.8</v>
      </c>
      <c r="L8" s="862">
        <v>11.5</v>
      </c>
      <c r="M8" s="860">
        <v>-4.5999999999999996</v>
      </c>
      <c r="N8" s="861">
        <v>2.4</v>
      </c>
      <c r="O8" s="861">
        <v>7.1</v>
      </c>
      <c r="P8" s="862">
        <v>-5.7</v>
      </c>
      <c r="Q8" s="1050">
        <v>-1.3</v>
      </c>
      <c r="R8" s="1051">
        <v>-3.9</v>
      </c>
      <c r="S8" s="448">
        <v>1.31</v>
      </c>
      <c r="T8" s="450">
        <v>1.24</v>
      </c>
      <c r="U8" s="307">
        <v>3.2</v>
      </c>
      <c r="V8" s="321">
        <v>4.0999999999999996</v>
      </c>
      <c r="W8" s="309">
        <v>35.200000000000003</v>
      </c>
      <c r="X8" s="308">
        <v>17</v>
      </c>
    </row>
    <row r="9" spans="1:24" s="5" customFormat="1" ht="20.100000000000001" customHeight="1">
      <c r="A9" s="776"/>
      <c r="B9" s="782">
        <v>2024</v>
      </c>
      <c r="C9" s="783"/>
      <c r="D9" s="306"/>
      <c r="E9" s="788" t="s">
        <v>218</v>
      </c>
      <c r="F9" s="789"/>
      <c r="G9" s="863">
        <v>3.4</v>
      </c>
      <c r="H9" s="864">
        <v>0.7</v>
      </c>
      <c r="I9" s="864">
        <v>3.3</v>
      </c>
      <c r="J9" s="864">
        <v>1.9</v>
      </c>
      <c r="K9" s="864">
        <v>-6.7</v>
      </c>
      <c r="L9" s="865">
        <v>-10.1</v>
      </c>
      <c r="M9" s="863">
        <v>-3.3</v>
      </c>
      <c r="N9" s="864">
        <v>-13.3</v>
      </c>
      <c r="O9" s="864">
        <v>5</v>
      </c>
      <c r="P9" s="865">
        <v>17.100000000000001</v>
      </c>
      <c r="Q9" s="1052">
        <v>-2.6</v>
      </c>
      <c r="R9" s="1053">
        <v>1.3</v>
      </c>
      <c r="S9" s="448">
        <v>1.25</v>
      </c>
      <c r="T9" s="450">
        <v>1.19</v>
      </c>
      <c r="U9" s="307">
        <v>2.7</v>
      </c>
      <c r="V9" s="321">
        <v>3.1</v>
      </c>
      <c r="W9" s="309">
        <v>15.1</v>
      </c>
      <c r="X9" s="308">
        <v>38.200000000000003</v>
      </c>
    </row>
    <row r="10" spans="1:24" s="5" customFormat="1" ht="20.100000000000001" customHeight="1" thickBot="1">
      <c r="A10" s="780"/>
      <c r="B10" s="784">
        <v>2025</v>
      </c>
      <c r="C10" s="784"/>
      <c r="D10" s="231"/>
      <c r="E10" s="785" t="s">
        <v>218</v>
      </c>
      <c r="F10" s="786"/>
      <c r="G10" s="1378">
        <v>1.5</v>
      </c>
      <c r="H10" s="1379">
        <v>0.2</v>
      </c>
      <c r="I10" s="1912">
        <v>3.3</v>
      </c>
      <c r="J10" s="1912">
        <v>-0.8</v>
      </c>
      <c r="K10" s="629">
        <v>3</v>
      </c>
      <c r="L10" s="866">
        <v>2.2999999999999998</v>
      </c>
      <c r="M10" s="1317">
        <v>-6.5</v>
      </c>
      <c r="N10" s="787">
        <v>-19.3</v>
      </c>
      <c r="O10" s="787">
        <v>6.6</v>
      </c>
      <c r="P10" s="867">
        <v>0.4</v>
      </c>
      <c r="Q10" s="1482">
        <v>-0.3</v>
      </c>
      <c r="R10" s="1388">
        <v>6</v>
      </c>
      <c r="S10" s="824">
        <v>1.22</v>
      </c>
      <c r="T10" s="825">
        <v>1.1399999999999999</v>
      </c>
      <c r="U10" s="655">
        <v>3.2</v>
      </c>
      <c r="V10" s="821">
        <v>3.4</v>
      </c>
      <c r="W10" s="822">
        <v>2.9</v>
      </c>
      <c r="X10" s="823">
        <v>6.6</v>
      </c>
    </row>
    <row r="11" spans="1:24" s="147" customFormat="1" ht="20.100000000000001" customHeight="1">
      <c r="A11" s="781"/>
      <c r="B11" s="783">
        <v>2022</v>
      </c>
      <c r="C11" s="783"/>
      <c r="D11" s="306" t="s">
        <v>218</v>
      </c>
      <c r="E11" s="362" t="s">
        <v>239</v>
      </c>
      <c r="F11" s="306"/>
      <c r="G11" s="868">
        <v>3.9</v>
      </c>
      <c r="H11" s="869">
        <v>0.4</v>
      </c>
      <c r="I11" s="1913">
        <v>3.9</v>
      </c>
      <c r="J11" s="1913">
        <v>4.8</v>
      </c>
      <c r="K11" s="870">
        <v>4.2</v>
      </c>
      <c r="L11" s="871">
        <v>8.1</v>
      </c>
      <c r="M11" s="990">
        <v>-0.6</v>
      </c>
      <c r="N11" s="2207">
        <v>-2.2999999999999998</v>
      </c>
      <c r="O11" s="2208">
        <v>-0.4</v>
      </c>
      <c r="P11" s="873">
        <v>-14.9</v>
      </c>
      <c r="Q11" s="307">
        <v>-0.3</v>
      </c>
      <c r="R11" s="321">
        <v>5.2</v>
      </c>
      <c r="S11" s="457">
        <v>1.31</v>
      </c>
      <c r="T11" s="826">
        <v>1.32</v>
      </c>
      <c r="U11" s="307">
        <v>3.2</v>
      </c>
      <c r="V11" s="321">
        <v>3.1</v>
      </c>
      <c r="W11" s="309">
        <v>15.1</v>
      </c>
      <c r="X11" s="308">
        <v>40</v>
      </c>
    </row>
    <row r="12" spans="1:24" s="147" customFormat="1" ht="20.100000000000001" customHeight="1">
      <c r="A12" s="779"/>
      <c r="B12" s="782">
        <v>2023</v>
      </c>
      <c r="C12" s="782"/>
      <c r="D12" s="306" t="s">
        <v>218</v>
      </c>
      <c r="E12" s="362" t="s">
        <v>239</v>
      </c>
      <c r="F12" s="306"/>
      <c r="G12" s="863">
        <v>4.5</v>
      </c>
      <c r="H12" s="934">
        <v>1.1000000000000001</v>
      </c>
      <c r="I12" s="934">
        <v>4.3</v>
      </c>
      <c r="J12" s="934">
        <v>3.3</v>
      </c>
      <c r="K12" s="935">
        <v>5.3</v>
      </c>
      <c r="L12" s="865">
        <v>-1</v>
      </c>
      <c r="M12" s="991">
        <v>-7</v>
      </c>
      <c r="N12" s="934">
        <v>-3.3</v>
      </c>
      <c r="O12" s="864">
        <v>5.3</v>
      </c>
      <c r="P12" s="865">
        <v>-2.2999999999999998</v>
      </c>
      <c r="Q12" s="2209">
        <v>-1.9</v>
      </c>
      <c r="R12" s="2210">
        <v>-8.6999999999999993</v>
      </c>
      <c r="S12" s="936">
        <v>1.29</v>
      </c>
      <c r="T12" s="937">
        <v>1.22</v>
      </c>
      <c r="U12" s="307">
        <v>3</v>
      </c>
      <c r="V12" s="321">
        <v>3.9</v>
      </c>
      <c r="W12" s="309">
        <v>31.6</v>
      </c>
      <c r="X12" s="308">
        <v>52.4</v>
      </c>
    </row>
    <row r="13" spans="1:24" s="5" customFormat="1" ht="20.100000000000001" customHeight="1">
      <c r="A13" s="779"/>
      <c r="B13" s="782">
        <v>2024</v>
      </c>
      <c r="C13" s="782"/>
      <c r="D13" s="306" t="s">
        <v>218</v>
      </c>
      <c r="E13" s="362" t="s">
        <v>239</v>
      </c>
      <c r="F13" s="306"/>
      <c r="G13" s="863">
        <v>2.6</v>
      </c>
      <c r="H13" s="934">
        <v>0.9</v>
      </c>
      <c r="I13" s="934">
        <v>3.1</v>
      </c>
      <c r="J13" s="934">
        <v>1</v>
      </c>
      <c r="K13" s="935">
        <v>1.4</v>
      </c>
      <c r="L13" s="865">
        <v>-0.7</v>
      </c>
      <c r="M13" s="991">
        <v>2</v>
      </c>
      <c r="N13" s="934">
        <v>-5.7</v>
      </c>
      <c r="O13" s="864">
        <v>3.2</v>
      </c>
      <c r="P13" s="865">
        <v>6.8</v>
      </c>
      <c r="Q13" s="1055">
        <v>-1.5</v>
      </c>
      <c r="R13" s="1056">
        <v>7.5</v>
      </c>
      <c r="S13" s="936">
        <v>1.25</v>
      </c>
      <c r="T13" s="937">
        <v>1.19</v>
      </c>
      <c r="U13" s="307">
        <v>3</v>
      </c>
      <c r="V13" s="321">
        <v>3.2</v>
      </c>
      <c r="W13" s="309">
        <v>12.1</v>
      </c>
      <c r="X13" s="308">
        <v>25</v>
      </c>
    </row>
    <row r="14" spans="1:24" s="5" customFormat="1" ht="20.100000000000001" customHeight="1" thickBot="1">
      <c r="A14" s="780"/>
      <c r="B14" s="784">
        <v>2025</v>
      </c>
      <c r="C14" s="784"/>
      <c r="D14" s="231" t="s">
        <v>218</v>
      </c>
      <c r="E14" s="248" t="s">
        <v>239</v>
      </c>
      <c r="F14" s="231"/>
      <c r="G14" s="2306" t="s">
        <v>46</v>
      </c>
      <c r="H14" s="2307" t="s">
        <v>46</v>
      </c>
      <c r="I14" s="2307" t="s">
        <v>46</v>
      </c>
      <c r="J14" s="2307" t="s">
        <v>46</v>
      </c>
      <c r="K14" s="854">
        <v>-2.2000000000000002</v>
      </c>
      <c r="L14" s="938">
        <v>-2.7</v>
      </c>
      <c r="M14" s="2308" t="s">
        <v>46</v>
      </c>
      <c r="N14" s="2309" t="s">
        <v>46</v>
      </c>
      <c r="O14" s="939">
        <v>10.8</v>
      </c>
      <c r="P14" s="940">
        <v>1.8</v>
      </c>
      <c r="Q14" s="2310" t="s">
        <v>46</v>
      </c>
      <c r="R14" s="2311" t="s">
        <v>46</v>
      </c>
      <c r="S14" s="2312" t="s">
        <v>46</v>
      </c>
      <c r="T14" s="2313" t="s">
        <v>46</v>
      </c>
      <c r="U14" s="235">
        <v>2.6</v>
      </c>
      <c r="V14" s="236">
        <v>3.2</v>
      </c>
      <c r="W14" s="284">
        <v>3.6</v>
      </c>
      <c r="X14" s="234">
        <v>-10</v>
      </c>
    </row>
    <row r="15" spans="1:24" ht="20.100000000000001" customHeight="1">
      <c r="A15" s="304">
        <v>2023</v>
      </c>
      <c r="B15" s="305" t="s">
        <v>218</v>
      </c>
      <c r="C15" s="306">
        <v>1</v>
      </c>
      <c r="D15" s="305" t="s">
        <v>19</v>
      </c>
      <c r="E15" s="306">
        <v>3</v>
      </c>
      <c r="F15" s="305" t="s">
        <v>238</v>
      </c>
      <c r="G15" s="860">
        <v>4.2</v>
      </c>
      <c r="H15" s="861">
        <v>0.5</v>
      </c>
      <c r="I15" s="894">
        <v>4.2</v>
      </c>
      <c r="J15" s="894">
        <v>4.5999999999999996</v>
      </c>
      <c r="K15" s="880">
        <v>16.7</v>
      </c>
      <c r="L15" s="881">
        <v>19.7</v>
      </c>
      <c r="M15" s="884">
        <v>0.6</v>
      </c>
      <c r="N15" s="293">
        <v>4.8</v>
      </c>
      <c r="O15" s="325">
        <v>14.7</v>
      </c>
      <c r="P15" s="862">
        <v>26.7</v>
      </c>
      <c r="Q15" s="1054">
        <v>-1.3</v>
      </c>
      <c r="R15" s="1057">
        <v>8.3000000000000007</v>
      </c>
      <c r="S15" s="846">
        <v>1.33</v>
      </c>
      <c r="T15" s="953">
        <v>1.29</v>
      </c>
      <c r="U15" s="324">
        <v>3.7</v>
      </c>
      <c r="V15" s="326">
        <v>4.0999999999999996</v>
      </c>
      <c r="W15" s="307">
        <v>30.1</v>
      </c>
      <c r="X15" s="308">
        <v>-41.7</v>
      </c>
    </row>
    <row r="16" spans="1:24" ht="20.100000000000001" customHeight="1">
      <c r="A16" s="172"/>
      <c r="B16" s="173"/>
      <c r="C16" s="277">
        <v>4</v>
      </c>
      <c r="D16" s="173" t="s">
        <v>19</v>
      </c>
      <c r="E16" s="277">
        <v>6</v>
      </c>
      <c r="F16" s="173" t="s">
        <v>18</v>
      </c>
      <c r="G16" s="876">
        <v>4.0999999999999996</v>
      </c>
      <c r="H16" s="877">
        <v>0.1</v>
      </c>
      <c r="I16" s="895">
        <v>4</v>
      </c>
      <c r="J16" s="895">
        <v>3.3</v>
      </c>
      <c r="K16" s="441">
        <v>23.4</v>
      </c>
      <c r="L16" s="878">
        <v>16.7</v>
      </c>
      <c r="M16" s="876">
        <v>-4.7</v>
      </c>
      <c r="N16" s="261">
        <v>-6.1</v>
      </c>
      <c r="O16" s="261">
        <v>7.1</v>
      </c>
      <c r="P16" s="879">
        <v>-17.2</v>
      </c>
      <c r="Q16" s="1060">
        <v>0.9</v>
      </c>
      <c r="R16" s="1061">
        <v>1.1000000000000001</v>
      </c>
      <c r="S16" s="1468">
        <v>1.31</v>
      </c>
      <c r="T16" s="848">
        <v>1.23</v>
      </c>
      <c r="U16" s="260">
        <v>3.3</v>
      </c>
      <c r="V16" s="242">
        <v>3.8</v>
      </c>
      <c r="W16" s="239">
        <v>34.1</v>
      </c>
      <c r="X16" s="237">
        <v>60</v>
      </c>
    </row>
    <row r="17" spans="1:24" ht="20.100000000000001" customHeight="1">
      <c r="A17" s="278"/>
      <c r="B17" s="279"/>
      <c r="C17" s="283">
        <v>7</v>
      </c>
      <c r="D17" s="279" t="s">
        <v>19</v>
      </c>
      <c r="E17" s="283">
        <v>9</v>
      </c>
      <c r="F17" s="279" t="s">
        <v>18</v>
      </c>
      <c r="G17" s="884">
        <v>5.4</v>
      </c>
      <c r="H17" s="888">
        <v>2</v>
      </c>
      <c r="I17" s="890">
        <v>5.6</v>
      </c>
      <c r="J17" s="890">
        <v>5.3</v>
      </c>
      <c r="K17" s="812">
        <v>13.9</v>
      </c>
      <c r="L17" s="883">
        <v>6.3</v>
      </c>
      <c r="M17" s="884">
        <v>-7.7</v>
      </c>
      <c r="N17" s="293">
        <v>26.4</v>
      </c>
      <c r="O17" s="293">
        <v>1.3</v>
      </c>
      <c r="P17" s="886">
        <v>5.2</v>
      </c>
      <c r="Q17" s="1059">
        <v>-3.9</v>
      </c>
      <c r="R17" s="1062">
        <v>-13.8</v>
      </c>
      <c r="S17" s="954">
        <v>1.3</v>
      </c>
      <c r="T17" s="848">
        <v>1.22</v>
      </c>
      <c r="U17" s="292">
        <v>3.1</v>
      </c>
      <c r="V17" s="294">
        <v>4.4000000000000004</v>
      </c>
      <c r="W17" s="282">
        <v>41.2</v>
      </c>
      <c r="X17" s="280">
        <v>-7.1</v>
      </c>
    </row>
    <row r="18" spans="1:24" ht="20.100000000000001" customHeight="1">
      <c r="A18" s="278"/>
      <c r="B18" s="279"/>
      <c r="C18" s="279">
        <v>10</v>
      </c>
      <c r="D18" s="279" t="s">
        <v>19</v>
      </c>
      <c r="E18" s="279">
        <v>12</v>
      </c>
      <c r="F18" s="356" t="s">
        <v>217</v>
      </c>
      <c r="G18" s="889">
        <v>3.4</v>
      </c>
      <c r="H18" s="820">
        <v>0.9</v>
      </c>
      <c r="I18" s="812">
        <v>3.2</v>
      </c>
      <c r="J18" s="812">
        <v>1.8</v>
      </c>
      <c r="K18" s="816">
        <v>10.3</v>
      </c>
      <c r="L18" s="883">
        <v>3.4</v>
      </c>
      <c r="M18" s="890">
        <v>-6.3</v>
      </c>
      <c r="N18" s="382">
        <v>-14.1</v>
      </c>
      <c r="O18" s="375">
        <v>8.3000000000000007</v>
      </c>
      <c r="P18" s="885">
        <v>-2.1</v>
      </c>
      <c r="Q18" s="1063">
        <v>-0.7</v>
      </c>
      <c r="R18" s="1064">
        <v>-10</v>
      </c>
      <c r="S18" s="281">
        <v>1.28</v>
      </c>
      <c r="T18" s="1472">
        <v>1.23</v>
      </c>
      <c r="U18" s="292">
        <v>2.9</v>
      </c>
      <c r="V18" s="366">
        <v>3.9</v>
      </c>
      <c r="W18" s="282">
        <v>35.200000000000003</v>
      </c>
      <c r="X18" s="650">
        <v>72.7</v>
      </c>
    </row>
    <row r="19" spans="1:24" ht="20.100000000000001" customHeight="1">
      <c r="A19" s="232">
        <v>2024</v>
      </c>
      <c r="B19" s="233" t="s">
        <v>218</v>
      </c>
      <c r="C19" s="233">
        <v>1</v>
      </c>
      <c r="D19" s="233" t="s">
        <v>19</v>
      </c>
      <c r="E19" s="233">
        <v>3</v>
      </c>
      <c r="F19" s="373" t="s">
        <v>18</v>
      </c>
      <c r="G19" s="860">
        <v>5.5</v>
      </c>
      <c r="H19" s="859">
        <v>1.5</v>
      </c>
      <c r="I19" s="859">
        <v>4.5</v>
      </c>
      <c r="J19" s="859">
        <v>2.8</v>
      </c>
      <c r="K19" s="806">
        <v>-16.100000000000001</v>
      </c>
      <c r="L19" s="875">
        <v>-21.5</v>
      </c>
      <c r="M19" s="874">
        <v>-9.6</v>
      </c>
      <c r="N19" s="482">
        <v>-22.5</v>
      </c>
      <c r="O19" s="474">
        <v>5.2</v>
      </c>
      <c r="P19" s="891">
        <v>63.7</v>
      </c>
      <c r="Q19" s="1054">
        <v>-3.9</v>
      </c>
      <c r="R19" s="1065">
        <v>-11.5</v>
      </c>
      <c r="S19" s="281">
        <v>1.26</v>
      </c>
      <c r="T19" s="478">
        <v>1.2</v>
      </c>
      <c r="U19" s="241">
        <v>2.5</v>
      </c>
      <c r="V19" s="475">
        <v>3.2</v>
      </c>
      <c r="W19" s="240">
        <v>18.600000000000001</v>
      </c>
      <c r="X19" s="689">
        <v>128.6</v>
      </c>
    </row>
    <row r="20" spans="1:24" ht="20.100000000000001" customHeight="1">
      <c r="A20" s="278"/>
      <c r="B20" s="279"/>
      <c r="C20" s="283">
        <v>4</v>
      </c>
      <c r="D20" s="279" t="s">
        <v>19</v>
      </c>
      <c r="E20" s="283">
        <v>6</v>
      </c>
      <c r="F20" s="279" t="s">
        <v>18</v>
      </c>
      <c r="G20" s="876">
        <v>4.2</v>
      </c>
      <c r="H20" s="877">
        <v>1.7</v>
      </c>
      <c r="I20" s="890">
        <v>3.9</v>
      </c>
      <c r="J20" s="890">
        <v>3.3</v>
      </c>
      <c r="K20" s="812">
        <v>-6.9</v>
      </c>
      <c r="L20" s="883">
        <v>-12.1</v>
      </c>
      <c r="M20" s="884">
        <v>0.5</v>
      </c>
      <c r="N20" s="293">
        <v>-3</v>
      </c>
      <c r="O20" s="293">
        <v>8.8000000000000007</v>
      </c>
      <c r="P20" s="886">
        <v>34.1</v>
      </c>
      <c r="Q20" s="1060">
        <v>-3.3</v>
      </c>
      <c r="R20" s="1058">
        <v>-0.6</v>
      </c>
      <c r="S20" s="281">
        <v>1.24</v>
      </c>
      <c r="T20" s="955">
        <v>1.18</v>
      </c>
      <c r="U20" s="292">
        <v>2.8</v>
      </c>
      <c r="V20" s="294">
        <v>3.3</v>
      </c>
      <c r="W20" s="282">
        <v>25.2</v>
      </c>
      <c r="X20" s="280">
        <v>6.3</v>
      </c>
    </row>
    <row r="21" spans="1:24" ht="20.100000000000001" customHeight="1">
      <c r="A21" s="278"/>
      <c r="B21" s="279"/>
      <c r="C21" s="283">
        <v>7</v>
      </c>
      <c r="D21" s="279" t="s">
        <v>19</v>
      </c>
      <c r="E21" s="283">
        <v>9</v>
      </c>
      <c r="F21" s="279" t="s">
        <v>18</v>
      </c>
      <c r="G21" s="884">
        <v>2.2000000000000002</v>
      </c>
      <c r="H21" s="293">
        <v>-0.30958578381493851</v>
      </c>
      <c r="I21" s="1914">
        <v>2.4</v>
      </c>
      <c r="J21" s="1914">
        <v>0.1</v>
      </c>
      <c r="K21" s="812">
        <v>1.2</v>
      </c>
      <c r="L21" s="883">
        <v>2.9</v>
      </c>
      <c r="M21" s="884">
        <v>-2</v>
      </c>
      <c r="N21" s="293">
        <v>-27.9</v>
      </c>
      <c r="O21" s="293">
        <v>2.2000000000000002</v>
      </c>
      <c r="P21" s="886">
        <v>-10.3</v>
      </c>
      <c r="Q21" s="1059">
        <v>-1.8</v>
      </c>
      <c r="R21" s="1066">
        <v>3.4</v>
      </c>
      <c r="S21" s="281">
        <v>1.24</v>
      </c>
      <c r="T21" s="955">
        <v>1.2</v>
      </c>
      <c r="U21" s="292">
        <v>2.8</v>
      </c>
      <c r="V21" s="294">
        <v>2.7</v>
      </c>
      <c r="W21" s="282">
        <v>10.9</v>
      </c>
      <c r="X21" s="280">
        <v>69.2</v>
      </c>
    </row>
    <row r="22" spans="1:24" ht="20.100000000000001" customHeight="1">
      <c r="A22" s="278"/>
      <c r="B22" s="279"/>
      <c r="C22" s="279">
        <v>10</v>
      </c>
      <c r="D22" s="279" t="s">
        <v>19</v>
      </c>
      <c r="E22" s="279">
        <v>12</v>
      </c>
      <c r="F22" s="356" t="s">
        <v>217</v>
      </c>
      <c r="G22" s="889">
        <v>2.1</v>
      </c>
      <c r="H22" s="820">
        <v>0.2</v>
      </c>
      <c r="I22" s="812">
        <v>2.4</v>
      </c>
      <c r="J22" s="812">
        <v>1.4</v>
      </c>
      <c r="K22" s="816">
        <v>-3.2</v>
      </c>
      <c r="L22" s="883">
        <v>-6.9</v>
      </c>
      <c r="M22" s="890">
        <v>-2.4</v>
      </c>
      <c r="N22" s="382">
        <v>4.9000000000000004</v>
      </c>
      <c r="O22" s="375">
        <v>1.2</v>
      </c>
      <c r="P22" s="885">
        <v>2.6</v>
      </c>
      <c r="Q22" s="1063">
        <v>-1.5</v>
      </c>
      <c r="R22" s="1064">
        <v>15.8</v>
      </c>
      <c r="S22" s="281">
        <v>1.26</v>
      </c>
      <c r="T22" s="2319">
        <v>1.19</v>
      </c>
      <c r="U22" s="292">
        <v>3</v>
      </c>
      <c r="V22" s="366">
        <v>3</v>
      </c>
      <c r="W22" s="282">
        <v>7.6</v>
      </c>
      <c r="X22" s="650">
        <v>10.5</v>
      </c>
    </row>
    <row r="23" spans="1:24" ht="20.100000000000001" customHeight="1">
      <c r="A23" s="232">
        <v>2025</v>
      </c>
      <c r="B23" s="233" t="s">
        <v>218</v>
      </c>
      <c r="C23" s="233">
        <v>1</v>
      </c>
      <c r="D23" s="233" t="s">
        <v>19</v>
      </c>
      <c r="E23" s="233">
        <v>3</v>
      </c>
      <c r="F23" s="373" t="s">
        <v>18</v>
      </c>
      <c r="G23" s="1100">
        <v>2</v>
      </c>
      <c r="H23" s="859">
        <v>2</v>
      </c>
      <c r="I23" s="859">
        <v>3.6</v>
      </c>
      <c r="J23" s="859">
        <v>-0.7</v>
      </c>
      <c r="K23" s="859">
        <v>14</v>
      </c>
      <c r="L23" s="943">
        <v>13.3</v>
      </c>
      <c r="M23" s="1033">
        <v>13.3</v>
      </c>
      <c r="N23" s="853">
        <v>19.3</v>
      </c>
      <c r="O23" s="944">
        <v>-3.6</v>
      </c>
      <c r="P23" s="945">
        <v>-33.9</v>
      </c>
      <c r="Q23" s="1478">
        <v>0.7</v>
      </c>
      <c r="R23" s="1049">
        <v>12.1</v>
      </c>
      <c r="S23" s="1018">
        <v>1.25</v>
      </c>
      <c r="T23" s="2320">
        <v>1.19</v>
      </c>
      <c r="U23" s="946">
        <v>3.7</v>
      </c>
      <c r="V23" s="947">
        <v>3.7</v>
      </c>
      <c r="W23" s="948">
        <v>6</v>
      </c>
      <c r="X23" s="689">
        <v>25</v>
      </c>
    </row>
    <row r="24" spans="1:24" ht="20.100000000000001" customHeight="1">
      <c r="A24" s="941"/>
      <c r="B24" s="279"/>
      <c r="C24" s="283">
        <v>4</v>
      </c>
      <c r="D24" s="279" t="s">
        <v>19</v>
      </c>
      <c r="E24" s="283">
        <v>6</v>
      </c>
      <c r="F24" s="279" t="s">
        <v>18</v>
      </c>
      <c r="G24" s="1171">
        <v>0.6</v>
      </c>
      <c r="H24" s="1172">
        <v>-0.1</v>
      </c>
      <c r="I24" s="1915">
        <v>3.3</v>
      </c>
      <c r="J24" s="1915">
        <v>-0.9</v>
      </c>
      <c r="K24" s="697">
        <v>6.5</v>
      </c>
      <c r="L24" s="866">
        <v>7.2</v>
      </c>
      <c r="M24" s="884">
        <v>-25.6</v>
      </c>
      <c r="N24" s="293">
        <v>-32.200000000000003</v>
      </c>
      <c r="O24" s="787">
        <v>9.5</v>
      </c>
      <c r="P24" s="867">
        <v>8.5</v>
      </c>
      <c r="Q24" s="1479">
        <v>0</v>
      </c>
      <c r="R24" s="1168">
        <v>0.6</v>
      </c>
      <c r="S24" s="2321">
        <v>1.23</v>
      </c>
      <c r="T24" s="2322">
        <v>1.17</v>
      </c>
      <c r="U24" s="1126">
        <v>3.4</v>
      </c>
      <c r="V24" s="1127">
        <v>3.3</v>
      </c>
      <c r="W24" s="1128">
        <v>-3</v>
      </c>
      <c r="X24" s="942">
        <v>47.1</v>
      </c>
    </row>
    <row r="25" spans="1:24" ht="20.100000000000001" customHeight="1">
      <c r="A25" s="278"/>
      <c r="B25" s="279"/>
      <c r="C25" s="283">
        <v>7</v>
      </c>
      <c r="D25" s="279" t="s">
        <v>19</v>
      </c>
      <c r="E25" s="283">
        <v>9</v>
      </c>
      <c r="F25" s="279" t="s">
        <v>18</v>
      </c>
      <c r="G25" s="1237">
        <v>1.4</v>
      </c>
      <c r="H25" s="1172">
        <v>-0.1</v>
      </c>
      <c r="I25" s="1916">
        <v>2.8</v>
      </c>
      <c r="J25" s="1916">
        <v>-0.2</v>
      </c>
      <c r="K25" s="812">
        <v>-4.4000000000000004</v>
      </c>
      <c r="L25" s="883">
        <v>-5.0999999999999996</v>
      </c>
      <c r="M25" s="890">
        <v>-8.9</v>
      </c>
      <c r="N25" s="293">
        <v>-31.5</v>
      </c>
      <c r="O25" s="293">
        <v>8.6</v>
      </c>
      <c r="P25" s="886">
        <v>-1</v>
      </c>
      <c r="Q25" s="1480">
        <v>-0.7</v>
      </c>
      <c r="R25" s="1228">
        <v>6.8</v>
      </c>
      <c r="S25" s="1223">
        <v>1.21</v>
      </c>
      <c r="T25" s="2322">
        <v>1.1200000000000001</v>
      </c>
      <c r="U25" s="292">
        <v>2.8</v>
      </c>
      <c r="V25" s="366">
        <v>3.2</v>
      </c>
      <c r="W25" s="282">
        <v>6.3</v>
      </c>
      <c r="X25" s="280">
        <v>-36.4</v>
      </c>
    </row>
    <row r="26" spans="1:24" ht="20.100000000000001" customHeight="1">
      <c r="A26" s="278"/>
      <c r="B26" s="279"/>
      <c r="C26" s="279">
        <v>10</v>
      </c>
      <c r="D26" s="279" t="s">
        <v>19</v>
      </c>
      <c r="E26" s="279">
        <v>12</v>
      </c>
      <c r="F26" s="1924" t="s">
        <v>217</v>
      </c>
      <c r="G26" s="1925">
        <v>1.9</v>
      </c>
      <c r="H26" s="1926">
        <v>-0.8</v>
      </c>
      <c r="I26" s="1926">
        <v>3.6</v>
      </c>
      <c r="J26" s="1926">
        <v>-1.4</v>
      </c>
      <c r="K26" s="1927">
        <v>-3.7</v>
      </c>
      <c r="L26" s="1928">
        <v>-5.8</v>
      </c>
      <c r="M26" s="898">
        <v>-2.1</v>
      </c>
      <c r="N26" s="675">
        <v>-20.9</v>
      </c>
      <c r="O26" s="675">
        <v>9.6</v>
      </c>
      <c r="P26" s="900">
        <v>2.5</v>
      </c>
      <c r="Q26" s="1929">
        <v>-1</v>
      </c>
      <c r="R26" s="1930">
        <v>5</v>
      </c>
      <c r="S26" s="1931">
        <v>1.19</v>
      </c>
      <c r="T26" s="1932">
        <v>1.08</v>
      </c>
      <c r="U26" s="1933">
        <v>2.6</v>
      </c>
      <c r="V26" s="1934">
        <v>3.6</v>
      </c>
      <c r="W26" s="1935">
        <v>3</v>
      </c>
      <c r="X26" s="650">
        <v>4.8</v>
      </c>
    </row>
    <row r="27" spans="1:24" ht="20.100000000000001" customHeight="1" thickBot="1">
      <c r="A27" s="232">
        <v>2026</v>
      </c>
      <c r="B27" s="233" t="s">
        <v>218</v>
      </c>
      <c r="C27" s="233">
        <v>1</v>
      </c>
      <c r="D27" s="233" t="s">
        <v>19</v>
      </c>
      <c r="E27" s="233">
        <v>3</v>
      </c>
      <c r="F27" s="373" t="s">
        <v>18</v>
      </c>
      <c r="G27" s="2329" t="s">
        <v>46</v>
      </c>
      <c r="H27" s="1119" t="s">
        <v>46</v>
      </c>
      <c r="I27" s="1119" t="s">
        <v>46</v>
      </c>
      <c r="J27" s="1119" t="s">
        <v>46</v>
      </c>
      <c r="K27" s="859">
        <v>-5.4</v>
      </c>
      <c r="L27" s="943">
        <v>-5.4</v>
      </c>
      <c r="M27" s="2330" t="s">
        <v>46</v>
      </c>
      <c r="N27" s="2331" t="s">
        <v>46</v>
      </c>
      <c r="O27" s="944">
        <v>17.3</v>
      </c>
      <c r="P27" s="945">
        <v>-34.1</v>
      </c>
      <c r="Q27" s="2325" t="s">
        <v>46</v>
      </c>
      <c r="R27" s="2326" t="s">
        <v>46</v>
      </c>
      <c r="S27" s="2327" t="s">
        <v>46</v>
      </c>
      <c r="T27" s="2328" t="s">
        <v>46</v>
      </c>
      <c r="U27" s="946">
        <v>1.4</v>
      </c>
      <c r="V27" s="947">
        <v>2.5</v>
      </c>
      <c r="W27" s="948">
        <v>8.3000000000000007</v>
      </c>
      <c r="X27" s="689">
        <v>-45</v>
      </c>
    </row>
    <row r="28" spans="1:24" ht="20.100000000000001" hidden="1" customHeight="1">
      <c r="A28" s="941"/>
      <c r="B28" s="279"/>
      <c r="C28" s="283">
        <v>4</v>
      </c>
      <c r="D28" s="279" t="s">
        <v>19</v>
      </c>
      <c r="E28" s="283">
        <v>6</v>
      </c>
      <c r="F28" s="279" t="s">
        <v>18</v>
      </c>
      <c r="G28" s="1171"/>
      <c r="H28" s="1172"/>
      <c r="I28" s="1915"/>
      <c r="J28" s="1915"/>
      <c r="K28" s="697"/>
      <c r="L28" s="866"/>
      <c r="M28" s="884"/>
      <c r="N28" s="293"/>
      <c r="O28" s="787"/>
      <c r="P28" s="867"/>
      <c r="Q28" s="1479"/>
      <c r="R28" s="1168"/>
      <c r="S28" s="2321"/>
      <c r="T28" s="2322"/>
      <c r="U28" s="1126"/>
      <c r="V28" s="1127"/>
      <c r="W28" s="1128"/>
      <c r="X28" s="942"/>
    </row>
    <row r="29" spans="1:24" ht="20.100000000000001" hidden="1" customHeight="1">
      <c r="A29" s="278"/>
      <c r="B29" s="279"/>
      <c r="C29" s="283">
        <v>7</v>
      </c>
      <c r="D29" s="279" t="s">
        <v>19</v>
      </c>
      <c r="E29" s="283">
        <v>9</v>
      </c>
      <c r="F29" s="279" t="s">
        <v>18</v>
      </c>
      <c r="G29" s="1237"/>
      <c r="H29" s="1172"/>
      <c r="I29" s="1916"/>
      <c r="J29" s="1916"/>
      <c r="K29" s="812"/>
      <c r="L29" s="883"/>
      <c r="M29" s="890"/>
      <c r="N29" s="293"/>
      <c r="O29" s="293"/>
      <c r="P29" s="886"/>
      <c r="Q29" s="1480"/>
      <c r="R29" s="1228"/>
      <c r="S29" s="1223"/>
      <c r="T29" s="2322"/>
      <c r="U29" s="292"/>
      <c r="V29" s="366"/>
      <c r="W29" s="282"/>
      <c r="X29" s="280"/>
    </row>
    <row r="30" spans="1:24" ht="20.100000000000001" hidden="1" customHeight="1" thickBot="1">
      <c r="A30" s="827"/>
      <c r="B30" s="828"/>
      <c r="C30" s="828">
        <v>10</v>
      </c>
      <c r="D30" s="828" t="s">
        <v>19</v>
      </c>
      <c r="E30" s="828">
        <v>12</v>
      </c>
      <c r="F30" s="1238" t="s">
        <v>217</v>
      </c>
      <c r="G30" s="1483"/>
      <c r="H30" s="1377"/>
      <c r="I30" s="1377"/>
      <c r="J30" s="1377"/>
      <c r="K30" s="680"/>
      <c r="L30" s="892"/>
      <c r="M30" s="1315"/>
      <c r="N30" s="829"/>
      <c r="O30" s="829"/>
      <c r="P30" s="893"/>
      <c r="Q30" s="1481"/>
      <c r="R30" s="1387"/>
      <c r="S30" s="1469"/>
      <c r="T30" s="1473"/>
      <c r="U30" s="830"/>
      <c r="V30" s="831"/>
      <c r="W30" s="832"/>
      <c r="X30" s="1316"/>
    </row>
    <row r="31" spans="1:24" ht="20.100000000000001" customHeight="1">
      <c r="A31" s="2467">
        <v>2023</v>
      </c>
      <c r="B31" s="2468"/>
      <c r="C31" s="2468"/>
      <c r="D31" s="690" t="s">
        <v>218</v>
      </c>
      <c r="E31" s="690">
        <v>1</v>
      </c>
      <c r="F31" s="691" t="s">
        <v>288</v>
      </c>
      <c r="G31" s="949">
        <v>4.9000000000000004</v>
      </c>
      <c r="H31" s="928">
        <v>1</v>
      </c>
      <c r="I31" s="928">
        <v>4</v>
      </c>
      <c r="J31" s="928">
        <v>3.6</v>
      </c>
      <c r="K31" s="928">
        <v>17.399999999999999</v>
      </c>
      <c r="L31" s="871">
        <v>23.8</v>
      </c>
      <c r="M31" s="872">
        <v>6.6</v>
      </c>
      <c r="N31" s="693">
        <v>-27.1</v>
      </c>
      <c r="O31" s="694">
        <v>-2.2999999999999998</v>
      </c>
      <c r="P31" s="873">
        <v>39.700000000000003</v>
      </c>
      <c r="Q31" s="1067">
        <v>-3</v>
      </c>
      <c r="R31" s="950">
        <v>5.9</v>
      </c>
      <c r="S31" s="951">
        <v>1.35</v>
      </c>
      <c r="T31" s="2323">
        <v>1.32</v>
      </c>
      <c r="U31" s="692">
        <v>4.3</v>
      </c>
      <c r="V31" s="695">
        <v>4.7</v>
      </c>
      <c r="W31" s="696">
        <v>26.1</v>
      </c>
      <c r="X31" s="952">
        <v>-33.299999999999997</v>
      </c>
    </row>
    <row r="32" spans="1:24" ht="20.100000000000001" customHeight="1">
      <c r="A32" s="427"/>
      <c r="B32" s="428"/>
      <c r="C32" s="428"/>
      <c r="D32" s="173"/>
      <c r="E32" s="173">
        <v>2</v>
      </c>
      <c r="F32" s="174" t="s">
        <v>288</v>
      </c>
      <c r="G32" s="897">
        <v>4.7</v>
      </c>
      <c r="H32" s="877">
        <v>2</v>
      </c>
      <c r="I32" s="895">
        <v>4.8</v>
      </c>
      <c r="J32" s="895">
        <v>6.3</v>
      </c>
      <c r="K32" s="441">
        <v>22.9</v>
      </c>
      <c r="L32" s="878">
        <v>21.4</v>
      </c>
      <c r="M32" s="895">
        <v>-0.3</v>
      </c>
      <c r="N32" s="379">
        <v>26.1</v>
      </c>
      <c r="O32" s="380">
        <v>52.2</v>
      </c>
      <c r="P32" s="896">
        <v>4.2</v>
      </c>
      <c r="Q32" s="1071">
        <v>-0.5</v>
      </c>
      <c r="R32" s="1069">
        <v>11.8</v>
      </c>
      <c r="S32" s="957">
        <v>1.33</v>
      </c>
      <c r="T32" s="2322">
        <v>1.29</v>
      </c>
      <c r="U32" s="260">
        <v>3.3</v>
      </c>
      <c r="V32" s="381">
        <v>3.8</v>
      </c>
      <c r="W32" s="239">
        <v>25.7</v>
      </c>
      <c r="X32" s="238">
        <v>-80</v>
      </c>
    </row>
    <row r="33" spans="1:24" ht="20.100000000000001" customHeight="1">
      <c r="A33" s="701"/>
      <c r="B33" s="702"/>
      <c r="C33" s="702"/>
      <c r="D33" s="279"/>
      <c r="E33" s="279">
        <v>3</v>
      </c>
      <c r="F33" s="356" t="s">
        <v>288</v>
      </c>
      <c r="G33" s="897">
        <v>3.2</v>
      </c>
      <c r="H33" s="877">
        <v>-1.3</v>
      </c>
      <c r="I33" s="890">
        <v>3.8</v>
      </c>
      <c r="J33" s="890">
        <v>4.0999999999999996</v>
      </c>
      <c r="K33" s="812">
        <v>12.1</v>
      </c>
      <c r="L33" s="883">
        <v>16.399999999999999</v>
      </c>
      <c r="M33" s="898">
        <v>-3.2</v>
      </c>
      <c r="N33" s="382">
        <v>28.6</v>
      </c>
      <c r="O33" s="375">
        <v>5.5</v>
      </c>
      <c r="P33" s="885">
        <v>38</v>
      </c>
      <c r="Q33" s="1071">
        <v>-0.8</v>
      </c>
      <c r="R33" s="1069">
        <v>7.3</v>
      </c>
      <c r="S33" s="602">
        <v>1.32</v>
      </c>
      <c r="T33" s="2322">
        <v>1.25</v>
      </c>
      <c r="U33" s="292">
        <v>3.2</v>
      </c>
      <c r="V33" s="366">
        <v>3.6</v>
      </c>
      <c r="W33" s="282">
        <v>36.4</v>
      </c>
      <c r="X33" s="299">
        <v>0</v>
      </c>
    </row>
    <row r="34" spans="1:24" ht="20.100000000000001" customHeight="1">
      <c r="A34" s="699"/>
      <c r="B34" s="700"/>
      <c r="C34" s="700"/>
      <c r="D34" s="279"/>
      <c r="E34" s="279">
        <v>4</v>
      </c>
      <c r="F34" s="356" t="s">
        <v>288</v>
      </c>
      <c r="G34" s="897">
        <v>4.8</v>
      </c>
      <c r="H34" s="877">
        <v>2.2999999999999998</v>
      </c>
      <c r="I34" s="890">
        <v>4.5999999999999996</v>
      </c>
      <c r="J34" s="890">
        <v>4.0999999999999996</v>
      </c>
      <c r="K34" s="812">
        <v>18.5</v>
      </c>
      <c r="L34" s="883">
        <v>6.1</v>
      </c>
      <c r="M34" s="898">
        <v>-11.9</v>
      </c>
      <c r="N34" s="382">
        <v>-16.399999999999999</v>
      </c>
      <c r="O34" s="375">
        <v>1.9</v>
      </c>
      <c r="P34" s="885">
        <v>-8.6999999999999993</v>
      </c>
      <c r="Q34" s="1071">
        <v>-0.8</v>
      </c>
      <c r="R34" s="1069">
        <v>1.6</v>
      </c>
      <c r="S34" s="847">
        <v>1.32</v>
      </c>
      <c r="T34" s="2322">
        <v>1.22</v>
      </c>
      <c r="U34" s="292">
        <v>3.5</v>
      </c>
      <c r="V34" s="366">
        <v>4.0999999999999996</v>
      </c>
      <c r="W34" s="282">
        <v>25.5</v>
      </c>
      <c r="X34" s="299">
        <v>25</v>
      </c>
    </row>
    <row r="35" spans="1:24" ht="20.100000000000001" customHeight="1">
      <c r="A35" s="701"/>
      <c r="B35" s="702"/>
      <c r="C35" s="702"/>
      <c r="D35" s="279"/>
      <c r="E35" s="279">
        <v>5</v>
      </c>
      <c r="F35" s="356" t="s">
        <v>288</v>
      </c>
      <c r="G35" s="897">
        <v>3.4</v>
      </c>
      <c r="H35" s="877">
        <v>-1.8</v>
      </c>
      <c r="I35" s="890">
        <v>3.8</v>
      </c>
      <c r="J35" s="890">
        <v>2.5</v>
      </c>
      <c r="K35" s="812">
        <v>28.4</v>
      </c>
      <c r="L35" s="883">
        <v>20.7</v>
      </c>
      <c r="M35" s="898">
        <v>3.5</v>
      </c>
      <c r="N35" s="382">
        <v>3.4</v>
      </c>
      <c r="O35" s="375">
        <v>11.8</v>
      </c>
      <c r="P35" s="885">
        <v>-19.2</v>
      </c>
      <c r="Q35" s="1071">
        <v>4.0999999999999996</v>
      </c>
      <c r="R35" s="1069">
        <v>0.3</v>
      </c>
      <c r="S35" s="2324">
        <v>1.31</v>
      </c>
      <c r="T35" s="2322">
        <v>1.24</v>
      </c>
      <c r="U35" s="292">
        <v>3.2</v>
      </c>
      <c r="V35" s="366">
        <v>3.5</v>
      </c>
      <c r="W35" s="282">
        <v>34.700000000000003</v>
      </c>
      <c r="X35" s="299">
        <v>166.7</v>
      </c>
    </row>
    <row r="36" spans="1:24" ht="20.100000000000001" customHeight="1">
      <c r="A36" s="699"/>
      <c r="B36" s="700"/>
      <c r="C36" s="700"/>
      <c r="D36" s="279"/>
      <c r="E36" s="279">
        <v>6</v>
      </c>
      <c r="F36" s="356" t="s">
        <v>288</v>
      </c>
      <c r="G36" s="897">
        <v>4.0999999999999996</v>
      </c>
      <c r="H36" s="877">
        <v>-0.1</v>
      </c>
      <c r="I36" s="890">
        <v>3.5</v>
      </c>
      <c r="J36" s="890">
        <v>3.3</v>
      </c>
      <c r="K36" s="812">
        <v>23.9</v>
      </c>
      <c r="L36" s="883">
        <v>23.4</v>
      </c>
      <c r="M36" s="890">
        <v>-4.8</v>
      </c>
      <c r="N36" s="382">
        <v>-4.5999999999999996</v>
      </c>
      <c r="O36" s="375">
        <v>9.9</v>
      </c>
      <c r="P36" s="885">
        <v>-26.3</v>
      </c>
      <c r="Q36" s="1071">
        <v>-0.1</v>
      </c>
      <c r="R36" s="1069">
        <v>1.4</v>
      </c>
      <c r="S36" s="602">
        <v>1.31</v>
      </c>
      <c r="T36" s="2322">
        <v>1.23</v>
      </c>
      <c r="U36" s="292">
        <v>3.3</v>
      </c>
      <c r="V36" s="366">
        <v>3.8</v>
      </c>
      <c r="W36" s="282">
        <v>41</v>
      </c>
      <c r="X36" s="299">
        <v>0</v>
      </c>
    </row>
    <row r="37" spans="1:24" ht="20.100000000000001" customHeight="1">
      <c r="A37" s="699"/>
      <c r="B37" s="700"/>
      <c r="C37" s="700"/>
      <c r="D37" s="279"/>
      <c r="E37" s="279">
        <v>7</v>
      </c>
      <c r="F37" s="356" t="s">
        <v>288</v>
      </c>
      <c r="G37" s="897">
        <v>5.5</v>
      </c>
      <c r="H37" s="877">
        <v>1.3</v>
      </c>
      <c r="I37" s="890">
        <v>6.3</v>
      </c>
      <c r="J37" s="890">
        <v>4.7</v>
      </c>
      <c r="K37" s="812">
        <v>11.4</v>
      </c>
      <c r="L37" s="883">
        <v>0.5</v>
      </c>
      <c r="M37" s="890">
        <v>-6.7</v>
      </c>
      <c r="N37" s="382">
        <v>16.399999999999999</v>
      </c>
      <c r="O37" s="375">
        <v>6.8</v>
      </c>
      <c r="P37" s="885">
        <v>18.399999999999999</v>
      </c>
      <c r="Q37" s="1072">
        <v>-2.6</v>
      </c>
      <c r="R37" s="1069">
        <v>-8.1</v>
      </c>
      <c r="S37" s="847">
        <v>1.3</v>
      </c>
      <c r="T37" s="848">
        <v>1.23</v>
      </c>
      <c r="U37" s="292">
        <v>3.3</v>
      </c>
      <c r="V37" s="366">
        <v>3.8</v>
      </c>
      <c r="W37" s="282">
        <v>53.4</v>
      </c>
      <c r="X37" s="299">
        <v>0</v>
      </c>
    </row>
    <row r="38" spans="1:24" ht="20.100000000000001" customHeight="1">
      <c r="A38" s="699"/>
      <c r="B38" s="700"/>
      <c r="C38" s="700"/>
      <c r="D38" s="279"/>
      <c r="E38" s="279">
        <v>8</v>
      </c>
      <c r="F38" s="356" t="s">
        <v>288</v>
      </c>
      <c r="G38" s="897">
        <v>6</v>
      </c>
      <c r="H38" s="877">
        <v>2.8</v>
      </c>
      <c r="I38" s="890">
        <v>6</v>
      </c>
      <c r="J38" s="890">
        <v>7.1</v>
      </c>
      <c r="K38" s="812">
        <v>19.8</v>
      </c>
      <c r="L38" s="883">
        <v>15.8</v>
      </c>
      <c r="M38" s="890">
        <v>-9.4</v>
      </c>
      <c r="N38" s="382">
        <v>68.7</v>
      </c>
      <c r="O38" s="375">
        <v>-3.6</v>
      </c>
      <c r="P38" s="885">
        <v>5.0999999999999996</v>
      </c>
      <c r="Q38" s="1072">
        <v>-4.7</v>
      </c>
      <c r="R38" s="1069">
        <v>-15.3</v>
      </c>
      <c r="S38" s="847">
        <v>1.3</v>
      </c>
      <c r="T38" s="848">
        <v>1.22</v>
      </c>
      <c r="U38" s="292">
        <v>3.2</v>
      </c>
      <c r="V38" s="366">
        <v>4.7</v>
      </c>
      <c r="W38" s="282">
        <v>54.4</v>
      </c>
      <c r="X38" s="299">
        <v>100</v>
      </c>
    </row>
    <row r="39" spans="1:24" ht="20.100000000000001" customHeight="1">
      <c r="A39" s="701"/>
      <c r="B39" s="702"/>
      <c r="C39" s="702"/>
      <c r="D39" s="279"/>
      <c r="E39" s="279">
        <v>9</v>
      </c>
      <c r="F39" s="356" t="s">
        <v>288</v>
      </c>
      <c r="G39" s="897">
        <v>4.5</v>
      </c>
      <c r="H39" s="877">
        <v>1.8</v>
      </c>
      <c r="I39" s="890">
        <v>4.5999999999999996</v>
      </c>
      <c r="J39" s="890">
        <v>4.0999999999999996</v>
      </c>
      <c r="K39" s="812">
        <v>11.8</v>
      </c>
      <c r="L39" s="883">
        <v>5.0999999999999996</v>
      </c>
      <c r="M39" s="890">
        <v>-6.8</v>
      </c>
      <c r="N39" s="382">
        <v>4.7</v>
      </c>
      <c r="O39" s="375">
        <v>0.1</v>
      </c>
      <c r="P39" s="885">
        <v>-10.3</v>
      </c>
      <c r="Q39" s="1073">
        <v>-4.5</v>
      </c>
      <c r="R39" s="1069">
        <v>-17.7</v>
      </c>
      <c r="S39" s="957">
        <v>1.3</v>
      </c>
      <c r="T39" s="848">
        <v>1.22</v>
      </c>
      <c r="U39" s="292">
        <v>3</v>
      </c>
      <c r="V39" s="366">
        <v>4.5999999999999996</v>
      </c>
      <c r="W39" s="282">
        <v>20.2</v>
      </c>
      <c r="X39" s="299">
        <v>-57.1</v>
      </c>
    </row>
    <row r="40" spans="1:24" ht="20.100000000000001" customHeight="1">
      <c r="A40" s="699"/>
      <c r="B40" s="700"/>
      <c r="C40" s="700"/>
      <c r="D40" s="279"/>
      <c r="E40" s="279">
        <v>10</v>
      </c>
      <c r="F40" s="356" t="s">
        <v>288</v>
      </c>
      <c r="G40" s="897">
        <v>3.6</v>
      </c>
      <c r="H40" s="877">
        <v>0.1</v>
      </c>
      <c r="I40" s="890">
        <v>3.5</v>
      </c>
      <c r="J40" s="890">
        <v>1.4</v>
      </c>
      <c r="K40" s="812">
        <v>13.1</v>
      </c>
      <c r="L40" s="883">
        <v>4.4000000000000004</v>
      </c>
      <c r="M40" s="890">
        <v>-6.3</v>
      </c>
      <c r="N40" s="382">
        <v>-25.4</v>
      </c>
      <c r="O40" s="375">
        <v>3.6</v>
      </c>
      <c r="P40" s="885">
        <v>-18.399999999999999</v>
      </c>
      <c r="Q40" s="1073">
        <v>0.9</v>
      </c>
      <c r="R40" s="1069">
        <v>-6.6</v>
      </c>
      <c r="S40" s="957">
        <v>1.3</v>
      </c>
      <c r="T40" s="848">
        <v>1.23</v>
      </c>
      <c r="U40" s="292">
        <v>3.3</v>
      </c>
      <c r="V40" s="366">
        <v>4.5</v>
      </c>
      <c r="W40" s="282">
        <v>33</v>
      </c>
      <c r="X40" s="299">
        <v>300</v>
      </c>
    </row>
    <row r="41" spans="1:24" ht="20.100000000000001" customHeight="1">
      <c r="A41" s="699"/>
      <c r="B41" s="700"/>
      <c r="C41" s="700"/>
      <c r="D41" s="279"/>
      <c r="E41" s="279">
        <v>11</v>
      </c>
      <c r="F41" s="356" t="s">
        <v>288</v>
      </c>
      <c r="G41" s="897">
        <v>4.2</v>
      </c>
      <c r="H41" s="877">
        <v>0.4</v>
      </c>
      <c r="I41" s="890">
        <v>3.8</v>
      </c>
      <c r="J41" s="890">
        <v>2.5</v>
      </c>
      <c r="K41" s="812">
        <v>11.7</v>
      </c>
      <c r="L41" s="883">
        <v>7.1</v>
      </c>
      <c r="M41" s="890">
        <v>-8.5</v>
      </c>
      <c r="N41" s="382">
        <v>1</v>
      </c>
      <c r="O41" s="375">
        <v>9.9</v>
      </c>
      <c r="P41" s="885">
        <v>33.5</v>
      </c>
      <c r="Q41" s="1073">
        <v>-1.6</v>
      </c>
      <c r="R41" s="1069">
        <v>-13.3</v>
      </c>
      <c r="S41" s="957">
        <v>1.28</v>
      </c>
      <c r="T41" s="848">
        <v>1.23</v>
      </c>
      <c r="U41" s="292">
        <v>2.8</v>
      </c>
      <c r="V41" s="366">
        <v>4.0999999999999996</v>
      </c>
      <c r="W41" s="282">
        <v>38.799999999999997</v>
      </c>
      <c r="X41" s="299">
        <v>75</v>
      </c>
    </row>
    <row r="42" spans="1:24" ht="20.100000000000001" customHeight="1">
      <c r="A42" s="703"/>
      <c r="B42" s="704"/>
      <c r="C42" s="704"/>
      <c r="D42" s="175"/>
      <c r="E42" s="279">
        <v>12</v>
      </c>
      <c r="F42" s="447" t="s">
        <v>288</v>
      </c>
      <c r="G42" s="897">
        <v>2.5</v>
      </c>
      <c r="H42" s="877">
        <v>2</v>
      </c>
      <c r="I42" s="890">
        <v>2.5</v>
      </c>
      <c r="J42" s="890">
        <v>1.6</v>
      </c>
      <c r="K42" s="812">
        <v>6.1</v>
      </c>
      <c r="L42" s="883">
        <v>-2.1</v>
      </c>
      <c r="M42" s="890">
        <v>-4</v>
      </c>
      <c r="N42" s="382">
        <v>-14.5</v>
      </c>
      <c r="O42" s="375">
        <v>14.5</v>
      </c>
      <c r="P42" s="885">
        <v>-18.7</v>
      </c>
      <c r="Q42" s="1073">
        <v>-1.1000000000000001</v>
      </c>
      <c r="R42" s="1074">
        <v>-9.6</v>
      </c>
      <c r="S42" s="959">
        <v>1.27</v>
      </c>
      <c r="T42" s="2318">
        <v>1.22</v>
      </c>
      <c r="U42" s="292">
        <v>2.6</v>
      </c>
      <c r="V42" s="366">
        <v>3.5</v>
      </c>
      <c r="W42" s="282">
        <v>33.6</v>
      </c>
      <c r="X42" s="299">
        <v>-20</v>
      </c>
    </row>
    <row r="43" spans="1:24" ht="20.100000000000001" customHeight="1">
      <c r="A43" s="2469">
        <v>2024</v>
      </c>
      <c r="B43" s="2470"/>
      <c r="C43" s="2470"/>
      <c r="D43" s="233" t="s">
        <v>218</v>
      </c>
      <c r="E43" s="233">
        <v>1</v>
      </c>
      <c r="F43" s="373" t="s">
        <v>288</v>
      </c>
      <c r="G43" s="874">
        <v>3.3</v>
      </c>
      <c r="H43" s="806">
        <v>-0.5</v>
      </c>
      <c r="I43" s="806">
        <v>2.2999999999999998</v>
      </c>
      <c r="J43" s="806">
        <v>1.3</v>
      </c>
      <c r="K43" s="806">
        <v>-10.8</v>
      </c>
      <c r="L43" s="875">
        <v>-18.399999999999999</v>
      </c>
      <c r="M43" s="874">
        <v>-7.5</v>
      </c>
      <c r="N43" s="482">
        <v>-29.7</v>
      </c>
      <c r="O43" s="474">
        <v>12.7</v>
      </c>
      <c r="P43" s="891">
        <v>37</v>
      </c>
      <c r="Q43" s="1075">
        <v>-1.5</v>
      </c>
      <c r="R43" s="1070">
        <v>-14.9</v>
      </c>
      <c r="S43" s="2316">
        <v>1.26</v>
      </c>
      <c r="T43" s="2317">
        <v>1.2</v>
      </c>
      <c r="U43" s="241">
        <v>2.2000000000000002</v>
      </c>
      <c r="V43" s="475">
        <v>3.1</v>
      </c>
      <c r="W43" s="240">
        <v>23</v>
      </c>
      <c r="X43" s="374">
        <v>50</v>
      </c>
    </row>
    <row r="44" spans="1:24" ht="20.100000000000001" customHeight="1">
      <c r="A44" s="427"/>
      <c r="B44" s="428"/>
      <c r="C44" s="428"/>
      <c r="D44" s="173"/>
      <c r="E44" s="173">
        <v>2</v>
      </c>
      <c r="F44" s="174" t="s">
        <v>288</v>
      </c>
      <c r="G44" s="897">
        <v>7</v>
      </c>
      <c r="H44" s="877">
        <v>1.3</v>
      </c>
      <c r="I44" s="895">
        <v>6.4</v>
      </c>
      <c r="J44" s="895">
        <v>3.5</v>
      </c>
      <c r="K44" s="441">
        <v>-16.2</v>
      </c>
      <c r="L44" s="878">
        <v>-24.2</v>
      </c>
      <c r="M44" s="899">
        <v>-8.1999999999999993</v>
      </c>
      <c r="N44" s="601">
        <v>-11.7</v>
      </c>
      <c r="O44" s="380">
        <v>-0.7</v>
      </c>
      <c r="P44" s="896">
        <v>47.1</v>
      </c>
      <c r="Q44" s="1071">
        <v>-3.7</v>
      </c>
      <c r="R44" s="1069">
        <v>-7.3</v>
      </c>
      <c r="S44" s="602">
        <v>1.26</v>
      </c>
      <c r="T44" s="956">
        <v>1.2</v>
      </c>
      <c r="U44" s="260">
        <v>2.8</v>
      </c>
      <c r="V44" s="381">
        <v>3.6</v>
      </c>
      <c r="W44" s="239">
        <v>23.4</v>
      </c>
      <c r="X44" s="238">
        <v>800</v>
      </c>
    </row>
    <row r="45" spans="1:24" ht="20.100000000000001" customHeight="1">
      <c r="A45" s="701"/>
      <c r="B45" s="702"/>
      <c r="C45" s="702"/>
      <c r="D45" s="279"/>
      <c r="E45" s="279">
        <v>3</v>
      </c>
      <c r="F45" s="356" t="s">
        <v>288</v>
      </c>
      <c r="G45" s="897">
        <v>6.2</v>
      </c>
      <c r="H45" s="877">
        <v>3.6</v>
      </c>
      <c r="I45" s="890">
        <v>5.0999999999999996</v>
      </c>
      <c r="J45" s="890">
        <v>3.8</v>
      </c>
      <c r="K45" s="812">
        <v>-19.600000000000001</v>
      </c>
      <c r="L45" s="883">
        <v>-21.5</v>
      </c>
      <c r="M45" s="898">
        <v>-12.7</v>
      </c>
      <c r="N45" s="651">
        <v>-23.6</v>
      </c>
      <c r="O45" s="375">
        <v>6.2</v>
      </c>
      <c r="P45" s="885">
        <v>96.2</v>
      </c>
      <c r="Q45" s="1071">
        <v>-6.2</v>
      </c>
      <c r="R45" s="1069">
        <v>-12.1</v>
      </c>
      <c r="S45" s="602">
        <v>1.26</v>
      </c>
      <c r="T45" s="956">
        <v>1.2</v>
      </c>
      <c r="U45" s="292">
        <v>2.7</v>
      </c>
      <c r="V45" s="366">
        <v>3.2</v>
      </c>
      <c r="W45" s="282">
        <v>12</v>
      </c>
      <c r="X45" s="299">
        <v>0</v>
      </c>
    </row>
    <row r="46" spans="1:24" ht="20.100000000000001" customHeight="1">
      <c r="A46" s="699"/>
      <c r="B46" s="700"/>
      <c r="C46" s="700"/>
      <c r="D46" s="279"/>
      <c r="E46" s="279">
        <v>4</v>
      </c>
      <c r="F46" s="356" t="s">
        <v>288</v>
      </c>
      <c r="G46" s="897">
        <v>2.2999999999999998</v>
      </c>
      <c r="H46" s="877">
        <v>-0.5</v>
      </c>
      <c r="I46" s="890">
        <v>2.6</v>
      </c>
      <c r="J46" s="890">
        <v>1.6</v>
      </c>
      <c r="K46" s="812">
        <v>-10.6</v>
      </c>
      <c r="L46" s="883">
        <v>-10.9</v>
      </c>
      <c r="M46" s="898">
        <v>13.9</v>
      </c>
      <c r="N46" s="651">
        <v>52.4</v>
      </c>
      <c r="O46" s="375">
        <v>18.8</v>
      </c>
      <c r="P46" s="885">
        <v>60.1</v>
      </c>
      <c r="Q46" s="1072">
        <v>-2</v>
      </c>
      <c r="R46" s="1069">
        <v>2.4</v>
      </c>
      <c r="S46" s="602">
        <v>1.25</v>
      </c>
      <c r="T46" s="956">
        <v>1.19</v>
      </c>
      <c r="U46" s="292">
        <v>2.5</v>
      </c>
      <c r="V46" s="366">
        <v>3.1</v>
      </c>
      <c r="W46" s="282">
        <v>28.4</v>
      </c>
      <c r="X46" s="299">
        <v>-40</v>
      </c>
    </row>
    <row r="47" spans="1:24" ht="20.100000000000001" customHeight="1">
      <c r="A47" s="701"/>
      <c r="B47" s="702"/>
      <c r="C47" s="702"/>
      <c r="D47" s="279"/>
      <c r="E47" s="279">
        <v>5</v>
      </c>
      <c r="F47" s="356" t="s">
        <v>288</v>
      </c>
      <c r="G47" s="897">
        <v>3.8</v>
      </c>
      <c r="H47" s="877">
        <v>0.9</v>
      </c>
      <c r="I47" s="890">
        <v>3.3</v>
      </c>
      <c r="J47" s="890">
        <v>2.5</v>
      </c>
      <c r="K47" s="812">
        <v>-3.9</v>
      </c>
      <c r="L47" s="883">
        <v>-12.1</v>
      </c>
      <c r="M47" s="898">
        <v>-5.2</v>
      </c>
      <c r="N47" s="651">
        <v>-29.8</v>
      </c>
      <c r="O47" s="675">
        <v>12.3</v>
      </c>
      <c r="P47" s="900">
        <v>29.3</v>
      </c>
      <c r="Q47" s="1072">
        <v>0.7</v>
      </c>
      <c r="R47" s="1069">
        <v>2.5</v>
      </c>
      <c r="S47" s="602">
        <v>1.24</v>
      </c>
      <c r="T47" s="956">
        <v>1.18</v>
      </c>
      <c r="U47" s="292">
        <v>2.8</v>
      </c>
      <c r="V47" s="366">
        <v>3.7</v>
      </c>
      <c r="W47" s="282">
        <v>42.9</v>
      </c>
      <c r="X47" s="299">
        <v>0</v>
      </c>
    </row>
    <row r="48" spans="1:24" ht="20.100000000000001" customHeight="1">
      <c r="A48" s="701"/>
      <c r="B48" s="702"/>
      <c r="C48" s="702"/>
      <c r="D48" s="279"/>
      <c r="E48" s="279">
        <v>6</v>
      </c>
      <c r="F48" s="356" t="s">
        <v>288</v>
      </c>
      <c r="G48" s="897">
        <v>6.4</v>
      </c>
      <c r="H48" s="877">
        <v>4.5999999999999996</v>
      </c>
      <c r="I48" s="890">
        <v>5.7</v>
      </c>
      <c r="J48" s="890">
        <v>5.8</v>
      </c>
      <c r="K48" s="812">
        <v>-6.1</v>
      </c>
      <c r="L48" s="883">
        <v>-13.1</v>
      </c>
      <c r="M48" s="898">
        <v>-6.7</v>
      </c>
      <c r="N48" s="651">
        <v>-25</v>
      </c>
      <c r="O48" s="675">
        <v>-5.3</v>
      </c>
      <c r="P48" s="900">
        <v>-1.6</v>
      </c>
      <c r="Q48" s="1072">
        <v>-8.1999999999999993</v>
      </c>
      <c r="R48" s="1069">
        <v>-6.1</v>
      </c>
      <c r="S48" s="957">
        <v>1.24</v>
      </c>
      <c r="T48" s="956">
        <v>1.1599999999999999</v>
      </c>
      <c r="U48" s="292">
        <v>2.8</v>
      </c>
      <c r="V48" s="366">
        <v>3.2</v>
      </c>
      <c r="W48" s="282">
        <v>6.5</v>
      </c>
      <c r="X48" s="299">
        <v>100</v>
      </c>
    </row>
    <row r="49" spans="1:24" ht="20.100000000000001" customHeight="1">
      <c r="A49" s="701"/>
      <c r="B49" s="702"/>
      <c r="C49" s="702"/>
      <c r="D49" s="279"/>
      <c r="E49" s="279">
        <v>7</v>
      </c>
      <c r="F49" s="356" t="s">
        <v>288</v>
      </c>
      <c r="G49" s="897">
        <v>0.9</v>
      </c>
      <c r="H49" s="877">
        <v>-4.3</v>
      </c>
      <c r="I49" s="890">
        <v>1.5</v>
      </c>
      <c r="J49" s="890">
        <v>-2.1</v>
      </c>
      <c r="K49" s="812">
        <v>5.5</v>
      </c>
      <c r="L49" s="883">
        <v>6.8</v>
      </c>
      <c r="M49" s="898">
        <v>-0.2</v>
      </c>
      <c r="N49" s="651">
        <v>-14.4</v>
      </c>
      <c r="O49" s="675">
        <v>10.9</v>
      </c>
      <c r="P49" s="900">
        <v>-10.7</v>
      </c>
      <c r="Q49" s="1072">
        <v>2.6</v>
      </c>
      <c r="R49" s="1069">
        <v>2.7</v>
      </c>
      <c r="S49" s="602">
        <v>1.24</v>
      </c>
      <c r="T49" s="956">
        <v>1.18</v>
      </c>
      <c r="U49" s="292">
        <v>2.8</v>
      </c>
      <c r="V49" s="366">
        <v>3.3</v>
      </c>
      <c r="W49" s="282">
        <v>25.7</v>
      </c>
      <c r="X49" s="299">
        <v>125</v>
      </c>
    </row>
    <row r="50" spans="1:24" ht="20.100000000000001" customHeight="1">
      <c r="A50" s="701"/>
      <c r="B50" s="702"/>
      <c r="C50" s="702"/>
      <c r="D50" s="279"/>
      <c r="E50" s="279">
        <v>8</v>
      </c>
      <c r="F50" s="356" t="s">
        <v>288</v>
      </c>
      <c r="G50" s="897">
        <v>4.3</v>
      </c>
      <c r="H50" s="877">
        <v>3</v>
      </c>
      <c r="I50" s="890">
        <v>4.0999999999999996</v>
      </c>
      <c r="J50" s="890">
        <v>1.5</v>
      </c>
      <c r="K50" s="812">
        <v>-3.2</v>
      </c>
      <c r="L50" s="883">
        <v>-5.5</v>
      </c>
      <c r="M50" s="898">
        <v>-5.0999999999999996</v>
      </c>
      <c r="N50" s="651">
        <v>-30</v>
      </c>
      <c r="O50" s="675">
        <v>-3.9</v>
      </c>
      <c r="P50" s="900">
        <v>-24.6</v>
      </c>
      <c r="Q50" s="1072">
        <v>-4.9000000000000004</v>
      </c>
      <c r="R50" s="1069">
        <v>0.1</v>
      </c>
      <c r="S50" s="957">
        <v>1.24</v>
      </c>
      <c r="T50" s="958">
        <v>1.2</v>
      </c>
      <c r="U50" s="292">
        <v>3</v>
      </c>
      <c r="V50" s="366">
        <v>2.7</v>
      </c>
      <c r="W50" s="282">
        <v>-4.9000000000000004</v>
      </c>
      <c r="X50" s="299">
        <v>33.299999999999997</v>
      </c>
    </row>
    <row r="51" spans="1:24" ht="20.100000000000001" customHeight="1">
      <c r="A51" s="699"/>
      <c r="B51" s="700"/>
      <c r="C51" s="700"/>
      <c r="D51" s="279"/>
      <c r="E51" s="279">
        <v>9</v>
      </c>
      <c r="F51" s="356" t="s">
        <v>288</v>
      </c>
      <c r="G51" s="897">
        <v>1.6</v>
      </c>
      <c r="H51" s="877">
        <v>0.3</v>
      </c>
      <c r="I51" s="890">
        <v>1.7</v>
      </c>
      <c r="J51" s="890">
        <v>1</v>
      </c>
      <c r="K51" s="812">
        <v>0.8</v>
      </c>
      <c r="L51" s="883">
        <v>6</v>
      </c>
      <c r="M51" s="898">
        <v>-0.6</v>
      </c>
      <c r="N51" s="651">
        <v>-37.799999999999997</v>
      </c>
      <c r="O51" s="375">
        <v>-1.9</v>
      </c>
      <c r="P51" s="885">
        <v>8.1</v>
      </c>
      <c r="Q51" s="1072">
        <v>-3.2</v>
      </c>
      <c r="R51" s="1069">
        <v>7.3</v>
      </c>
      <c r="S51" s="957">
        <v>1.25</v>
      </c>
      <c r="T51" s="958">
        <v>1.21</v>
      </c>
      <c r="U51" s="292">
        <v>2.5</v>
      </c>
      <c r="V51" s="366">
        <v>2.1</v>
      </c>
      <c r="W51" s="282">
        <v>12.1</v>
      </c>
      <c r="X51" s="299">
        <v>66.7</v>
      </c>
    </row>
    <row r="52" spans="1:24" ht="20.100000000000001" customHeight="1">
      <c r="A52" s="699"/>
      <c r="B52" s="700"/>
      <c r="C52" s="700"/>
      <c r="D52" s="279"/>
      <c r="E52" s="279">
        <v>10</v>
      </c>
      <c r="F52" s="356" t="s">
        <v>288</v>
      </c>
      <c r="G52" s="897">
        <v>-0.4</v>
      </c>
      <c r="H52" s="877">
        <v>-2.6</v>
      </c>
      <c r="I52" s="890">
        <v>0.6</v>
      </c>
      <c r="J52" s="890">
        <v>-1.2</v>
      </c>
      <c r="K52" s="812">
        <v>1</v>
      </c>
      <c r="L52" s="883">
        <v>-5.5</v>
      </c>
      <c r="M52" s="898">
        <v>-2.9</v>
      </c>
      <c r="N52" s="651">
        <v>18.7</v>
      </c>
      <c r="O52" s="375">
        <v>3.2</v>
      </c>
      <c r="P52" s="885">
        <v>11.2</v>
      </c>
      <c r="Q52" s="1072">
        <v>0.8</v>
      </c>
      <c r="R52" s="1069">
        <v>23.3</v>
      </c>
      <c r="S52" s="957">
        <v>1.26</v>
      </c>
      <c r="T52" s="958">
        <v>1.19</v>
      </c>
      <c r="U52" s="292">
        <v>2.2999999999999998</v>
      </c>
      <c r="V52" s="366">
        <v>2.4</v>
      </c>
      <c r="W52" s="282">
        <v>14.6</v>
      </c>
      <c r="X52" s="299">
        <v>-12.5</v>
      </c>
    </row>
    <row r="53" spans="1:24" ht="20.100000000000001" customHeight="1">
      <c r="A53" s="699"/>
      <c r="B53" s="700"/>
      <c r="C53" s="700"/>
      <c r="D53" s="279"/>
      <c r="E53" s="279">
        <v>11</v>
      </c>
      <c r="F53" s="356" t="s">
        <v>288</v>
      </c>
      <c r="G53" s="897">
        <v>3.5</v>
      </c>
      <c r="H53" s="877">
        <v>2.6</v>
      </c>
      <c r="I53" s="890">
        <v>3.4</v>
      </c>
      <c r="J53" s="890">
        <v>2.5</v>
      </c>
      <c r="K53" s="812">
        <v>-3.9</v>
      </c>
      <c r="L53" s="883">
        <v>-7.8</v>
      </c>
      <c r="M53" s="898">
        <v>-1.8</v>
      </c>
      <c r="N53" s="651">
        <v>-2.5</v>
      </c>
      <c r="O53" s="375">
        <v>4.5999999999999996</v>
      </c>
      <c r="P53" s="885">
        <v>-31.2</v>
      </c>
      <c r="Q53" s="1072">
        <v>-3.3</v>
      </c>
      <c r="R53" s="1069">
        <v>14.2</v>
      </c>
      <c r="S53" s="957">
        <v>1.26</v>
      </c>
      <c r="T53" s="958">
        <v>1.18</v>
      </c>
      <c r="U53" s="292">
        <v>2.9</v>
      </c>
      <c r="V53" s="366">
        <v>2.9</v>
      </c>
      <c r="W53" s="282">
        <v>4.2</v>
      </c>
      <c r="X53" s="299">
        <v>14.3</v>
      </c>
    </row>
    <row r="54" spans="1:24" ht="20.100000000000001" customHeight="1">
      <c r="A54" s="703"/>
      <c r="B54" s="704"/>
      <c r="C54" s="704"/>
      <c r="D54" s="704"/>
      <c r="E54" s="796">
        <v>12</v>
      </c>
      <c r="F54" s="797" t="s">
        <v>288</v>
      </c>
      <c r="G54" s="1017">
        <v>3</v>
      </c>
      <c r="H54" s="901">
        <v>0.6</v>
      </c>
      <c r="I54" s="904">
        <v>3.2</v>
      </c>
      <c r="J54" s="904">
        <v>2.8</v>
      </c>
      <c r="K54" s="902">
        <v>-7</v>
      </c>
      <c r="L54" s="903">
        <v>-7.5</v>
      </c>
      <c r="M54" s="904">
        <v>-2.5</v>
      </c>
      <c r="N54" s="791">
        <v>-1</v>
      </c>
      <c r="O54" s="792">
        <v>-5.7</v>
      </c>
      <c r="P54" s="905">
        <v>76.400000000000006</v>
      </c>
      <c r="Q54" s="1076">
        <v>-2.2000000000000002</v>
      </c>
      <c r="R54" s="1077">
        <v>10.1</v>
      </c>
      <c r="S54" s="959">
        <v>1.25</v>
      </c>
      <c r="T54" s="1474">
        <v>1.19</v>
      </c>
      <c r="U54" s="793">
        <v>3.6</v>
      </c>
      <c r="V54" s="794">
        <v>3.5</v>
      </c>
      <c r="W54" s="795">
        <v>4</v>
      </c>
      <c r="X54" s="790">
        <v>50</v>
      </c>
    </row>
    <row r="55" spans="1:24" ht="20.100000000000001" customHeight="1">
      <c r="A55" s="2469">
        <v>2025</v>
      </c>
      <c r="B55" s="2470"/>
      <c r="C55" s="2470"/>
      <c r="D55" s="233" t="s">
        <v>366</v>
      </c>
      <c r="E55" s="233">
        <v>1</v>
      </c>
      <c r="F55" s="373" t="s">
        <v>288</v>
      </c>
      <c r="G55" s="992">
        <v>3.6</v>
      </c>
      <c r="H55" s="993">
        <v>2.9</v>
      </c>
      <c r="I55" s="993">
        <v>4.5999999999999996</v>
      </c>
      <c r="J55" s="993">
        <v>-0.3</v>
      </c>
      <c r="K55" s="805">
        <v>15</v>
      </c>
      <c r="L55" s="875">
        <v>11.6</v>
      </c>
      <c r="M55" s="906">
        <v>-4.5999999999999996</v>
      </c>
      <c r="N55" s="853">
        <v>14.2</v>
      </c>
      <c r="O55" s="474">
        <v>-1.3</v>
      </c>
      <c r="P55" s="891">
        <v>-40.9</v>
      </c>
      <c r="Q55" s="1477">
        <v>2.1</v>
      </c>
      <c r="R55" s="1070">
        <v>17.2</v>
      </c>
      <c r="S55" s="1470">
        <v>1.25</v>
      </c>
      <c r="T55" s="1475">
        <v>1.19</v>
      </c>
      <c r="U55" s="241">
        <v>4</v>
      </c>
      <c r="V55" s="475">
        <v>3.8</v>
      </c>
      <c r="W55" s="240">
        <v>19.8</v>
      </c>
      <c r="X55" s="374">
        <v>33.299999999999997</v>
      </c>
    </row>
    <row r="56" spans="1:24" ht="20.100000000000001" customHeight="1">
      <c r="A56" s="427"/>
      <c r="B56" s="428"/>
      <c r="C56" s="428"/>
      <c r="D56" s="173"/>
      <c r="E56" s="173">
        <v>2</v>
      </c>
      <c r="F56" s="174" t="s">
        <v>288</v>
      </c>
      <c r="G56" s="897">
        <v>0.7</v>
      </c>
      <c r="H56" s="877">
        <v>1.2</v>
      </c>
      <c r="I56" s="877">
        <v>1.9</v>
      </c>
      <c r="J56" s="877">
        <v>-2.6</v>
      </c>
      <c r="K56" s="563">
        <v>18.8</v>
      </c>
      <c r="L56" s="878">
        <v>21.7</v>
      </c>
      <c r="M56" s="1030">
        <v>2.4</v>
      </c>
      <c r="N56" s="601">
        <v>24.1</v>
      </c>
      <c r="O56" s="380">
        <v>-22.5</v>
      </c>
      <c r="P56" s="896">
        <v>-54.4</v>
      </c>
      <c r="Q56" s="1068">
        <v>0.3</v>
      </c>
      <c r="R56" s="1069">
        <v>6.7</v>
      </c>
      <c r="S56" s="1471">
        <v>1.25</v>
      </c>
      <c r="T56" s="1501">
        <v>1.19</v>
      </c>
      <c r="U56" s="260">
        <v>3.7</v>
      </c>
      <c r="V56" s="381">
        <v>3.5</v>
      </c>
      <c r="W56" s="239">
        <v>7.3</v>
      </c>
      <c r="X56" s="238">
        <v>0</v>
      </c>
    </row>
    <row r="57" spans="1:24" ht="20.100000000000001" customHeight="1">
      <c r="A57" s="427"/>
      <c r="B57" s="428"/>
      <c r="C57" s="428"/>
      <c r="D57" s="173"/>
      <c r="E57" s="173">
        <v>3</v>
      </c>
      <c r="F57" s="174" t="s">
        <v>288</v>
      </c>
      <c r="G57" s="897">
        <v>1.7</v>
      </c>
      <c r="H57" s="877">
        <v>1.8</v>
      </c>
      <c r="I57" s="877">
        <v>4</v>
      </c>
      <c r="J57" s="877">
        <v>0.7</v>
      </c>
      <c r="K57" s="563">
        <v>9.6</v>
      </c>
      <c r="L57" s="878">
        <v>9.1999999999999993</v>
      </c>
      <c r="M57" s="1032">
        <v>39.6</v>
      </c>
      <c r="N57" s="601">
        <v>19.3</v>
      </c>
      <c r="O57" s="380">
        <v>6</v>
      </c>
      <c r="P57" s="896">
        <v>-19.2</v>
      </c>
      <c r="Q57" s="1068">
        <v>0</v>
      </c>
      <c r="R57" s="1069">
        <v>12.7</v>
      </c>
      <c r="S57" s="1471">
        <v>1.25</v>
      </c>
      <c r="T57" s="1501">
        <v>1.19</v>
      </c>
      <c r="U57" s="260">
        <v>3.6</v>
      </c>
      <c r="V57" s="381">
        <v>3.7</v>
      </c>
      <c r="W57" s="239">
        <v>-5.8</v>
      </c>
      <c r="X57" s="238">
        <v>75</v>
      </c>
    </row>
    <row r="58" spans="1:24" ht="20.100000000000001" customHeight="1">
      <c r="A58" s="427"/>
      <c r="B58" s="428"/>
      <c r="C58" s="428"/>
      <c r="D58" s="173"/>
      <c r="E58" s="173">
        <v>4</v>
      </c>
      <c r="F58" s="174" t="s">
        <v>288</v>
      </c>
      <c r="G58" s="1036">
        <v>1.5</v>
      </c>
      <c r="H58" s="877">
        <v>0.9</v>
      </c>
      <c r="I58" s="895">
        <v>3.2</v>
      </c>
      <c r="J58" s="895">
        <v>-1.6</v>
      </c>
      <c r="K58" s="441">
        <v>11</v>
      </c>
      <c r="L58" s="878">
        <v>15</v>
      </c>
      <c r="M58" s="899">
        <v>-26.6</v>
      </c>
      <c r="N58" s="601">
        <v>-35.5</v>
      </c>
      <c r="O58" s="380">
        <v>12</v>
      </c>
      <c r="P58" s="896">
        <v>-1.7</v>
      </c>
      <c r="Q58" s="1068">
        <v>-0.7</v>
      </c>
      <c r="R58" s="1069">
        <v>-1.5</v>
      </c>
      <c r="S58" s="1471">
        <v>1.25</v>
      </c>
      <c r="T58" s="1501">
        <v>1.18</v>
      </c>
      <c r="U58" s="260">
        <v>3.6</v>
      </c>
      <c r="V58" s="381">
        <v>3.4</v>
      </c>
      <c r="W58" s="239">
        <v>5.7</v>
      </c>
      <c r="X58" s="238">
        <v>100</v>
      </c>
    </row>
    <row r="59" spans="1:24" ht="20.100000000000001" customHeight="1">
      <c r="A59" s="427"/>
      <c r="B59" s="428"/>
      <c r="C59" s="428"/>
      <c r="D59" s="173"/>
      <c r="E59" s="173">
        <v>5</v>
      </c>
      <c r="F59" s="174" t="s">
        <v>288</v>
      </c>
      <c r="G59" s="1129">
        <v>0.6</v>
      </c>
      <c r="H59" s="877">
        <v>-1.3</v>
      </c>
      <c r="I59" s="877">
        <v>3.3</v>
      </c>
      <c r="J59" s="877">
        <v>-1.5</v>
      </c>
      <c r="K59" s="563">
        <v>3.1</v>
      </c>
      <c r="L59" s="878">
        <v>3.7</v>
      </c>
      <c r="M59" s="899">
        <v>-34.4</v>
      </c>
      <c r="N59" s="1130">
        <v>-43.8</v>
      </c>
      <c r="O59" s="1131">
        <v>4</v>
      </c>
      <c r="P59" s="896">
        <v>29.2</v>
      </c>
      <c r="Q59" s="1068">
        <v>-2.9</v>
      </c>
      <c r="R59" s="1167">
        <v>-2.7</v>
      </c>
      <c r="S59" s="1471">
        <v>1.23</v>
      </c>
      <c r="T59" s="1501">
        <v>1.17</v>
      </c>
      <c r="U59" s="260">
        <v>3.5</v>
      </c>
      <c r="V59" s="381">
        <v>3.3</v>
      </c>
      <c r="W59" s="239">
        <v>-15.1</v>
      </c>
      <c r="X59" s="238">
        <v>37.5</v>
      </c>
    </row>
    <row r="60" spans="1:24" ht="20.100000000000001" customHeight="1">
      <c r="A60" s="427"/>
      <c r="B60" s="428"/>
      <c r="C60" s="428"/>
      <c r="D60" s="173"/>
      <c r="E60" s="173">
        <v>6</v>
      </c>
      <c r="F60" s="174" t="s">
        <v>288</v>
      </c>
      <c r="G60" s="1164">
        <v>-0.1</v>
      </c>
      <c r="H60" s="1165">
        <v>0.3</v>
      </c>
      <c r="I60" s="1917">
        <v>3.4</v>
      </c>
      <c r="J60" s="1917">
        <v>0.4</v>
      </c>
      <c r="K60" s="969">
        <v>5.5</v>
      </c>
      <c r="L60" s="1132">
        <v>3.7</v>
      </c>
      <c r="M60" s="1133">
        <v>-15.6</v>
      </c>
      <c r="N60" s="1134">
        <v>-15.5</v>
      </c>
      <c r="O60" s="1135">
        <v>10.8</v>
      </c>
      <c r="P60" s="1136">
        <v>15</v>
      </c>
      <c r="Q60" s="1068">
        <v>3.4</v>
      </c>
      <c r="R60" s="1166">
        <v>6</v>
      </c>
      <c r="S60" s="1137">
        <v>1.22</v>
      </c>
      <c r="T60" s="1501">
        <v>1.17</v>
      </c>
      <c r="U60" s="910">
        <v>3.3</v>
      </c>
      <c r="V60" s="1138">
        <v>3.3</v>
      </c>
      <c r="W60" s="1125">
        <v>3.4</v>
      </c>
      <c r="X60" s="1139">
        <v>33.299999999999997</v>
      </c>
    </row>
    <row r="61" spans="1:24" ht="20.100000000000001" customHeight="1">
      <c r="A61" s="427"/>
      <c r="B61" s="428"/>
      <c r="C61" s="428"/>
      <c r="D61" s="173"/>
      <c r="E61" s="173">
        <v>7</v>
      </c>
      <c r="F61" s="174" t="s">
        <v>288</v>
      </c>
      <c r="G61" s="1169">
        <v>0.4</v>
      </c>
      <c r="H61" s="1188">
        <v>2.9</v>
      </c>
      <c r="I61" s="1918">
        <v>2.1</v>
      </c>
      <c r="J61" s="1918">
        <v>2.4</v>
      </c>
      <c r="K61" s="441">
        <v>-3.7</v>
      </c>
      <c r="L61" s="878">
        <v>-5.6</v>
      </c>
      <c r="M61" s="895">
        <v>-9.6999999999999993</v>
      </c>
      <c r="N61" s="587">
        <v>-41.3</v>
      </c>
      <c r="O61" s="1131">
        <v>9.5</v>
      </c>
      <c r="P61" s="896">
        <v>-0.1</v>
      </c>
      <c r="Q61" s="1068">
        <v>-1.5</v>
      </c>
      <c r="R61" s="1189">
        <v>3.8</v>
      </c>
      <c r="S61" s="449">
        <v>1.22</v>
      </c>
      <c r="T61" s="1501">
        <v>1.1399999999999999</v>
      </c>
      <c r="U61" s="260">
        <v>3.1</v>
      </c>
      <c r="V61" s="381">
        <v>3.1</v>
      </c>
      <c r="W61" s="239">
        <v>0.8</v>
      </c>
      <c r="X61" s="238">
        <v>-33.299999999999997</v>
      </c>
    </row>
    <row r="62" spans="1:24" ht="20.100000000000001" customHeight="1">
      <c r="A62" s="427"/>
      <c r="B62" s="428"/>
      <c r="C62" s="428"/>
      <c r="D62" s="173"/>
      <c r="E62" s="173">
        <v>8</v>
      </c>
      <c r="F62" s="174" t="s">
        <v>288</v>
      </c>
      <c r="G62" s="1222">
        <v>1.8</v>
      </c>
      <c r="H62" s="261">
        <v>-0.8</v>
      </c>
      <c r="I62" s="1919">
        <v>3</v>
      </c>
      <c r="J62" s="1919">
        <v>-1.3</v>
      </c>
      <c r="K62" s="441">
        <v>-8.1999999999999993</v>
      </c>
      <c r="L62" s="878">
        <v>-6.8</v>
      </c>
      <c r="M62" s="895">
        <v>-9.8000000000000007</v>
      </c>
      <c r="N62" s="379">
        <v>-47.2</v>
      </c>
      <c r="O62" s="380">
        <v>2.7</v>
      </c>
      <c r="P62" s="896">
        <v>-17.899999999999999</v>
      </c>
      <c r="Q62" s="1068">
        <v>-3.3</v>
      </c>
      <c r="R62" s="1209">
        <v>3.7</v>
      </c>
      <c r="S62" s="449">
        <v>1.21</v>
      </c>
      <c r="T62" s="1501">
        <v>1.1100000000000001</v>
      </c>
      <c r="U62" s="260">
        <v>2.7</v>
      </c>
      <c r="V62" s="381">
        <v>2.7</v>
      </c>
      <c r="W62" s="239">
        <v>11.3</v>
      </c>
      <c r="X62" s="238">
        <v>-62.5</v>
      </c>
    </row>
    <row r="63" spans="1:24" ht="20.100000000000001" customHeight="1">
      <c r="A63" s="427"/>
      <c r="B63" s="428"/>
      <c r="C63" s="428"/>
      <c r="D63" s="173"/>
      <c r="E63" s="173">
        <v>9</v>
      </c>
      <c r="F63" s="174" t="s">
        <v>288</v>
      </c>
      <c r="G63" s="1222">
        <v>1.9</v>
      </c>
      <c r="H63" s="261">
        <v>-2.2999999999999998</v>
      </c>
      <c r="I63" s="1919">
        <v>3.4</v>
      </c>
      <c r="J63" s="1919">
        <v>-1.7</v>
      </c>
      <c r="K63" s="441">
        <v>-2.4</v>
      </c>
      <c r="L63" s="878">
        <v>-3.7</v>
      </c>
      <c r="M63" s="895">
        <v>-7.3</v>
      </c>
      <c r="N63" s="379">
        <v>1.1000000000000001</v>
      </c>
      <c r="O63" s="380">
        <v>12.5</v>
      </c>
      <c r="P63" s="896">
        <v>12.6</v>
      </c>
      <c r="Q63" s="1068">
        <v>2.2000000000000002</v>
      </c>
      <c r="R63" s="1189">
        <v>12.8</v>
      </c>
      <c r="S63" s="449">
        <v>1.2</v>
      </c>
      <c r="T63" s="1501">
        <v>1.1000000000000001</v>
      </c>
      <c r="U63" s="260">
        <v>2.9</v>
      </c>
      <c r="V63" s="381">
        <v>3.6</v>
      </c>
      <c r="W63" s="239">
        <v>8.1999999999999993</v>
      </c>
      <c r="X63" s="238">
        <v>0</v>
      </c>
    </row>
    <row r="64" spans="1:24" ht="20.100000000000001" customHeight="1">
      <c r="A64" s="427"/>
      <c r="B64" s="428"/>
      <c r="C64" s="428"/>
      <c r="D64" s="173"/>
      <c r="E64" s="173">
        <v>10</v>
      </c>
      <c r="F64" s="174" t="s">
        <v>288</v>
      </c>
      <c r="G64" s="1306">
        <v>3.4</v>
      </c>
      <c r="H64" s="1239">
        <v>0.9</v>
      </c>
      <c r="I64" s="1920">
        <v>4.8</v>
      </c>
      <c r="J64" s="1920">
        <v>0.1</v>
      </c>
      <c r="K64" s="441">
        <v>-2.8</v>
      </c>
      <c r="L64" s="878">
        <v>-5.8</v>
      </c>
      <c r="M64" s="895">
        <v>3.2</v>
      </c>
      <c r="N64" s="379">
        <v>-27.5</v>
      </c>
      <c r="O64" s="380">
        <v>18.100000000000001</v>
      </c>
      <c r="P64" s="896">
        <v>-1</v>
      </c>
      <c r="Q64" s="1068">
        <v>0.1</v>
      </c>
      <c r="R64" s="1189">
        <v>2.9</v>
      </c>
      <c r="S64" s="449">
        <v>1.19</v>
      </c>
      <c r="T64" s="1501">
        <v>1.0900000000000001</v>
      </c>
      <c r="U64" s="260">
        <v>3</v>
      </c>
      <c r="V64" s="381">
        <v>3.7</v>
      </c>
      <c r="W64" s="239">
        <v>6.2</v>
      </c>
      <c r="X64" s="238">
        <v>14.3</v>
      </c>
    </row>
    <row r="65" spans="1:24" ht="20.100000000000001" customHeight="1">
      <c r="A65" s="427"/>
      <c r="B65" s="428"/>
      <c r="C65" s="428"/>
      <c r="D65" s="173"/>
      <c r="E65" s="173">
        <v>11</v>
      </c>
      <c r="F65" s="174" t="s">
        <v>288</v>
      </c>
      <c r="G65" s="1313">
        <v>3.2</v>
      </c>
      <c r="H65" s="1380">
        <v>0.2</v>
      </c>
      <c r="I65" s="1921">
        <v>5.0999999999999996</v>
      </c>
      <c r="J65" s="1921">
        <v>-0.5</v>
      </c>
      <c r="K65" s="969">
        <v>-7</v>
      </c>
      <c r="L65" s="1132">
        <v>-8.1</v>
      </c>
      <c r="M65" s="899">
        <v>-8.5</v>
      </c>
      <c r="N65" s="601">
        <v>-10.5</v>
      </c>
      <c r="O65" s="1314">
        <v>-6.8</v>
      </c>
      <c r="P65" s="1136">
        <v>7</v>
      </c>
      <c r="Q65" s="1068">
        <v>-4.2</v>
      </c>
      <c r="R65" s="1167">
        <v>6.6</v>
      </c>
      <c r="S65" s="449">
        <v>1.19</v>
      </c>
      <c r="T65" s="1501">
        <v>1.08</v>
      </c>
      <c r="U65" s="910">
        <v>2.9</v>
      </c>
      <c r="V65" s="1138">
        <v>3.8</v>
      </c>
      <c r="W65" s="1125">
        <v>-7.5</v>
      </c>
      <c r="X65" s="1139">
        <v>-12.5</v>
      </c>
    </row>
    <row r="66" spans="1:24" ht="20.100000000000001" customHeight="1">
      <c r="A66" s="703"/>
      <c r="B66" s="704"/>
      <c r="C66" s="704"/>
      <c r="D66" s="704"/>
      <c r="E66" s="796">
        <v>12</v>
      </c>
      <c r="F66" s="797" t="s">
        <v>288</v>
      </c>
      <c r="G66" s="1375">
        <v>-0.1</v>
      </c>
      <c r="H66" s="1376">
        <v>-3</v>
      </c>
      <c r="I66" s="1476">
        <v>1.4</v>
      </c>
      <c r="J66" s="1476">
        <v>-3.4</v>
      </c>
      <c r="K66" s="902">
        <v>-0.8</v>
      </c>
      <c r="L66" s="903">
        <v>-3</v>
      </c>
      <c r="M66" s="904">
        <v>-1.3</v>
      </c>
      <c r="N66" s="791">
        <v>-23.7</v>
      </c>
      <c r="O66" s="792">
        <v>14.9</v>
      </c>
      <c r="P66" s="905">
        <v>3.8</v>
      </c>
      <c r="Q66" s="1476">
        <v>0.9</v>
      </c>
      <c r="R66" s="1386">
        <v>5.7</v>
      </c>
      <c r="S66" s="449">
        <v>1.2</v>
      </c>
      <c r="T66" s="1474">
        <v>1.08</v>
      </c>
      <c r="U66" s="793">
        <v>2.1</v>
      </c>
      <c r="V66" s="794">
        <v>3.3</v>
      </c>
      <c r="W66" s="795">
        <v>10.199999999999999</v>
      </c>
      <c r="X66" s="790">
        <v>16.7</v>
      </c>
    </row>
    <row r="67" spans="1:24" ht="20.100000000000001" customHeight="1">
      <c r="A67" s="2469">
        <v>2026</v>
      </c>
      <c r="B67" s="2470"/>
      <c r="C67" s="2470"/>
      <c r="D67" s="233" t="s">
        <v>366</v>
      </c>
      <c r="E67" s="233">
        <v>1</v>
      </c>
      <c r="F67" s="373" t="s">
        <v>288</v>
      </c>
      <c r="G67" s="1484">
        <v>2.6</v>
      </c>
      <c r="H67" s="1486">
        <v>-0.8</v>
      </c>
      <c r="I67" s="1922">
        <v>3.5</v>
      </c>
      <c r="J67" s="1922">
        <v>1.8</v>
      </c>
      <c r="K67" s="806">
        <v>-6.2</v>
      </c>
      <c r="L67" s="875">
        <v>-8</v>
      </c>
      <c r="M67" s="906">
        <v>-0.4</v>
      </c>
      <c r="N67" s="1407">
        <v>21.2</v>
      </c>
      <c r="O67" s="1408">
        <v>9.1</v>
      </c>
      <c r="P67" s="891">
        <v>-6.4</v>
      </c>
      <c r="Q67" s="1406">
        <v>0.7</v>
      </c>
      <c r="R67" s="1488">
        <v>7.2</v>
      </c>
      <c r="S67" s="1409">
        <v>1.18</v>
      </c>
      <c r="T67" s="1410">
        <v>1.1000000000000001</v>
      </c>
      <c r="U67" s="241">
        <v>1.5</v>
      </c>
      <c r="V67" s="475">
        <v>2.2999999999999998</v>
      </c>
      <c r="W67" s="240">
        <v>5.6</v>
      </c>
      <c r="X67" s="374">
        <v>-25</v>
      </c>
    </row>
    <row r="68" spans="1:24" ht="20.100000000000001" customHeight="1">
      <c r="A68" s="427"/>
      <c r="B68" s="428"/>
      <c r="C68" s="428"/>
      <c r="D68" s="173"/>
      <c r="E68" s="173">
        <v>2</v>
      </c>
      <c r="F68" s="174" t="s">
        <v>288</v>
      </c>
      <c r="G68" s="2315">
        <v>1.8</v>
      </c>
      <c r="H68" s="2314">
        <v>-0.5</v>
      </c>
      <c r="I68" s="2314">
        <v>2.8</v>
      </c>
      <c r="J68" s="2314">
        <v>1.6</v>
      </c>
      <c r="K68" s="563">
        <v>-7.3</v>
      </c>
      <c r="L68" s="878">
        <v>-6.2</v>
      </c>
      <c r="M68" s="899">
        <v>-4.9000000000000004</v>
      </c>
      <c r="N68" s="1130">
        <v>-44.9</v>
      </c>
      <c r="O68" s="1131">
        <v>23.6</v>
      </c>
      <c r="P68" s="896">
        <v>-57.2</v>
      </c>
      <c r="Q68" s="2370">
        <v>0.4</v>
      </c>
      <c r="R68" s="2371">
        <v>8.9</v>
      </c>
      <c r="S68" s="1471">
        <v>1.19</v>
      </c>
      <c r="T68" s="1501">
        <v>1.1200000000000001</v>
      </c>
      <c r="U68" s="260">
        <v>1.3</v>
      </c>
      <c r="V68" s="381">
        <v>2.4</v>
      </c>
      <c r="W68" s="239">
        <v>11.4</v>
      </c>
      <c r="X68" s="238">
        <v>-55.6</v>
      </c>
    </row>
    <row r="69" spans="1:24" ht="20.100000000000001" customHeight="1" thickBot="1">
      <c r="A69" s="427"/>
      <c r="B69" s="428"/>
      <c r="C69" s="428"/>
      <c r="D69" s="173"/>
      <c r="E69" s="173">
        <v>3</v>
      </c>
      <c r="F69" s="174" t="s">
        <v>288</v>
      </c>
      <c r="G69" s="1485" t="s">
        <v>46</v>
      </c>
      <c r="H69" s="1487" t="s">
        <v>46</v>
      </c>
      <c r="I69" s="1487" t="s">
        <v>46</v>
      </c>
      <c r="J69" s="1487" t="s">
        <v>46</v>
      </c>
      <c r="K69" s="563">
        <v>-3.2</v>
      </c>
      <c r="L69" s="878">
        <v>-3.2</v>
      </c>
      <c r="M69" s="909" t="s">
        <v>46</v>
      </c>
      <c r="N69" s="842" t="s">
        <v>46</v>
      </c>
      <c r="O69" s="380">
        <v>17.5</v>
      </c>
      <c r="P69" s="896">
        <v>-38.1</v>
      </c>
      <c r="Q69" s="841" t="s">
        <v>46</v>
      </c>
      <c r="R69" s="843" t="s">
        <v>46</v>
      </c>
      <c r="S69" s="844" t="s">
        <v>46</v>
      </c>
      <c r="T69" s="845" t="s">
        <v>46</v>
      </c>
      <c r="U69" s="260">
        <v>1.5</v>
      </c>
      <c r="V69" s="381">
        <v>2.9</v>
      </c>
      <c r="W69" s="239">
        <v>8.3000000000000007</v>
      </c>
      <c r="X69" s="238">
        <v>-42.9</v>
      </c>
    </row>
    <row r="70" spans="1:24" s="229" customFormat="1" ht="19.5" hidden="1" customHeight="1">
      <c r="A70" s="427"/>
      <c r="B70" s="428"/>
      <c r="C70" s="428"/>
      <c r="D70" s="173"/>
      <c r="E70" s="173">
        <v>4</v>
      </c>
      <c r="F70" s="174" t="s">
        <v>288</v>
      </c>
      <c r="G70" s="1502"/>
      <c r="H70" s="1503"/>
      <c r="I70" s="1503"/>
      <c r="J70" s="1503"/>
      <c r="K70" s="563"/>
      <c r="L70" s="878"/>
      <c r="M70" s="909"/>
      <c r="N70" s="1411"/>
      <c r="O70" s="1131"/>
      <c r="P70" s="896"/>
      <c r="Q70" s="1412"/>
      <c r="R70" s="1413"/>
      <c r="S70" s="844"/>
      <c r="T70" s="1414"/>
      <c r="U70" s="260"/>
      <c r="V70" s="381"/>
      <c r="W70" s="239"/>
      <c r="X70" s="238"/>
    </row>
    <row r="71" spans="1:24" s="229" customFormat="1" ht="19.5" hidden="1" customHeight="1">
      <c r="A71" s="427"/>
      <c r="B71" s="428"/>
      <c r="C71" s="428"/>
      <c r="D71" s="173"/>
      <c r="E71" s="173">
        <v>5</v>
      </c>
      <c r="F71" s="174" t="s">
        <v>288</v>
      </c>
      <c r="G71" s="1502"/>
      <c r="H71" s="1503"/>
      <c r="I71" s="1503"/>
      <c r="J71" s="1503"/>
      <c r="K71" s="563"/>
      <c r="L71" s="878"/>
      <c r="M71" s="909"/>
      <c r="N71" s="1411"/>
      <c r="O71" s="1131"/>
      <c r="P71" s="896"/>
      <c r="Q71" s="1412"/>
      <c r="R71" s="1413"/>
      <c r="S71" s="844"/>
      <c r="T71" s="1414"/>
      <c r="U71" s="260"/>
      <c r="V71" s="381"/>
      <c r="W71" s="239"/>
      <c r="X71" s="238"/>
    </row>
    <row r="72" spans="1:24" s="229" customFormat="1" ht="19.5" hidden="1" customHeight="1">
      <c r="A72" s="427"/>
      <c r="B72" s="428"/>
      <c r="C72" s="428"/>
      <c r="D72" s="173"/>
      <c r="E72" s="173">
        <v>6</v>
      </c>
      <c r="F72" s="174" t="s">
        <v>288</v>
      </c>
      <c r="G72" s="1502"/>
      <c r="H72" s="1503"/>
      <c r="I72" s="1503"/>
      <c r="J72" s="1503"/>
      <c r="K72" s="563"/>
      <c r="L72" s="878"/>
      <c r="M72" s="909"/>
      <c r="N72" s="1411"/>
      <c r="O72" s="1131"/>
      <c r="P72" s="896"/>
      <c r="Q72" s="1412"/>
      <c r="R72" s="1413"/>
      <c r="S72" s="844"/>
      <c r="T72" s="1414"/>
      <c r="U72" s="260"/>
      <c r="V72" s="381"/>
      <c r="W72" s="239"/>
      <c r="X72" s="238"/>
    </row>
    <row r="73" spans="1:24" s="229" customFormat="1" ht="19.5" hidden="1" customHeight="1">
      <c r="A73" s="427"/>
      <c r="B73" s="428"/>
      <c r="C73" s="428"/>
      <c r="D73" s="173"/>
      <c r="E73" s="173">
        <v>7</v>
      </c>
      <c r="F73" s="174" t="s">
        <v>288</v>
      </c>
      <c r="G73" s="1502"/>
      <c r="H73" s="1503"/>
      <c r="I73" s="1503"/>
      <c r="J73" s="1503"/>
      <c r="K73" s="563"/>
      <c r="L73" s="878"/>
      <c r="M73" s="909"/>
      <c r="N73" s="1411"/>
      <c r="O73" s="1131"/>
      <c r="P73" s="896"/>
      <c r="Q73" s="1412"/>
      <c r="R73" s="1413"/>
      <c r="S73" s="844"/>
      <c r="T73" s="1414"/>
      <c r="U73" s="260"/>
      <c r="V73" s="381"/>
      <c r="W73" s="239"/>
      <c r="X73" s="238"/>
    </row>
    <row r="74" spans="1:24" s="229" customFormat="1" ht="19.5" hidden="1" customHeight="1">
      <c r="A74" s="427"/>
      <c r="B74" s="428"/>
      <c r="C74" s="428"/>
      <c r="D74" s="173"/>
      <c r="E74" s="173">
        <v>8</v>
      </c>
      <c r="F74" s="174" t="s">
        <v>288</v>
      </c>
      <c r="G74" s="1502"/>
      <c r="H74" s="1503"/>
      <c r="I74" s="1503"/>
      <c r="J74" s="1503"/>
      <c r="K74" s="563"/>
      <c r="L74" s="878"/>
      <c r="M74" s="909"/>
      <c r="N74" s="1411"/>
      <c r="O74" s="1131"/>
      <c r="P74" s="896"/>
      <c r="Q74" s="1412"/>
      <c r="R74" s="1413"/>
      <c r="S74" s="844"/>
      <c r="T74" s="1414"/>
      <c r="U74" s="260"/>
      <c r="V74" s="381"/>
      <c r="W74" s="239"/>
      <c r="X74" s="238"/>
    </row>
    <row r="75" spans="1:24" s="229" customFormat="1" ht="19.5" hidden="1" customHeight="1">
      <c r="A75" s="427"/>
      <c r="B75" s="428"/>
      <c r="C75" s="428"/>
      <c r="D75" s="173"/>
      <c r="E75" s="173">
        <v>9</v>
      </c>
      <c r="F75" s="174" t="s">
        <v>288</v>
      </c>
      <c r="G75" s="1502"/>
      <c r="H75" s="1503"/>
      <c r="I75" s="1503"/>
      <c r="J75" s="1503"/>
      <c r="K75" s="563"/>
      <c r="L75" s="878"/>
      <c r="M75" s="909"/>
      <c r="N75" s="1411"/>
      <c r="O75" s="1131"/>
      <c r="P75" s="896"/>
      <c r="Q75" s="1412"/>
      <c r="R75" s="1413"/>
      <c r="S75" s="844"/>
      <c r="T75" s="1414"/>
      <c r="U75" s="260"/>
      <c r="V75" s="381"/>
      <c r="W75" s="239"/>
      <c r="X75" s="238"/>
    </row>
    <row r="76" spans="1:24" s="229" customFormat="1" ht="19.5" hidden="1" customHeight="1">
      <c r="A76" s="427"/>
      <c r="B76" s="428"/>
      <c r="C76" s="428"/>
      <c r="D76" s="173"/>
      <c r="E76" s="173">
        <v>10</v>
      </c>
      <c r="F76" s="174" t="s">
        <v>288</v>
      </c>
      <c r="G76" s="1502"/>
      <c r="H76" s="1503"/>
      <c r="I76" s="1503"/>
      <c r="J76" s="1503"/>
      <c r="K76" s="563"/>
      <c r="L76" s="878"/>
      <c r="M76" s="909"/>
      <c r="N76" s="1411"/>
      <c r="O76" s="1131"/>
      <c r="P76" s="896"/>
      <c r="Q76" s="1412"/>
      <c r="R76" s="1413"/>
      <c r="S76" s="844"/>
      <c r="T76" s="1414"/>
      <c r="U76" s="260"/>
      <c r="V76" s="381"/>
      <c r="W76" s="239"/>
      <c r="X76" s="238"/>
    </row>
    <row r="77" spans="1:24" s="229" customFormat="1" ht="19.5" hidden="1" customHeight="1">
      <c r="A77" s="427"/>
      <c r="B77" s="428"/>
      <c r="C77" s="428"/>
      <c r="D77" s="173"/>
      <c r="E77" s="173">
        <v>11</v>
      </c>
      <c r="F77" s="174" t="s">
        <v>288</v>
      </c>
      <c r="G77" s="1502"/>
      <c r="H77" s="1503"/>
      <c r="I77" s="1503"/>
      <c r="J77" s="1503"/>
      <c r="K77" s="563"/>
      <c r="L77" s="878"/>
      <c r="M77" s="909"/>
      <c r="N77" s="1411"/>
      <c r="O77" s="1131"/>
      <c r="P77" s="896"/>
      <c r="Q77" s="1412"/>
      <c r="R77" s="1413"/>
      <c r="S77" s="844"/>
      <c r="T77" s="1414"/>
      <c r="U77" s="260"/>
      <c r="V77" s="381"/>
      <c r="W77" s="239"/>
      <c r="X77" s="238"/>
    </row>
    <row r="78" spans="1:24" s="229" customFormat="1" ht="20.100000000000001" hidden="1" customHeight="1">
      <c r="A78" s="703"/>
      <c r="B78" s="704"/>
      <c r="C78" s="704"/>
      <c r="D78" s="704"/>
      <c r="E78" s="796">
        <v>12</v>
      </c>
      <c r="F78" s="797" t="s">
        <v>288</v>
      </c>
      <c r="G78" s="1504"/>
      <c r="H78" s="901"/>
      <c r="I78" s="904"/>
      <c r="J78" s="904"/>
      <c r="K78" s="820"/>
      <c r="L78" s="887"/>
      <c r="M78" s="904"/>
      <c r="N78" s="1505"/>
      <c r="O78" s="1506"/>
      <c r="P78" s="905"/>
      <c r="Q78" s="1507"/>
      <c r="R78" s="1508"/>
      <c r="S78" s="1509"/>
      <c r="T78" s="1510"/>
      <c r="U78" s="793"/>
      <c r="V78" s="794"/>
      <c r="W78" s="795"/>
      <c r="X78" s="790"/>
    </row>
    <row r="79" spans="1:24" s="229" customFormat="1" ht="20.100000000000001" hidden="1" customHeight="1">
      <c r="A79" s="2469">
        <v>2027</v>
      </c>
      <c r="B79" s="2470"/>
      <c r="C79" s="2470"/>
      <c r="D79" s="233" t="s">
        <v>366</v>
      </c>
      <c r="E79" s="233">
        <v>1</v>
      </c>
      <c r="F79" s="373" t="s">
        <v>288</v>
      </c>
      <c r="G79" s="1511"/>
      <c r="H79" s="1512"/>
      <c r="I79" s="1923"/>
      <c r="J79" s="1923"/>
      <c r="K79" s="806"/>
      <c r="L79" s="875"/>
      <c r="M79" s="906"/>
      <c r="N79" s="1407"/>
      <c r="O79" s="1408"/>
      <c r="P79" s="891"/>
      <c r="Q79" s="1406"/>
      <c r="R79" s="1513"/>
      <c r="S79" s="1409"/>
      <c r="T79" s="1410"/>
      <c r="U79" s="946"/>
      <c r="V79" s="475"/>
      <c r="W79" s="240"/>
      <c r="X79" s="374"/>
    </row>
    <row r="80" spans="1:24" s="229" customFormat="1" ht="19.5" hidden="1" customHeight="1">
      <c r="A80" s="427"/>
      <c r="B80" s="428"/>
      <c r="C80" s="428"/>
      <c r="D80" s="173"/>
      <c r="E80" s="173">
        <v>2</v>
      </c>
      <c r="F80" s="174" t="s">
        <v>288</v>
      </c>
      <c r="G80" s="1502"/>
      <c r="H80" s="1503"/>
      <c r="I80" s="1503"/>
      <c r="J80" s="1503"/>
      <c r="K80" s="563"/>
      <c r="L80" s="878"/>
      <c r="M80" s="909"/>
      <c r="N80" s="1411"/>
      <c r="O80" s="1131"/>
      <c r="P80" s="896"/>
      <c r="Q80" s="1412"/>
      <c r="R80" s="1413"/>
      <c r="S80" s="844"/>
      <c r="T80" s="1414"/>
      <c r="U80" s="260"/>
      <c r="V80" s="381"/>
      <c r="W80" s="239"/>
      <c r="X80" s="238"/>
    </row>
    <row r="81" spans="1:24" s="229" customFormat="1" ht="20.100000000000001" hidden="1" customHeight="1" thickBot="1">
      <c r="A81" s="427"/>
      <c r="B81" s="428"/>
      <c r="C81" s="428"/>
      <c r="D81" s="173"/>
      <c r="E81" s="173">
        <v>3</v>
      </c>
      <c r="F81" s="174" t="s">
        <v>288</v>
      </c>
      <c r="G81" s="907"/>
      <c r="H81" s="908"/>
      <c r="I81" s="908"/>
      <c r="J81" s="908"/>
      <c r="K81" s="563"/>
      <c r="L81" s="878"/>
      <c r="M81" s="909"/>
      <c r="N81" s="1411"/>
      <c r="O81" s="1131"/>
      <c r="P81" s="896"/>
      <c r="Q81" s="841"/>
      <c r="R81" s="843"/>
      <c r="S81" s="844"/>
      <c r="T81" s="1414"/>
      <c r="U81" s="260"/>
      <c r="V81" s="381"/>
      <c r="W81" s="239"/>
      <c r="X81" s="238"/>
    </row>
    <row r="82" spans="1:24" ht="21" customHeight="1">
      <c r="A82" s="2458" t="s">
        <v>21</v>
      </c>
      <c r="B82" s="2459"/>
      <c r="C82" s="2459"/>
      <c r="D82" s="2459"/>
      <c r="E82" s="2459"/>
      <c r="F82" s="2460"/>
      <c r="G82" s="2498" t="s">
        <v>22</v>
      </c>
      <c r="H82" s="2499"/>
      <c r="I82" s="2479" t="s">
        <v>438</v>
      </c>
      <c r="J82" s="2480"/>
      <c r="K82" s="982" t="s">
        <v>459</v>
      </c>
      <c r="L82" s="778"/>
      <c r="M82" s="777" t="s">
        <v>424</v>
      </c>
      <c r="N82" s="984"/>
      <c r="O82" s="982" t="s">
        <v>459</v>
      </c>
      <c r="P82" s="778"/>
      <c r="Q82" s="2538" t="s">
        <v>377</v>
      </c>
      <c r="R82" s="2539"/>
      <c r="S82" s="2532" t="s">
        <v>331</v>
      </c>
      <c r="T82" s="2533"/>
      <c r="U82" s="2542" t="s">
        <v>344</v>
      </c>
      <c r="V82" s="2543"/>
      <c r="W82" s="2490" t="s">
        <v>57</v>
      </c>
      <c r="X82" s="2512"/>
    </row>
    <row r="83" spans="1:24" ht="25.5" customHeight="1">
      <c r="A83" s="2461"/>
      <c r="B83" s="2462"/>
      <c r="C83" s="2462"/>
      <c r="D83" s="2462"/>
      <c r="E83" s="2462"/>
      <c r="F83" s="2463"/>
      <c r="G83" s="2500"/>
      <c r="H83" s="2501"/>
      <c r="I83" s="2481"/>
      <c r="J83" s="2482"/>
      <c r="K83" s="312" t="s">
        <v>7</v>
      </c>
      <c r="L83" s="311" t="s">
        <v>8</v>
      </c>
      <c r="M83" s="312" t="s">
        <v>7</v>
      </c>
      <c r="N83" s="310" t="s">
        <v>8</v>
      </c>
      <c r="O83" s="312" t="s">
        <v>7</v>
      </c>
      <c r="P83" s="311" t="s">
        <v>8</v>
      </c>
      <c r="Q83" s="2540"/>
      <c r="R83" s="2541"/>
      <c r="S83" s="2534"/>
      <c r="T83" s="2535"/>
      <c r="U83" s="2544"/>
      <c r="V83" s="2545"/>
      <c r="W83" s="2492"/>
      <c r="X83" s="2513"/>
    </row>
    <row r="84" spans="1:24" ht="35.25" customHeight="1" thickBot="1">
      <c r="A84" s="2464"/>
      <c r="B84" s="2465"/>
      <c r="C84" s="2465"/>
      <c r="D84" s="2465"/>
      <c r="E84" s="2465"/>
      <c r="F84" s="2466"/>
      <c r="G84" s="2502"/>
      <c r="H84" s="2503"/>
      <c r="I84" s="2483"/>
      <c r="J84" s="2484"/>
      <c r="K84" s="983">
        <v>-4.6083984398790694</v>
      </c>
      <c r="L84" s="476">
        <v>-5.5800293685756248</v>
      </c>
      <c r="M84" s="1031">
        <v>-3.2</v>
      </c>
      <c r="N84" s="476">
        <v>-15.6</v>
      </c>
      <c r="O84" s="983">
        <v>13.726797572806845</v>
      </c>
      <c r="P84" s="476">
        <v>-10.659681116344677</v>
      </c>
      <c r="Q84" s="2530"/>
      <c r="R84" s="2531"/>
      <c r="S84" s="2536" t="s">
        <v>332</v>
      </c>
      <c r="T84" s="2537"/>
      <c r="U84" s="2530" t="s">
        <v>345</v>
      </c>
      <c r="V84" s="2531"/>
      <c r="W84" s="2514"/>
      <c r="X84" s="2515"/>
    </row>
    <row r="85" spans="1:24" ht="18" customHeight="1">
      <c r="A85" s="2448" t="s">
        <v>23</v>
      </c>
      <c r="B85" s="2449"/>
      <c r="C85" s="2449"/>
      <c r="D85" s="2449"/>
      <c r="E85" s="2449"/>
      <c r="F85" s="2449"/>
      <c r="G85" s="2490" t="s">
        <v>328</v>
      </c>
      <c r="H85" s="2491"/>
      <c r="I85" s="2471" t="s">
        <v>437</v>
      </c>
      <c r="J85" s="2472"/>
      <c r="K85" s="2454" t="s">
        <v>240</v>
      </c>
      <c r="L85" s="2455"/>
      <c r="M85" s="2518" t="s">
        <v>24</v>
      </c>
      <c r="N85" s="2581"/>
      <c r="O85" s="2577" t="s">
        <v>413</v>
      </c>
      <c r="P85" s="2512"/>
      <c r="Q85" s="2524" t="s">
        <v>80</v>
      </c>
      <c r="R85" s="2525"/>
      <c r="S85" s="2490" t="s">
        <v>26</v>
      </c>
      <c r="T85" s="2512"/>
      <c r="U85" s="2518" t="s">
        <v>25</v>
      </c>
      <c r="V85" s="2519"/>
      <c r="W85" s="2504" t="s">
        <v>192</v>
      </c>
      <c r="X85" s="2505"/>
    </row>
    <row r="86" spans="1:24" ht="18" customHeight="1">
      <c r="A86" s="2448"/>
      <c r="B86" s="2449"/>
      <c r="C86" s="2449"/>
      <c r="D86" s="2449"/>
      <c r="E86" s="2449"/>
      <c r="F86" s="2449"/>
      <c r="G86" s="2492"/>
      <c r="H86" s="2493"/>
      <c r="I86" s="2473"/>
      <c r="J86" s="2474"/>
      <c r="K86" s="2456"/>
      <c r="L86" s="2457"/>
      <c r="M86" s="2520"/>
      <c r="N86" s="2582"/>
      <c r="O86" s="2578"/>
      <c r="P86" s="2513"/>
      <c r="Q86" s="2526"/>
      <c r="R86" s="2527"/>
      <c r="S86" s="2492"/>
      <c r="T86" s="2513"/>
      <c r="U86" s="2520"/>
      <c r="V86" s="2521"/>
      <c r="W86" s="2506"/>
      <c r="X86" s="2507"/>
    </row>
    <row r="87" spans="1:24" ht="18" customHeight="1">
      <c r="A87" s="2448"/>
      <c r="B87" s="2449"/>
      <c r="C87" s="2449"/>
      <c r="D87" s="2449"/>
      <c r="E87" s="2449"/>
      <c r="F87" s="2449"/>
      <c r="G87" s="2492"/>
      <c r="H87" s="2493"/>
      <c r="I87" s="2473"/>
      <c r="J87" s="2474"/>
      <c r="K87" s="2487" t="s">
        <v>190</v>
      </c>
      <c r="L87" s="2457"/>
      <c r="M87" s="2522"/>
      <c r="N87" s="2583"/>
      <c r="O87" s="2579"/>
      <c r="P87" s="2528"/>
      <c r="Q87" s="2526"/>
      <c r="R87" s="2527"/>
      <c r="S87" s="2494"/>
      <c r="T87" s="2528"/>
      <c r="U87" s="2522"/>
      <c r="V87" s="2523"/>
      <c r="W87" s="2508"/>
      <c r="X87" s="2509"/>
    </row>
    <row r="88" spans="1:24" ht="18" customHeight="1">
      <c r="A88" s="2450"/>
      <c r="B88" s="2451"/>
      <c r="C88" s="2451"/>
      <c r="D88" s="2451"/>
      <c r="E88" s="2451"/>
      <c r="F88" s="2451"/>
      <c r="G88" s="2494"/>
      <c r="H88" s="2495"/>
      <c r="I88" s="2475"/>
      <c r="J88" s="2476"/>
      <c r="K88" s="2488"/>
      <c r="L88" s="2489"/>
      <c r="M88" s="2516" t="s">
        <v>188</v>
      </c>
      <c r="N88" s="2575"/>
      <c r="O88" s="2579"/>
      <c r="P88" s="2528"/>
      <c r="Q88" s="2516" t="s">
        <v>289</v>
      </c>
      <c r="R88" s="2457"/>
      <c r="S88" s="2494"/>
      <c r="T88" s="2528"/>
      <c r="U88" s="2516" t="s">
        <v>189</v>
      </c>
      <c r="V88" s="2457"/>
      <c r="W88" s="2508"/>
      <c r="X88" s="2509"/>
    </row>
    <row r="89" spans="1:24" ht="18" customHeight="1">
      <c r="A89" s="2450"/>
      <c r="B89" s="2451"/>
      <c r="C89" s="2451"/>
      <c r="D89" s="2451"/>
      <c r="E89" s="2451"/>
      <c r="F89" s="2451"/>
      <c r="G89" s="2494"/>
      <c r="H89" s="2495"/>
      <c r="I89" s="2475"/>
      <c r="J89" s="2476"/>
      <c r="K89" s="2456" t="s">
        <v>191</v>
      </c>
      <c r="L89" s="2457"/>
      <c r="M89" s="2516"/>
      <c r="N89" s="2575"/>
      <c r="O89" s="2579"/>
      <c r="P89" s="2528"/>
      <c r="Q89" s="2516"/>
      <c r="R89" s="2457"/>
      <c r="S89" s="2494"/>
      <c r="T89" s="2528"/>
      <c r="U89" s="2516"/>
      <c r="V89" s="2457"/>
      <c r="W89" s="2508"/>
      <c r="X89" s="2509"/>
    </row>
    <row r="90" spans="1:24" ht="18" customHeight="1" thickBot="1">
      <c r="A90" s="2452"/>
      <c r="B90" s="2453"/>
      <c r="C90" s="2453"/>
      <c r="D90" s="2453"/>
      <c r="E90" s="2453"/>
      <c r="F90" s="2453"/>
      <c r="G90" s="2496"/>
      <c r="H90" s="2497"/>
      <c r="I90" s="2477"/>
      <c r="J90" s="2478"/>
      <c r="K90" s="2485"/>
      <c r="L90" s="2486"/>
      <c r="M90" s="2517"/>
      <c r="N90" s="2576"/>
      <c r="O90" s="2580"/>
      <c r="P90" s="2529"/>
      <c r="Q90" s="2517"/>
      <c r="R90" s="2486"/>
      <c r="S90" s="2496"/>
      <c r="T90" s="2529"/>
      <c r="U90" s="2517"/>
      <c r="V90" s="2486"/>
      <c r="W90" s="2510"/>
      <c r="X90" s="2511"/>
    </row>
    <row r="91" spans="1:24" ht="20.100000000000001" customHeight="1"/>
    <row r="92" spans="1:24" ht="20.100000000000001" customHeight="1">
      <c r="S92" s="300"/>
      <c r="T92" s="300"/>
    </row>
    <row r="93" spans="1:24" ht="20.100000000000001" customHeight="1">
      <c r="S93" s="300"/>
      <c r="T93" s="300"/>
    </row>
    <row r="94" spans="1:24" ht="20.100000000000001" customHeight="1">
      <c r="S94" s="300"/>
      <c r="T94" s="300"/>
    </row>
    <row r="95" spans="1:24" ht="20.100000000000001" customHeight="1"/>
    <row r="96" spans="1:24" ht="20.100000000000001" customHeight="1"/>
    <row r="97" ht="20.100000000000001" customHeight="1"/>
    <row r="98" ht="20.100000000000001" customHeight="1"/>
    <row r="99" ht="20.100000000000001" customHeight="1"/>
    <row r="100" ht="20.100000000000001" customHeight="1"/>
    <row r="101" ht="20.100000000000001" customHeight="1"/>
    <row r="102" ht="24.95" customHeight="1"/>
  </sheetData>
  <mergeCells count="48">
    <mergeCell ref="S5:T6"/>
    <mergeCell ref="G5:H6"/>
    <mergeCell ref="O5:P6"/>
    <mergeCell ref="M88:N90"/>
    <mergeCell ref="O85:P90"/>
    <mergeCell ref="M85:N87"/>
    <mergeCell ref="A1:H1"/>
    <mergeCell ref="A4:F7"/>
    <mergeCell ref="G4:L4"/>
    <mergeCell ref="M4:P4"/>
    <mergeCell ref="M5:N6"/>
    <mergeCell ref="A2:H2"/>
    <mergeCell ref="P3:X3"/>
    <mergeCell ref="W5:X6"/>
    <mergeCell ref="S4:T4"/>
    <mergeCell ref="Q4:R4"/>
    <mergeCell ref="U4:V4"/>
    <mergeCell ref="Q5:R6"/>
    <mergeCell ref="W4:X4"/>
    <mergeCell ref="U5:V6"/>
    <mergeCell ref="K5:L6"/>
    <mergeCell ref="I5:J6"/>
    <mergeCell ref="W85:X90"/>
    <mergeCell ref="W82:X84"/>
    <mergeCell ref="U88:V90"/>
    <mergeCell ref="U85:V87"/>
    <mergeCell ref="Q88:R90"/>
    <mergeCell ref="Q85:R87"/>
    <mergeCell ref="S85:T90"/>
    <mergeCell ref="U84:V84"/>
    <mergeCell ref="S82:T83"/>
    <mergeCell ref="S84:T84"/>
    <mergeCell ref="Q82:R84"/>
    <mergeCell ref="U82:V83"/>
    <mergeCell ref="A85:F90"/>
    <mergeCell ref="K85:L86"/>
    <mergeCell ref="A82:F84"/>
    <mergeCell ref="A31:C31"/>
    <mergeCell ref="A43:C43"/>
    <mergeCell ref="A55:C55"/>
    <mergeCell ref="A67:C67"/>
    <mergeCell ref="A79:C79"/>
    <mergeCell ref="I85:J90"/>
    <mergeCell ref="I82:J84"/>
    <mergeCell ref="K89:L90"/>
    <mergeCell ref="K87:L88"/>
    <mergeCell ref="G85:H90"/>
    <mergeCell ref="G82:H84"/>
  </mergeCells>
  <phoneticPr fontId="3"/>
  <conditionalFormatting sqref="A8:A14 A15:F21 A23:A81 D31:F47 L31:Q47 S31:V51">
    <cfRule type="expression" dxfId="437" priority="5" stopIfTrue="1">
      <formula>ISERR</formula>
    </cfRule>
  </conditionalFormatting>
  <conditionalFormatting sqref="A21:C21">
    <cfRule type="expression" dxfId="436" priority="1471" stopIfTrue="1">
      <formula>ISERR</formula>
    </cfRule>
  </conditionalFormatting>
  <conditionalFormatting sqref="A22:D22">
    <cfRule type="expression" dxfId="435" priority="600" stopIfTrue="1">
      <formula>ISERR</formula>
    </cfRule>
  </conditionalFormatting>
  <conditionalFormatting sqref="A82:H84 K82:P84">
    <cfRule type="expression" dxfId="434" priority="824" stopIfTrue="1">
      <formula>ISERR</formula>
    </cfRule>
  </conditionalFormatting>
  <conditionalFormatting sqref="A4:X7 W82:X84 S84 U84">
    <cfRule type="expression" dxfId="433" priority="5079" stopIfTrue="1">
      <formula>ISERR</formula>
    </cfRule>
  </conditionalFormatting>
  <conditionalFormatting sqref="B25:C26">
    <cfRule type="expression" dxfId="432" priority="24" stopIfTrue="1">
      <formula>ISERR</formula>
    </cfRule>
  </conditionalFormatting>
  <conditionalFormatting sqref="B29:C30">
    <cfRule type="expression" dxfId="431" priority="572" stopIfTrue="1">
      <formula>ISERR</formula>
    </cfRule>
  </conditionalFormatting>
  <conditionalFormatting sqref="B23:D23">
    <cfRule type="expression" dxfId="430" priority="26" stopIfTrue="1">
      <formula>ISERR</formula>
    </cfRule>
  </conditionalFormatting>
  <conditionalFormatting sqref="B24:E25">
    <cfRule type="expression" dxfId="429" priority="25" stopIfTrue="1">
      <formula>ISERR</formula>
    </cfRule>
  </conditionalFormatting>
  <conditionalFormatting sqref="B27:E29">
    <cfRule type="expression" dxfId="428" priority="578" stopIfTrue="1">
      <formula>ISERR</formula>
    </cfRule>
  </conditionalFormatting>
  <conditionalFormatting sqref="D26">
    <cfRule type="expression" dxfId="427" priority="23" stopIfTrue="1">
      <formula>ISERR</formula>
    </cfRule>
  </conditionalFormatting>
  <conditionalFormatting sqref="D30">
    <cfRule type="expression" dxfId="426" priority="570" stopIfTrue="1">
      <formula>ISERR</formula>
    </cfRule>
  </conditionalFormatting>
  <conditionalFormatting sqref="D54:D55">
    <cfRule type="expression" dxfId="425" priority="970" stopIfTrue="1">
      <formula>ISERR</formula>
    </cfRule>
  </conditionalFormatting>
  <conditionalFormatting sqref="D8:F14">
    <cfRule type="expression" dxfId="424" priority="7" stopIfTrue="1">
      <formula>ISERR</formula>
    </cfRule>
  </conditionalFormatting>
  <conditionalFormatting sqref="D49:F53">
    <cfRule type="expression" dxfId="423" priority="1653" stopIfTrue="1">
      <formula>ISERR</formula>
    </cfRule>
  </conditionalFormatting>
  <conditionalFormatting sqref="D56:F80">
    <cfRule type="expression" dxfId="422" priority="54" stopIfTrue="1">
      <formula>ISERR</formula>
    </cfRule>
  </conditionalFormatting>
  <conditionalFormatting sqref="D48:G48">
    <cfRule type="expression" dxfId="421" priority="2011" stopIfTrue="1">
      <formula>ISERR</formula>
    </cfRule>
  </conditionalFormatting>
  <conditionalFormatting sqref="D49:G49">
    <cfRule type="expression" dxfId="420" priority="1939" stopIfTrue="1">
      <formula>ISERR</formula>
    </cfRule>
  </conditionalFormatting>
  <conditionalFormatting sqref="D81:J81">
    <cfRule type="expression" dxfId="419" priority="66" stopIfTrue="1">
      <formula>ISERR</formula>
    </cfRule>
  </conditionalFormatting>
  <conditionalFormatting sqref="E21:E23">
    <cfRule type="expression" dxfId="418" priority="579" stopIfTrue="1">
      <formula>ISERR</formula>
    </cfRule>
  </conditionalFormatting>
  <conditionalFormatting sqref="E25:E26">
    <cfRule type="expression" dxfId="417" priority="22" stopIfTrue="1">
      <formula>ISERR</formula>
    </cfRule>
  </conditionalFormatting>
  <conditionalFormatting sqref="E29:E30">
    <cfRule type="expression" dxfId="416" priority="568" stopIfTrue="1">
      <formula>ISERR</formula>
    </cfRule>
  </conditionalFormatting>
  <conditionalFormatting sqref="E53:E55">
    <cfRule type="expression" dxfId="415" priority="969" stopIfTrue="1">
      <formula>ISERR</formula>
    </cfRule>
  </conditionalFormatting>
  <conditionalFormatting sqref="F22:F30">
    <cfRule type="expression" dxfId="414" priority="561" stopIfTrue="1">
      <formula>ISERR</formula>
    </cfRule>
  </conditionalFormatting>
  <conditionalFormatting sqref="F55">
    <cfRule type="expression" dxfId="413" priority="971" stopIfTrue="1">
      <formula>ISERR</formula>
    </cfRule>
  </conditionalFormatting>
  <conditionalFormatting sqref="F54:G54">
    <cfRule type="expression" dxfId="412" priority="1183" stopIfTrue="1">
      <formula>ISERR</formula>
    </cfRule>
  </conditionalFormatting>
  <conditionalFormatting sqref="G10 G15:K17 K20:K81 H31:J31 R31:R53">
    <cfRule type="expression" dxfId="411" priority="524" stopIfTrue="1">
      <formula>ISERR</formula>
    </cfRule>
  </conditionalFormatting>
  <conditionalFormatting sqref="G14 M14 K14">
    <cfRule type="expression" dxfId="410" priority="611" stopIfTrue="1">
      <formula>ISERR</formula>
    </cfRule>
  </conditionalFormatting>
  <conditionalFormatting sqref="G18:G26">
    <cfRule type="expression" dxfId="409" priority="21" stopIfTrue="1">
      <formula>ISERR</formula>
    </cfRule>
  </conditionalFormatting>
  <conditionalFormatting sqref="G30">
    <cfRule type="expression" dxfId="408" priority="560" stopIfTrue="1">
      <formula>ISERR</formula>
    </cfRule>
  </conditionalFormatting>
  <conditionalFormatting sqref="G31">
    <cfRule type="expression" dxfId="407" priority="13" stopIfTrue="1">
      <formula>ISERR</formula>
    </cfRule>
  </conditionalFormatting>
  <conditionalFormatting sqref="G32:G42">
    <cfRule type="expression" dxfId="406" priority="2426" stopIfTrue="1">
      <formula>ISERR</formula>
    </cfRule>
  </conditionalFormatting>
  <conditionalFormatting sqref="G43">
    <cfRule type="expression" dxfId="405" priority="558" stopIfTrue="1">
      <formula>ISERR</formula>
    </cfRule>
  </conditionalFormatting>
  <conditionalFormatting sqref="G44:G49">
    <cfRule type="expression" dxfId="404" priority="2007" stopIfTrue="1">
      <formula>ISERR</formula>
    </cfRule>
  </conditionalFormatting>
  <conditionalFormatting sqref="G44:G50">
    <cfRule type="expression" dxfId="403" priority="1710" stopIfTrue="1">
      <formula>ISERR</formula>
    </cfRule>
    <cfRule type="expression" dxfId="402" priority="1707" stopIfTrue="1">
      <formula>ISERR</formula>
    </cfRule>
    <cfRule type="expression" dxfId="401" priority="1708" stopIfTrue="1">
      <formula>ISERR</formula>
    </cfRule>
    <cfRule type="expression" dxfId="400" priority="1709" stopIfTrue="1">
      <formula>ISERR</formula>
    </cfRule>
  </conditionalFormatting>
  <conditionalFormatting sqref="G44:G51">
    <cfRule type="expression" dxfId="399" priority="1497" stopIfTrue="1">
      <formula>ISERR</formula>
    </cfRule>
  </conditionalFormatting>
  <conditionalFormatting sqref="G47:G48">
    <cfRule type="expression" dxfId="398" priority="1994" stopIfTrue="1">
      <formula>ISERR</formula>
    </cfRule>
  </conditionalFormatting>
  <conditionalFormatting sqref="G48">
    <cfRule type="expression" dxfId="397" priority="1999" stopIfTrue="1">
      <formula>ISERR</formula>
    </cfRule>
  </conditionalFormatting>
  <conditionalFormatting sqref="G48:G49">
    <cfRule type="expression" dxfId="396" priority="1967" stopIfTrue="1">
      <formula>ISERR</formula>
    </cfRule>
    <cfRule type="expression" dxfId="395" priority="1969" stopIfTrue="1">
      <formula>ISERR</formula>
    </cfRule>
    <cfRule type="expression" dxfId="394" priority="1960" stopIfTrue="1">
      <formula>ISERR</formula>
    </cfRule>
  </conditionalFormatting>
  <conditionalFormatting sqref="G49">
    <cfRule type="expression" dxfId="393" priority="1900" stopIfTrue="1">
      <formula>ISERR</formula>
    </cfRule>
    <cfRule type="expression" dxfId="392" priority="1913" stopIfTrue="1">
      <formula>ISERR</formula>
    </cfRule>
    <cfRule type="expression" dxfId="391" priority="1929" stopIfTrue="1">
      <formula>ISERR</formula>
    </cfRule>
    <cfRule type="expression" dxfId="390" priority="1931" stopIfTrue="1">
      <formula>ISERR</formula>
    </cfRule>
    <cfRule type="expression" dxfId="389" priority="1935" stopIfTrue="1">
      <formula>ISERR</formula>
    </cfRule>
    <cfRule type="expression" dxfId="388" priority="1965" stopIfTrue="1">
      <formula>ISERR</formula>
    </cfRule>
  </conditionalFormatting>
  <conditionalFormatting sqref="G51">
    <cfRule type="expression" dxfId="387" priority="1495" stopIfTrue="1">
      <formula>ISERR</formula>
    </cfRule>
    <cfRule type="expression" dxfId="386" priority="1496" stopIfTrue="1">
      <formula>ISERR</formula>
    </cfRule>
  </conditionalFormatting>
  <conditionalFormatting sqref="G51:G53">
    <cfRule type="expression" dxfId="385" priority="1084" stopIfTrue="1">
      <formula>ISERR</formula>
    </cfRule>
  </conditionalFormatting>
  <conditionalFormatting sqref="G51:G54">
    <cfRule type="expression" dxfId="384" priority="1083" stopIfTrue="1">
      <formula>ISERR</formula>
    </cfRule>
  </conditionalFormatting>
  <conditionalFormatting sqref="G52:G53">
    <cfRule type="expression" dxfId="383" priority="1078" stopIfTrue="1">
      <formula>ISERR</formula>
    </cfRule>
    <cfRule type="expression" dxfId="382" priority="1080" stopIfTrue="1">
      <formula>ISERR</formula>
    </cfRule>
    <cfRule type="expression" dxfId="381" priority="1082" stopIfTrue="1">
      <formula>ISERR</formula>
    </cfRule>
    <cfRule type="expression" dxfId="380" priority="1081" stopIfTrue="1">
      <formula>ISERR</formula>
    </cfRule>
  </conditionalFormatting>
  <conditionalFormatting sqref="G54">
    <cfRule type="expression" dxfId="379" priority="1137" stopIfTrue="1">
      <formula>ISERR</formula>
    </cfRule>
    <cfRule type="expression" dxfId="378" priority="1133" stopIfTrue="1">
      <formula>ISERR</formula>
    </cfRule>
    <cfRule type="expression" dxfId="377" priority="1182" stopIfTrue="1">
      <formula>ISERR</formula>
    </cfRule>
  </conditionalFormatting>
  <conditionalFormatting sqref="G54:G55">
    <cfRule type="expression" dxfId="376" priority="1184" stopIfTrue="1">
      <formula>ISERR</formula>
    </cfRule>
  </conditionalFormatting>
  <conditionalFormatting sqref="G55">
    <cfRule type="expression" dxfId="375" priority="1258" stopIfTrue="1">
      <formula>ISERR</formula>
    </cfRule>
    <cfRule type="expression" dxfId="374" priority="1250" stopIfTrue="1">
      <formula>ISERR</formula>
    </cfRule>
    <cfRule type="expression" dxfId="373" priority="1248" stopIfTrue="1">
      <formula>ISERR</formula>
    </cfRule>
  </conditionalFormatting>
  <conditionalFormatting sqref="G56:G57">
    <cfRule type="expression" dxfId="372" priority="398" stopIfTrue="1">
      <formula>ISERR</formula>
    </cfRule>
    <cfRule type="expression" dxfId="371" priority="400" stopIfTrue="1">
      <formula>ISERR</formula>
    </cfRule>
    <cfRule type="expression" dxfId="370" priority="395" stopIfTrue="1">
      <formula>ISERR</formula>
    </cfRule>
    <cfRule type="expression" dxfId="369" priority="397" stopIfTrue="1">
      <formula>ISERR</formula>
    </cfRule>
  </conditionalFormatting>
  <conditionalFormatting sqref="G56:G58">
    <cfRule type="expression" dxfId="368" priority="401" stopIfTrue="1">
      <formula>ISERR</formula>
    </cfRule>
  </conditionalFormatting>
  <conditionalFormatting sqref="G58">
    <cfRule type="expression" dxfId="367" priority="451" stopIfTrue="1">
      <formula>ISERR</formula>
    </cfRule>
    <cfRule type="expression" dxfId="366" priority="528" stopIfTrue="1">
      <formula>ISERR</formula>
    </cfRule>
  </conditionalFormatting>
  <conditionalFormatting sqref="G59">
    <cfRule type="expression" dxfId="365" priority="163" stopIfTrue="1">
      <formula>ISERR</formula>
    </cfRule>
    <cfRule type="expression" dxfId="364" priority="164" stopIfTrue="1">
      <formula>ISERR</formula>
    </cfRule>
    <cfRule type="expression" dxfId="363" priority="165" stopIfTrue="1">
      <formula>ISERR</formula>
    </cfRule>
    <cfRule type="expression" dxfId="362" priority="166" stopIfTrue="1">
      <formula>ISERR</formula>
    </cfRule>
    <cfRule type="expression" dxfId="361" priority="167" stopIfTrue="1">
      <formula>ISERR</formula>
    </cfRule>
    <cfRule type="expression" dxfId="360" priority="161" stopIfTrue="1">
      <formula>ISERR</formula>
    </cfRule>
  </conditionalFormatting>
  <conditionalFormatting sqref="G60">
    <cfRule type="expression" dxfId="359" priority="228" stopIfTrue="1">
      <formula>ISERR</formula>
    </cfRule>
    <cfRule type="expression" dxfId="358" priority="215" stopIfTrue="1">
      <formula>ISERR</formula>
    </cfRule>
    <cfRule type="expression" dxfId="357" priority="221" stopIfTrue="1">
      <formula>ISERR</formula>
    </cfRule>
    <cfRule type="expression" dxfId="356" priority="212" stopIfTrue="1">
      <formula>ISERR</formula>
    </cfRule>
    <cfRule type="expression" dxfId="355" priority="219" stopIfTrue="1">
      <formula>ISERR</formula>
    </cfRule>
    <cfRule type="expression" dxfId="354" priority="213" stopIfTrue="1">
      <formula>ISERR</formula>
    </cfRule>
    <cfRule type="expression" dxfId="353" priority="214" stopIfTrue="1">
      <formula>ISERR</formula>
    </cfRule>
    <cfRule type="expression" dxfId="352" priority="216" stopIfTrue="1">
      <formula>ISERR</formula>
    </cfRule>
    <cfRule type="expression" dxfId="351" priority="220" stopIfTrue="1">
      <formula>ISERR</formula>
    </cfRule>
  </conditionalFormatting>
  <conditionalFormatting sqref="G60:G61">
    <cfRule type="expression" dxfId="350" priority="231" stopIfTrue="1">
      <formula>ISERR</formula>
    </cfRule>
  </conditionalFormatting>
  <conditionalFormatting sqref="G61">
    <cfRule type="expression" dxfId="349" priority="261" stopIfTrue="1">
      <formula>ISERR</formula>
    </cfRule>
    <cfRule type="expression" dxfId="348" priority="254" stopIfTrue="1">
      <formula>ISERR</formula>
    </cfRule>
  </conditionalFormatting>
  <conditionalFormatting sqref="G64:G67">
    <cfRule type="expression" dxfId="347" priority="110" stopIfTrue="1">
      <formula>ISERR</formula>
    </cfRule>
  </conditionalFormatting>
  <conditionalFormatting sqref="G66">
    <cfRule type="expression" dxfId="346" priority="645" stopIfTrue="1">
      <formula>ISERR</formula>
    </cfRule>
    <cfRule type="expression" dxfId="345" priority="643" stopIfTrue="1">
      <formula>ISERR</formula>
    </cfRule>
    <cfRule type="expression" dxfId="344" priority="630" stopIfTrue="1">
      <formula>ISERR</formula>
    </cfRule>
    <cfRule type="expression" dxfId="343" priority="642" stopIfTrue="1">
      <formula>ISERR</formula>
    </cfRule>
    <cfRule type="expression" dxfId="342" priority="641" stopIfTrue="1">
      <formula>ISERR</formula>
    </cfRule>
    <cfRule type="expression" dxfId="341" priority="634" stopIfTrue="1">
      <formula>ISERR</formula>
    </cfRule>
    <cfRule type="expression" dxfId="340" priority="632" stopIfTrue="1">
      <formula>ISERR</formula>
    </cfRule>
    <cfRule type="expression" dxfId="339" priority="644" stopIfTrue="1">
      <formula>ISERR</formula>
    </cfRule>
  </conditionalFormatting>
  <conditionalFormatting sqref="G66:G67">
    <cfRule type="expression" dxfId="338" priority="111" stopIfTrue="1">
      <formula>ISERR</formula>
    </cfRule>
  </conditionalFormatting>
  <conditionalFormatting sqref="G67">
    <cfRule type="expression" dxfId="337" priority="103" stopIfTrue="1">
      <formula>ISERR</formula>
    </cfRule>
    <cfRule type="expression" dxfId="336" priority="104" stopIfTrue="1">
      <formula>ISERR</formula>
    </cfRule>
    <cfRule type="expression" dxfId="335" priority="105" stopIfTrue="1">
      <formula>ISERR</formula>
    </cfRule>
    <cfRule type="expression" dxfId="334" priority="106" stopIfTrue="1">
      <formula>ISERR</formula>
    </cfRule>
    <cfRule type="expression" dxfId="333" priority="108" stopIfTrue="1">
      <formula>ISERR</formula>
    </cfRule>
    <cfRule type="expression" dxfId="332" priority="109" stopIfTrue="1">
      <formula>ISERR</formula>
    </cfRule>
    <cfRule type="expression" dxfId="331" priority="107" stopIfTrue="1">
      <formula>ISERR</formula>
    </cfRule>
  </conditionalFormatting>
  <conditionalFormatting sqref="G67:G81">
    <cfRule type="expression" dxfId="330" priority="50" stopIfTrue="1">
      <formula>ISERR</formula>
    </cfRule>
  </conditionalFormatting>
  <conditionalFormatting sqref="G78:G79">
    <cfRule type="expression" dxfId="329" priority="45" stopIfTrue="1">
      <formula>ISERR</formula>
    </cfRule>
    <cfRule type="expression" dxfId="328" priority="42" stopIfTrue="1">
      <formula>ISERR</formula>
    </cfRule>
    <cfRule type="expression" dxfId="327" priority="38" stopIfTrue="1">
      <formula>ISERR</formula>
    </cfRule>
    <cfRule type="expression" dxfId="326" priority="39" stopIfTrue="1">
      <formula>ISERR</formula>
    </cfRule>
    <cfRule type="expression" dxfId="325" priority="40" stopIfTrue="1">
      <formula>ISERR</formula>
    </cfRule>
    <cfRule type="expression" dxfId="324" priority="41" stopIfTrue="1">
      <formula>ISERR</formula>
    </cfRule>
    <cfRule type="expression" dxfId="323" priority="44" stopIfTrue="1">
      <formula>ISERR</formula>
    </cfRule>
    <cfRule type="expression" dxfId="322" priority="43" stopIfTrue="1">
      <formula>ISERR</formula>
    </cfRule>
  </conditionalFormatting>
  <conditionalFormatting sqref="G81">
    <cfRule type="expression" dxfId="321" priority="65" stopIfTrue="1">
      <formula>ISERR</formula>
    </cfRule>
    <cfRule type="expression" dxfId="320" priority="69" stopIfTrue="1">
      <formula>ISERR</formula>
    </cfRule>
  </conditionalFormatting>
  <conditionalFormatting sqref="G8:J9">
    <cfRule type="expression" dxfId="319" priority="2468" stopIfTrue="1">
      <formula>ISERR</formula>
    </cfRule>
  </conditionalFormatting>
  <conditionalFormatting sqref="G10:J10">
    <cfRule type="expression" dxfId="318" priority="523" stopIfTrue="1">
      <formula>ISERR</formula>
    </cfRule>
  </conditionalFormatting>
  <conditionalFormatting sqref="G11:J13">
    <cfRule type="expression" dxfId="317" priority="3" stopIfTrue="1">
      <formula>ISERR</formula>
    </cfRule>
  </conditionalFormatting>
  <conditionalFormatting sqref="G14:J14">
    <cfRule type="expression" dxfId="316" priority="610" stopIfTrue="1">
      <formula>ISERR</formula>
    </cfRule>
  </conditionalFormatting>
  <conditionalFormatting sqref="G26:J26">
    <cfRule type="expression" dxfId="315" priority="16" stopIfTrue="1">
      <formula>ISERR</formula>
    </cfRule>
  </conditionalFormatting>
  <conditionalFormatting sqref="G27:J29">
    <cfRule type="expression" dxfId="314" priority="139" stopIfTrue="1">
      <formula>ISERR</formula>
    </cfRule>
  </conditionalFormatting>
  <conditionalFormatting sqref="G30:J30">
    <cfRule type="expression" dxfId="313" priority="143" stopIfTrue="1">
      <formula>ISERR</formula>
    </cfRule>
  </conditionalFormatting>
  <conditionalFormatting sqref="G44:J51">
    <cfRule type="expression" dxfId="312" priority="1498" stopIfTrue="1">
      <formula>ISERR</formula>
    </cfRule>
  </conditionalFormatting>
  <conditionalFormatting sqref="G47:J47">
    <cfRule type="expression" dxfId="311" priority="2049" stopIfTrue="1">
      <formula>ISERR</formula>
    </cfRule>
  </conditionalFormatting>
  <conditionalFormatting sqref="G54:J54">
    <cfRule type="expression" dxfId="310" priority="1138" stopIfTrue="1">
      <formula>ISERR</formula>
    </cfRule>
    <cfRule type="expression" dxfId="309" priority="1134" stopIfTrue="1">
      <formula>ISERR</formula>
    </cfRule>
    <cfRule type="expression" dxfId="308" priority="1130" stopIfTrue="1">
      <formula>ISERR</formula>
    </cfRule>
  </conditionalFormatting>
  <conditionalFormatting sqref="G54:J55">
    <cfRule type="expression" dxfId="307" priority="1185" stopIfTrue="1">
      <formula>ISERR</formula>
    </cfRule>
  </conditionalFormatting>
  <conditionalFormatting sqref="G56:J57">
    <cfRule type="expression" dxfId="306" priority="399" stopIfTrue="1">
      <formula>ISERR</formula>
    </cfRule>
  </conditionalFormatting>
  <conditionalFormatting sqref="G60:J60">
    <cfRule type="expression" dxfId="305" priority="195" stopIfTrue="1">
      <formula>ISERR</formula>
    </cfRule>
    <cfRule type="expression" dxfId="304" priority="222" stopIfTrue="1">
      <formula>ISERR</formula>
    </cfRule>
    <cfRule type="expression" dxfId="303" priority="230" stopIfTrue="1">
      <formula>ISERR</formula>
    </cfRule>
  </conditionalFormatting>
  <conditionalFormatting sqref="G61:J61">
    <cfRule type="expression" dxfId="302" priority="252" stopIfTrue="1">
      <formula>ISERR</formula>
    </cfRule>
    <cfRule type="expression" dxfId="301" priority="255" stopIfTrue="1">
      <formula>ISERR</formula>
    </cfRule>
  </conditionalFormatting>
  <conditionalFormatting sqref="G62:J63">
    <cfRule type="expression" dxfId="300" priority="137" stopIfTrue="1">
      <formula>ISERR</formula>
    </cfRule>
  </conditionalFormatting>
  <conditionalFormatting sqref="G67:J79">
    <cfRule type="expression" dxfId="299" priority="35" stopIfTrue="1">
      <formula>ISERR</formula>
    </cfRule>
  </conditionalFormatting>
  <conditionalFormatting sqref="G79:J80">
    <cfRule type="expression" dxfId="298" priority="49" stopIfTrue="1">
      <formula>ISERR</formula>
    </cfRule>
  </conditionalFormatting>
  <conditionalFormatting sqref="G81:J81">
    <cfRule type="expression" dxfId="297" priority="64" stopIfTrue="1">
      <formula>ISERR</formula>
    </cfRule>
  </conditionalFormatting>
  <conditionalFormatting sqref="H20:J20">
    <cfRule type="expression" dxfId="296" priority="1026" stopIfTrue="1">
      <formula>ISERR</formula>
    </cfRule>
  </conditionalFormatting>
  <conditionalFormatting sqref="H21:J21">
    <cfRule type="expression" dxfId="295" priority="983" stopIfTrue="1">
      <formula>ISERR</formula>
    </cfRule>
  </conditionalFormatting>
  <conditionalFormatting sqref="H22:J25">
    <cfRule type="expression" dxfId="294" priority="390" stopIfTrue="1">
      <formula>ISERR</formula>
    </cfRule>
  </conditionalFormatting>
  <conditionalFormatting sqref="H32:J42">
    <cfRule type="expression" dxfId="293" priority="2427" stopIfTrue="1">
      <formula>ISERR</formula>
    </cfRule>
  </conditionalFormatting>
  <conditionalFormatting sqref="H43:J43">
    <cfRule type="expression" dxfId="292" priority="2161" stopIfTrue="1">
      <formula>ISERR</formula>
    </cfRule>
  </conditionalFormatting>
  <conditionalFormatting sqref="H52:J54">
    <cfRule type="expression" dxfId="291" priority="1085" stopIfTrue="1">
      <formula>ISERR</formula>
    </cfRule>
  </conditionalFormatting>
  <conditionalFormatting sqref="H58:J59">
    <cfRule type="expression" dxfId="290" priority="168" stopIfTrue="1">
      <formula>ISERR</formula>
    </cfRule>
  </conditionalFormatting>
  <conditionalFormatting sqref="H60:J61">
    <cfRule type="expression" dxfId="289" priority="196" stopIfTrue="1">
      <formula>ISERR</formula>
    </cfRule>
  </conditionalFormatting>
  <conditionalFormatting sqref="H64:J67">
    <cfRule type="expression" dxfId="288" priority="102" stopIfTrue="1">
      <formula>ISERR</formula>
    </cfRule>
  </conditionalFormatting>
  <conditionalFormatting sqref="H18:K19">
    <cfRule type="expression" dxfId="287" priority="2081" stopIfTrue="1">
      <formula>ISERR</formula>
    </cfRule>
  </conditionalFormatting>
  <conditionalFormatting sqref="I82">
    <cfRule type="expression" dxfId="286" priority="11" stopIfTrue="1">
      <formula>ISERR</formula>
    </cfRule>
  </conditionalFormatting>
  <conditionalFormatting sqref="K10">
    <cfRule type="expression" dxfId="285" priority="1434" stopIfTrue="1">
      <formula>ISERR</formula>
    </cfRule>
  </conditionalFormatting>
  <conditionalFormatting sqref="K11 K12:P13">
    <cfRule type="expression" dxfId="284" priority="10" stopIfTrue="1">
      <formula>ISERR</formula>
    </cfRule>
  </conditionalFormatting>
  <conditionalFormatting sqref="K8:Q9">
    <cfRule type="expression" dxfId="283" priority="2462" stopIfTrue="1">
      <formula>ISERR</formula>
    </cfRule>
  </conditionalFormatting>
  <conditionalFormatting sqref="L26:N26">
    <cfRule type="expression" dxfId="282" priority="27" stopIfTrue="1">
      <formula>ISERR</formula>
    </cfRule>
  </conditionalFormatting>
  <conditionalFormatting sqref="L30:N30">
    <cfRule type="expression" dxfId="281" priority="1044" stopIfTrue="1">
      <formula>ISERR</formula>
    </cfRule>
  </conditionalFormatting>
  <conditionalFormatting sqref="L69:N69">
    <cfRule type="expression" dxfId="280" priority="87" stopIfTrue="1">
      <formula>ISERR</formula>
    </cfRule>
  </conditionalFormatting>
  <conditionalFormatting sqref="L48:O52">
    <cfRule type="expression" dxfId="279" priority="1769" stopIfTrue="1">
      <formula>ISERR</formula>
    </cfRule>
  </conditionalFormatting>
  <conditionalFormatting sqref="L52:O52">
    <cfRule type="expression" dxfId="278" priority="1620" stopIfTrue="1">
      <formula>ISERR</formula>
    </cfRule>
  </conditionalFormatting>
  <conditionalFormatting sqref="L54:O54">
    <cfRule type="expression" dxfId="277" priority="1298" stopIfTrue="1">
      <formula>ISERR</formula>
    </cfRule>
  </conditionalFormatting>
  <conditionalFormatting sqref="L10:P11">
    <cfRule type="expression" dxfId="276" priority="8" stopIfTrue="1">
      <formula>ISERR</formula>
    </cfRule>
  </conditionalFormatting>
  <conditionalFormatting sqref="L18:P25 L27:P29">
    <cfRule type="expression" dxfId="275" priority="387" stopIfTrue="1">
      <formula>ISERR</formula>
    </cfRule>
  </conditionalFormatting>
  <conditionalFormatting sqref="L55:P55">
    <cfRule type="expression" dxfId="274" priority="1266" stopIfTrue="1">
      <formula>ISERR</formula>
    </cfRule>
  </conditionalFormatting>
  <conditionalFormatting sqref="L78:P78">
    <cfRule type="expression" dxfId="273" priority="47" stopIfTrue="1">
      <formula>ISERR</formula>
    </cfRule>
  </conditionalFormatting>
  <conditionalFormatting sqref="L53:Q53">
    <cfRule type="expression" dxfId="272" priority="1519" stopIfTrue="1">
      <formula>ISERR</formula>
    </cfRule>
  </conditionalFormatting>
  <conditionalFormatting sqref="L66:Q66 R62">
    <cfRule type="expression" dxfId="271" priority="713" stopIfTrue="1">
      <formula>ISERR</formula>
    </cfRule>
  </conditionalFormatting>
  <conditionalFormatting sqref="L66:Q66">
    <cfRule type="expression" dxfId="270" priority="752" stopIfTrue="1">
      <formula>ISERR</formula>
    </cfRule>
  </conditionalFormatting>
  <conditionalFormatting sqref="L81:Q81">
    <cfRule type="expression" dxfId="269" priority="56" stopIfTrue="1">
      <formula>ISERR</formula>
    </cfRule>
  </conditionalFormatting>
  <conditionalFormatting sqref="L15:R17">
    <cfRule type="expression" dxfId="268" priority="2599" stopIfTrue="1">
      <formula>ISERR</formula>
    </cfRule>
  </conditionalFormatting>
  <conditionalFormatting sqref="L56:R56 R57:R59 U56:V65 L57:P65 Q57:Q66">
    <cfRule type="expression" dxfId="267" priority="147" stopIfTrue="1">
      <formula>ISERR</formula>
    </cfRule>
  </conditionalFormatting>
  <conditionalFormatting sqref="L78:R78">
    <cfRule type="expression" dxfId="266" priority="31" stopIfTrue="1">
      <formula>ISERR</formula>
    </cfRule>
  </conditionalFormatting>
  <conditionalFormatting sqref="L14:T14">
    <cfRule type="expression" dxfId="265" priority="394" stopIfTrue="1">
      <formula>ISERR</formula>
    </cfRule>
  </conditionalFormatting>
  <conditionalFormatting sqref="L67:V68">
    <cfRule type="expression" dxfId="264" priority="99" stopIfTrue="1">
      <formula>ISERR</formula>
    </cfRule>
  </conditionalFormatting>
  <conditionalFormatting sqref="L79:V80 L70:V77">
    <cfRule type="expression" dxfId="263" priority="51" stopIfTrue="1">
      <formula>ISERR</formula>
    </cfRule>
  </conditionalFormatting>
  <conditionalFormatting sqref="M50:M52">
    <cfRule type="expression" dxfId="262" priority="1778" stopIfTrue="1">
      <formula>ISERR</formula>
    </cfRule>
  </conditionalFormatting>
  <conditionalFormatting sqref="M52">
    <cfRule type="expression" dxfId="261" priority="1628" stopIfTrue="1">
      <formula>ISERR</formula>
    </cfRule>
  </conditionalFormatting>
  <conditionalFormatting sqref="M53:M54">
    <cfRule type="expression" dxfId="260" priority="1347" stopIfTrue="1">
      <formula>ISERR</formula>
    </cfRule>
  </conditionalFormatting>
  <conditionalFormatting sqref="M54:M56">
    <cfRule type="expression" dxfId="259" priority="1260" stopIfTrue="1">
      <formula>ISERR</formula>
    </cfRule>
  </conditionalFormatting>
  <conditionalFormatting sqref="M58">
    <cfRule type="expression" dxfId="258" priority="473" stopIfTrue="1">
      <formula>ISERR</formula>
    </cfRule>
    <cfRule type="expression" dxfId="257" priority="527" stopIfTrue="1">
      <formula>ISERR</formula>
    </cfRule>
  </conditionalFormatting>
  <conditionalFormatting sqref="M66">
    <cfRule type="expression" dxfId="256" priority="768" stopIfTrue="1">
      <formula>ISERR</formula>
    </cfRule>
    <cfRule type="expression" dxfId="255" priority="721" stopIfTrue="1">
      <formula>ISERR</formula>
    </cfRule>
  </conditionalFormatting>
  <conditionalFormatting sqref="M68">
    <cfRule type="expression" dxfId="254" priority="112" stopIfTrue="1">
      <formula>ISERR</formula>
    </cfRule>
  </conditionalFormatting>
  <conditionalFormatting sqref="M69">
    <cfRule type="expression" dxfId="253" priority="85" stopIfTrue="1">
      <formula>ISERR</formula>
    </cfRule>
  </conditionalFormatting>
  <conditionalFormatting sqref="M78">
    <cfRule type="expression" dxfId="252" priority="46" stopIfTrue="1">
      <formula>ISERR</formula>
    </cfRule>
    <cfRule type="expression" dxfId="251" priority="48" stopIfTrue="1">
      <formula>ISERR</formula>
    </cfRule>
  </conditionalFormatting>
  <conditionalFormatting sqref="M80:M81 M70:M77">
    <cfRule type="expression" dxfId="250" priority="70" stopIfTrue="1">
      <formula>ISERR</formula>
    </cfRule>
  </conditionalFormatting>
  <conditionalFormatting sqref="M53:N55">
    <cfRule type="expression" dxfId="249" priority="1251" stopIfTrue="1">
      <formula>ISERR</formula>
    </cfRule>
  </conditionalFormatting>
  <conditionalFormatting sqref="M81:N81">
    <cfRule type="expression" dxfId="248" priority="72" stopIfTrue="1">
      <formula>ISERR</formula>
    </cfRule>
  </conditionalFormatting>
  <conditionalFormatting sqref="M69:Q69">
    <cfRule type="expression" dxfId="247" priority="75" stopIfTrue="1">
      <formula>ISERR</formula>
    </cfRule>
  </conditionalFormatting>
  <conditionalFormatting sqref="O25:R26">
    <cfRule type="expression" dxfId="246" priority="19" stopIfTrue="1">
      <formula>ISERR</formula>
    </cfRule>
  </conditionalFormatting>
  <conditionalFormatting sqref="O29:R30">
    <cfRule type="expression" dxfId="245" priority="548" stopIfTrue="1">
      <formula>ISERR</formula>
    </cfRule>
  </conditionalFormatting>
  <conditionalFormatting sqref="P50:P55">
    <cfRule type="expression" dxfId="244" priority="1242" stopIfTrue="1">
      <formula>ISERR</formula>
    </cfRule>
  </conditionalFormatting>
  <conditionalFormatting sqref="P48:Q49">
    <cfRule type="expression" dxfId="243" priority="1945" stopIfTrue="1">
      <formula>ISERR</formula>
    </cfRule>
  </conditionalFormatting>
  <conditionalFormatting sqref="Q10">
    <cfRule type="expression" dxfId="242" priority="975" stopIfTrue="1">
      <formula>ISERR</formula>
    </cfRule>
  </conditionalFormatting>
  <conditionalFormatting sqref="Q18:Q24 Q27:Q28">
    <cfRule type="expression" dxfId="241" priority="385" stopIfTrue="1">
      <formula>ISERR</formula>
    </cfRule>
  </conditionalFormatting>
  <conditionalFormatting sqref="Q50">
    <cfRule type="expression" dxfId="240" priority="1991" stopIfTrue="1">
      <formula>ISERR</formula>
    </cfRule>
  </conditionalFormatting>
  <conditionalFormatting sqref="Q51">
    <cfRule type="expression" dxfId="239" priority="1808" stopIfTrue="1">
      <formula>ISERR</formula>
    </cfRule>
    <cfRule type="expression" dxfId="238" priority="1810" stopIfTrue="1">
      <formula>ISERR</formula>
    </cfRule>
    <cfRule type="expression" dxfId="237" priority="1804" stopIfTrue="1">
      <formula>ISERR</formula>
    </cfRule>
    <cfRule type="expression" dxfId="236" priority="1806" stopIfTrue="1">
      <formula>ISERR</formula>
    </cfRule>
  </conditionalFormatting>
  <conditionalFormatting sqref="Q51:Q52">
    <cfRule type="expression" dxfId="235" priority="1686" stopIfTrue="1">
      <formula>ISERR</formula>
    </cfRule>
  </conditionalFormatting>
  <conditionalFormatting sqref="Q51:Q53">
    <cfRule type="expression" dxfId="234" priority="1687" stopIfTrue="1">
      <formula>ISERR</formula>
    </cfRule>
  </conditionalFormatting>
  <conditionalFormatting sqref="Q52">
    <cfRule type="expression" dxfId="233" priority="1685" stopIfTrue="1">
      <formula>ISERR</formula>
    </cfRule>
    <cfRule type="expression" dxfId="232" priority="1676" stopIfTrue="1">
      <formula>ISERR</formula>
    </cfRule>
    <cfRule type="expression" dxfId="231" priority="1617" stopIfTrue="1">
      <formula>ISERR</formula>
    </cfRule>
    <cfRule type="expression" dxfId="230" priority="1616" stopIfTrue="1">
      <formula>ISERR</formula>
    </cfRule>
    <cfRule type="expression" dxfId="229" priority="1682" stopIfTrue="1">
      <formula>ISERR</formula>
    </cfRule>
    <cfRule type="expression" dxfId="228" priority="1615" stopIfTrue="1">
      <formula>ISERR</formula>
    </cfRule>
    <cfRule type="expression" dxfId="227" priority="1614" stopIfTrue="1">
      <formula>ISERR</formula>
    </cfRule>
  </conditionalFormatting>
  <conditionalFormatting sqref="Q52:Q53">
    <cfRule type="expression" dxfId="226" priority="1521" stopIfTrue="1">
      <formula>ISERR</formula>
    </cfRule>
    <cfRule type="expression" dxfId="225" priority="1522" stopIfTrue="1">
      <formula>ISERR</formula>
    </cfRule>
  </conditionalFormatting>
  <conditionalFormatting sqref="Q53">
    <cfRule type="expression" dxfId="224" priority="1520" stopIfTrue="1">
      <formula>ISERR</formula>
    </cfRule>
  </conditionalFormatting>
  <conditionalFormatting sqref="Q53:Q54">
    <cfRule type="expression" dxfId="223" priority="1326" stopIfTrue="1">
      <formula>ISERR</formula>
    </cfRule>
    <cfRule type="expression" dxfId="222" priority="1325" stopIfTrue="1">
      <formula>ISERR</formula>
    </cfRule>
  </conditionalFormatting>
  <conditionalFormatting sqref="Q54">
    <cfRule type="expression" dxfId="221" priority="1217" stopIfTrue="1">
      <formula>ISERR</formula>
    </cfRule>
    <cfRule type="expression" dxfId="220" priority="1315" stopIfTrue="1">
      <formula>ISERR</formula>
    </cfRule>
    <cfRule type="expression" dxfId="219" priority="1324" stopIfTrue="1">
      <formula>ISERR</formula>
    </cfRule>
    <cfRule type="expression" dxfId="218" priority="1279" stopIfTrue="1">
      <formula>ISERR</formula>
    </cfRule>
    <cfRule type="expression" dxfId="217" priority="1280" stopIfTrue="1">
      <formula>ISERR</formula>
    </cfRule>
    <cfRule type="expression" dxfId="216" priority="1281" stopIfTrue="1">
      <formula>ISERR</formula>
    </cfRule>
    <cfRule type="expression" dxfId="215" priority="1323" stopIfTrue="1">
      <formula>ISERR</formula>
    </cfRule>
    <cfRule type="expression" dxfId="214" priority="1321" stopIfTrue="1">
      <formula>ISERR</formula>
    </cfRule>
    <cfRule type="expression" dxfId="213" priority="1282" stopIfTrue="1">
      <formula>ISERR</formula>
    </cfRule>
  </conditionalFormatting>
  <conditionalFormatting sqref="Q54:Q55">
    <cfRule type="expression" dxfId="212" priority="973" stopIfTrue="1">
      <formula>ISERR</formula>
    </cfRule>
  </conditionalFormatting>
  <conditionalFormatting sqref="Q66">
    <cfRule type="expression" dxfId="211" priority="753" stopIfTrue="1">
      <formula>ISERR</formula>
    </cfRule>
    <cfRule type="expression" dxfId="210" priority="751" stopIfTrue="1">
      <formula>ISERR</formula>
    </cfRule>
    <cfRule type="expression" dxfId="209" priority="750" stopIfTrue="1">
      <formula>ISERR</formula>
    </cfRule>
    <cfRule type="expression" dxfId="208" priority="748" stopIfTrue="1">
      <formula>ISERR</formula>
    </cfRule>
    <cfRule type="expression" dxfId="207" priority="710" stopIfTrue="1">
      <formula>ISERR</formula>
    </cfRule>
    <cfRule type="expression" dxfId="206" priority="711" stopIfTrue="1">
      <formula>ISERR</formula>
    </cfRule>
    <cfRule type="expression" dxfId="205" priority="709" stopIfTrue="1">
      <formula>ISERR</formula>
    </cfRule>
    <cfRule type="expression" dxfId="204" priority="708" stopIfTrue="1">
      <formula>ISERR</formula>
    </cfRule>
    <cfRule type="expression" dxfId="203" priority="652" stopIfTrue="1">
      <formula>ISERR</formula>
    </cfRule>
  </conditionalFormatting>
  <conditionalFormatting sqref="Q69">
    <cfRule type="expression" dxfId="202" priority="80" stopIfTrue="1">
      <formula>ISERR</formula>
    </cfRule>
    <cfRule type="expression" dxfId="201" priority="81" stopIfTrue="1">
      <formula>ISERR</formula>
    </cfRule>
    <cfRule type="expression" dxfId="200" priority="82" stopIfTrue="1">
      <formula>ISERR</formula>
    </cfRule>
    <cfRule type="expression" dxfId="199" priority="78" stopIfTrue="1">
      <formula>ISERR</formula>
    </cfRule>
  </conditionalFormatting>
  <conditionalFormatting sqref="Q81">
    <cfRule type="expression" dxfId="198" priority="61" stopIfTrue="1">
      <formula>ISERR</formula>
    </cfRule>
    <cfRule type="expression" dxfId="197" priority="59" stopIfTrue="1">
      <formula>ISERR</formula>
    </cfRule>
    <cfRule type="expression" dxfId="196" priority="63" stopIfTrue="1">
      <formula>ISERR</formula>
    </cfRule>
  </conditionalFormatting>
  <conditionalFormatting sqref="Q81:Q82">
    <cfRule type="expression" dxfId="195" priority="62" stopIfTrue="1">
      <formula>ISERR</formula>
    </cfRule>
  </conditionalFormatting>
  <conditionalFormatting sqref="Q12:R13">
    <cfRule type="expression" dxfId="194" priority="2" stopIfTrue="1">
      <formula>ISERR</formula>
    </cfRule>
  </conditionalFormatting>
  <conditionalFormatting sqref="Q48:R50">
    <cfRule type="expression" dxfId="193" priority="1832" stopIfTrue="1">
      <formula>ISERR</formula>
    </cfRule>
  </conditionalFormatting>
  <conditionalFormatting sqref="Q52:R52">
    <cfRule type="expression" dxfId="192" priority="1684" stopIfTrue="1">
      <formula>ISERR</formula>
    </cfRule>
  </conditionalFormatting>
  <conditionalFormatting sqref="Q78:R78">
    <cfRule type="expression" dxfId="191" priority="30" stopIfTrue="1">
      <formula>ISERR</formula>
    </cfRule>
  </conditionalFormatting>
  <conditionalFormatting sqref="Q81:R81">
    <cfRule type="expression" dxfId="190" priority="60" stopIfTrue="1">
      <formula>ISERR</formula>
    </cfRule>
  </conditionalFormatting>
  <conditionalFormatting sqref="Q67:T67">
    <cfRule type="expression" dxfId="189" priority="97" stopIfTrue="1">
      <formula>ISERR</formula>
    </cfRule>
  </conditionalFormatting>
  <conditionalFormatting sqref="Q69:T69">
    <cfRule type="expression" dxfId="188" priority="79" stopIfTrue="1">
      <formula>ISERR</formula>
    </cfRule>
  </conditionalFormatting>
  <conditionalFormatting sqref="Q79:T79">
    <cfRule type="expression" dxfId="187" priority="32" stopIfTrue="1">
      <formula>ISERR</formula>
    </cfRule>
  </conditionalFormatting>
  <conditionalFormatting sqref="Q11:U11">
    <cfRule type="expression" dxfId="186" priority="9" stopIfTrue="1">
      <formula>ISERR</formula>
    </cfRule>
  </conditionalFormatting>
  <conditionalFormatting sqref="Q78:V78">
    <cfRule type="expression" dxfId="185" priority="28" stopIfTrue="1">
      <formula>ISERR</formula>
    </cfRule>
  </conditionalFormatting>
  <conditionalFormatting sqref="R8:R9">
    <cfRule type="expression" dxfId="184" priority="2461" stopIfTrue="1">
      <formula>ISERR</formula>
    </cfRule>
  </conditionalFormatting>
  <conditionalFormatting sqref="R10">
    <cfRule type="expression" dxfId="183" priority="974" stopIfTrue="1">
      <formula>ISERR</formula>
    </cfRule>
  </conditionalFormatting>
  <conditionalFormatting sqref="R18:R22">
    <cfRule type="expression" dxfId="182" priority="588" stopIfTrue="1">
      <formula>ISERR</formula>
    </cfRule>
  </conditionalFormatting>
  <conditionalFormatting sqref="R23">
    <cfRule type="expression" dxfId="181" priority="18" stopIfTrue="1">
      <formula>ISERR</formula>
    </cfRule>
  </conditionalFormatting>
  <conditionalFormatting sqref="R24">
    <cfRule type="expression" dxfId="180" priority="17" stopIfTrue="1">
      <formula>ISERR</formula>
    </cfRule>
  </conditionalFormatting>
  <conditionalFormatting sqref="R27">
    <cfRule type="expression" dxfId="179" priority="531" stopIfTrue="1">
      <formula>ISERR</formula>
    </cfRule>
  </conditionalFormatting>
  <conditionalFormatting sqref="R28">
    <cfRule type="expression" dxfId="178" priority="386" stopIfTrue="1">
      <formula>ISERR</formula>
    </cfRule>
  </conditionalFormatting>
  <conditionalFormatting sqref="R51:R54">
    <cfRule type="expression" dxfId="177" priority="1054" stopIfTrue="1">
      <formula>ISERR</formula>
    </cfRule>
  </conditionalFormatting>
  <conditionalFormatting sqref="R55:R59">
    <cfRule type="expression" dxfId="176" priority="146" stopIfTrue="1">
      <formula>ISERR</formula>
    </cfRule>
  </conditionalFormatting>
  <conditionalFormatting sqref="R60">
    <cfRule type="expression" dxfId="175" priority="235" stopIfTrue="1">
      <formula>ISERR</formula>
    </cfRule>
  </conditionalFormatting>
  <conditionalFormatting sqref="R61 R63:R65">
    <cfRule type="expression" dxfId="174" priority="260" stopIfTrue="1">
      <formula>ISERR</formula>
    </cfRule>
  </conditionalFormatting>
  <conditionalFormatting sqref="R67">
    <cfRule type="expression" dxfId="173" priority="100" stopIfTrue="1">
      <formula>ISERR</formula>
    </cfRule>
  </conditionalFormatting>
  <conditionalFormatting sqref="R78:R79">
    <cfRule type="expression" dxfId="172" priority="34" stopIfTrue="1">
      <formula>ISERR</formula>
    </cfRule>
  </conditionalFormatting>
  <conditionalFormatting sqref="R60:S60">
    <cfRule type="expression" dxfId="171" priority="189" stopIfTrue="1">
      <formula>ISERR</formula>
    </cfRule>
  </conditionalFormatting>
  <conditionalFormatting sqref="R60:S61">
    <cfRule type="expression" dxfId="170" priority="238" stopIfTrue="1">
      <formula>ISERR</formula>
    </cfRule>
  </conditionalFormatting>
  <conditionalFormatting sqref="R67:S67">
    <cfRule type="expression" dxfId="169" priority="98" stopIfTrue="1">
      <formula>ISERR</formula>
    </cfRule>
  </conditionalFormatting>
  <conditionalFormatting sqref="R79:S79">
    <cfRule type="expression" dxfId="168" priority="33" stopIfTrue="1">
      <formula>ISERR</formula>
    </cfRule>
  </conditionalFormatting>
  <conditionalFormatting sqref="R66:V66">
    <cfRule type="expression" dxfId="167" priority="618" stopIfTrue="1">
      <formula>ISERR</formula>
    </cfRule>
  </conditionalFormatting>
  <conditionalFormatting sqref="S19:S25">
    <cfRule type="expression" dxfId="166" priority="94" stopIfTrue="1">
      <formula>ISERR</formula>
    </cfRule>
  </conditionalFormatting>
  <conditionalFormatting sqref="S43">
    <cfRule type="expression" dxfId="165" priority="123" stopIfTrue="1">
      <formula>ISERR</formula>
    </cfRule>
  </conditionalFormatting>
  <conditionalFormatting sqref="S45:S47">
    <cfRule type="expression" dxfId="164" priority="128" stopIfTrue="1">
      <formula>ISERR</formula>
    </cfRule>
  </conditionalFormatting>
  <conditionalFormatting sqref="S49">
    <cfRule type="expression" dxfId="163" priority="132" stopIfTrue="1">
      <formula>ISERR</formula>
    </cfRule>
  </conditionalFormatting>
  <conditionalFormatting sqref="S52:S59">
    <cfRule type="expression" dxfId="162" priority="93" stopIfTrue="1">
      <formula>ISERR</formula>
    </cfRule>
  </conditionalFormatting>
  <conditionalFormatting sqref="S54">
    <cfRule type="expression" dxfId="161" priority="1342" stopIfTrue="1">
      <formula>ISERR</formula>
    </cfRule>
  </conditionalFormatting>
  <conditionalFormatting sqref="S54:S55">
    <cfRule type="expression" dxfId="160" priority="1262" stopIfTrue="1">
      <formula>ISERR</formula>
    </cfRule>
    <cfRule type="expression" dxfId="159" priority="1349" stopIfTrue="1">
      <formula>ISERR</formula>
    </cfRule>
  </conditionalFormatting>
  <conditionalFormatting sqref="S60">
    <cfRule type="expression" dxfId="158" priority="188" stopIfTrue="1">
      <formula>ISERR</formula>
    </cfRule>
  </conditionalFormatting>
  <conditionalFormatting sqref="S60:S62">
    <cfRule type="expression" dxfId="157" priority="234" stopIfTrue="1">
      <formula>ISERR</formula>
    </cfRule>
  </conditionalFormatting>
  <conditionalFormatting sqref="S62:S65">
    <cfRule type="expression" dxfId="156" priority="92" stopIfTrue="1">
      <formula>ISERR</formula>
    </cfRule>
  </conditionalFormatting>
  <conditionalFormatting sqref="S66">
    <cfRule type="expression" dxfId="155" priority="691" stopIfTrue="1">
      <formula>ISERR</formula>
    </cfRule>
    <cfRule type="expression" dxfId="154" priority="770" stopIfTrue="1">
      <formula>ISERR</formula>
    </cfRule>
  </conditionalFormatting>
  <conditionalFormatting sqref="S68">
    <cfRule type="expression" dxfId="153" priority="113" stopIfTrue="1">
      <formula>ISERR</formula>
    </cfRule>
  </conditionalFormatting>
  <conditionalFormatting sqref="S69">
    <cfRule type="expression" dxfId="152" priority="86" stopIfTrue="1">
      <formula>ISERR</formula>
    </cfRule>
  </conditionalFormatting>
  <conditionalFormatting sqref="S80:S81 S70:S77">
    <cfRule type="expression" dxfId="151" priority="71" stopIfTrue="1">
      <formula>ISERR</formula>
    </cfRule>
  </conditionalFormatting>
  <conditionalFormatting sqref="S81:S82">
    <cfRule type="expression" dxfId="150" priority="67" stopIfTrue="1">
      <formula>ISERR</formula>
    </cfRule>
  </conditionalFormatting>
  <conditionalFormatting sqref="S15:T18">
    <cfRule type="expression" dxfId="149" priority="958" stopIfTrue="1">
      <formula>ISERR</formula>
    </cfRule>
  </conditionalFormatting>
  <conditionalFormatting sqref="S26:T30">
    <cfRule type="expression" dxfId="148" priority="15" stopIfTrue="1">
      <formula>ISERR</formula>
    </cfRule>
  </conditionalFormatting>
  <conditionalFormatting sqref="S92:T94">
    <cfRule type="expression" dxfId="147" priority="5000" stopIfTrue="1">
      <formula>ISERR</formula>
    </cfRule>
  </conditionalFormatting>
  <conditionalFormatting sqref="S12:U12">
    <cfRule type="expression" dxfId="146" priority="1" stopIfTrue="1">
      <formula>ISERR</formula>
    </cfRule>
  </conditionalFormatting>
  <conditionalFormatting sqref="S8:V10">
    <cfRule type="expression" dxfId="145" priority="1406" stopIfTrue="1">
      <formula>ISERR</formula>
    </cfRule>
  </conditionalFormatting>
  <conditionalFormatting sqref="S13:V13">
    <cfRule type="expression" dxfId="144" priority="2668" stopIfTrue="1">
      <formula>ISERR</formula>
    </cfRule>
  </conditionalFormatting>
  <conditionalFormatting sqref="S66:V66">
    <cfRule type="expression" dxfId="143" priority="738" stopIfTrue="1">
      <formula>ISERR</formula>
    </cfRule>
  </conditionalFormatting>
  <conditionalFormatting sqref="T19:T20">
    <cfRule type="expression" dxfId="142" priority="91" stopIfTrue="1">
      <formula>ISERR</formula>
    </cfRule>
  </conditionalFormatting>
  <conditionalFormatting sqref="T22:T25">
    <cfRule type="expression" dxfId="141" priority="89" stopIfTrue="1">
      <formula>ISERR</formula>
    </cfRule>
  </conditionalFormatting>
  <conditionalFormatting sqref="T45:T65">
    <cfRule type="expression" dxfId="140" priority="88" stopIfTrue="1">
      <formula>ISERR</formula>
    </cfRule>
  </conditionalFormatting>
  <conditionalFormatting sqref="T81">
    <cfRule type="expression" dxfId="139" priority="68" stopIfTrue="1">
      <formula>ISERR</formula>
    </cfRule>
  </conditionalFormatting>
  <conditionalFormatting sqref="T21:V21">
    <cfRule type="expression" dxfId="138" priority="1445" stopIfTrue="1">
      <formula>ISERR</formula>
    </cfRule>
  </conditionalFormatting>
  <conditionalFormatting sqref="T53:V53">
    <cfRule type="expression" dxfId="137" priority="1598" stopIfTrue="1">
      <formula>ISERR</formula>
    </cfRule>
  </conditionalFormatting>
  <conditionalFormatting sqref="T55:V55">
    <cfRule type="expression" dxfId="136" priority="1267" stopIfTrue="1">
      <formula>ISERR</formula>
    </cfRule>
  </conditionalFormatting>
  <conditionalFormatting sqref="U81:U82">
    <cfRule type="expression" dxfId="135" priority="58" stopIfTrue="1">
      <formula>ISERR</formula>
    </cfRule>
  </conditionalFormatting>
  <conditionalFormatting sqref="U14:V30">
    <cfRule type="expression" dxfId="134" priority="602" stopIfTrue="1">
      <formula>ISERR</formula>
    </cfRule>
  </conditionalFormatting>
  <conditionalFormatting sqref="U52:V52">
    <cfRule type="expression" dxfId="133" priority="1648" stopIfTrue="1">
      <formula>ISERR</formula>
    </cfRule>
  </conditionalFormatting>
  <conditionalFormatting sqref="U54:V54">
    <cfRule type="expression" dxfId="132" priority="1299" stopIfTrue="1">
      <formula>ISERR</formula>
    </cfRule>
  </conditionalFormatting>
  <conditionalFormatting sqref="U69:V69">
    <cfRule type="expression" dxfId="131" priority="76" stopIfTrue="1">
      <formula>ISERR</formula>
    </cfRule>
  </conditionalFormatting>
  <conditionalFormatting sqref="V11:V12">
    <cfRule type="expression" dxfId="130" priority="6" stopIfTrue="1">
      <formula>ISERR</formula>
    </cfRule>
  </conditionalFormatting>
  <conditionalFormatting sqref="V81">
    <cfRule type="expression" dxfId="129" priority="57" stopIfTrue="1">
      <formula>ISERR</formula>
    </cfRule>
  </conditionalFormatting>
  <conditionalFormatting sqref="W8:X81">
    <cfRule type="expression" dxfId="128" priority="4" stopIfTrue="1">
      <formula>ISERR(W8)</formula>
    </cfRule>
  </conditionalFormatting>
  <printOptions horizontalCentered="1" verticalCentered="1"/>
  <pageMargins left="0.19685039370078741" right="0.19685039370078741" top="0" bottom="0.55118110236220474" header="0.31496062992125984" footer="0.31496062992125984"/>
  <pageSetup paperSize="9" scale="57" orientation="portrait"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A418-B51D-47D6-BC46-7A590A8BBC38}">
  <dimension ref="A1:AE208"/>
  <sheetViews>
    <sheetView view="pageBreakPreview" zoomScaleNormal="100" zoomScaleSheetLayoutView="100" workbookViewId="0">
      <selection activeCell="E12" sqref="E12"/>
    </sheetView>
  </sheetViews>
  <sheetFormatPr defaultColWidth="8.88671875" defaultRowHeight="13.5"/>
  <cols>
    <col min="1" max="1" width="1.77734375" style="1539" customWidth="1"/>
    <col min="2" max="27" width="2.88671875" style="1539" customWidth="1"/>
    <col min="28" max="28" width="2.6640625" style="1539" customWidth="1"/>
    <col min="29" max="29" width="1.44140625" style="1539" customWidth="1"/>
    <col min="30" max="16384" width="8.88671875" style="1539"/>
  </cols>
  <sheetData>
    <row r="1" spans="1:27" ht="7.5" customHeight="1"/>
    <row r="2" spans="1:27" ht="17.25" customHeight="1">
      <c r="A2" s="1540" t="s">
        <v>142</v>
      </c>
    </row>
    <row r="3" spans="1:27" ht="17.25" customHeight="1">
      <c r="B3" s="1540" t="s">
        <v>262</v>
      </c>
    </row>
    <row r="4" spans="1:27" ht="17.25" customHeight="1">
      <c r="B4" s="1936" t="s">
        <v>439</v>
      </c>
    </row>
    <row r="5" spans="1:27" ht="17.25" customHeight="1"/>
    <row r="6" spans="1:27" ht="17.25" customHeight="1">
      <c r="C6" s="1541" t="s">
        <v>144</v>
      </c>
      <c r="D6" s="2589" t="s">
        <v>489</v>
      </c>
      <c r="E6" s="2590"/>
      <c r="F6" s="2590"/>
      <c r="G6" s="2590"/>
      <c r="H6" s="2590"/>
      <c r="I6" s="2590"/>
      <c r="J6" s="2590"/>
      <c r="K6" s="2590"/>
      <c r="L6" s="2590"/>
      <c r="M6" s="2590"/>
      <c r="N6" s="2590"/>
      <c r="O6" s="2590"/>
      <c r="P6" s="2590"/>
      <c r="Q6" s="2590"/>
      <c r="R6" s="2590"/>
      <c r="S6" s="2590"/>
      <c r="T6" s="2590"/>
      <c r="U6" s="2590"/>
      <c r="V6" s="2590"/>
      <c r="W6" s="2590"/>
      <c r="X6" s="2590"/>
      <c r="Y6" s="2590"/>
      <c r="Z6" s="2590"/>
      <c r="AA6" s="1542"/>
    </row>
    <row r="7" spans="1:27" ht="17.25" customHeight="1">
      <c r="D7" s="2590"/>
      <c r="E7" s="2590"/>
      <c r="F7" s="2590"/>
      <c r="G7" s="2590"/>
      <c r="H7" s="2590"/>
      <c r="I7" s="2590"/>
      <c r="J7" s="2590"/>
      <c r="K7" s="2590"/>
      <c r="L7" s="2590"/>
      <c r="M7" s="2590"/>
      <c r="N7" s="2590"/>
      <c r="O7" s="2590"/>
      <c r="P7" s="2590"/>
      <c r="Q7" s="2590"/>
      <c r="R7" s="2590"/>
      <c r="S7" s="2590"/>
      <c r="T7" s="2590"/>
      <c r="U7" s="2590"/>
      <c r="V7" s="2590"/>
      <c r="W7" s="2590"/>
      <c r="X7" s="2590"/>
      <c r="Y7" s="2590"/>
      <c r="Z7" s="2590"/>
      <c r="AA7" s="1542"/>
    </row>
    <row r="8" spans="1:27" ht="17.100000000000001" customHeight="1">
      <c r="D8" s="1542" t="s">
        <v>143</v>
      </c>
      <c r="E8" s="2591" t="s">
        <v>475</v>
      </c>
      <c r="F8" s="2592"/>
      <c r="G8" s="2592"/>
      <c r="H8" s="2592"/>
      <c r="I8" s="2592"/>
      <c r="J8" s="2592"/>
      <c r="K8" s="2592"/>
      <c r="L8" s="2592"/>
      <c r="M8" s="2592"/>
      <c r="N8" s="2592"/>
      <c r="O8" s="2592"/>
      <c r="P8" s="2592"/>
      <c r="Q8" s="2592"/>
      <c r="R8" s="2592"/>
      <c r="S8" s="2592"/>
      <c r="T8" s="2592"/>
      <c r="U8" s="2592"/>
      <c r="V8" s="2592"/>
      <c r="W8" s="2592"/>
      <c r="X8" s="2592"/>
      <c r="Y8" s="2592"/>
      <c r="Z8" s="2592"/>
    </row>
    <row r="9" spans="1:27" ht="17.100000000000001" customHeight="1">
      <c r="D9" s="1542"/>
      <c r="E9" s="2592"/>
      <c r="F9" s="2592"/>
      <c r="G9" s="2592"/>
      <c r="H9" s="2592"/>
      <c r="I9" s="2592"/>
      <c r="J9" s="2592"/>
      <c r="K9" s="2592"/>
      <c r="L9" s="2592"/>
      <c r="M9" s="2592"/>
      <c r="N9" s="2592"/>
      <c r="O9" s="2592"/>
      <c r="P9" s="2592"/>
      <c r="Q9" s="2592"/>
      <c r="R9" s="2592"/>
      <c r="S9" s="2592"/>
      <c r="T9" s="2592"/>
      <c r="U9" s="2592"/>
      <c r="V9" s="2592"/>
      <c r="W9" s="2592"/>
      <c r="X9" s="2592"/>
      <c r="Y9" s="2592"/>
      <c r="Z9" s="2592"/>
    </row>
    <row r="10" spans="1:27" ht="17.100000000000001" customHeight="1">
      <c r="D10" s="1542" t="s">
        <v>143</v>
      </c>
      <c r="E10" s="2584" t="s">
        <v>492</v>
      </c>
      <c r="F10" s="2585"/>
      <c r="G10" s="2585"/>
      <c r="H10" s="2585"/>
      <c r="I10" s="2585"/>
      <c r="J10" s="2585"/>
      <c r="K10" s="2585"/>
      <c r="L10" s="2585"/>
      <c r="M10" s="2585"/>
      <c r="N10" s="2585"/>
      <c r="O10" s="2585"/>
      <c r="P10" s="2585"/>
      <c r="Q10" s="2585"/>
      <c r="R10" s="2585"/>
      <c r="S10" s="2585"/>
      <c r="T10" s="2585"/>
      <c r="U10" s="2585"/>
      <c r="V10" s="2585"/>
      <c r="W10" s="2585"/>
      <c r="X10" s="2585"/>
      <c r="Y10" s="2585"/>
      <c r="Z10" s="2585"/>
    </row>
    <row r="11" spans="1:27" s="1544" customFormat="1" ht="17.100000000000001" customHeight="1">
      <c r="E11" s="2585"/>
      <c r="F11" s="2585"/>
      <c r="G11" s="2585"/>
      <c r="H11" s="2585"/>
      <c r="I11" s="2585"/>
      <c r="J11" s="2585"/>
      <c r="K11" s="2585"/>
      <c r="L11" s="2585"/>
      <c r="M11" s="2585"/>
      <c r="N11" s="2585"/>
      <c r="O11" s="2585"/>
      <c r="P11" s="2585"/>
      <c r="Q11" s="2585"/>
      <c r="R11" s="2585"/>
      <c r="S11" s="2585"/>
      <c r="T11" s="2585"/>
      <c r="U11" s="2585"/>
      <c r="V11" s="2585"/>
      <c r="W11" s="2585"/>
      <c r="X11" s="2585"/>
      <c r="Y11" s="2585"/>
      <c r="Z11" s="2585"/>
    </row>
    <row r="12" spans="1:27" ht="17.25" customHeight="1">
      <c r="D12" s="1542"/>
      <c r="E12" s="1545"/>
    </row>
    <row r="13" spans="1:27" ht="17.25" customHeight="1">
      <c r="E13" s="1543"/>
      <c r="F13" s="1543"/>
      <c r="G13" s="1543"/>
      <c r="H13" s="1543"/>
      <c r="I13" s="1543"/>
      <c r="J13" s="1543"/>
      <c r="K13" s="1543"/>
      <c r="L13" s="1543"/>
      <c r="M13" s="1543"/>
      <c r="N13" s="1543"/>
      <c r="O13" s="1543"/>
      <c r="P13" s="1543"/>
      <c r="Q13" s="1543"/>
      <c r="R13" s="1543"/>
      <c r="S13" s="1543"/>
      <c r="T13" s="1543"/>
      <c r="U13" s="1543"/>
      <c r="V13" s="1543"/>
      <c r="W13" s="1543"/>
      <c r="X13" s="1543"/>
      <c r="Y13" s="1543"/>
      <c r="Z13" s="1543"/>
    </row>
    <row r="14" spans="1:27" ht="17.25" customHeight="1"/>
    <row r="15" spans="1:27" ht="17.25" customHeight="1"/>
    <row r="16" spans="1:27" ht="17.25" customHeight="1"/>
    <row r="17" spans="28:28" ht="17.25" customHeight="1">
      <c r="AB17" s="1546"/>
    </row>
    <row r="18" spans="28:28" ht="17.25" customHeight="1"/>
    <row r="19" spans="28:28" ht="17.25" customHeight="1"/>
    <row r="20" spans="28:28" ht="17.25" customHeight="1"/>
    <row r="21" spans="28:28" ht="17.25" customHeight="1"/>
    <row r="22" spans="28:28" ht="17.25" customHeight="1"/>
    <row r="23" spans="28:28" ht="17.25" customHeight="1"/>
    <row r="24" spans="28:28" ht="17.25" customHeight="1"/>
    <row r="25" spans="28:28" ht="17.25" customHeight="1"/>
    <row r="26" spans="28:28" ht="17.25" customHeight="1"/>
    <row r="27" spans="28:28" ht="17.25" customHeight="1"/>
    <row r="28" spans="28:28" ht="12" customHeight="1"/>
    <row r="29" spans="28:28" ht="17.25" customHeight="1"/>
    <row r="30" spans="28:28" ht="17.25" customHeight="1"/>
    <row r="31" spans="28:28" ht="17.25" customHeight="1"/>
    <row r="32" spans="28:28" ht="17.25" customHeight="1"/>
    <row r="33" spans="2:30" s="1548" customFormat="1" ht="20.25" customHeight="1">
      <c r="B33" s="1547" t="s">
        <v>236</v>
      </c>
    </row>
    <row r="34" spans="2:30" ht="4.5" customHeight="1"/>
    <row r="35" spans="2:30" ht="7.5" customHeight="1"/>
    <row r="36" spans="2:30" ht="17.25" customHeight="1">
      <c r="C36" s="1541" t="s">
        <v>144</v>
      </c>
      <c r="D36" s="2589" t="s">
        <v>461</v>
      </c>
      <c r="E36" s="2590"/>
      <c r="F36" s="2590"/>
      <c r="G36" s="2590"/>
      <c r="H36" s="2590"/>
      <c r="I36" s="2590"/>
      <c r="J36" s="2590"/>
      <c r="K36" s="2590"/>
      <c r="L36" s="2590"/>
      <c r="M36" s="2590"/>
      <c r="N36" s="2590"/>
      <c r="O36" s="2590"/>
      <c r="P36" s="2590"/>
      <c r="Q36" s="2590"/>
      <c r="R36" s="2590"/>
      <c r="S36" s="2590"/>
      <c r="T36" s="2590"/>
      <c r="U36" s="2590"/>
      <c r="V36" s="2590"/>
      <c r="W36" s="2590"/>
      <c r="X36" s="2590"/>
      <c r="Y36" s="2590"/>
      <c r="Z36" s="2590"/>
      <c r="AA36" s="1542"/>
    </row>
    <row r="37" spans="2:30" ht="17.25" customHeight="1">
      <c r="D37" s="2590"/>
      <c r="E37" s="2590"/>
      <c r="F37" s="2590"/>
      <c r="G37" s="2590"/>
      <c r="H37" s="2590"/>
      <c r="I37" s="2590"/>
      <c r="J37" s="2590"/>
      <c r="K37" s="2590"/>
      <c r="L37" s="2590"/>
      <c r="M37" s="2590"/>
      <c r="N37" s="2590"/>
      <c r="O37" s="2590"/>
      <c r="P37" s="2590"/>
      <c r="Q37" s="2590"/>
      <c r="R37" s="2590"/>
      <c r="S37" s="2590"/>
      <c r="T37" s="2590"/>
      <c r="U37" s="2590"/>
      <c r="V37" s="2590"/>
      <c r="W37" s="2590"/>
      <c r="X37" s="2590"/>
      <c r="Y37" s="2590"/>
      <c r="Z37" s="2590"/>
      <c r="AA37" s="1543"/>
    </row>
    <row r="38" spans="2:30" ht="17.100000000000001" customHeight="1">
      <c r="D38" s="1542" t="s">
        <v>143</v>
      </c>
      <c r="E38" s="2584" t="s">
        <v>462</v>
      </c>
      <c r="F38" s="2585"/>
      <c r="G38" s="2585"/>
      <c r="H38" s="2585"/>
      <c r="I38" s="2585"/>
      <c r="J38" s="2585"/>
      <c r="K38" s="2585"/>
      <c r="L38" s="2585"/>
      <c r="M38" s="2585"/>
      <c r="N38" s="2585"/>
      <c r="O38" s="2585"/>
      <c r="P38" s="2585"/>
      <c r="Q38" s="2585"/>
      <c r="R38" s="2585"/>
      <c r="S38" s="2585"/>
      <c r="T38" s="2585"/>
      <c r="U38" s="2585"/>
      <c r="V38" s="2585"/>
      <c r="W38" s="2585"/>
      <c r="X38" s="2585"/>
      <c r="Y38" s="2585"/>
      <c r="Z38" s="2585"/>
      <c r="AA38" s="1543"/>
    </row>
    <row r="39" spans="2:30" ht="17.100000000000001" customHeight="1">
      <c r="E39" s="2585"/>
      <c r="F39" s="2585"/>
      <c r="G39" s="2585"/>
      <c r="H39" s="2585"/>
      <c r="I39" s="2585"/>
      <c r="J39" s="2585"/>
      <c r="K39" s="2585"/>
      <c r="L39" s="2585"/>
      <c r="M39" s="2585"/>
      <c r="N39" s="2585"/>
      <c r="O39" s="2585"/>
      <c r="P39" s="2585"/>
      <c r="Q39" s="2585"/>
      <c r="R39" s="2585"/>
      <c r="S39" s="2585"/>
      <c r="T39" s="2585"/>
      <c r="U39" s="2585"/>
      <c r="V39" s="2585"/>
      <c r="W39" s="2585"/>
      <c r="X39" s="2585"/>
      <c r="Y39" s="2585"/>
      <c r="Z39" s="2585"/>
      <c r="AD39" s="1549"/>
    </row>
    <row r="40" spans="2:30" ht="17.25" customHeight="1"/>
    <row r="41" spans="2:30" ht="17.25" customHeight="1"/>
    <row r="42" spans="2:30" ht="17.25" customHeight="1"/>
    <row r="43" spans="2:30" ht="17.25" customHeight="1"/>
    <row r="44" spans="2:30" ht="17.25" customHeight="1"/>
    <row r="45" spans="2:30" ht="17.25" customHeight="1"/>
    <row r="46" spans="2:30" ht="17.25" customHeight="1"/>
    <row r="47" spans="2:30" ht="17.25" customHeight="1"/>
    <row r="48" spans="2:30" ht="17.25" customHeight="1"/>
    <row r="49" spans="2:27" ht="17.25" customHeight="1"/>
    <row r="50" spans="2:27" ht="17.25" customHeight="1"/>
    <row r="51" spans="2:27" ht="17.25" customHeight="1"/>
    <row r="52" spans="2:27" ht="17.25" customHeight="1"/>
    <row r="53" spans="2:27" ht="17.25" customHeight="1"/>
    <row r="54" spans="2:27" ht="17.25" customHeight="1">
      <c r="B54" s="1540" t="s">
        <v>261</v>
      </c>
    </row>
    <row r="55" spans="2:27" ht="17.25" customHeight="1">
      <c r="B55" s="1539" t="s">
        <v>235</v>
      </c>
    </row>
    <row r="57" spans="2:27" ht="17.25" customHeight="1">
      <c r="C57" s="1541" t="s">
        <v>144</v>
      </c>
      <c r="D57" s="2589" t="s">
        <v>466</v>
      </c>
      <c r="E57" s="2589"/>
      <c r="F57" s="2589"/>
      <c r="G57" s="2589"/>
      <c r="H57" s="2589"/>
      <c r="I57" s="2589"/>
      <c r="J57" s="2589"/>
      <c r="K57" s="2589"/>
      <c r="L57" s="2589"/>
      <c r="M57" s="2589"/>
      <c r="N57" s="2589"/>
      <c r="O57" s="2589"/>
      <c r="P57" s="2589"/>
      <c r="Q57" s="2589"/>
      <c r="R57" s="2589"/>
      <c r="S57" s="2589"/>
      <c r="T57" s="2589"/>
      <c r="U57" s="2589"/>
      <c r="V57" s="2589"/>
      <c r="W57" s="2589"/>
      <c r="X57" s="2589"/>
      <c r="Y57" s="2589"/>
      <c r="Z57" s="2589"/>
      <c r="AA57" s="1542"/>
    </row>
    <row r="58" spans="2:27" ht="17.25" customHeight="1">
      <c r="D58" s="2589"/>
      <c r="E58" s="2589"/>
      <c r="F58" s="2589"/>
      <c r="G58" s="2589"/>
      <c r="H58" s="2589"/>
      <c r="I58" s="2589"/>
      <c r="J58" s="2589"/>
      <c r="K58" s="2589"/>
      <c r="L58" s="2589"/>
      <c r="M58" s="2589"/>
      <c r="N58" s="2589"/>
      <c r="O58" s="2589"/>
      <c r="P58" s="2589"/>
      <c r="Q58" s="2589"/>
      <c r="R58" s="2589"/>
      <c r="S58" s="2589"/>
      <c r="T58" s="2589"/>
      <c r="U58" s="2589"/>
      <c r="V58" s="2589"/>
      <c r="W58" s="2589"/>
      <c r="X58" s="2589"/>
      <c r="Y58" s="2589"/>
      <c r="Z58" s="2589"/>
      <c r="AA58" s="1542"/>
    </row>
    <row r="59" spans="2:27" ht="17.25" customHeight="1">
      <c r="D59" s="1542" t="s">
        <v>143</v>
      </c>
      <c r="E59" s="2584" t="s">
        <v>476</v>
      </c>
      <c r="F59" s="2585"/>
      <c r="G59" s="2585"/>
      <c r="H59" s="2585"/>
      <c r="I59" s="2585"/>
      <c r="J59" s="2585"/>
      <c r="K59" s="2585"/>
      <c r="L59" s="2585"/>
      <c r="M59" s="2585"/>
      <c r="N59" s="2585"/>
      <c r="O59" s="2585"/>
      <c r="P59" s="2585"/>
      <c r="Q59" s="2585"/>
      <c r="R59" s="2585"/>
      <c r="S59" s="2585"/>
      <c r="T59" s="2585"/>
      <c r="U59" s="2585"/>
      <c r="V59" s="2585"/>
      <c r="W59" s="2585"/>
      <c r="X59" s="2585"/>
      <c r="Y59" s="2585"/>
      <c r="Z59" s="2585"/>
      <c r="AA59" s="1542"/>
    </row>
    <row r="60" spans="2:27" ht="17.100000000000001" customHeight="1">
      <c r="E60" s="2585"/>
      <c r="F60" s="2585"/>
      <c r="G60" s="2585"/>
      <c r="H60" s="2585"/>
      <c r="I60" s="2585"/>
      <c r="J60" s="2585"/>
      <c r="K60" s="2585"/>
      <c r="L60" s="2585"/>
      <c r="M60" s="2585"/>
      <c r="N60" s="2585"/>
      <c r="O60" s="2585"/>
      <c r="P60" s="2585"/>
      <c r="Q60" s="2585"/>
      <c r="R60" s="2585"/>
      <c r="S60" s="2585"/>
      <c r="T60" s="2585"/>
      <c r="U60" s="2585"/>
      <c r="V60" s="2585"/>
      <c r="W60" s="2585"/>
      <c r="X60" s="2585"/>
      <c r="Y60" s="2585"/>
      <c r="Z60" s="2585"/>
    </row>
    <row r="61" spans="2:27" ht="17.25" customHeight="1">
      <c r="G61" s="1550"/>
      <c r="H61" s="1550"/>
      <c r="I61" s="1550"/>
      <c r="J61" s="1550"/>
      <c r="K61" s="1550"/>
      <c r="L61" s="1550"/>
      <c r="M61" s="1550"/>
      <c r="N61" s="1550"/>
      <c r="O61" s="1550"/>
      <c r="P61" s="1550"/>
      <c r="Q61" s="1550"/>
      <c r="R61" s="1550"/>
      <c r="S61" s="1550"/>
      <c r="T61" s="1550"/>
      <c r="U61" s="1550"/>
      <c r="V61" s="1550"/>
      <c r="W61" s="1550"/>
      <c r="X61" s="1550"/>
      <c r="Y61" s="1550"/>
      <c r="Z61" s="1550"/>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8.25" customHeight="1"/>
    <row r="77" spans="2:27" ht="8.25" customHeight="1">
      <c r="B77" s="1539" t="s">
        <v>118</v>
      </c>
    </row>
    <row r="78" spans="2:27" ht="8.25" customHeight="1"/>
    <row r="79" spans="2:27" ht="17.25" customHeight="1">
      <c r="B79" s="1539" t="s">
        <v>381</v>
      </c>
    </row>
    <row r="80" spans="2:27" ht="12" customHeight="1">
      <c r="C80" s="1541"/>
      <c r="AA80" s="1542"/>
    </row>
    <row r="81" spans="3:27" ht="17.25" customHeight="1">
      <c r="C81" s="1558" t="s">
        <v>144</v>
      </c>
      <c r="D81" s="1551"/>
      <c r="AA81" s="1542"/>
    </row>
    <row r="82" spans="3:27" ht="17.25" customHeight="1">
      <c r="C82" s="1541"/>
      <c r="D82" s="1551"/>
      <c r="AA82" s="1542"/>
    </row>
    <row r="83" spans="3:27">
      <c r="AA83" s="1542"/>
    </row>
    <row r="84" spans="3:27" ht="10.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c r="B103" s="1540" t="s">
        <v>263</v>
      </c>
    </row>
    <row r="104" spans="2:27" ht="17.25" customHeight="1">
      <c r="B104" s="1539" t="s">
        <v>234</v>
      </c>
    </row>
    <row r="105" spans="2:27" ht="12" customHeight="1"/>
    <row r="106" spans="2:27" ht="15" customHeight="1">
      <c r="C106" s="1541" t="s">
        <v>144</v>
      </c>
      <c r="D106" s="2586" t="s">
        <v>491</v>
      </c>
      <c r="E106" s="2586"/>
      <c r="F106" s="2586"/>
      <c r="G106" s="2586"/>
      <c r="H106" s="2586"/>
      <c r="I106" s="2586"/>
      <c r="J106" s="2586"/>
      <c r="K106" s="2586"/>
      <c r="L106" s="2586"/>
      <c r="M106" s="2586"/>
      <c r="N106" s="2586"/>
      <c r="O106" s="2586"/>
      <c r="P106" s="2586"/>
      <c r="Q106" s="2586"/>
      <c r="R106" s="2586"/>
      <c r="S106" s="2586"/>
      <c r="T106" s="2586"/>
      <c r="U106" s="2586"/>
      <c r="V106" s="2586"/>
      <c r="W106" s="2586"/>
      <c r="X106" s="2586"/>
      <c r="Y106" s="2586"/>
      <c r="Z106" s="2586"/>
      <c r="AA106" s="1542"/>
    </row>
    <row r="107" spans="2:27" ht="15" customHeight="1">
      <c r="D107" s="2586"/>
      <c r="E107" s="2586"/>
      <c r="F107" s="2586"/>
      <c r="G107" s="2586"/>
      <c r="H107" s="2586"/>
      <c r="I107" s="2586"/>
      <c r="J107" s="2586"/>
      <c r="K107" s="2586"/>
      <c r="L107" s="2586"/>
      <c r="M107" s="2586"/>
      <c r="N107" s="2586"/>
      <c r="O107" s="2586"/>
      <c r="P107" s="2586"/>
      <c r="Q107" s="2586"/>
      <c r="R107" s="2586"/>
      <c r="S107" s="2586"/>
      <c r="T107" s="2586"/>
      <c r="U107" s="2586"/>
      <c r="V107" s="2586"/>
      <c r="W107" s="2586"/>
      <c r="X107" s="2586"/>
      <c r="Y107" s="2586"/>
      <c r="Z107" s="2586"/>
      <c r="AA107" s="1542"/>
    </row>
    <row r="108" spans="2:27" ht="15" customHeight="1">
      <c r="D108" s="2586"/>
      <c r="E108" s="2586"/>
      <c r="F108" s="2586"/>
      <c r="G108" s="2586"/>
      <c r="H108" s="2586"/>
      <c r="I108" s="2586"/>
      <c r="J108" s="2586"/>
      <c r="K108" s="2586"/>
      <c r="L108" s="2586"/>
      <c r="M108" s="2586"/>
      <c r="N108" s="2586"/>
      <c r="O108" s="2586"/>
      <c r="P108" s="2586"/>
      <c r="Q108" s="2586"/>
      <c r="R108" s="2586"/>
      <c r="S108" s="2586"/>
      <c r="T108" s="2586"/>
      <c r="U108" s="2586"/>
      <c r="V108" s="2586"/>
      <c r="W108" s="2586"/>
      <c r="X108" s="2586"/>
      <c r="Y108" s="2586"/>
      <c r="Z108" s="2586"/>
    </row>
    <row r="109" spans="2:27" ht="17.25" customHeight="1">
      <c r="D109" s="1542"/>
      <c r="E109" s="1542"/>
      <c r="F109" s="1542"/>
      <c r="G109" s="1542"/>
      <c r="H109" s="1542"/>
      <c r="I109" s="1542"/>
      <c r="J109" s="1542"/>
      <c r="K109" s="1542"/>
      <c r="L109" s="1542"/>
      <c r="M109" s="1542"/>
      <c r="N109" s="1542"/>
      <c r="O109" s="1542"/>
      <c r="P109" s="1542"/>
      <c r="Q109" s="1542"/>
      <c r="R109" s="1542"/>
      <c r="S109" s="1542"/>
      <c r="T109" s="1542"/>
      <c r="U109" s="1542"/>
      <c r="V109" s="1542"/>
      <c r="W109" s="1542"/>
      <c r="X109" s="1542"/>
      <c r="Y109" s="1542"/>
      <c r="Z109" s="1542"/>
    </row>
    <row r="110" spans="2:27" ht="17.25" customHeight="1"/>
    <row r="111" spans="2:27" ht="17.25" customHeight="1"/>
    <row r="112" spans="2:27" ht="17.25" customHeight="1"/>
    <row r="113" spans="2:2" ht="17.25" customHeight="1"/>
    <row r="114" spans="2:2" ht="17.25" customHeight="1"/>
    <row r="115" spans="2:2" ht="17.25" customHeight="1"/>
    <row r="116" spans="2:2" ht="17.25" customHeight="1"/>
    <row r="117" spans="2:2" ht="17.25" customHeight="1"/>
    <row r="118" spans="2:2" ht="17.25" customHeight="1"/>
    <row r="119" spans="2:2" ht="17.25" customHeight="1"/>
    <row r="120" spans="2:2" ht="17.25" customHeight="1"/>
    <row r="121" spans="2:2" ht="17.25" customHeight="1"/>
    <row r="122" spans="2:2" ht="17.25" customHeight="1"/>
    <row r="123" spans="2:2" ht="17.25" customHeight="1"/>
    <row r="124" spans="2:2" ht="17.25" customHeight="1"/>
    <row r="125" spans="2:2" ht="10.5" customHeight="1"/>
    <row r="126" spans="2:2" ht="17.25" customHeight="1"/>
    <row r="127" spans="2:2" ht="17.25" customHeight="1">
      <c r="B127" s="1540" t="s">
        <v>264</v>
      </c>
    </row>
    <row r="128" spans="2:2" ht="17.25" customHeight="1">
      <c r="B128" s="1539" t="s">
        <v>233</v>
      </c>
    </row>
    <row r="130" spans="3:27" ht="17.25" customHeight="1">
      <c r="C130" s="1541"/>
      <c r="D130" s="1552"/>
      <c r="E130" s="1540"/>
      <c r="F130" s="1540"/>
      <c r="G130" s="1540"/>
      <c r="H130" s="1540"/>
      <c r="I130" s="1540"/>
      <c r="J130" s="1540"/>
      <c r="K130" s="1540"/>
      <c r="L130" s="1540"/>
      <c r="M130" s="1540"/>
      <c r="N130" s="1540"/>
      <c r="O130" s="1540"/>
      <c r="P130" s="1540"/>
      <c r="Q130" s="1540"/>
      <c r="R130" s="1540"/>
      <c r="S130" s="1540"/>
      <c r="T130" s="1540"/>
      <c r="U130" s="1540"/>
      <c r="V130" s="1540"/>
      <c r="W130" s="1540"/>
      <c r="X130" s="1540"/>
      <c r="Y130" s="1540"/>
      <c r="Z130" s="1540"/>
      <c r="AA130" s="1542"/>
    </row>
    <row r="131" spans="3:27" ht="17.25" customHeight="1">
      <c r="D131" s="1540"/>
      <c r="E131" s="1540"/>
      <c r="F131" s="1540"/>
      <c r="G131" s="1540"/>
      <c r="H131" s="1540"/>
      <c r="I131" s="1540"/>
      <c r="J131" s="1540"/>
      <c r="K131" s="1540"/>
      <c r="L131" s="1540"/>
      <c r="M131" s="1540"/>
      <c r="N131" s="1540"/>
      <c r="O131" s="1540"/>
      <c r="P131" s="1540"/>
      <c r="Q131" s="1540"/>
      <c r="R131" s="1540"/>
      <c r="S131" s="1540"/>
      <c r="T131" s="1540"/>
      <c r="U131" s="1540"/>
      <c r="V131" s="1540"/>
      <c r="W131" s="1540"/>
      <c r="X131" s="1540"/>
      <c r="Y131" s="1540"/>
      <c r="Z131" s="1540"/>
      <c r="AA131" s="1542"/>
    </row>
    <row r="132" spans="3:27" ht="17.25" customHeight="1"/>
    <row r="133" spans="3:27" ht="17.25" customHeight="1"/>
    <row r="134" spans="3:27" ht="17.25" customHeight="1">
      <c r="F134" s="1553"/>
      <c r="G134" s="1553"/>
      <c r="H134" s="1553"/>
      <c r="I134" s="1553"/>
      <c r="J134" s="1553"/>
      <c r="K134" s="1553"/>
      <c r="L134" s="1553"/>
      <c r="M134" s="1553"/>
      <c r="N134" s="1554"/>
      <c r="O134" s="1555"/>
      <c r="P134" s="1555"/>
      <c r="Q134" s="1555"/>
      <c r="R134" s="1555"/>
      <c r="S134" s="1555"/>
      <c r="T134" s="1555"/>
      <c r="U134" s="1554"/>
      <c r="V134" s="1555"/>
      <c r="W134" s="1555"/>
      <c r="X134" s="1555"/>
      <c r="Y134" s="1555"/>
      <c r="Z134" s="1555"/>
      <c r="AA134" s="1542"/>
    </row>
    <row r="135" spans="3:27" ht="17.25" customHeight="1">
      <c r="F135" s="1556"/>
      <c r="G135" s="1556"/>
      <c r="H135" s="1556"/>
      <c r="I135" s="1556"/>
      <c r="J135" s="1556"/>
      <c r="K135" s="1556"/>
      <c r="L135" s="1556"/>
      <c r="M135" s="1556"/>
      <c r="N135" s="1557"/>
      <c r="O135" s="1557"/>
      <c r="P135" s="1557"/>
      <c r="Q135" s="1557"/>
      <c r="R135" s="1557"/>
      <c r="S135" s="1557"/>
      <c r="T135" s="1557"/>
      <c r="U135" s="1557"/>
      <c r="V135" s="1557"/>
      <c r="W135" s="1557"/>
      <c r="X135" s="1557"/>
      <c r="Y135" s="1557"/>
      <c r="Z135" s="1557"/>
      <c r="AA135" s="1542"/>
    </row>
    <row r="136" spans="3:27" ht="17.25" customHeight="1">
      <c r="F136" s="1556"/>
      <c r="G136" s="1556"/>
      <c r="H136" s="1556"/>
      <c r="I136" s="1556"/>
      <c r="J136" s="1556"/>
      <c r="K136" s="1556"/>
      <c r="L136" s="1556"/>
      <c r="M136" s="1556"/>
      <c r="N136" s="1557"/>
      <c r="O136" s="1557"/>
      <c r="P136" s="1557"/>
      <c r="Q136" s="1557"/>
      <c r="R136" s="1557"/>
      <c r="S136" s="1557"/>
      <c r="T136" s="1557"/>
      <c r="U136" s="1557"/>
      <c r="V136" s="1557"/>
      <c r="W136" s="1557"/>
      <c r="X136" s="1557"/>
      <c r="Y136" s="1557"/>
      <c r="Z136" s="1557"/>
      <c r="AA136" s="1542"/>
    </row>
    <row r="137" spans="3:27" ht="17.25" customHeight="1">
      <c r="F137" s="1556"/>
      <c r="G137" s="1556"/>
      <c r="H137" s="1556"/>
      <c r="I137" s="1556"/>
      <c r="J137" s="1556"/>
      <c r="K137" s="1556"/>
      <c r="L137" s="1556"/>
      <c r="M137" s="1556"/>
      <c r="N137" s="1557"/>
      <c r="O137" s="1557"/>
      <c r="P137" s="1557"/>
      <c r="Q137" s="1557"/>
      <c r="R137" s="1557"/>
      <c r="S137" s="1557"/>
      <c r="T137" s="1557"/>
      <c r="U137" s="1557"/>
      <c r="V137" s="1557"/>
      <c r="W137" s="1557"/>
      <c r="X137" s="1557"/>
      <c r="Y137" s="1557"/>
      <c r="Z137" s="1557"/>
      <c r="AA137" s="1542"/>
    </row>
    <row r="138" spans="3:27" ht="17.25" customHeight="1">
      <c r="F138" s="1556"/>
      <c r="G138" s="1556"/>
      <c r="H138" s="1556"/>
      <c r="I138" s="1556"/>
      <c r="J138" s="1556"/>
      <c r="K138" s="1556"/>
      <c r="L138" s="1556"/>
      <c r="M138" s="1556"/>
      <c r="N138" s="1557"/>
      <c r="O138" s="1557"/>
      <c r="P138" s="1557"/>
      <c r="Q138" s="1557"/>
      <c r="R138" s="1557"/>
      <c r="S138" s="1557"/>
      <c r="T138" s="1557"/>
      <c r="U138" s="1557"/>
      <c r="V138" s="1557"/>
      <c r="W138" s="1557"/>
      <c r="X138" s="1557"/>
      <c r="Y138" s="1557"/>
      <c r="Z138" s="1557"/>
      <c r="AA138" s="1542"/>
    </row>
    <row r="139" spans="3:27" ht="17.25" customHeight="1">
      <c r="F139" s="1556"/>
      <c r="G139" s="1556"/>
      <c r="H139" s="1556"/>
      <c r="I139" s="1556"/>
      <c r="J139" s="1556"/>
      <c r="K139" s="1556"/>
      <c r="L139" s="1556"/>
      <c r="M139" s="1556"/>
      <c r="N139" s="1557"/>
      <c r="O139" s="1557"/>
      <c r="P139" s="1557"/>
      <c r="Q139" s="1557"/>
      <c r="R139" s="1557"/>
      <c r="S139" s="1557"/>
      <c r="T139" s="1557"/>
      <c r="U139" s="1557"/>
      <c r="V139" s="1557"/>
      <c r="W139" s="1557"/>
      <c r="X139" s="1557"/>
      <c r="Y139" s="1557"/>
      <c r="Z139" s="1557"/>
      <c r="AA139" s="1542"/>
    </row>
    <row r="140" spans="3:27" ht="17.25" customHeight="1">
      <c r="F140" s="1556"/>
      <c r="G140" s="1556"/>
      <c r="H140" s="1556"/>
      <c r="I140" s="1556"/>
      <c r="J140" s="1556"/>
      <c r="K140" s="1556"/>
      <c r="L140" s="1556"/>
      <c r="M140" s="1556"/>
      <c r="N140" s="1557"/>
      <c r="O140" s="1557"/>
      <c r="P140" s="1557"/>
      <c r="Q140" s="1557"/>
      <c r="R140" s="1557"/>
      <c r="S140" s="1557"/>
      <c r="T140" s="1557"/>
      <c r="U140" s="1557"/>
      <c r="V140" s="1557"/>
      <c r="W140" s="1557"/>
      <c r="X140" s="1557"/>
      <c r="Y140" s="1557"/>
      <c r="Z140" s="1557"/>
      <c r="AA140" s="1542"/>
    </row>
    <row r="141" spans="3:27" ht="17.25" customHeight="1">
      <c r="F141" s="1556"/>
      <c r="G141" s="1556"/>
      <c r="H141" s="1556"/>
      <c r="I141" s="1556"/>
      <c r="J141" s="1556"/>
      <c r="K141" s="1556"/>
      <c r="L141" s="1556"/>
      <c r="M141" s="1556"/>
      <c r="N141" s="1557"/>
      <c r="O141" s="1557"/>
      <c r="P141" s="1557"/>
      <c r="Q141" s="1557"/>
      <c r="R141" s="1557"/>
      <c r="S141" s="1557"/>
      <c r="T141" s="1557"/>
      <c r="U141" s="1557"/>
      <c r="V141" s="1557"/>
      <c r="W141" s="1557"/>
      <c r="X141" s="1557"/>
      <c r="Y141" s="1557"/>
      <c r="Z141" s="1557"/>
      <c r="AA141" s="1542"/>
    </row>
    <row r="142" spans="3:27" ht="17.25" customHeight="1">
      <c r="F142" s="1556"/>
      <c r="G142" s="1556"/>
      <c r="H142" s="1556"/>
      <c r="I142" s="1556"/>
      <c r="J142" s="1556"/>
      <c r="K142" s="1556"/>
      <c r="L142" s="1556"/>
      <c r="M142" s="1556"/>
      <c r="N142" s="1557"/>
      <c r="O142" s="1557"/>
      <c r="P142" s="1557"/>
      <c r="Q142" s="1557"/>
      <c r="R142" s="1557"/>
      <c r="S142" s="1557"/>
      <c r="T142" s="1557"/>
      <c r="U142" s="1557"/>
      <c r="V142" s="1557"/>
      <c r="W142" s="1557"/>
      <c r="X142" s="1557"/>
      <c r="Y142" s="1557"/>
      <c r="Z142" s="1557"/>
      <c r="AA142" s="1542"/>
    </row>
    <row r="143" spans="3:27" ht="17.25" customHeight="1">
      <c r="F143" s="1556"/>
      <c r="G143" s="1556"/>
      <c r="H143" s="1556"/>
      <c r="I143" s="1556"/>
      <c r="J143" s="1556"/>
      <c r="K143" s="1556"/>
      <c r="L143" s="1556"/>
      <c r="M143" s="1556"/>
      <c r="N143" s="1557"/>
      <c r="O143" s="1557"/>
      <c r="P143" s="1557"/>
      <c r="Q143" s="1557"/>
      <c r="R143" s="1557"/>
      <c r="S143" s="1557"/>
      <c r="T143" s="1557"/>
      <c r="U143" s="1557"/>
      <c r="V143" s="1557"/>
      <c r="W143" s="1557"/>
      <c r="X143" s="1557"/>
      <c r="Y143" s="1557"/>
      <c r="Z143" s="1557"/>
      <c r="AA143" s="1542"/>
    </row>
    <row r="144" spans="3:27" ht="17.25" customHeight="1">
      <c r="F144" s="1556"/>
      <c r="G144" s="1556"/>
      <c r="H144" s="1556"/>
      <c r="I144" s="1556"/>
      <c r="J144" s="1556"/>
      <c r="K144" s="1556"/>
      <c r="L144" s="1556"/>
      <c r="M144" s="1556"/>
      <c r="N144" s="1557"/>
      <c r="O144" s="1557"/>
      <c r="P144" s="1557"/>
      <c r="Q144" s="1557"/>
      <c r="R144" s="1557"/>
      <c r="S144" s="1557"/>
      <c r="T144" s="1557"/>
      <c r="U144" s="1557"/>
      <c r="V144" s="1557"/>
      <c r="W144" s="1557"/>
      <c r="X144" s="1557"/>
      <c r="Y144" s="1557"/>
      <c r="Z144" s="1557"/>
      <c r="AA144" s="1542"/>
    </row>
    <row r="145" spans="2:27" ht="17.25" customHeight="1">
      <c r="F145" s="1556"/>
      <c r="G145" s="1556"/>
      <c r="H145" s="1556"/>
      <c r="I145" s="1556"/>
      <c r="J145" s="1556"/>
      <c r="K145" s="1556"/>
      <c r="L145" s="1556"/>
      <c r="M145" s="1556"/>
      <c r="N145" s="1557"/>
      <c r="O145" s="1557"/>
      <c r="P145" s="1557"/>
      <c r="Q145" s="1557"/>
      <c r="R145" s="1557"/>
      <c r="S145" s="1557"/>
      <c r="T145" s="1557"/>
      <c r="U145" s="1557"/>
      <c r="V145" s="1557"/>
      <c r="W145" s="1557"/>
      <c r="X145" s="1557"/>
      <c r="Y145" s="1557"/>
      <c r="Z145" s="1557"/>
      <c r="AA145" s="1542"/>
    </row>
    <row r="147" spans="2:27" ht="17.25" customHeight="1">
      <c r="D147" s="1545"/>
    </row>
    <row r="148" spans="2:27" ht="10.5" customHeight="1"/>
    <row r="149" spans="2:27" ht="17.25" customHeight="1">
      <c r="B149" s="1540" t="s">
        <v>265</v>
      </c>
    </row>
    <row r="150" spans="2:27" ht="17.25" customHeight="1">
      <c r="B150" s="1539" t="s">
        <v>232</v>
      </c>
    </row>
    <row r="151" spans="2:27" ht="19.5" customHeight="1"/>
    <row r="152" spans="2:27">
      <c r="C152" s="1558"/>
      <c r="AA152" s="1542"/>
    </row>
    <row r="153" spans="2:27" ht="17.25" customHeight="1">
      <c r="C153" s="1541"/>
      <c r="D153" s="2587"/>
      <c r="E153" s="2588"/>
      <c r="F153" s="2588"/>
      <c r="G153" s="2588"/>
      <c r="H153" s="2588"/>
      <c r="I153" s="2588"/>
      <c r="J153" s="2588"/>
      <c r="K153" s="2588"/>
      <c r="L153" s="2588"/>
      <c r="M153" s="2588"/>
      <c r="N153" s="2588"/>
      <c r="O153" s="2588"/>
      <c r="P153" s="2588"/>
      <c r="Q153" s="2588"/>
      <c r="R153" s="2588"/>
      <c r="S153" s="2588"/>
      <c r="T153" s="2588"/>
      <c r="U153" s="2588"/>
      <c r="V153" s="2588"/>
      <c r="W153" s="2588"/>
      <c r="X153" s="2588"/>
      <c r="Y153" s="2588"/>
      <c r="Z153" s="2588"/>
      <c r="AA153" s="1542"/>
    </row>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7" spans="2:31" ht="6" customHeight="1"/>
    <row r="168" spans="2:31" ht="8.25" customHeight="1"/>
    <row r="169" spans="2:31" ht="17.25" customHeight="1">
      <c r="B169" s="1540" t="s">
        <v>266</v>
      </c>
    </row>
    <row r="170" spans="2:31" ht="17.25" customHeight="1">
      <c r="B170" s="1539" t="s">
        <v>231</v>
      </c>
    </row>
    <row r="171" spans="2:31" ht="18.75" customHeight="1">
      <c r="AD171" s="1545"/>
      <c r="AE171" s="1545"/>
    </row>
    <row r="172" spans="2:31" ht="18.75" customHeight="1">
      <c r="C172" s="1559"/>
      <c r="D172" s="1560"/>
      <c r="E172" s="1561"/>
      <c r="F172" s="1561"/>
      <c r="G172" s="1561"/>
      <c r="H172" s="1561"/>
      <c r="I172" s="1561"/>
      <c r="J172" s="1561"/>
      <c r="K172" s="1561"/>
      <c r="L172" s="1561"/>
      <c r="M172" s="1561"/>
      <c r="N172" s="1561"/>
      <c r="O172" s="1561"/>
      <c r="P172" s="1561"/>
      <c r="Q172" s="1561"/>
      <c r="R172" s="1561"/>
      <c r="S172" s="1561"/>
      <c r="T172" s="1561"/>
      <c r="U172" s="1561"/>
      <c r="V172" s="1561"/>
      <c r="W172" s="1561"/>
      <c r="X172" s="1561"/>
      <c r="Y172" s="1561"/>
      <c r="Z172" s="1561"/>
      <c r="AA172" s="1542"/>
    </row>
    <row r="173" spans="2:31" ht="17.25" customHeight="1">
      <c r="C173" s="1541"/>
      <c r="D173" s="1562"/>
      <c r="E173" s="1542"/>
      <c r="F173" s="1542"/>
      <c r="G173" s="1542"/>
      <c r="H173" s="1542"/>
      <c r="I173" s="1542"/>
      <c r="J173" s="1542"/>
      <c r="K173" s="1542"/>
      <c r="L173" s="1542"/>
      <c r="M173" s="1542"/>
      <c r="N173" s="1542"/>
      <c r="O173" s="1542"/>
      <c r="P173" s="1542"/>
      <c r="Q173" s="1542"/>
      <c r="R173" s="1542"/>
      <c r="S173" s="1542"/>
      <c r="T173" s="1542"/>
      <c r="U173" s="1542"/>
      <c r="V173" s="1542"/>
      <c r="W173" s="1542"/>
      <c r="X173" s="1542"/>
      <c r="Y173" s="1542"/>
      <c r="Z173" s="1542"/>
      <c r="AA173" s="1542"/>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9">
    <mergeCell ref="E59:Z60"/>
    <mergeCell ref="D106:Z108"/>
    <mergeCell ref="D153:Z153"/>
    <mergeCell ref="D6:Z7"/>
    <mergeCell ref="E8:Z9"/>
    <mergeCell ref="E10:Z11"/>
    <mergeCell ref="D36:Z37"/>
    <mergeCell ref="E38:Z39"/>
    <mergeCell ref="D57:Z58"/>
  </mergeCells>
  <phoneticPr fontId="44"/>
  <printOptions horizontalCentered="1"/>
  <pageMargins left="0.59055118110236227" right="0.39370078740157483" top="0.47244094488188981" bottom="0.59055118110236227" header="0.39370078740157483" footer="0.39370078740157483"/>
  <pageSetup paperSize="9" scale="98" firstPageNumber="2" orientation="portrait" useFirstPageNumber="1"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86"/>
  <sheetViews>
    <sheetView view="pageBreakPreview" zoomScaleNormal="100" zoomScaleSheetLayoutView="100" workbookViewId="0">
      <pane xSplit="5" ySplit="10" topLeftCell="F38" activePane="bottomRight" state="frozen"/>
      <selection activeCell="A4" sqref="A4:P7"/>
      <selection pane="topRight" activeCell="A4" sqref="A4:P7"/>
      <selection pane="bottomLeft" activeCell="A4" sqref="A4:P7"/>
      <selection pane="bottomRight" activeCell="Q10" sqref="Q10"/>
    </sheetView>
  </sheetViews>
  <sheetFormatPr defaultColWidth="8.77734375" defaultRowHeight="13.5"/>
  <cols>
    <col min="1" max="1" width="7.5546875" style="154" customWidth="1"/>
    <col min="2" max="2" width="6.109375" style="154" bestFit="1" customWidth="1"/>
    <col min="3" max="3" width="2.88671875" style="154" customWidth="1"/>
    <col min="4" max="4" width="3.33203125" style="154" customWidth="1"/>
    <col min="5" max="5" width="3" style="154" customWidth="1"/>
    <col min="6" max="6" width="10.33203125" bestFit="1" customWidth="1"/>
    <col min="7" max="7" width="9.44140625" bestFit="1" customWidth="1"/>
    <col min="8" max="19" width="9" style="1941" customWidth="1"/>
    <col min="20" max="20" width="1" style="1941" customWidth="1"/>
    <col min="21" max="21" width="8.77734375" style="1941"/>
  </cols>
  <sheetData>
    <row r="1" spans="1:20" ht="24.95" customHeight="1">
      <c r="A1" s="2593" t="s">
        <v>214</v>
      </c>
      <c r="B1" s="2594"/>
      <c r="C1" s="2594"/>
      <c r="D1" s="2594"/>
      <c r="E1" s="2594"/>
      <c r="F1" s="157"/>
      <c r="G1" s="157"/>
      <c r="H1" s="2202"/>
      <c r="I1" s="2202"/>
      <c r="J1" s="2203"/>
      <c r="K1" s="2203"/>
      <c r="L1" s="2203"/>
      <c r="M1" s="2203"/>
      <c r="N1" s="2203"/>
      <c r="O1" s="2203"/>
      <c r="P1" s="2203"/>
      <c r="Q1" s="2204"/>
      <c r="R1" s="2203"/>
    </row>
    <row r="2" spans="1:20" ht="24.95" customHeight="1">
      <c r="A2" s="2200" t="s">
        <v>95</v>
      </c>
      <c r="B2" s="2201"/>
      <c r="C2" s="2201"/>
      <c r="D2" s="2201"/>
      <c r="E2" s="2201"/>
      <c r="F2" s="2201"/>
      <c r="G2" s="2201"/>
      <c r="H2" s="2201"/>
      <c r="I2" s="2201"/>
      <c r="J2" s="2205"/>
      <c r="K2" s="2205"/>
      <c r="L2" s="2205"/>
      <c r="M2" s="2205"/>
      <c r="N2" s="2205"/>
      <c r="O2" s="2205"/>
      <c r="P2" s="2205"/>
      <c r="Q2" s="2206"/>
      <c r="R2" s="2205"/>
    </row>
    <row r="3" spans="1:20">
      <c r="A3" s="155"/>
      <c r="B3" s="156"/>
      <c r="C3" s="156"/>
      <c r="D3" s="156"/>
      <c r="E3" s="155"/>
      <c r="F3" s="134"/>
      <c r="G3" s="134"/>
      <c r="H3" s="2198"/>
      <c r="I3" s="2198"/>
      <c r="J3" s="1944"/>
      <c r="K3" s="1944"/>
      <c r="L3" s="1944"/>
      <c r="M3" s="1944"/>
      <c r="N3" s="1944"/>
      <c r="O3" s="1944"/>
      <c r="P3" s="1944"/>
      <c r="Q3" s="1945"/>
      <c r="R3" s="1944"/>
    </row>
    <row r="4" spans="1:20" ht="24.95" customHeight="1">
      <c r="A4" s="1937" t="s">
        <v>480</v>
      </c>
      <c r="B4" s="1938"/>
      <c r="C4" s="1938"/>
      <c r="D4" s="1938"/>
      <c r="E4" s="1938"/>
      <c r="F4" s="1938"/>
      <c r="G4" s="1938"/>
      <c r="J4" s="1939" t="s">
        <v>481</v>
      </c>
      <c r="K4" s="1939"/>
      <c r="L4" s="1939"/>
      <c r="M4" s="1939"/>
      <c r="N4" s="1939"/>
      <c r="O4" s="1939"/>
      <c r="P4" s="1939"/>
      <c r="Q4" s="1940"/>
      <c r="R4" s="1939"/>
    </row>
    <row r="5" spans="1:20" ht="14.25" thickBot="1">
      <c r="A5" s="1942"/>
      <c r="B5" s="1943"/>
      <c r="C5" s="1943"/>
      <c r="D5" s="1943"/>
      <c r="E5" s="1942"/>
      <c r="F5" s="1944"/>
      <c r="G5" s="1944"/>
      <c r="H5" s="1944"/>
      <c r="I5" s="1944"/>
      <c r="J5" s="1944"/>
      <c r="K5" s="1944"/>
      <c r="L5" s="1944"/>
      <c r="M5" s="1944"/>
      <c r="N5" s="1944"/>
      <c r="O5" s="1944"/>
      <c r="P5" s="1944"/>
      <c r="Q5" s="1945"/>
      <c r="R5" s="1944"/>
    </row>
    <row r="6" spans="1:20" ht="23.1" customHeight="1">
      <c r="A6" s="2595" t="s">
        <v>440</v>
      </c>
      <c r="B6" s="2596"/>
      <c r="C6" s="2596"/>
      <c r="D6" s="2596"/>
      <c r="E6" s="2597"/>
      <c r="F6" s="1946" t="s">
        <v>74</v>
      </c>
      <c r="G6" s="1947"/>
      <c r="H6" s="1946"/>
      <c r="I6" s="1947"/>
      <c r="J6" s="1948"/>
      <c r="K6" s="1948"/>
      <c r="L6" s="1948"/>
      <c r="M6" s="1948" t="s">
        <v>75</v>
      </c>
      <c r="N6" s="1948"/>
      <c r="O6" s="1949"/>
      <c r="P6" s="1947"/>
      <c r="Q6" s="1948"/>
      <c r="R6" s="1947"/>
      <c r="S6" s="1947"/>
      <c r="T6" s="1950"/>
    </row>
    <row r="7" spans="1:20" ht="23.1" customHeight="1">
      <c r="A7" s="2598"/>
      <c r="B7" s="2599"/>
      <c r="C7" s="2599"/>
      <c r="D7" s="2599"/>
      <c r="E7" s="2600"/>
      <c r="F7" s="1951" t="s">
        <v>441</v>
      </c>
      <c r="G7" s="1952"/>
      <c r="H7" s="1953"/>
      <c r="I7" s="1954"/>
      <c r="J7" s="1954"/>
      <c r="K7" s="1954"/>
      <c r="L7" s="1954"/>
      <c r="M7" s="1955" t="s">
        <v>441</v>
      </c>
      <c r="N7" s="1952"/>
      <c r="O7" s="1953"/>
      <c r="P7" s="1954"/>
      <c r="Q7" s="1954"/>
      <c r="R7" s="1954"/>
      <c r="S7" s="1954"/>
      <c r="T7" s="1950"/>
    </row>
    <row r="8" spans="1:20" ht="23.1" customHeight="1">
      <c r="A8" s="2598"/>
      <c r="B8" s="2599"/>
      <c r="C8" s="2599"/>
      <c r="D8" s="2599"/>
      <c r="E8" s="2600"/>
      <c r="F8" s="1956"/>
      <c r="G8" s="1957"/>
      <c r="H8" s="1958" t="s">
        <v>442</v>
      </c>
      <c r="I8" s="1959"/>
      <c r="J8" s="1960"/>
      <c r="K8" s="1958" t="s">
        <v>443</v>
      </c>
      <c r="L8" s="1960"/>
      <c r="M8" s="1956"/>
      <c r="N8" s="1957"/>
      <c r="O8" s="1958" t="s">
        <v>442</v>
      </c>
      <c r="P8" s="1959"/>
      <c r="Q8" s="1960"/>
      <c r="R8" s="1958" t="s">
        <v>443</v>
      </c>
      <c r="S8" s="1961"/>
      <c r="T8" s="1962"/>
    </row>
    <row r="9" spans="1:20" ht="23.1" customHeight="1">
      <c r="A9" s="2598"/>
      <c r="B9" s="2599"/>
      <c r="C9" s="2599"/>
      <c r="D9" s="2599"/>
      <c r="E9" s="2600"/>
      <c r="F9" s="1963" t="s">
        <v>27</v>
      </c>
      <c r="G9" s="1964" t="s">
        <v>444</v>
      </c>
      <c r="H9" s="1965"/>
      <c r="I9" s="1966" t="s">
        <v>444</v>
      </c>
      <c r="J9" s="1966" t="s">
        <v>444</v>
      </c>
      <c r="K9" s="1965"/>
      <c r="L9" s="1966" t="s">
        <v>444</v>
      </c>
      <c r="M9" s="1963" t="s">
        <v>27</v>
      </c>
      <c r="N9" s="1964" t="s">
        <v>444</v>
      </c>
      <c r="O9" s="1965"/>
      <c r="P9" s="1966" t="s">
        <v>444</v>
      </c>
      <c r="Q9" s="1966" t="s">
        <v>444</v>
      </c>
      <c r="R9" s="1965"/>
      <c r="S9" s="1967" t="s">
        <v>444</v>
      </c>
      <c r="T9" s="1962"/>
    </row>
    <row r="10" spans="1:20" ht="27.75" thickBot="1">
      <c r="A10" s="2601"/>
      <c r="B10" s="2602"/>
      <c r="C10" s="2602"/>
      <c r="D10" s="2602"/>
      <c r="E10" s="2603"/>
      <c r="F10" s="1968" t="s">
        <v>52</v>
      </c>
      <c r="G10" s="1969" t="s">
        <v>445</v>
      </c>
      <c r="H10" s="1970" t="s">
        <v>209</v>
      </c>
      <c r="I10" s="1969" t="s">
        <v>445</v>
      </c>
      <c r="J10" s="1969" t="s">
        <v>446</v>
      </c>
      <c r="K10" s="1970" t="s">
        <v>209</v>
      </c>
      <c r="L10" s="1971" t="s">
        <v>447</v>
      </c>
      <c r="M10" s="1972" t="s">
        <v>448</v>
      </c>
      <c r="N10" s="1969" t="s">
        <v>445</v>
      </c>
      <c r="O10" s="1973" t="s">
        <v>449</v>
      </c>
      <c r="P10" s="1969" t="s">
        <v>445</v>
      </c>
      <c r="Q10" s="1969" t="s">
        <v>446</v>
      </c>
      <c r="R10" s="1970" t="s">
        <v>209</v>
      </c>
      <c r="S10" s="1974" t="s">
        <v>447</v>
      </c>
      <c r="T10" s="1962"/>
    </row>
    <row r="11" spans="1:20" ht="23.1" customHeight="1">
      <c r="A11" s="1975"/>
      <c r="B11" s="1976">
        <v>2023</v>
      </c>
      <c r="C11" s="1977"/>
      <c r="D11" s="1976" t="s">
        <v>17</v>
      </c>
      <c r="E11" s="1978"/>
      <c r="F11" s="1979">
        <v>506543.73</v>
      </c>
      <c r="G11" s="979">
        <v>4.2</v>
      </c>
      <c r="H11" s="1980">
        <v>216049.42</v>
      </c>
      <c r="I11" s="1981">
        <v>4.5999999999999943</v>
      </c>
      <c r="J11" s="1981">
        <v>4.2</v>
      </c>
      <c r="K11" s="1982">
        <v>290494.31</v>
      </c>
      <c r="L11" s="1983">
        <v>4</v>
      </c>
      <c r="M11" s="1984">
        <v>445500</v>
      </c>
      <c r="N11" s="1985">
        <v>3.7</v>
      </c>
      <c r="O11" s="1982">
        <v>156016</v>
      </c>
      <c r="P11" s="1981">
        <v>3.7</v>
      </c>
      <c r="Q11" s="1986">
        <v>0.9</v>
      </c>
      <c r="R11" s="1982">
        <v>289484</v>
      </c>
      <c r="S11" s="1987">
        <v>3.7</v>
      </c>
      <c r="T11" s="1962"/>
    </row>
    <row r="12" spans="1:20" ht="23.1" customHeight="1">
      <c r="A12" s="1988"/>
      <c r="B12" s="1989">
        <v>2024</v>
      </c>
      <c r="C12" s="1990"/>
      <c r="D12" s="1989" t="s">
        <v>17</v>
      </c>
      <c r="E12" s="1991"/>
      <c r="F12" s="1992">
        <v>523173.72</v>
      </c>
      <c r="G12" s="981">
        <v>3.3</v>
      </c>
      <c r="H12" s="1993">
        <v>223811.78</v>
      </c>
      <c r="I12" s="1994">
        <v>3.5999999999999943</v>
      </c>
      <c r="J12" s="1994">
        <v>3.4</v>
      </c>
      <c r="K12" s="1995">
        <v>299361.95</v>
      </c>
      <c r="L12" s="1996">
        <v>3.1</v>
      </c>
      <c r="M12" s="1997">
        <v>453828</v>
      </c>
      <c r="N12" s="1994">
        <v>1.9</v>
      </c>
      <c r="O12" s="1995">
        <v>157121</v>
      </c>
      <c r="P12" s="1994">
        <v>0.7</v>
      </c>
      <c r="Q12" s="1998">
        <v>0.7</v>
      </c>
      <c r="R12" s="1995">
        <v>296707</v>
      </c>
      <c r="S12" s="1999">
        <v>2.5</v>
      </c>
      <c r="T12" s="1962"/>
    </row>
    <row r="13" spans="1:20" ht="23.1" customHeight="1" thickBot="1">
      <c r="A13" s="2000"/>
      <c r="B13" s="2001">
        <v>2025</v>
      </c>
      <c r="C13" s="2002"/>
      <c r="D13" s="2001" t="s">
        <v>17</v>
      </c>
      <c r="E13" s="2003"/>
      <c r="F13" s="2004">
        <v>540622.49</v>
      </c>
      <c r="G13" s="2272">
        <v>3.3</v>
      </c>
      <c r="H13" s="2273">
        <v>230150.21</v>
      </c>
      <c r="I13" s="2005">
        <v>2.7999999999999972</v>
      </c>
      <c r="J13" s="2005">
        <v>1.5</v>
      </c>
      <c r="K13" s="2006">
        <v>310472.27</v>
      </c>
      <c r="L13" s="2007">
        <v>3.7</v>
      </c>
      <c r="M13" s="2008">
        <v>450207</v>
      </c>
      <c r="N13" s="2005">
        <v>-0.8</v>
      </c>
      <c r="O13" s="2006">
        <v>156410</v>
      </c>
      <c r="P13" s="2005">
        <v>-0.5</v>
      </c>
      <c r="Q13" s="2009">
        <v>0.2</v>
      </c>
      <c r="R13" s="2006">
        <v>293797</v>
      </c>
      <c r="S13" s="2010">
        <v>-1</v>
      </c>
      <c r="T13" s="1962"/>
    </row>
    <row r="14" spans="1:20" ht="23.1" customHeight="1">
      <c r="A14" s="2011" t="s">
        <v>367</v>
      </c>
      <c r="B14" s="2012">
        <v>10</v>
      </c>
      <c r="C14" s="2012" t="s">
        <v>19</v>
      </c>
      <c r="D14" s="2012">
        <v>12</v>
      </c>
      <c r="E14" s="2013" t="s">
        <v>18</v>
      </c>
      <c r="F14" s="1979">
        <v>137555.5</v>
      </c>
      <c r="G14" s="979">
        <v>2.4</v>
      </c>
      <c r="H14" s="1980">
        <v>60351</v>
      </c>
      <c r="I14" s="2014">
        <v>1.9000000000000057</v>
      </c>
      <c r="J14" s="2014">
        <v>2.1</v>
      </c>
      <c r="K14" s="2015">
        <v>77204.5</v>
      </c>
      <c r="L14" s="2016">
        <v>2.8</v>
      </c>
      <c r="M14" s="2017">
        <v>117487</v>
      </c>
      <c r="N14" s="2014">
        <v>1.4</v>
      </c>
      <c r="O14" s="2015">
        <v>41574</v>
      </c>
      <c r="P14" s="2014">
        <v>-0.8</v>
      </c>
      <c r="Q14" s="1986">
        <v>0.2</v>
      </c>
      <c r="R14" s="2015">
        <v>75912</v>
      </c>
      <c r="S14" s="2018">
        <v>2.6</v>
      </c>
      <c r="T14" s="1962"/>
    </row>
    <row r="15" spans="1:20" ht="23.1" customHeight="1">
      <c r="A15" s="2019" t="s">
        <v>407</v>
      </c>
      <c r="B15" s="2020">
        <v>1</v>
      </c>
      <c r="C15" s="2020" t="s">
        <v>19</v>
      </c>
      <c r="D15" s="2020">
        <v>3</v>
      </c>
      <c r="E15" s="2021" t="s">
        <v>18</v>
      </c>
      <c r="F15" s="2022">
        <v>129460.77</v>
      </c>
      <c r="G15" s="2023">
        <v>3.6</v>
      </c>
      <c r="H15" s="2271">
        <v>55753.41</v>
      </c>
      <c r="I15" s="2024">
        <v>3.0999999999999943</v>
      </c>
      <c r="J15" s="2024">
        <v>2</v>
      </c>
      <c r="K15" s="2025">
        <v>73707.360000000001</v>
      </c>
      <c r="L15" s="2026">
        <v>3.9</v>
      </c>
      <c r="M15" s="2027">
        <v>106920</v>
      </c>
      <c r="N15" s="2028">
        <v>-0.7</v>
      </c>
      <c r="O15" s="2025">
        <v>38357</v>
      </c>
      <c r="P15" s="2024">
        <v>-0.3</v>
      </c>
      <c r="Q15" s="2029">
        <v>2</v>
      </c>
      <c r="R15" s="2025">
        <v>68563</v>
      </c>
      <c r="S15" s="2030">
        <v>-0.9</v>
      </c>
      <c r="T15" s="1962"/>
    </row>
    <row r="16" spans="1:20" ht="23.1" customHeight="1">
      <c r="A16" s="2031" t="s">
        <v>45</v>
      </c>
      <c r="B16" s="2032">
        <v>4</v>
      </c>
      <c r="C16" s="2032" t="s">
        <v>19</v>
      </c>
      <c r="D16" s="2032">
        <v>6</v>
      </c>
      <c r="E16" s="2033" t="s">
        <v>18</v>
      </c>
      <c r="F16" s="2034">
        <v>132545.10999999999</v>
      </c>
      <c r="G16" s="976">
        <v>3.3</v>
      </c>
      <c r="H16" s="2270">
        <v>55341.53</v>
      </c>
      <c r="I16" s="2036">
        <v>1.7999999999999972</v>
      </c>
      <c r="J16" s="2036">
        <v>0.6</v>
      </c>
      <c r="K16" s="2037">
        <v>77203.58</v>
      </c>
      <c r="L16" s="2038">
        <v>4.5</v>
      </c>
      <c r="M16" s="2039">
        <v>111347</v>
      </c>
      <c r="N16" s="2040">
        <v>-0.9</v>
      </c>
      <c r="O16" s="2037">
        <v>37657</v>
      </c>
      <c r="P16" s="2036">
        <v>-0.1</v>
      </c>
      <c r="Q16" s="2041">
        <v>-0.1</v>
      </c>
      <c r="R16" s="2037">
        <v>73689</v>
      </c>
      <c r="S16" s="2042">
        <v>-1.3</v>
      </c>
      <c r="T16" s="1962"/>
    </row>
    <row r="17" spans="1:20" ht="23.1" customHeight="1">
      <c r="A17" s="2031" t="s">
        <v>45</v>
      </c>
      <c r="B17" s="2032">
        <v>7</v>
      </c>
      <c r="C17" s="2032" t="s">
        <v>19</v>
      </c>
      <c r="D17" s="2032">
        <v>9</v>
      </c>
      <c r="E17" s="2033" t="s">
        <v>18</v>
      </c>
      <c r="F17" s="2034">
        <v>136066.07999999999</v>
      </c>
      <c r="G17" s="976">
        <v>2.8</v>
      </c>
      <c r="H17" s="2035">
        <v>56528.92</v>
      </c>
      <c r="I17" s="2043">
        <v>2.7000000000000028</v>
      </c>
      <c r="J17" s="2043">
        <v>1.4</v>
      </c>
      <c r="K17" s="2044">
        <v>79537.16</v>
      </c>
      <c r="L17" s="2045">
        <v>2.9</v>
      </c>
      <c r="M17" s="2046">
        <v>116083</v>
      </c>
      <c r="N17" s="2047">
        <v>-0.2</v>
      </c>
      <c r="O17" s="2048">
        <v>39310</v>
      </c>
      <c r="P17" s="2043">
        <v>-0.2</v>
      </c>
      <c r="Q17" s="2049">
        <v>-0.1</v>
      </c>
      <c r="R17" s="2048">
        <v>76773</v>
      </c>
      <c r="S17" s="2050">
        <v>-0.2</v>
      </c>
      <c r="T17" s="1962"/>
    </row>
    <row r="18" spans="1:20" ht="23.1" customHeight="1" thickBot="1">
      <c r="A18" s="2051" t="s">
        <v>45</v>
      </c>
      <c r="B18" s="2052">
        <v>10</v>
      </c>
      <c r="C18" s="2052" t="s">
        <v>19</v>
      </c>
      <c r="D18" s="2052">
        <v>12</v>
      </c>
      <c r="E18" s="2053" t="s">
        <v>18</v>
      </c>
      <c r="F18" s="2054">
        <v>142550.51999999999</v>
      </c>
      <c r="G18" s="2055">
        <v>3.6</v>
      </c>
      <c r="H18" s="2056">
        <v>62526.35</v>
      </c>
      <c r="I18" s="2057">
        <v>3.5999999999999943</v>
      </c>
      <c r="J18" s="2057">
        <v>1.9</v>
      </c>
      <c r="K18" s="2058">
        <v>80024.17</v>
      </c>
      <c r="L18" s="2059">
        <v>3.7</v>
      </c>
      <c r="M18" s="2060">
        <v>115858</v>
      </c>
      <c r="N18" s="2061">
        <v>-1.4</v>
      </c>
      <c r="O18" s="2062">
        <v>41086</v>
      </c>
      <c r="P18" s="2057">
        <v>-1.2</v>
      </c>
      <c r="Q18" s="2063">
        <v>-0.8</v>
      </c>
      <c r="R18" s="2058">
        <v>74772</v>
      </c>
      <c r="S18" s="2064">
        <v>-1.5</v>
      </c>
      <c r="T18" s="1962"/>
    </row>
    <row r="19" spans="1:20" ht="23.1" customHeight="1">
      <c r="A19" s="2065"/>
      <c r="B19" s="2066">
        <v>2025</v>
      </c>
      <c r="C19" s="2066" t="s">
        <v>17</v>
      </c>
      <c r="D19" s="2066">
        <v>2</v>
      </c>
      <c r="E19" s="2067" t="s">
        <v>18</v>
      </c>
      <c r="F19" s="1382">
        <v>40036.46</v>
      </c>
      <c r="G19" s="1383">
        <v>1.9</v>
      </c>
      <c r="H19" s="2269">
        <v>17286.21</v>
      </c>
      <c r="I19" s="2068">
        <v>1.7000000000000028</v>
      </c>
      <c r="J19" s="1383">
        <v>0.7</v>
      </c>
      <c r="K19" s="2069">
        <v>22750.240000000002</v>
      </c>
      <c r="L19" s="2070">
        <v>2.1</v>
      </c>
      <c r="M19" s="2071">
        <v>32932</v>
      </c>
      <c r="N19" s="2072">
        <v>-2.6</v>
      </c>
      <c r="O19" s="2069">
        <v>11899</v>
      </c>
      <c r="P19" s="2068">
        <v>-1.9</v>
      </c>
      <c r="Q19" s="2073">
        <v>1.2</v>
      </c>
      <c r="R19" s="2069">
        <v>21033</v>
      </c>
      <c r="S19" s="2074">
        <v>-2.9</v>
      </c>
      <c r="T19" s="1962"/>
    </row>
    <row r="20" spans="1:20" ht="23.1" customHeight="1">
      <c r="A20" s="2075"/>
      <c r="B20" s="2032" t="s">
        <v>45</v>
      </c>
      <c r="C20" s="2032" t="s">
        <v>45</v>
      </c>
      <c r="D20" s="2032">
        <v>3</v>
      </c>
      <c r="E20" s="2033" t="s">
        <v>18</v>
      </c>
      <c r="F20" s="453">
        <v>45811.07</v>
      </c>
      <c r="G20" s="2076">
        <v>4</v>
      </c>
      <c r="H20" s="2268">
        <v>19328.07</v>
      </c>
      <c r="I20" s="2077">
        <v>2.5999999999999943</v>
      </c>
      <c r="J20" s="2076">
        <v>1.7</v>
      </c>
      <c r="K20" s="2037">
        <v>26483</v>
      </c>
      <c r="L20" s="2038">
        <v>5</v>
      </c>
      <c r="M20" s="2078">
        <v>37665</v>
      </c>
      <c r="N20" s="2077">
        <v>0.7</v>
      </c>
      <c r="O20" s="2079">
        <v>13120</v>
      </c>
      <c r="P20" s="2077">
        <v>-0.8</v>
      </c>
      <c r="Q20" s="2080">
        <v>1.8</v>
      </c>
      <c r="R20" s="2037">
        <v>24545</v>
      </c>
      <c r="S20" s="2042">
        <v>1.5</v>
      </c>
      <c r="T20" s="1962"/>
    </row>
    <row r="21" spans="1:20" ht="23.1" customHeight="1">
      <c r="A21" s="2081"/>
      <c r="B21" s="2082" t="s">
        <v>45</v>
      </c>
      <c r="C21" s="2082" t="s">
        <v>45</v>
      </c>
      <c r="D21" s="2082">
        <v>4</v>
      </c>
      <c r="E21" s="2083" t="s">
        <v>18</v>
      </c>
      <c r="F21" s="974">
        <v>43018.7</v>
      </c>
      <c r="G21" s="975">
        <v>3.2</v>
      </c>
      <c r="H21" s="972">
        <v>18025.060000000001</v>
      </c>
      <c r="I21" s="2077">
        <v>2.7000000000000028</v>
      </c>
      <c r="J21" s="975">
        <v>1.5</v>
      </c>
      <c r="K21" s="2084">
        <v>24993.63</v>
      </c>
      <c r="L21" s="2085">
        <v>3.6</v>
      </c>
      <c r="M21" s="2086">
        <v>36073</v>
      </c>
      <c r="N21" s="2077">
        <v>-1.6</v>
      </c>
      <c r="O21" s="2087">
        <v>12197</v>
      </c>
      <c r="P21" s="2077">
        <v>0.1</v>
      </c>
      <c r="Q21" s="2080">
        <v>0.9</v>
      </c>
      <c r="R21" s="2084">
        <v>23876</v>
      </c>
      <c r="S21" s="2088">
        <v>-2.5</v>
      </c>
      <c r="T21" s="1962"/>
    </row>
    <row r="22" spans="1:20" ht="23.1" customHeight="1">
      <c r="A22" s="2081"/>
      <c r="B22" s="2082" t="s">
        <v>45</v>
      </c>
      <c r="C22" s="2082" t="s">
        <v>45</v>
      </c>
      <c r="D22" s="2082">
        <v>5</v>
      </c>
      <c r="E22" s="2083" t="s">
        <v>18</v>
      </c>
      <c r="F22" s="974">
        <v>44297.1</v>
      </c>
      <c r="G22" s="1241">
        <v>3.3</v>
      </c>
      <c r="H22" s="972">
        <v>18495.36</v>
      </c>
      <c r="I22" s="2077">
        <v>1.7999999999999972</v>
      </c>
      <c r="J22" s="1241">
        <v>0.6</v>
      </c>
      <c r="K22" s="2084">
        <v>25801.74</v>
      </c>
      <c r="L22" s="2085">
        <v>4.5</v>
      </c>
      <c r="M22" s="2086">
        <v>37147</v>
      </c>
      <c r="N22" s="2077">
        <v>-1.5</v>
      </c>
      <c r="O22" s="2084">
        <v>12670</v>
      </c>
      <c r="P22" s="2077">
        <v>-0.5</v>
      </c>
      <c r="Q22" s="2080">
        <v>-1.3</v>
      </c>
      <c r="R22" s="2084">
        <v>24478</v>
      </c>
      <c r="S22" s="2088">
        <v>-2.1</v>
      </c>
      <c r="T22" s="1962"/>
    </row>
    <row r="23" spans="1:20" ht="23.1" customHeight="1">
      <c r="A23" s="2081"/>
      <c r="B23" s="2082" t="s">
        <v>45</v>
      </c>
      <c r="C23" s="2082" t="s">
        <v>45</v>
      </c>
      <c r="D23" s="2082">
        <v>6</v>
      </c>
      <c r="E23" s="2083" t="s">
        <v>18</v>
      </c>
      <c r="F23" s="974">
        <v>45229.32</v>
      </c>
      <c r="G23" s="976">
        <v>3.4</v>
      </c>
      <c r="H23" s="972">
        <v>18821.11</v>
      </c>
      <c r="I23" s="2077">
        <v>1</v>
      </c>
      <c r="J23" s="976">
        <v>-0.1</v>
      </c>
      <c r="K23" s="2084">
        <v>26408.21</v>
      </c>
      <c r="L23" s="2085">
        <v>5.3</v>
      </c>
      <c r="M23" s="2086">
        <v>38125</v>
      </c>
      <c r="N23" s="2077">
        <v>0.4</v>
      </c>
      <c r="O23" s="2084">
        <v>12791</v>
      </c>
      <c r="P23" s="2077">
        <v>0.2</v>
      </c>
      <c r="Q23" s="2080">
        <v>0.3</v>
      </c>
      <c r="R23" s="2084">
        <v>25335</v>
      </c>
      <c r="S23" s="2088">
        <v>0.5</v>
      </c>
      <c r="T23" s="1962"/>
    </row>
    <row r="24" spans="1:20" ht="23.1" customHeight="1">
      <c r="A24" s="2075"/>
      <c r="B24" s="2032" t="s">
        <v>45</v>
      </c>
      <c r="C24" s="2032" t="s">
        <v>45</v>
      </c>
      <c r="D24" s="2032">
        <v>7</v>
      </c>
      <c r="E24" s="2033" t="s">
        <v>18</v>
      </c>
      <c r="F24" s="453">
        <v>46726.02</v>
      </c>
      <c r="G24" s="456">
        <v>2.1</v>
      </c>
      <c r="H24" s="454">
        <v>19259.3</v>
      </c>
      <c r="I24" s="2077">
        <v>1.5999999999999943</v>
      </c>
      <c r="J24" s="456">
        <v>0.4</v>
      </c>
      <c r="K24" s="2037">
        <v>27466.720000000001</v>
      </c>
      <c r="L24" s="2038">
        <v>2.5</v>
      </c>
      <c r="M24" s="2078">
        <v>39716</v>
      </c>
      <c r="N24" s="2077">
        <v>2.4</v>
      </c>
      <c r="O24" s="2084">
        <v>13174</v>
      </c>
      <c r="P24" s="2077">
        <v>2.7</v>
      </c>
      <c r="Q24" s="2080">
        <v>2.9</v>
      </c>
      <c r="R24" s="2037">
        <v>26542</v>
      </c>
      <c r="S24" s="2042">
        <v>2.2999999999999998</v>
      </c>
      <c r="T24" s="1962"/>
    </row>
    <row r="25" spans="1:20" ht="23.1" customHeight="1">
      <c r="A25" s="2081"/>
      <c r="B25" s="2082" t="s">
        <v>45</v>
      </c>
      <c r="C25" s="2082" t="s">
        <v>45</v>
      </c>
      <c r="D25" s="2082">
        <v>8</v>
      </c>
      <c r="E25" s="2083" t="s">
        <v>18</v>
      </c>
      <c r="F25" s="974">
        <v>46195.61</v>
      </c>
      <c r="G25" s="976">
        <v>3</v>
      </c>
      <c r="H25" s="972">
        <v>19276.91</v>
      </c>
      <c r="I25" s="2077">
        <v>3.2999999999999972</v>
      </c>
      <c r="J25" s="976">
        <v>1.8</v>
      </c>
      <c r="K25" s="2084">
        <v>26918.7</v>
      </c>
      <c r="L25" s="2085">
        <v>2.9</v>
      </c>
      <c r="M25" s="2086">
        <v>40544</v>
      </c>
      <c r="N25" s="2077">
        <v>-1.3</v>
      </c>
      <c r="O25" s="2084">
        <v>14245</v>
      </c>
      <c r="P25" s="2077">
        <v>-0.7</v>
      </c>
      <c r="Q25" s="2080">
        <v>-0.8</v>
      </c>
      <c r="R25" s="2084">
        <v>26299</v>
      </c>
      <c r="S25" s="2088">
        <v>-1.7</v>
      </c>
      <c r="T25" s="1962"/>
    </row>
    <row r="26" spans="1:20" ht="23.1" customHeight="1">
      <c r="A26" s="2075"/>
      <c r="B26" s="2032" t="s">
        <v>45</v>
      </c>
      <c r="C26" s="2032" t="s">
        <v>45</v>
      </c>
      <c r="D26" s="2032">
        <v>9</v>
      </c>
      <c r="E26" s="2033" t="s">
        <v>18</v>
      </c>
      <c r="F26" s="453">
        <v>43144.46</v>
      </c>
      <c r="G26" s="456">
        <v>3.4</v>
      </c>
      <c r="H26" s="454">
        <v>17992.71</v>
      </c>
      <c r="I26" s="2077">
        <v>3.4000000000000057</v>
      </c>
      <c r="J26" s="456">
        <v>1.9</v>
      </c>
      <c r="K26" s="2037">
        <v>25151.74</v>
      </c>
      <c r="L26" s="2038">
        <v>3.3</v>
      </c>
      <c r="M26" s="2078">
        <v>35823</v>
      </c>
      <c r="N26" s="2077">
        <v>-1.7</v>
      </c>
      <c r="O26" s="2084">
        <v>11891</v>
      </c>
      <c r="P26" s="2077">
        <v>-2.7</v>
      </c>
      <c r="Q26" s="2080">
        <v>-2.2999999999999998</v>
      </c>
      <c r="R26" s="2037">
        <v>23932</v>
      </c>
      <c r="S26" s="2042">
        <v>-1.3</v>
      </c>
      <c r="T26" s="1962"/>
    </row>
    <row r="27" spans="1:20" ht="23.1" customHeight="1">
      <c r="A27" s="2081"/>
      <c r="B27" s="2082" t="s">
        <v>45</v>
      </c>
      <c r="C27" s="2082" t="s">
        <v>45</v>
      </c>
      <c r="D27" s="2082">
        <v>10</v>
      </c>
      <c r="E27" s="2083" t="s">
        <v>18</v>
      </c>
      <c r="F27" s="974">
        <v>44383.4</v>
      </c>
      <c r="G27" s="976">
        <v>4.8</v>
      </c>
      <c r="H27" s="972">
        <v>18814.830000000002</v>
      </c>
      <c r="I27" s="2077">
        <v>5.0999999999999943</v>
      </c>
      <c r="J27" s="976">
        <v>3.4</v>
      </c>
      <c r="K27" s="2084">
        <v>25568.560000000001</v>
      </c>
      <c r="L27" s="2085">
        <v>4.5</v>
      </c>
      <c r="M27" s="2086">
        <v>36672</v>
      </c>
      <c r="N27" s="2077">
        <v>0.1</v>
      </c>
      <c r="O27" s="2084">
        <v>12479</v>
      </c>
      <c r="P27" s="2077">
        <v>0.6</v>
      </c>
      <c r="Q27" s="2080">
        <v>0.9</v>
      </c>
      <c r="R27" s="2084">
        <v>24193</v>
      </c>
      <c r="S27" s="2088">
        <v>-0.2</v>
      </c>
      <c r="T27" s="1962"/>
    </row>
    <row r="28" spans="1:20" ht="23.1" customHeight="1">
      <c r="A28" s="2081"/>
      <c r="B28" s="2082" t="s">
        <v>45</v>
      </c>
      <c r="C28" s="2082" t="s">
        <v>45</v>
      </c>
      <c r="D28" s="2082">
        <v>11</v>
      </c>
      <c r="E28" s="2083" t="s">
        <v>18</v>
      </c>
      <c r="F28" s="974">
        <v>45783.16</v>
      </c>
      <c r="G28" s="976">
        <v>5.0999999999999996</v>
      </c>
      <c r="H28" s="972">
        <v>19902.66</v>
      </c>
      <c r="I28" s="2077">
        <v>4.9000000000000057</v>
      </c>
      <c r="J28" s="973">
        <v>3.2</v>
      </c>
      <c r="K28" s="2084">
        <v>25880.5</v>
      </c>
      <c r="L28" s="2085">
        <v>5.3</v>
      </c>
      <c r="M28" s="2086">
        <v>37060</v>
      </c>
      <c r="N28" s="2077">
        <v>-0.5</v>
      </c>
      <c r="O28" s="2084">
        <v>13026</v>
      </c>
      <c r="P28" s="2077">
        <v>-0.2</v>
      </c>
      <c r="Q28" s="2080">
        <v>0.2</v>
      </c>
      <c r="R28" s="2084">
        <v>24034</v>
      </c>
      <c r="S28" s="2088">
        <v>-0.6</v>
      </c>
      <c r="T28" s="1962"/>
    </row>
    <row r="29" spans="1:20" ht="23.1" customHeight="1">
      <c r="A29" s="1975"/>
      <c r="B29" s="1976" t="s">
        <v>45</v>
      </c>
      <c r="C29" s="1976" t="s">
        <v>45</v>
      </c>
      <c r="D29" s="1976">
        <v>12</v>
      </c>
      <c r="E29" s="2089" t="s">
        <v>18</v>
      </c>
      <c r="F29" s="2090">
        <v>52383.97</v>
      </c>
      <c r="G29" s="2091">
        <v>1.4</v>
      </c>
      <c r="H29" s="1381">
        <v>23808.86</v>
      </c>
      <c r="I29" s="2092">
        <v>1.4000000000000057</v>
      </c>
      <c r="J29" s="2274">
        <v>-0.1</v>
      </c>
      <c r="K29" s="2093">
        <v>28575.11</v>
      </c>
      <c r="L29" s="2094">
        <v>1.5</v>
      </c>
      <c r="M29" s="2095">
        <v>42127</v>
      </c>
      <c r="N29" s="2092">
        <v>-3.4</v>
      </c>
      <c r="O29" s="2093">
        <v>15581</v>
      </c>
      <c r="P29" s="2092">
        <v>-3.3</v>
      </c>
      <c r="Q29" s="2096">
        <v>-3</v>
      </c>
      <c r="R29" s="2093">
        <v>26545</v>
      </c>
      <c r="S29" s="2097">
        <v>-3.4</v>
      </c>
      <c r="T29" s="1962"/>
    </row>
    <row r="30" spans="1:20" ht="23.1" customHeight="1">
      <c r="A30" s="2098"/>
      <c r="B30" s="2020">
        <v>2026</v>
      </c>
      <c r="C30" s="2020" t="s">
        <v>17</v>
      </c>
      <c r="D30" s="2020">
        <v>1</v>
      </c>
      <c r="E30" s="2099" t="s">
        <v>18</v>
      </c>
      <c r="F30" s="2267">
        <v>45144.88</v>
      </c>
      <c r="G30" s="2023">
        <v>3.5</v>
      </c>
      <c r="H30" s="2100">
        <v>19733</v>
      </c>
      <c r="I30" s="2024">
        <v>3.0999999999999943</v>
      </c>
      <c r="J30" s="2101">
        <v>2.6</v>
      </c>
      <c r="K30" s="2025">
        <v>25411.89</v>
      </c>
      <c r="L30" s="2026">
        <v>3.8</v>
      </c>
      <c r="M30" s="2102">
        <v>36973</v>
      </c>
      <c r="N30" s="2024">
        <v>1.8</v>
      </c>
      <c r="O30" s="2025">
        <v>13076</v>
      </c>
      <c r="P30" s="2024">
        <v>-2</v>
      </c>
      <c r="Q30" s="2103">
        <v>-0.8</v>
      </c>
      <c r="R30" s="2025">
        <v>23898</v>
      </c>
      <c r="S30" s="2030">
        <v>4</v>
      </c>
      <c r="T30" s="1962"/>
    </row>
    <row r="31" spans="1:20" ht="22.5" customHeight="1" thickBot="1">
      <c r="A31" s="2000"/>
      <c r="B31" s="2001" t="s">
        <v>45</v>
      </c>
      <c r="C31" s="2001" t="s">
        <v>45</v>
      </c>
      <c r="D31" s="2001">
        <v>2</v>
      </c>
      <c r="E31" s="2104" t="s">
        <v>18</v>
      </c>
      <c r="F31" s="2105">
        <v>41155.25</v>
      </c>
      <c r="G31" s="2106">
        <v>2.8</v>
      </c>
      <c r="H31" s="2107">
        <v>17724.580000000002</v>
      </c>
      <c r="I31" s="2108">
        <v>2.5</v>
      </c>
      <c r="J31" s="2106">
        <v>1.8</v>
      </c>
      <c r="K31" s="2109">
        <v>23430.67</v>
      </c>
      <c r="L31" s="2007">
        <v>3</v>
      </c>
      <c r="M31" s="2008">
        <v>33458</v>
      </c>
      <c r="N31" s="2108">
        <v>1.6</v>
      </c>
      <c r="O31" s="2109">
        <v>12040</v>
      </c>
      <c r="P31" s="2108">
        <v>1.2</v>
      </c>
      <c r="Q31" s="2110">
        <v>-0.5</v>
      </c>
      <c r="R31" s="2109">
        <v>21418</v>
      </c>
      <c r="S31" s="2111">
        <v>1.8</v>
      </c>
      <c r="T31" s="1962"/>
    </row>
    <row r="32" spans="1:20" ht="3.75" customHeight="1">
      <c r="A32" s="1943"/>
      <c r="B32" s="1943"/>
      <c r="C32" s="1943"/>
      <c r="D32" s="1943"/>
      <c r="E32" s="2112"/>
      <c r="F32" s="1944"/>
      <c r="G32" s="2113"/>
      <c r="H32" s="1944"/>
      <c r="I32" s="2113"/>
      <c r="J32" s="2113"/>
      <c r="K32" s="1944"/>
      <c r="L32" s="1944"/>
      <c r="M32" s="1944"/>
      <c r="N32" s="1944"/>
      <c r="O32" s="1944"/>
      <c r="P32" s="1944" t="s">
        <v>118</v>
      </c>
      <c r="Q32" s="2114"/>
      <c r="R32" s="1944"/>
    </row>
    <row r="33" spans="1:21" ht="3.75" customHeight="1">
      <c r="A33" s="1942"/>
      <c r="B33" s="1943"/>
      <c r="C33" s="1943"/>
      <c r="D33" s="1943"/>
      <c r="E33" s="1942"/>
      <c r="F33" s="1944"/>
      <c r="G33" s="1944"/>
      <c r="H33" s="1944"/>
      <c r="I33" s="1944"/>
      <c r="J33" s="1944"/>
      <c r="K33" s="1944"/>
      <c r="L33" s="1944"/>
      <c r="M33" s="1944"/>
      <c r="N33" s="1944"/>
      <c r="O33" s="1944"/>
      <c r="P33" s="1944"/>
      <c r="Q33" s="1945"/>
      <c r="R33" s="1944"/>
    </row>
    <row r="34" spans="1:21" ht="3.75" customHeight="1" thickBot="1">
      <c r="A34" s="1942"/>
      <c r="B34" s="1943"/>
      <c r="C34" s="1943"/>
      <c r="D34" s="1943"/>
      <c r="E34" s="1942"/>
      <c r="F34" s="1944"/>
      <c r="G34" s="1944"/>
      <c r="H34" s="1944"/>
      <c r="I34" s="1944"/>
      <c r="J34" s="1944"/>
      <c r="K34" s="1944"/>
      <c r="L34" s="1944"/>
      <c r="M34" s="1944"/>
      <c r="N34" s="1944"/>
      <c r="O34" s="1944"/>
      <c r="P34" s="1944"/>
      <c r="Q34" s="1945"/>
      <c r="R34" s="1944"/>
    </row>
    <row r="35" spans="1:21" ht="23.1" customHeight="1">
      <c r="A35" s="2115"/>
      <c r="B35" s="2116"/>
      <c r="C35" s="2116"/>
      <c r="D35" s="2116"/>
      <c r="E35" s="2117"/>
      <c r="F35" s="2118" t="s">
        <v>493</v>
      </c>
      <c r="G35" s="2119"/>
      <c r="H35" s="2119"/>
      <c r="I35" s="2119"/>
      <c r="J35" s="2119"/>
      <c r="K35" s="2119"/>
      <c r="L35" s="2119"/>
      <c r="M35" s="2119"/>
      <c r="N35" s="2119"/>
      <c r="O35" s="2119"/>
      <c r="P35" s="2119"/>
      <c r="Q35" s="2120"/>
      <c r="R35" s="2120"/>
      <c r="S35" s="2376"/>
    </row>
    <row r="36" spans="1:21" ht="23.1" customHeight="1">
      <c r="A36" s="2121"/>
      <c r="B36" s="2122"/>
      <c r="C36" s="2122"/>
      <c r="D36" s="2122"/>
      <c r="E36" s="2123"/>
      <c r="F36" s="2377" t="s">
        <v>494</v>
      </c>
      <c r="G36" s="2124"/>
      <c r="H36" s="2124"/>
      <c r="I36" s="2124"/>
      <c r="J36" s="2124"/>
      <c r="K36" s="2124"/>
      <c r="L36" s="2124"/>
      <c r="M36" s="2124"/>
      <c r="N36" s="2124"/>
      <c r="O36" s="2124"/>
      <c r="P36" s="2124"/>
      <c r="Q36" s="2125"/>
      <c r="R36" s="2125"/>
      <c r="S36" s="2378"/>
    </row>
    <row r="37" spans="1:21" ht="23.1" customHeight="1">
      <c r="A37" s="2121"/>
      <c r="B37" s="2122"/>
      <c r="C37" s="2122"/>
      <c r="D37" s="2122"/>
      <c r="E37" s="2123"/>
      <c r="F37" s="2126" t="s">
        <v>495</v>
      </c>
      <c r="G37" s="2127"/>
      <c r="H37" s="2127"/>
      <c r="I37" s="1959" t="s">
        <v>496</v>
      </c>
      <c r="J37" s="2127"/>
      <c r="K37" s="2379"/>
      <c r="L37" s="1959" t="s">
        <v>450</v>
      </c>
      <c r="M37" s="2127"/>
      <c r="N37" s="1959" t="s">
        <v>497</v>
      </c>
      <c r="O37" s="2127"/>
      <c r="P37" s="2128" t="s">
        <v>499</v>
      </c>
      <c r="Q37" s="2127"/>
      <c r="R37" s="1959" t="s">
        <v>500</v>
      </c>
      <c r="S37" s="2380"/>
    </row>
    <row r="38" spans="1:21" ht="23.1" customHeight="1">
      <c r="A38" s="2121"/>
      <c r="B38" s="2122"/>
      <c r="C38" s="2122"/>
      <c r="D38" s="2122"/>
      <c r="E38" s="2123"/>
      <c r="F38" s="2129"/>
      <c r="G38" s="1966" t="s">
        <v>498</v>
      </c>
      <c r="H38" s="1966" t="s">
        <v>498</v>
      </c>
      <c r="I38" s="2131"/>
      <c r="J38" s="1966" t="s">
        <v>498</v>
      </c>
      <c r="K38" s="1966" t="s">
        <v>498</v>
      </c>
      <c r="L38" s="2133"/>
      <c r="M38" s="2130" t="s">
        <v>498</v>
      </c>
      <c r="N38" s="2131"/>
      <c r="O38" s="2130" t="s">
        <v>498</v>
      </c>
      <c r="P38" s="2132"/>
      <c r="Q38" s="2130" t="s">
        <v>498</v>
      </c>
      <c r="R38" s="2133"/>
      <c r="S38" s="2381" t="s">
        <v>498</v>
      </c>
      <c r="T38" s="2134"/>
      <c r="U38" s="2134"/>
    </row>
    <row r="39" spans="1:21" ht="27.75" thickBot="1">
      <c r="A39" s="2135" t="s">
        <v>451</v>
      </c>
      <c r="B39" s="2136"/>
      <c r="C39" s="2136"/>
      <c r="D39" s="2136"/>
      <c r="E39" s="2137"/>
      <c r="F39" s="1972" t="s">
        <v>448</v>
      </c>
      <c r="G39" s="1969" t="s">
        <v>452</v>
      </c>
      <c r="H39" s="1969" t="s">
        <v>453</v>
      </c>
      <c r="I39" s="2138" t="s">
        <v>448</v>
      </c>
      <c r="J39" s="1969" t="s">
        <v>452</v>
      </c>
      <c r="K39" s="1969" t="s">
        <v>453</v>
      </c>
      <c r="L39" s="2139" t="s">
        <v>448</v>
      </c>
      <c r="M39" s="1969" t="s">
        <v>452</v>
      </c>
      <c r="N39" s="2138" t="s">
        <v>448</v>
      </c>
      <c r="O39" s="2138" t="s">
        <v>452</v>
      </c>
      <c r="P39" s="1970" t="s">
        <v>448</v>
      </c>
      <c r="Q39" s="1969" t="s">
        <v>452</v>
      </c>
      <c r="R39" s="2139" t="s">
        <v>448</v>
      </c>
      <c r="S39" s="2382" t="s">
        <v>452</v>
      </c>
    </row>
    <row r="40" spans="1:21" ht="23.1" customHeight="1">
      <c r="A40" s="1963"/>
      <c r="B40" s="2140">
        <v>2023</v>
      </c>
      <c r="C40" s="2140"/>
      <c r="D40" s="2140" t="s">
        <v>17</v>
      </c>
      <c r="E40" s="2141"/>
      <c r="F40" s="1982">
        <v>22667</v>
      </c>
      <c r="G40" s="1981">
        <v>-4</v>
      </c>
      <c r="H40" s="1981">
        <v>-4</v>
      </c>
      <c r="I40" s="980">
        <v>133349</v>
      </c>
      <c r="J40" s="1981">
        <v>5.0999999999999996</v>
      </c>
      <c r="K40" s="1981">
        <v>1.8</v>
      </c>
      <c r="L40" s="1982">
        <v>104918</v>
      </c>
      <c r="M40" s="1981">
        <v>2</v>
      </c>
      <c r="N40" s="980">
        <v>27374</v>
      </c>
      <c r="O40" s="1981">
        <v>-2.7</v>
      </c>
      <c r="P40" s="980">
        <v>113987</v>
      </c>
      <c r="Q40" s="1981">
        <v>10.5</v>
      </c>
      <c r="R40" s="980">
        <v>43205</v>
      </c>
      <c r="S40" s="2383">
        <v>-3.8</v>
      </c>
    </row>
    <row r="41" spans="1:21" ht="23.1" customHeight="1">
      <c r="A41" s="2142"/>
      <c r="B41" s="2143">
        <v>2024</v>
      </c>
      <c r="C41" s="2143"/>
      <c r="D41" s="2143" t="s">
        <v>17</v>
      </c>
      <c r="E41" s="2144"/>
      <c r="F41" s="1995">
        <v>22010</v>
      </c>
      <c r="G41" s="1994">
        <v>-2.9</v>
      </c>
      <c r="H41" s="1994">
        <v>-2.9</v>
      </c>
      <c r="I41" s="1993">
        <v>135111</v>
      </c>
      <c r="J41" s="1994">
        <v>1.3</v>
      </c>
      <c r="K41" s="1994">
        <v>1.4</v>
      </c>
      <c r="L41" s="1995">
        <v>104296</v>
      </c>
      <c r="M41" s="1994">
        <v>-0.6</v>
      </c>
      <c r="N41" s="1993">
        <v>26472</v>
      </c>
      <c r="O41" s="1994">
        <v>-3.3</v>
      </c>
      <c r="P41" s="1993">
        <v>123598</v>
      </c>
      <c r="Q41" s="1994">
        <v>8.4</v>
      </c>
      <c r="R41" s="1993">
        <v>42341</v>
      </c>
      <c r="S41" s="2384">
        <v>-2</v>
      </c>
    </row>
    <row r="42" spans="1:21" ht="23.1" customHeight="1" thickBot="1">
      <c r="A42" s="2145"/>
      <c r="B42" s="2146">
        <v>2025</v>
      </c>
      <c r="C42" s="2146"/>
      <c r="D42" s="2146" t="s">
        <v>17</v>
      </c>
      <c r="E42" s="2147"/>
      <c r="F42" s="2006">
        <v>20825</v>
      </c>
      <c r="G42" s="2148">
        <v>-5.4</v>
      </c>
      <c r="H42" s="2148">
        <v>-5.4</v>
      </c>
      <c r="I42" s="2149">
        <v>135585</v>
      </c>
      <c r="J42" s="2150">
        <v>0.4</v>
      </c>
      <c r="K42" s="2150">
        <v>1.2</v>
      </c>
      <c r="L42" s="2006">
        <v>107626</v>
      </c>
      <c r="M42" s="2148">
        <v>3.2</v>
      </c>
      <c r="N42" s="2149">
        <v>26950</v>
      </c>
      <c r="O42" s="2150">
        <v>1.8</v>
      </c>
      <c r="P42" s="2149">
        <v>117126</v>
      </c>
      <c r="Q42" s="2150">
        <v>-5.2</v>
      </c>
      <c r="R42" s="2149">
        <v>42095</v>
      </c>
      <c r="S42" s="2385">
        <v>-0.6</v>
      </c>
    </row>
    <row r="43" spans="1:21" ht="22.5" customHeight="1">
      <c r="A43" s="2392" t="s">
        <v>367</v>
      </c>
      <c r="B43" s="2393">
        <v>10</v>
      </c>
      <c r="C43" s="2393" t="s">
        <v>19</v>
      </c>
      <c r="D43" s="2393">
        <v>12</v>
      </c>
      <c r="E43" s="2394" t="s">
        <v>18</v>
      </c>
      <c r="F43" s="2395">
        <v>6496</v>
      </c>
      <c r="G43" s="2396">
        <v>-4.5999999999999996</v>
      </c>
      <c r="H43" s="2396">
        <v>-4.5999999999999996</v>
      </c>
      <c r="I43" s="2397">
        <v>35079</v>
      </c>
      <c r="J43" s="2396">
        <v>0</v>
      </c>
      <c r="K43" s="2396">
        <v>1.2</v>
      </c>
      <c r="L43" s="2395">
        <v>26407</v>
      </c>
      <c r="M43" s="2396">
        <v>1</v>
      </c>
      <c r="N43" s="2397">
        <v>6413</v>
      </c>
      <c r="O43" s="2396">
        <v>-9.3000000000000007</v>
      </c>
      <c r="P43" s="2397">
        <v>32106</v>
      </c>
      <c r="Q43" s="2396">
        <v>9.1999999999999993</v>
      </c>
      <c r="R43" s="2397">
        <v>10986</v>
      </c>
      <c r="S43" s="2398">
        <v>-3.2</v>
      </c>
    </row>
    <row r="44" spans="1:21" ht="23.1" customHeight="1">
      <c r="A44" s="2390" t="s">
        <v>407</v>
      </c>
      <c r="B44" s="2166">
        <v>1</v>
      </c>
      <c r="C44" s="2166" t="s">
        <v>19</v>
      </c>
      <c r="D44" s="2166">
        <v>3</v>
      </c>
      <c r="E44" s="2158" t="s">
        <v>18</v>
      </c>
      <c r="F44" s="2391">
        <v>5349</v>
      </c>
      <c r="G44" s="2161">
        <v>-1.4</v>
      </c>
      <c r="H44" s="2161">
        <v>-1.4</v>
      </c>
      <c r="I44" s="2167">
        <v>33008</v>
      </c>
      <c r="J44" s="2161">
        <v>-0.1</v>
      </c>
      <c r="K44" s="2161">
        <v>2.5</v>
      </c>
      <c r="L44" s="2391">
        <v>25247</v>
      </c>
      <c r="M44" s="2161">
        <v>3</v>
      </c>
      <c r="N44" s="2167">
        <v>7537</v>
      </c>
      <c r="O44" s="2161">
        <v>2.1</v>
      </c>
      <c r="P44" s="2167">
        <v>27236</v>
      </c>
      <c r="Q44" s="2161">
        <v>-5.0999999999999996</v>
      </c>
      <c r="R44" s="2167">
        <v>8543</v>
      </c>
      <c r="S44" s="2389">
        <v>-0.5</v>
      </c>
    </row>
    <row r="45" spans="1:21" ht="23.1" customHeight="1">
      <c r="A45" s="2154" t="s">
        <v>45</v>
      </c>
      <c r="B45" s="2155">
        <v>4</v>
      </c>
      <c r="C45" s="2155" t="s">
        <v>19</v>
      </c>
      <c r="D45" s="2155">
        <v>6</v>
      </c>
      <c r="E45" s="2156" t="s">
        <v>18</v>
      </c>
      <c r="F45" s="2157">
        <v>4995</v>
      </c>
      <c r="G45" s="2040">
        <v>-2.7</v>
      </c>
      <c r="H45" s="2040">
        <v>-2.7</v>
      </c>
      <c r="I45" s="2035">
        <v>32663</v>
      </c>
      <c r="J45" s="2040">
        <v>0.3</v>
      </c>
      <c r="K45" s="2040">
        <v>0.3</v>
      </c>
      <c r="L45" s="2157">
        <v>26743</v>
      </c>
      <c r="M45" s="2040">
        <v>3.2</v>
      </c>
      <c r="N45" s="2035">
        <v>5944</v>
      </c>
      <c r="O45" s="2040">
        <v>0</v>
      </c>
      <c r="P45" s="2035">
        <v>29040</v>
      </c>
      <c r="Q45" s="2040">
        <v>-4.9000000000000004</v>
      </c>
      <c r="R45" s="2035">
        <v>11962</v>
      </c>
      <c r="S45" s="2387">
        <v>-2.5</v>
      </c>
    </row>
    <row r="46" spans="1:21" ht="23.1" customHeight="1">
      <c r="A46" s="2154" t="s">
        <v>45</v>
      </c>
      <c r="B46" s="2155">
        <v>7</v>
      </c>
      <c r="C46" s="2155" t="s">
        <v>19</v>
      </c>
      <c r="D46" s="2155">
        <v>9</v>
      </c>
      <c r="E46" s="2158" t="s">
        <v>18</v>
      </c>
      <c r="F46" s="2157">
        <v>4757</v>
      </c>
      <c r="G46" s="2040">
        <v>-4.0999999999999996</v>
      </c>
      <c r="H46" s="2040">
        <v>-4.0999999999999996</v>
      </c>
      <c r="I46" s="2035">
        <v>34553</v>
      </c>
      <c r="J46" s="2040">
        <v>0.4</v>
      </c>
      <c r="K46" s="2040">
        <v>0.5</v>
      </c>
      <c r="L46" s="2157">
        <v>28490</v>
      </c>
      <c r="M46" s="2040">
        <v>3.8</v>
      </c>
      <c r="N46" s="2035">
        <v>6785</v>
      </c>
      <c r="O46" s="2040">
        <v>0.8</v>
      </c>
      <c r="P46" s="2035">
        <v>30821</v>
      </c>
      <c r="Q46" s="2040">
        <v>-4.4000000000000004</v>
      </c>
      <c r="R46" s="2035">
        <v>10677</v>
      </c>
      <c r="S46" s="2387">
        <v>1.7</v>
      </c>
    </row>
    <row r="47" spans="1:21" ht="22.5" customHeight="1" thickBot="1">
      <c r="A47" s="2145" t="s">
        <v>45</v>
      </c>
      <c r="B47" s="2146">
        <v>10</v>
      </c>
      <c r="C47" s="2146" t="s">
        <v>19</v>
      </c>
      <c r="D47" s="2146">
        <v>12</v>
      </c>
      <c r="E47" s="2159" t="s">
        <v>18</v>
      </c>
      <c r="F47" s="2160">
        <v>5725</v>
      </c>
      <c r="G47" s="2161">
        <v>-11.9</v>
      </c>
      <c r="H47" s="2161">
        <v>-11.9</v>
      </c>
      <c r="I47" s="2149">
        <v>35361</v>
      </c>
      <c r="J47" s="2148">
        <v>0.8</v>
      </c>
      <c r="K47" s="2061">
        <v>1.3</v>
      </c>
      <c r="L47" s="2388">
        <v>27146</v>
      </c>
      <c r="M47" s="2161">
        <v>2.8</v>
      </c>
      <c r="N47" s="2149">
        <v>6684</v>
      </c>
      <c r="O47" s="2148">
        <v>4.2</v>
      </c>
      <c r="P47" s="2162">
        <v>30029</v>
      </c>
      <c r="Q47" s="2150">
        <v>-6.5</v>
      </c>
      <c r="R47" s="2149">
        <v>10913</v>
      </c>
      <c r="S47" s="2385">
        <v>-0.7</v>
      </c>
    </row>
    <row r="48" spans="1:21" ht="23.1" customHeight="1">
      <c r="A48" s="2163"/>
      <c r="B48" s="2151">
        <v>2025</v>
      </c>
      <c r="C48" s="2151" t="s">
        <v>17</v>
      </c>
      <c r="D48" s="2151">
        <v>2</v>
      </c>
      <c r="E48" s="2152" t="s">
        <v>18</v>
      </c>
      <c r="F48" s="2164">
        <v>1710</v>
      </c>
      <c r="G48" s="2072">
        <v>-2.5</v>
      </c>
      <c r="H48" s="2072">
        <v>-2.5</v>
      </c>
      <c r="I48" s="2153">
        <v>10189</v>
      </c>
      <c r="J48" s="2072">
        <v>-1.8</v>
      </c>
      <c r="K48" s="2072">
        <v>1.8</v>
      </c>
      <c r="L48" s="2164">
        <v>7893</v>
      </c>
      <c r="M48" s="2072">
        <v>1.2</v>
      </c>
      <c r="N48" s="2153">
        <v>2083</v>
      </c>
      <c r="O48" s="2072">
        <v>3.3</v>
      </c>
      <c r="P48" s="2153">
        <v>8615</v>
      </c>
      <c r="Q48" s="2072">
        <v>-8</v>
      </c>
      <c r="R48" s="2153">
        <v>2442</v>
      </c>
      <c r="S48" s="2386">
        <v>-2.1</v>
      </c>
    </row>
    <row r="49" spans="1:19" ht="23.1" customHeight="1">
      <c r="A49" s="2165"/>
      <c r="B49" s="2166" t="s">
        <v>45</v>
      </c>
      <c r="C49" s="2166" t="s">
        <v>45</v>
      </c>
      <c r="D49" s="2166">
        <v>3</v>
      </c>
      <c r="E49" s="2156" t="s">
        <v>18</v>
      </c>
      <c r="F49" s="2084">
        <v>1929</v>
      </c>
      <c r="G49" s="2161">
        <v>-0.1</v>
      </c>
      <c r="H49" s="2161">
        <v>-0.1</v>
      </c>
      <c r="I49" s="2167">
        <v>11191</v>
      </c>
      <c r="J49" s="2161">
        <v>-1</v>
      </c>
      <c r="K49" s="2161">
        <v>2.1</v>
      </c>
      <c r="L49" s="2084">
        <v>8862</v>
      </c>
      <c r="M49" s="2161">
        <v>4.5</v>
      </c>
      <c r="N49" s="2167">
        <v>2720</v>
      </c>
      <c r="O49" s="2161">
        <v>1.9</v>
      </c>
      <c r="P49" s="2167">
        <v>9581</v>
      </c>
      <c r="Q49" s="2161">
        <v>-1.9</v>
      </c>
      <c r="R49" s="2167">
        <v>3382</v>
      </c>
      <c r="S49" s="2389">
        <v>3.3</v>
      </c>
    </row>
    <row r="50" spans="1:19" ht="23.1" customHeight="1">
      <c r="A50" s="2165"/>
      <c r="B50" s="2166" t="s">
        <v>45</v>
      </c>
      <c r="C50" s="2166" t="s">
        <v>45</v>
      </c>
      <c r="D50" s="2166">
        <v>4</v>
      </c>
      <c r="E50" s="2158" t="s">
        <v>18</v>
      </c>
      <c r="F50" s="2084">
        <v>1531</v>
      </c>
      <c r="G50" s="2161">
        <v>-2.1</v>
      </c>
      <c r="H50" s="2161">
        <v>-2.1</v>
      </c>
      <c r="I50" s="2167">
        <v>10666</v>
      </c>
      <c r="J50" s="2161">
        <v>0.4</v>
      </c>
      <c r="K50" s="2161">
        <v>1.3</v>
      </c>
      <c r="L50" s="2084">
        <v>8584</v>
      </c>
      <c r="M50" s="2161">
        <v>2.2000000000000002</v>
      </c>
      <c r="N50" s="2167">
        <v>1836</v>
      </c>
      <c r="O50" s="2161">
        <v>-2.1</v>
      </c>
      <c r="P50" s="2167">
        <v>9458</v>
      </c>
      <c r="Q50" s="2161">
        <v>-4.7</v>
      </c>
      <c r="R50" s="2167">
        <v>3998</v>
      </c>
      <c r="S50" s="2389">
        <v>-6.5</v>
      </c>
    </row>
    <row r="51" spans="1:19" ht="23.1" customHeight="1">
      <c r="A51" s="2168"/>
      <c r="B51" s="2155" t="s">
        <v>45</v>
      </c>
      <c r="C51" s="2155" t="s">
        <v>45</v>
      </c>
      <c r="D51" s="2155">
        <v>5</v>
      </c>
      <c r="E51" s="2158" t="s">
        <v>18</v>
      </c>
      <c r="F51" s="2084">
        <v>1702</v>
      </c>
      <c r="G51" s="2161">
        <v>-1.7</v>
      </c>
      <c r="H51" s="2161">
        <v>-1.7</v>
      </c>
      <c r="I51" s="2167">
        <v>10967</v>
      </c>
      <c r="J51" s="2161">
        <v>-0.3</v>
      </c>
      <c r="K51" s="2161">
        <v>-1.3</v>
      </c>
      <c r="L51" s="2084">
        <v>9032</v>
      </c>
      <c r="M51" s="2161">
        <v>3.1</v>
      </c>
      <c r="N51" s="2167">
        <v>1843</v>
      </c>
      <c r="O51" s="2161">
        <v>-1.7</v>
      </c>
      <c r="P51" s="2167">
        <v>9497</v>
      </c>
      <c r="Q51" s="2161">
        <v>-6.4</v>
      </c>
      <c r="R51" s="2167">
        <v>4106</v>
      </c>
      <c r="S51" s="2389">
        <v>-2.6</v>
      </c>
    </row>
    <row r="52" spans="1:19" ht="23.1" customHeight="1">
      <c r="A52" s="2168"/>
      <c r="B52" s="2155" t="s">
        <v>45</v>
      </c>
      <c r="C52" s="2155" t="s">
        <v>45</v>
      </c>
      <c r="D52" s="2155">
        <v>6</v>
      </c>
      <c r="E52" s="2158" t="s">
        <v>18</v>
      </c>
      <c r="F52" s="2084">
        <v>1761</v>
      </c>
      <c r="G52" s="2161">
        <v>-4.0999999999999996</v>
      </c>
      <c r="H52" s="2161">
        <v>-4.0999999999999996</v>
      </c>
      <c r="I52" s="2167">
        <v>11029</v>
      </c>
      <c r="J52" s="2161">
        <v>0.9</v>
      </c>
      <c r="K52" s="2161">
        <v>1</v>
      </c>
      <c r="L52" s="2084">
        <v>9127</v>
      </c>
      <c r="M52" s="2161">
        <v>4.2</v>
      </c>
      <c r="N52" s="2167">
        <v>2265</v>
      </c>
      <c r="O52" s="2161">
        <v>3.2</v>
      </c>
      <c r="P52" s="2167">
        <v>10085</v>
      </c>
      <c r="Q52" s="2161">
        <v>-3.8</v>
      </c>
      <c r="R52" s="2167">
        <v>3858</v>
      </c>
      <c r="S52" s="2389">
        <v>2.2000000000000002</v>
      </c>
    </row>
    <row r="53" spans="1:19" ht="23.1" customHeight="1">
      <c r="A53" s="2169"/>
      <c r="B53" s="2170" t="s">
        <v>45</v>
      </c>
      <c r="C53" s="2170" t="s">
        <v>45</v>
      </c>
      <c r="D53" s="2170">
        <v>7</v>
      </c>
      <c r="E53" s="2156" t="s">
        <v>18</v>
      </c>
      <c r="F53" s="2084">
        <v>1872</v>
      </c>
      <c r="G53" s="2161">
        <v>4.5999999999999996</v>
      </c>
      <c r="H53" s="2161">
        <v>4.5999999999999996</v>
      </c>
      <c r="I53" s="2167">
        <v>11302</v>
      </c>
      <c r="J53" s="2161">
        <v>2.4</v>
      </c>
      <c r="K53" s="2161">
        <v>2.7</v>
      </c>
      <c r="L53" s="2084">
        <v>9707</v>
      </c>
      <c r="M53" s="2161">
        <v>5.0999999999999996</v>
      </c>
      <c r="N53" s="2167">
        <v>2613</v>
      </c>
      <c r="O53" s="2161">
        <v>9.9</v>
      </c>
      <c r="P53" s="2167">
        <v>10381</v>
      </c>
      <c r="Q53" s="2161">
        <v>-2.9</v>
      </c>
      <c r="R53" s="2167">
        <v>3841</v>
      </c>
      <c r="S53" s="2389">
        <v>5.7</v>
      </c>
    </row>
    <row r="54" spans="1:19" ht="23.1" customHeight="1">
      <c r="A54" s="2168"/>
      <c r="B54" s="2155" t="s">
        <v>45</v>
      </c>
      <c r="C54" s="2155" t="s">
        <v>45</v>
      </c>
      <c r="D54" s="2155">
        <v>8</v>
      </c>
      <c r="E54" s="2158" t="s">
        <v>18</v>
      </c>
      <c r="F54" s="2084">
        <v>1543</v>
      </c>
      <c r="G54" s="2161">
        <v>-6.5</v>
      </c>
      <c r="H54" s="2161">
        <v>-6.5</v>
      </c>
      <c r="I54" s="2167">
        <v>12702</v>
      </c>
      <c r="J54" s="2161">
        <v>0.1</v>
      </c>
      <c r="K54" s="2161">
        <v>-0.1</v>
      </c>
      <c r="L54" s="2084">
        <v>9928</v>
      </c>
      <c r="M54" s="2161">
        <v>4.2</v>
      </c>
      <c r="N54" s="2167">
        <v>2184</v>
      </c>
      <c r="O54" s="2161">
        <v>-5.9</v>
      </c>
      <c r="P54" s="2167">
        <v>10391</v>
      </c>
      <c r="Q54" s="2161">
        <v>-6.6</v>
      </c>
      <c r="R54" s="2167">
        <v>3796</v>
      </c>
      <c r="S54" s="2389">
        <v>0.2</v>
      </c>
    </row>
    <row r="55" spans="1:19" ht="23.1" customHeight="1">
      <c r="A55" s="2169"/>
      <c r="B55" s="2170" t="s">
        <v>45</v>
      </c>
      <c r="C55" s="2170" t="s">
        <v>45</v>
      </c>
      <c r="D55" s="2170">
        <v>9</v>
      </c>
      <c r="E55" s="2156" t="s">
        <v>18</v>
      </c>
      <c r="F55" s="2084">
        <v>1342</v>
      </c>
      <c r="G55" s="2161">
        <v>-11.7</v>
      </c>
      <c r="H55" s="2161">
        <v>-11.7</v>
      </c>
      <c r="I55" s="2167">
        <v>10549</v>
      </c>
      <c r="J55" s="2161">
        <v>-1.4</v>
      </c>
      <c r="K55" s="2161">
        <v>-1</v>
      </c>
      <c r="L55" s="2084">
        <v>8855</v>
      </c>
      <c r="M55" s="2161">
        <v>1.9</v>
      </c>
      <c r="N55" s="2167">
        <v>1988</v>
      </c>
      <c r="O55" s="2161">
        <v>-2.2999999999999998</v>
      </c>
      <c r="P55" s="2167">
        <v>10049</v>
      </c>
      <c r="Q55" s="2161">
        <v>-3.7</v>
      </c>
      <c r="R55" s="2167">
        <v>3040</v>
      </c>
      <c r="S55" s="2389">
        <v>-1.3</v>
      </c>
    </row>
    <row r="56" spans="1:19" ht="23.1" customHeight="1">
      <c r="A56" s="2169"/>
      <c r="B56" s="2170" t="s">
        <v>45</v>
      </c>
      <c r="C56" s="2170" t="s">
        <v>45</v>
      </c>
      <c r="D56" s="2170">
        <v>10</v>
      </c>
      <c r="E56" s="2156" t="s">
        <v>18</v>
      </c>
      <c r="F56" s="2084">
        <v>1736</v>
      </c>
      <c r="G56" s="2161">
        <v>-7.3</v>
      </c>
      <c r="H56" s="2161">
        <v>-7.3</v>
      </c>
      <c r="I56" s="2167">
        <v>10743</v>
      </c>
      <c r="J56" s="2161">
        <v>2</v>
      </c>
      <c r="K56" s="2161">
        <v>2.4</v>
      </c>
      <c r="L56" s="2084">
        <v>9051</v>
      </c>
      <c r="M56" s="2161">
        <v>2.1</v>
      </c>
      <c r="N56" s="2167">
        <v>2023</v>
      </c>
      <c r="O56" s="2161">
        <v>13.8</v>
      </c>
      <c r="P56" s="2167">
        <v>9777</v>
      </c>
      <c r="Q56" s="2161">
        <v>-5.3</v>
      </c>
      <c r="R56" s="2167">
        <v>3342</v>
      </c>
      <c r="S56" s="2389">
        <v>2.5</v>
      </c>
    </row>
    <row r="57" spans="1:19" ht="23.1" customHeight="1">
      <c r="A57" s="2168"/>
      <c r="B57" s="2155" t="s">
        <v>45</v>
      </c>
      <c r="C57" s="2155" t="s">
        <v>45</v>
      </c>
      <c r="D57" s="2171">
        <v>11</v>
      </c>
      <c r="E57" s="2158" t="s">
        <v>18</v>
      </c>
      <c r="F57" s="2084">
        <v>1959</v>
      </c>
      <c r="G57" s="2161">
        <v>-11.8</v>
      </c>
      <c r="H57" s="2161">
        <v>-11.8</v>
      </c>
      <c r="I57" s="2167">
        <v>11067</v>
      </c>
      <c r="J57" s="2161">
        <v>2.2000000000000002</v>
      </c>
      <c r="K57" s="2161">
        <v>2.7</v>
      </c>
      <c r="L57" s="2084">
        <v>8684</v>
      </c>
      <c r="M57" s="2161">
        <v>3.3</v>
      </c>
      <c r="N57" s="2167">
        <v>2082</v>
      </c>
      <c r="O57" s="2161">
        <v>2.8</v>
      </c>
      <c r="P57" s="2167">
        <v>9846</v>
      </c>
      <c r="Q57" s="2161">
        <v>-4.7</v>
      </c>
      <c r="R57" s="2167">
        <v>3422</v>
      </c>
      <c r="S57" s="2389">
        <v>-0.2</v>
      </c>
    </row>
    <row r="58" spans="1:19" ht="23.1" customHeight="1">
      <c r="A58" s="2169"/>
      <c r="B58" s="2170" t="s">
        <v>45</v>
      </c>
      <c r="C58" s="2170" t="s">
        <v>45</v>
      </c>
      <c r="D58" s="2172">
        <v>12</v>
      </c>
      <c r="E58" s="2173" t="s">
        <v>18</v>
      </c>
      <c r="F58" s="2093">
        <v>2030</v>
      </c>
      <c r="G58" s="2150">
        <v>-15.5</v>
      </c>
      <c r="H58" s="2150">
        <v>-15.5</v>
      </c>
      <c r="I58" s="2149">
        <v>13552</v>
      </c>
      <c r="J58" s="2150">
        <v>-1.2</v>
      </c>
      <c r="K58" s="2150">
        <v>-0.7</v>
      </c>
      <c r="L58" s="2093">
        <v>9411</v>
      </c>
      <c r="M58" s="2150">
        <v>3</v>
      </c>
      <c r="N58" s="2149">
        <v>2579</v>
      </c>
      <c r="O58" s="2150">
        <v>-1.2</v>
      </c>
      <c r="P58" s="2149">
        <v>10406</v>
      </c>
      <c r="Q58" s="2150">
        <v>-9.1</v>
      </c>
      <c r="R58" s="2149">
        <v>4149</v>
      </c>
      <c r="S58" s="2385">
        <v>-3.4</v>
      </c>
    </row>
    <row r="59" spans="1:19" ht="23.1" customHeight="1">
      <c r="A59" s="2401"/>
      <c r="B59" s="2402">
        <v>2026</v>
      </c>
      <c r="C59" s="2402" t="s">
        <v>17</v>
      </c>
      <c r="D59" s="2403">
        <v>1</v>
      </c>
      <c r="E59" s="2404" t="s">
        <v>18</v>
      </c>
      <c r="F59" s="2025">
        <v>1461</v>
      </c>
      <c r="G59" s="2028">
        <v>-14.5</v>
      </c>
      <c r="H59" s="2028">
        <v>-14.5</v>
      </c>
      <c r="I59" s="2405">
        <v>11614</v>
      </c>
      <c r="J59" s="2028">
        <v>-0.1</v>
      </c>
      <c r="K59" s="2028">
        <v>1.3</v>
      </c>
      <c r="L59" s="2406">
        <v>8703</v>
      </c>
      <c r="M59" s="2407">
        <v>2.5</v>
      </c>
      <c r="N59" s="2405">
        <v>2952</v>
      </c>
      <c r="O59" s="2407">
        <v>8</v>
      </c>
      <c r="P59" s="2405">
        <v>9329</v>
      </c>
      <c r="Q59" s="2407">
        <v>3.2</v>
      </c>
      <c r="R59" s="2405">
        <v>2914</v>
      </c>
      <c r="S59" s="2408">
        <v>7.2</v>
      </c>
    </row>
    <row r="60" spans="1:19" ht="23.1" customHeight="1" thickBot="1">
      <c r="A60" s="2174"/>
      <c r="B60" s="2175" t="s">
        <v>45</v>
      </c>
      <c r="C60" s="2175" t="s">
        <v>45</v>
      </c>
      <c r="D60" s="2399">
        <v>2</v>
      </c>
      <c r="E60" s="2400" t="s">
        <v>18</v>
      </c>
      <c r="F60" s="2109">
        <v>1544</v>
      </c>
      <c r="G60" s="2108">
        <v>-9.6999999999999993</v>
      </c>
      <c r="H60" s="2108">
        <v>-9.6999999999999993</v>
      </c>
      <c r="I60" s="2162">
        <v>10496</v>
      </c>
      <c r="J60" s="2108">
        <v>3</v>
      </c>
      <c r="K60" s="2108">
        <v>1.1000000000000001</v>
      </c>
      <c r="L60" s="2109">
        <v>7981</v>
      </c>
      <c r="M60" s="2108">
        <v>1.1000000000000001</v>
      </c>
      <c r="N60" s="2162">
        <v>2047</v>
      </c>
      <c r="O60" s="2108">
        <v>-1.7</v>
      </c>
      <c r="P60" s="2162">
        <v>8977</v>
      </c>
      <c r="Q60" s="2108">
        <v>4.2</v>
      </c>
      <c r="R60" s="2162">
        <v>2413</v>
      </c>
      <c r="S60" s="2409">
        <v>-1.2</v>
      </c>
    </row>
    <row r="61" spans="1:19" ht="23.1" customHeight="1">
      <c r="A61" s="2604" t="s">
        <v>212</v>
      </c>
      <c r="B61" s="2605"/>
      <c r="C61" s="2605"/>
      <c r="D61" s="2605"/>
      <c r="E61" s="2606"/>
      <c r="F61" s="2176" t="s">
        <v>194</v>
      </c>
      <c r="G61" s="2177" t="s">
        <v>501</v>
      </c>
      <c r="H61" s="2176"/>
      <c r="I61" s="2177"/>
      <c r="J61" s="2178"/>
      <c r="K61" s="2178"/>
      <c r="L61" s="2178"/>
      <c r="M61" s="2178"/>
      <c r="N61" s="2178"/>
      <c r="O61" s="2178"/>
      <c r="P61" s="2178"/>
      <c r="Q61" s="2178"/>
      <c r="R61" s="2178"/>
      <c r="S61" s="2211"/>
    </row>
    <row r="62" spans="1:19" ht="23.1" customHeight="1">
      <c r="A62" s="2607"/>
      <c r="B62" s="2608"/>
      <c r="C62" s="2608"/>
      <c r="D62" s="2608"/>
      <c r="E62" s="2609"/>
      <c r="F62" s="2179" t="s">
        <v>273</v>
      </c>
      <c r="G62" s="2180" t="s">
        <v>454</v>
      </c>
      <c r="H62" s="2179"/>
      <c r="I62" s="2180"/>
      <c r="J62" s="2181"/>
      <c r="K62" s="2181"/>
      <c r="L62" s="2181"/>
      <c r="M62" s="2181"/>
      <c r="N62" s="2181"/>
      <c r="O62" s="2181"/>
      <c r="P62" s="2181"/>
      <c r="Q62" s="2181"/>
      <c r="R62" s="2181"/>
      <c r="S62" s="2212"/>
    </row>
    <row r="63" spans="1:19" ht="23.1" customHeight="1">
      <c r="A63" s="2607"/>
      <c r="B63" s="2608"/>
      <c r="C63" s="2608"/>
      <c r="D63" s="2608"/>
      <c r="E63" s="2609"/>
      <c r="F63" s="2179"/>
      <c r="G63" s="2182" t="s">
        <v>455</v>
      </c>
      <c r="H63" s="2179"/>
      <c r="I63" s="2182"/>
      <c r="J63" s="2181"/>
      <c r="K63" s="2181"/>
      <c r="L63" s="2181"/>
      <c r="M63" s="2181"/>
      <c r="N63" s="2181"/>
      <c r="O63" s="2181"/>
      <c r="P63" s="2181"/>
      <c r="Q63" s="2181"/>
      <c r="R63" s="2181"/>
      <c r="S63" s="2212"/>
    </row>
    <row r="64" spans="1:19" ht="23.1" customHeight="1">
      <c r="A64" s="2607"/>
      <c r="B64" s="2608"/>
      <c r="C64" s="2608"/>
      <c r="D64" s="2608"/>
      <c r="E64" s="2609"/>
      <c r="F64" s="2179" t="s">
        <v>208</v>
      </c>
      <c r="G64" s="2182" t="s">
        <v>259</v>
      </c>
      <c r="H64" s="2179"/>
      <c r="I64" s="2182"/>
      <c r="J64" s="2181"/>
      <c r="K64" s="2181"/>
      <c r="L64" s="2181"/>
      <c r="M64" s="2181"/>
      <c r="N64" s="2181"/>
      <c r="O64" s="2181"/>
      <c r="P64" s="2181"/>
      <c r="Q64" s="2181"/>
      <c r="R64" s="2181"/>
      <c r="S64" s="2212"/>
    </row>
    <row r="65" spans="1:21" ht="20.100000000000001" customHeight="1" thickBot="1">
      <c r="A65" s="2610"/>
      <c r="B65" s="2611"/>
      <c r="C65" s="2611"/>
      <c r="D65" s="2611"/>
      <c r="E65" s="2612"/>
      <c r="F65" s="2183" t="s">
        <v>195</v>
      </c>
      <c r="G65" s="2184" t="s">
        <v>456</v>
      </c>
      <c r="H65" s="2183"/>
      <c r="I65" s="2184"/>
      <c r="J65" s="2184"/>
      <c r="K65" s="2184"/>
      <c r="L65" s="2184"/>
      <c r="M65" s="2184"/>
      <c r="N65" s="2184"/>
      <c r="O65" s="2184"/>
      <c r="P65" s="2184"/>
      <c r="Q65" s="2184"/>
      <c r="R65" s="2184"/>
      <c r="S65" s="2213"/>
    </row>
    <row r="66" spans="1:21" ht="23.1" customHeight="1" thickBot="1">
      <c r="A66" s="1942"/>
      <c r="B66" s="1943"/>
      <c r="C66" s="1943"/>
      <c r="D66" s="1943"/>
      <c r="E66" s="1942"/>
      <c r="F66" s="1944"/>
      <c r="G66" s="1944"/>
      <c r="H66" s="1944"/>
      <c r="I66" s="1944"/>
      <c r="J66" s="1944"/>
      <c r="K66" s="1944"/>
      <c r="L66" s="1944"/>
      <c r="M66" s="1944"/>
      <c r="N66" s="1944"/>
      <c r="O66" s="1944"/>
      <c r="P66" s="1944"/>
      <c r="Q66" s="1945"/>
      <c r="R66" s="1944"/>
      <c r="S66" s="1944"/>
      <c r="T66" s="1944"/>
      <c r="U66" s="1944"/>
    </row>
    <row r="67" spans="1:21" ht="23.1" customHeight="1">
      <c r="A67" s="2185" t="s">
        <v>58</v>
      </c>
      <c r="B67" s="2186"/>
      <c r="C67" s="2186"/>
      <c r="D67" s="2186"/>
      <c r="E67" s="2187"/>
      <c r="F67" s="2187"/>
      <c r="G67" s="2188"/>
      <c r="H67" s="2187"/>
      <c r="I67" s="2188" t="s">
        <v>255</v>
      </c>
      <c r="J67" s="2189"/>
      <c r="K67" s="2188"/>
      <c r="L67" s="2189"/>
      <c r="M67" s="2189" t="s">
        <v>386</v>
      </c>
      <c r="N67" s="2188"/>
      <c r="O67" s="2190"/>
      <c r="P67" s="2189" t="s">
        <v>385</v>
      </c>
      <c r="Q67" s="2190"/>
      <c r="R67" s="2191"/>
      <c r="S67" s="2211"/>
    </row>
    <row r="68" spans="1:21" ht="15" thickBot="1">
      <c r="A68" s="2174" t="s">
        <v>457</v>
      </c>
      <c r="B68" s="2175"/>
      <c r="C68" s="2175"/>
      <c r="D68" s="2175"/>
      <c r="E68" s="2192"/>
      <c r="F68" s="2193"/>
      <c r="G68" s="2193"/>
      <c r="H68" s="2193"/>
      <c r="I68" s="2193" t="s">
        <v>383</v>
      </c>
      <c r="J68" s="2194"/>
      <c r="K68" s="2195"/>
      <c r="L68" s="2193"/>
      <c r="M68" s="2194" t="s">
        <v>384</v>
      </c>
      <c r="N68" s="2196"/>
      <c r="O68" s="2193"/>
      <c r="P68" s="2193"/>
      <c r="Q68" s="2197"/>
      <c r="R68" s="2194"/>
      <c r="S68" s="2213"/>
    </row>
    <row r="69" spans="1:21">
      <c r="A69" s="2198"/>
      <c r="B69" s="2198"/>
      <c r="C69" s="2198"/>
      <c r="D69" s="2198"/>
      <c r="E69" s="2198"/>
      <c r="F69" s="1941"/>
      <c r="G69" s="1941"/>
    </row>
    <row r="70" spans="1:21">
      <c r="A70" s="2198"/>
      <c r="B70" s="2198"/>
      <c r="C70" s="2198"/>
      <c r="D70" s="2198"/>
      <c r="E70" s="2198"/>
      <c r="F70" s="2199"/>
      <c r="G70" s="1941"/>
      <c r="H70" s="2199"/>
      <c r="J70" s="2199"/>
      <c r="L70" s="2199"/>
      <c r="M70" s="2199"/>
      <c r="N70" s="2199"/>
      <c r="O70" s="2199"/>
      <c r="P70" s="2199"/>
      <c r="Q70" s="2199"/>
      <c r="R70" s="2199"/>
      <c r="S70" s="2199"/>
      <c r="T70" s="2199"/>
    </row>
    <row r="71" spans="1:21">
      <c r="H71" s="2199"/>
      <c r="J71" s="2199"/>
      <c r="M71" s="2199"/>
      <c r="O71" s="2199"/>
      <c r="Q71" s="2199"/>
    </row>
    <row r="72" spans="1:21">
      <c r="H72" s="2199"/>
      <c r="J72" s="2199"/>
      <c r="M72" s="2199"/>
      <c r="O72" s="2199"/>
      <c r="Q72" s="2199"/>
    </row>
    <row r="73" spans="1:21">
      <c r="H73" s="2199"/>
      <c r="J73" s="2199"/>
      <c r="M73" s="2199"/>
      <c r="O73" s="2199"/>
      <c r="Q73" s="2199"/>
    </row>
    <row r="74" spans="1:21">
      <c r="H74" s="2199"/>
      <c r="J74" s="2199"/>
      <c r="M74" s="2199"/>
      <c r="O74" s="2199"/>
      <c r="Q74" s="2199"/>
    </row>
    <row r="76" spans="1:21">
      <c r="H76" s="2199"/>
      <c r="I76" s="2199"/>
      <c r="J76" s="2199"/>
      <c r="K76" s="2199"/>
      <c r="L76" s="2199"/>
      <c r="M76" s="2199"/>
      <c r="N76" s="2199"/>
      <c r="O76" s="2199"/>
      <c r="P76" s="2199"/>
      <c r="Q76" s="2199"/>
      <c r="R76" s="2199"/>
    </row>
    <row r="77" spans="1:21">
      <c r="H77" s="2199"/>
      <c r="J77" s="2199"/>
      <c r="L77" s="2199"/>
      <c r="N77" s="2199"/>
      <c r="P77" s="2199"/>
      <c r="R77" s="2199"/>
      <c r="T77" s="2199"/>
    </row>
    <row r="78" spans="1:21">
      <c r="H78" s="2199"/>
      <c r="J78" s="2199"/>
      <c r="L78" s="2199"/>
      <c r="N78" s="2199"/>
      <c r="P78" s="2199"/>
      <c r="R78" s="2199"/>
      <c r="T78" s="2199"/>
    </row>
    <row r="79" spans="1:21">
      <c r="H79" s="2199"/>
      <c r="J79" s="2199"/>
      <c r="L79" s="2199"/>
      <c r="N79" s="2199"/>
      <c r="P79" s="2199"/>
      <c r="R79" s="2199"/>
      <c r="T79" s="2199"/>
    </row>
    <row r="80" spans="1:21">
      <c r="H80" s="2199"/>
      <c r="J80" s="2199"/>
      <c r="L80" s="2199"/>
      <c r="N80" s="2199"/>
      <c r="P80" s="2199"/>
      <c r="R80" s="2199"/>
      <c r="T80" s="2199"/>
    </row>
    <row r="81" spans="8:8">
      <c r="H81" s="2199"/>
    </row>
    <row r="82" spans="8:8">
      <c r="H82" s="2199"/>
    </row>
    <row r="83" spans="8:8">
      <c r="H83" s="2199"/>
    </row>
    <row r="84" spans="8:8">
      <c r="H84" s="2199"/>
    </row>
    <row r="85" spans="8:8">
      <c r="H85" s="2199"/>
    </row>
    <row r="86" spans="8:8">
      <c r="H86" s="2199"/>
    </row>
  </sheetData>
  <mergeCells count="3">
    <mergeCell ref="A1:E1"/>
    <mergeCell ref="A6:E10"/>
    <mergeCell ref="A61:E65"/>
  </mergeCells>
  <phoneticPr fontId="3"/>
  <conditionalFormatting sqref="A14">
    <cfRule type="expression" dxfId="127" priority="20" stopIfTrue="1">
      <formula>ISERR</formula>
    </cfRule>
  </conditionalFormatting>
  <conditionalFormatting sqref="A11:E13 A15:A31">
    <cfRule type="expression" dxfId="126" priority="21" stopIfTrue="1">
      <formula>ISERR</formula>
    </cfRule>
  </conditionalFormatting>
  <conditionalFormatting sqref="A40:S60">
    <cfRule type="expression" dxfId="125" priority="1" stopIfTrue="1">
      <formula>ISERR</formula>
    </cfRule>
  </conditionalFormatting>
  <conditionalFormatting sqref="B14:E31">
    <cfRule type="expression" dxfId="124" priority="19" stopIfTrue="1">
      <formula>ISERR</formula>
    </cfRule>
  </conditionalFormatting>
  <conditionalFormatting sqref="F29">
    <cfRule type="expression" dxfId="123" priority="7" stopIfTrue="1">
      <formula>ISERR</formula>
    </cfRule>
  </conditionalFormatting>
  <conditionalFormatting sqref="F11:S31">
    <cfRule type="expression" dxfId="122" priority="6" stopIfTrue="1">
      <formula>ISERR</formula>
    </cfRule>
  </conditionalFormatting>
  <pageMargins left="0.59055118110236227" right="0.47244094488188981" top="0.59055118110236227" bottom="0.59055118110236227" header="0.39370078740157483" footer="0.39370078740157483"/>
  <pageSetup paperSize="9" scale="52" fitToHeight="0" orientation="portrait"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63"/>
  <sheetViews>
    <sheetView view="pageBreakPreview" zoomScale="80" zoomScaleNormal="100" zoomScaleSheetLayoutView="80" workbookViewId="0">
      <pane xSplit="5" ySplit="10" topLeftCell="F19" activePane="bottomRight" state="frozen"/>
      <selection activeCell="A4" sqref="A4:P7"/>
      <selection pane="topRight" activeCell="A4" sqref="A4:P7"/>
      <selection pane="bottomLeft" activeCell="A4" sqref="A4:P7"/>
      <selection pane="bottomRight" activeCell="A4" sqref="A4:Q10"/>
    </sheetView>
  </sheetViews>
  <sheetFormatPr defaultRowHeight="13.5"/>
  <cols>
    <col min="1" max="1" width="8.33203125" style="154" customWidth="1"/>
    <col min="2" max="2" width="5.88671875" style="154" customWidth="1"/>
    <col min="3" max="5" width="3.109375" style="154"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157"/>
      <c r="B1" s="157"/>
      <c r="C1" s="157"/>
      <c r="D1" s="157"/>
      <c r="E1" s="158"/>
      <c r="F1" s="13"/>
      <c r="G1" s="13"/>
      <c r="H1" s="13"/>
      <c r="I1" s="19"/>
      <c r="J1" s="13"/>
      <c r="K1" s="13"/>
      <c r="L1" s="13"/>
      <c r="M1" s="13"/>
      <c r="N1" s="13"/>
      <c r="O1" s="13"/>
      <c r="P1" s="13"/>
      <c r="Q1" s="13"/>
      <c r="R1" s="13"/>
      <c r="S1" s="13"/>
    </row>
    <row r="2" spans="1:19" ht="24.95" customHeight="1">
      <c r="A2" s="157"/>
      <c r="B2" s="157"/>
      <c r="C2" s="157"/>
      <c r="D2" s="157"/>
      <c r="E2" s="158"/>
      <c r="F2" s="13"/>
      <c r="G2" s="13"/>
      <c r="H2" s="13"/>
      <c r="I2" s="19"/>
      <c r="J2" s="13"/>
      <c r="K2" s="13"/>
      <c r="L2" s="13"/>
      <c r="M2" s="13"/>
      <c r="N2" s="13"/>
      <c r="O2" s="13"/>
      <c r="P2" s="13"/>
      <c r="Q2" s="13"/>
      <c r="R2" s="13"/>
      <c r="S2" s="13"/>
    </row>
    <row r="3" spans="1:19" ht="7.5" customHeight="1">
      <c r="A3" s="159"/>
      <c r="B3" s="155"/>
      <c r="C3" s="155"/>
      <c r="D3" s="155"/>
      <c r="E3" s="155"/>
      <c r="F3" s="113"/>
      <c r="G3" s="113"/>
      <c r="H3" s="113"/>
      <c r="I3" s="113"/>
      <c r="J3" s="113"/>
      <c r="K3" s="113"/>
      <c r="L3" s="113"/>
      <c r="M3" s="113"/>
      <c r="N3" s="113"/>
      <c r="O3" s="113"/>
      <c r="P3" s="113"/>
      <c r="Q3" s="113"/>
      <c r="R3" s="113"/>
      <c r="S3" s="113"/>
    </row>
    <row r="4" spans="1:19" ht="24.95" customHeight="1">
      <c r="A4" s="363" t="s">
        <v>327</v>
      </c>
      <c r="B4" s="363"/>
      <c r="C4" s="363"/>
      <c r="D4" s="363"/>
      <c r="E4" s="363"/>
      <c r="F4" s="363"/>
      <c r="G4" s="229"/>
      <c r="H4" s="2375" t="s">
        <v>482</v>
      </c>
      <c r="I4" s="12"/>
      <c r="J4" s="12"/>
      <c r="K4" s="12"/>
      <c r="L4" s="12"/>
      <c r="M4" s="12"/>
      <c r="N4" s="12"/>
      <c r="O4" s="12"/>
      <c r="P4" s="12"/>
      <c r="Q4" s="12"/>
      <c r="R4" s="12"/>
      <c r="S4" s="12"/>
    </row>
    <row r="5" spans="1:19" ht="9" customHeight="1" thickBot="1">
      <c r="A5" s="155"/>
      <c r="B5" s="155"/>
      <c r="C5" s="155"/>
      <c r="D5" s="155"/>
      <c r="E5" s="155"/>
      <c r="F5" s="113"/>
      <c r="G5" s="113"/>
      <c r="H5" s="113"/>
      <c r="I5" s="113"/>
      <c r="J5" s="113"/>
      <c r="K5" s="113"/>
      <c r="L5" s="113"/>
      <c r="M5" s="113"/>
      <c r="N5" s="113"/>
      <c r="O5" s="113"/>
      <c r="P5" s="113"/>
      <c r="Q5" s="113"/>
      <c r="R5" s="113"/>
      <c r="S5" s="113"/>
    </row>
    <row r="6" spans="1:19" ht="23.1" customHeight="1">
      <c r="A6" s="2629" t="s">
        <v>216</v>
      </c>
      <c r="B6" s="2630"/>
      <c r="C6" s="2630"/>
      <c r="D6" s="2630"/>
      <c r="E6" s="2631"/>
      <c r="F6" s="2638" t="s">
        <v>74</v>
      </c>
      <c r="G6" s="2639"/>
      <c r="H6" s="2639"/>
      <c r="I6" s="2639"/>
      <c r="J6" s="2639"/>
      <c r="K6" s="2639"/>
      <c r="L6" s="2639"/>
      <c r="M6" s="2640"/>
      <c r="N6" s="2638" t="s">
        <v>70</v>
      </c>
      <c r="O6" s="2639"/>
      <c r="P6" s="2639"/>
      <c r="Q6" s="2640"/>
      <c r="R6" s="1"/>
      <c r="S6" s="1"/>
    </row>
    <row r="7" spans="1:19" ht="23.1" customHeight="1">
      <c r="A7" s="2632"/>
      <c r="B7" s="2633"/>
      <c r="C7" s="2633"/>
      <c r="D7" s="2633"/>
      <c r="E7" s="2634"/>
      <c r="F7" s="2618" t="s">
        <v>103</v>
      </c>
      <c r="G7" s="2619"/>
      <c r="H7" s="2619"/>
      <c r="I7" s="2619"/>
      <c r="J7" s="2619"/>
      <c r="K7" s="2619"/>
      <c r="L7" s="2619"/>
      <c r="M7" s="2620"/>
      <c r="N7" s="2618" t="s">
        <v>103</v>
      </c>
      <c r="O7" s="2619"/>
      <c r="P7" s="2619"/>
      <c r="Q7" s="2620"/>
      <c r="R7" s="1"/>
      <c r="S7" s="1"/>
    </row>
    <row r="8" spans="1:19" ht="23.1" customHeight="1">
      <c r="A8" s="2632"/>
      <c r="B8" s="2633"/>
      <c r="C8" s="2633"/>
      <c r="D8" s="2633"/>
      <c r="E8" s="2634"/>
      <c r="F8" s="2621" t="s">
        <v>206</v>
      </c>
      <c r="G8" s="2622"/>
      <c r="H8" s="2613" t="s">
        <v>244</v>
      </c>
      <c r="I8" s="2622"/>
      <c r="J8" s="2613" t="s">
        <v>245</v>
      </c>
      <c r="K8" s="2622"/>
      <c r="L8" s="2613" t="s">
        <v>249</v>
      </c>
      <c r="M8" s="2623"/>
      <c r="N8" s="2621" t="s">
        <v>206</v>
      </c>
      <c r="O8" s="2622"/>
      <c r="P8" s="2613" t="s">
        <v>244</v>
      </c>
      <c r="Q8" s="2623"/>
      <c r="R8" s="1"/>
      <c r="S8" s="1"/>
    </row>
    <row r="9" spans="1:19" ht="23.1" customHeight="1">
      <c r="A9" s="2632"/>
      <c r="B9" s="2633"/>
      <c r="C9" s="2633"/>
      <c r="D9" s="2633"/>
      <c r="E9" s="2634"/>
      <c r="F9" s="2"/>
      <c r="G9" s="2615" t="s">
        <v>279</v>
      </c>
      <c r="H9" s="171"/>
      <c r="I9" s="2624" t="s">
        <v>279</v>
      </c>
      <c r="J9" s="80"/>
      <c r="K9" s="2624" t="s">
        <v>279</v>
      </c>
      <c r="L9" s="80"/>
      <c r="M9" s="2626" t="s">
        <v>279</v>
      </c>
      <c r="N9" s="1"/>
      <c r="O9" s="2624" t="s">
        <v>279</v>
      </c>
      <c r="P9" s="80"/>
      <c r="Q9" s="2626" t="s">
        <v>279</v>
      </c>
      <c r="R9" s="1"/>
      <c r="S9" s="1"/>
    </row>
    <row r="10" spans="1:19" ht="23.1" customHeight="1" thickBot="1">
      <c r="A10" s="2635"/>
      <c r="B10" s="2636"/>
      <c r="C10" s="2636"/>
      <c r="D10" s="2636"/>
      <c r="E10" s="2637"/>
      <c r="F10" s="187" t="s">
        <v>53</v>
      </c>
      <c r="G10" s="2628"/>
      <c r="H10" s="188" t="s">
        <v>53</v>
      </c>
      <c r="I10" s="2625"/>
      <c r="J10" s="189" t="s">
        <v>222</v>
      </c>
      <c r="K10" s="2625"/>
      <c r="L10" s="188" t="s">
        <v>222</v>
      </c>
      <c r="M10" s="2627"/>
      <c r="N10" s="189" t="s">
        <v>222</v>
      </c>
      <c r="O10" s="2625"/>
      <c r="P10" s="188" t="s">
        <v>222</v>
      </c>
      <c r="Q10" s="2627"/>
      <c r="R10" s="1"/>
      <c r="S10" s="1"/>
    </row>
    <row r="11" spans="1:19" ht="23.1" customHeight="1">
      <c r="A11" s="742"/>
      <c r="B11" s="743">
        <v>2023</v>
      </c>
      <c r="C11" s="177"/>
      <c r="D11" s="176" t="s">
        <v>17</v>
      </c>
      <c r="E11" s="178"/>
      <c r="F11" s="744">
        <v>3992727</v>
      </c>
      <c r="G11" s="745">
        <v>15.8</v>
      </c>
      <c r="H11" s="541">
        <v>1758169</v>
      </c>
      <c r="I11" s="576">
        <v>30.6</v>
      </c>
      <c r="J11" s="496">
        <v>893228</v>
      </c>
      <c r="K11" s="745">
        <v>1.8</v>
      </c>
      <c r="L11" s="541">
        <v>1341330</v>
      </c>
      <c r="M11" s="746">
        <v>9.5</v>
      </c>
      <c r="N11" s="747">
        <v>36339</v>
      </c>
      <c r="O11" s="748">
        <v>11.5</v>
      </c>
      <c r="P11" s="496">
        <v>12379</v>
      </c>
      <c r="Q11" s="749">
        <v>25.1</v>
      </c>
      <c r="R11" s="113"/>
      <c r="S11" s="113"/>
    </row>
    <row r="12" spans="1:19" ht="23.1" customHeight="1">
      <c r="A12" s="390"/>
      <c r="B12" s="180">
        <v>2024</v>
      </c>
      <c r="C12" s="180"/>
      <c r="D12" s="179" t="s">
        <v>17</v>
      </c>
      <c r="E12" s="181"/>
      <c r="F12" s="499">
        <v>3725200</v>
      </c>
      <c r="G12" s="750">
        <v>-6.7</v>
      </c>
      <c r="H12" s="550">
        <v>1755554</v>
      </c>
      <c r="I12" s="583">
        <v>-0.1</v>
      </c>
      <c r="J12" s="499">
        <v>767551</v>
      </c>
      <c r="K12" s="750">
        <v>-14.1</v>
      </c>
      <c r="L12" s="550">
        <v>1202095</v>
      </c>
      <c r="M12" s="751">
        <v>-10.4</v>
      </c>
      <c r="N12" s="579">
        <v>32658</v>
      </c>
      <c r="O12" s="752">
        <v>-10.1</v>
      </c>
      <c r="P12" s="499">
        <v>11713</v>
      </c>
      <c r="Q12" s="753">
        <v>-5.4</v>
      </c>
      <c r="R12" s="113"/>
      <c r="S12" s="113"/>
    </row>
    <row r="13" spans="1:19" ht="23.1" customHeight="1" thickBot="1">
      <c r="A13" s="754"/>
      <c r="B13" s="755">
        <v>2025</v>
      </c>
      <c r="C13" s="18"/>
      <c r="D13" s="17" t="s">
        <v>17</v>
      </c>
      <c r="E13" s="383"/>
      <c r="F13" s="508">
        <v>3836380</v>
      </c>
      <c r="G13" s="413">
        <v>3</v>
      </c>
      <c r="H13" s="646">
        <v>1700143</v>
      </c>
      <c r="I13" s="585">
        <v>-3.2</v>
      </c>
      <c r="J13" s="756">
        <v>833380</v>
      </c>
      <c r="K13" s="413">
        <v>8.6</v>
      </c>
      <c r="L13" s="646">
        <v>1302857</v>
      </c>
      <c r="M13" s="412">
        <v>8.4</v>
      </c>
      <c r="N13" s="508">
        <v>33397</v>
      </c>
      <c r="O13" s="757">
        <v>2.2999999999999998</v>
      </c>
      <c r="P13" s="756">
        <v>11499</v>
      </c>
      <c r="Q13" s="758">
        <v>-1.8</v>
      </c>
      <c r="R13" s="113"/>
      <c r="S13" s="113"/>
    </row>
    <row r="14" spans="1:19" ht="22.5" customHeight="1">
      <c r="A14" s="1277" t="s">
        <v>407</v>
      </c>
      <c r="B14" s="858">
        <v>1</v>
      </c>
      <c r="C14" s="858" t="s">
        <v>19</v>
      </c>
      <c r="D14" s="858">
        <v>3</v>
      </c>
      <c r="E14" s="2218" t="s">
        <v>18</v>
      </c>
      <c r="F14" s="2219">
        <v>1103667</v>
      </c>
      <c r="G14" s="2220">
        <v>14</v>
      </c>
      <c r="H14" s="2221">
        <v>507901</v>
      </c>
      <c r="I14" s="1296">
        <v>5.8</v>
      </c>
      <c r="J14" s="2222">
        <v>231254</v>
      </c>
      <c r="K14" s="2220">
        <v>25.3</v>
      </c>
      <c r="L14" s="2223">
        <v>364512</v>
      </c>
      <c r="M14" s="2224">
        <v>20.100000000000001</v>
      </c>
      <c r="N14" s="2225">
        <v>9583</v>
      </c>
      <c r="O14" s="1385">
        <v>13.3</v>
      </c>
      <c r="P14" s="2226">
        <v>3498</v>
      </c>
      <c r="Q14" s="2227">
        <v>8</v>
      </c>
      <c r="R14" s="113"/>
      <c r="S14" s="113"/>
    </row>
    <row r="15" spans="1:19" ht="22.5" customHeight="1">
      <c r="A15" s="461" t="s">
        <v>45</v>
      </c>
      <c r="B15" s="302">
        <v>4</v>
      </c>
      <c r="C15" s="302" t="s">
        <v>19</v>
      </c>
      <c r="D15" s="302">
        <v>6</v>
      </c>
      <c r="E15" s="303" t="s">
        <v>18</v>
      </c>
      <c r="F15" s="676">
        <v>885718</v>
      </c>
      <c r="G15" s="588">
        <v>6.5</v>
      </c>
      <c r="H15" s="1173">
        <v>389784</v>
      </c>
      <c r="I15" s="567">
        <v>-1.3</v>
      </c>
      <c r="J15" s="1174">
        <v>196595</v>
      </c>
      <c r="K15" s="1175">
        <v>12.6</v>
      </c>
      <c r="L15" s="1173">
        <v>299339</v>
      </c>
      <c r="M15" s="588">
        <v>14</v>
      </c>
      <c r="N15" s="1176">
        <v>7910</v>
      </c>
      <c r="O15" s="559">
        <v>7.2</v>
      </c>
      <c r="P15" s="1174">
        <v>2701</v>
      </c>
      <c r="Q15" s="1177">
        <v>0.5</v>
      </c>
      <c r="R15" s="113"/>
      <c r="S15" s="113"/>
    </row>
    <row r="16" spans="1:19" ht="22.5" customHeight="1">
      <c r="A16" s="461" t="s">
        <v>45</v>
      </c>
      <c r="B16" s="302">
        <v>7</v>
      </c>
      <c r="C16" s="302" t="s">
        <v>19</v>
      </c>
      <c r="D16" s="302">
        <v>9</v>
      </c>
      <c r="E16" s="303" t="s">
        <v>18</v>
      </c>
      <c r="F16" s="676">
        <v>933111</v>
      </c>
      <c r="G16" s="588">
        <v>-4.4000000000000004</v>
      </c>
      <c r="H16" s="1173">
        <v>411259</v>
      </c>
      <c r="I16" s="567">
        <v>-5.5</v>
      </c>
      <c r="J16" s="1174">
        <v>198649</v>
      </c>
      <c r="K16" s="1175">
        <v>-7.7</v>
      </c>
      <c r="L16" s="1173">
        <v>323203</v>
      </c>
      <c r="M16" s="588">
        <v>-0.8</v>
      </c>
      <c r="N16" s="1176">
        <v>8254</v>
      </c>
      <c r="O16" s="559">
        <v>-5.0999999999999996</v>
      </c>
      <c r="P16" s="1174">
        <v>2835</v>
      </c>
      <c r="Q16" s="1177">
        <v>-2.6</v>
      </c>
      <c r="R16" s="113"/>
      <c r="S16" s="113"/>
    </row>
    <row r="17" spans="1:19" ht="22.5" customHeight="1">
      <c r="A17" s="1263" t="s">
        <v>45</v>
      </c>
      <c r="B17" s="176">
        <v>10</v>
      </c>
      <c r="C17" s="176" t="s">
        <v>19</v>
      </c>
      <c r="D17" s="176">
        <v>12</v>
      </c>
      <c r="E17" s="1264" t="s">
        <v>18</v>
      </c>
      <c r="F17" s="2228">
        <v>913884</v>
      </c>
      <c r="G17" s="405">
        <v>-3.7</v>
      </c>
      <c r="H17" s="2229">
        <v>391199</v>
      </c>
      <c r="I17" s="571">
        <v>-12.2</v>
      </c>
      <c r="J17" s="1267">
        <v>206882</v>
      </c>
      <c r="K17" s="2230">
        <v>7.1</v>
      </c>
      <c r="L17" s="2229">
        <v>315803</v>
      </c>
      <c r="M17" s="405">
        <v>1.8</v>
      </c>
      <c r="N17" s="1265">
        <v>7650</v>
      </c>
      <c r="O17" s="1266">
        <v>-5.8</v>
      </c>
      <c r="P17" s="1267">
        <v>2465</v>
      </c>
      <c r="Q17" s="1268">
        <v>-14.3</v>
      </c>
      <c r="R17" s="113"/>
      <c r="S17" s="113"/>
    </row>
    <row r="18" spans="1:19" ht="22.5" customHeight="1" thickBot="1">
      <c r="A18" s="2232" t="s">
        <v>425</v>
      </c>
      <c r="B18" s="2233">
        <v>1</v>
      </c>
      <c r="C18" s="2233" t="s">
        <v>19</v>
      </c>
      <c r="D18" s="2233">
        <v>3</v>
      </c>
      <c r="E18" s="2234" t="s">
        <v>18</v>
      </c>
      <c r="F18" s="2235">
        <v>1043938</v>
      </c>
      <c r="G18" s="2236">
        <v>-5.4</v>
      </c>
      <c r="H18" s="2237">
        <v>447399</v>
      </c>
      <c r="I18" s="2238">
        <v>-11.9</v>
      </c>
      <c r="J18" s="2239">
        <v>229448</v>
      </c>
      <c r="K18" s="2236">
        <v>-0.8</v>
      </c>
      <c r="L18" s="2240">
        <v>367091</v>
      </c>
      <c r="M18" s="2236">
        <v>0.7</v>
      </c>
      <c r="N18" s="2241">
        <v>9068</v>
      </c>
      <c r="O18" s="2242">
        <v>-5.4</v>
      </c>
      <c r="P18" s="2243">
        <v>3146</v>
      </c>
      <c r="Q18" s="2244">
        <v>-10.1</v>
      </c>
      <c r="R18" s="113"/>
      <c r="S18" s="113"/>
    </row>
    <row r="19" spans="1:19" ht="22.5" customHeight="1">
      <c r="A19" s="1277"/>
      <c r="B19" s="2245">
        <v>2025</v>
      </c>
      <c r="C19" s="858" t="s">
        <v>17</v>
      </c>
      <c r="D19" s="858">
        <v>3</v>
      </c>
      <c r="E19" s="2218" t="s">
        <v>18</v>
      </c>
      <c r="F19" s="2246">
        <v>420880</v>
      </c>
      <c r="G19" s="2224">
        <v>9.6</v>
      </c>
      <c r="H19" s="2247">
        <v>201511</v>
      </c>
      <c r="I19" s="928">
        <v>1.8</v>
      </c>
      <c r="J19" s="2226">
        <v>86723</v>
      </c>
      <c r="K19" s="2248">
        <v>22.2</v>
      </c>
      <c r="L19" s="2247">
        <v>132646</v>
      </c>
      <c r="M19" s="2224">
        <v>15</v>
      </c>
      <c r="N19" s="2225">
        <v>4131</v>
      </c>
      <c r="O19" s="1385">
        <v>9.1999999999999993</v>
      </c>
      <c r="P19" s="2226">
        <v>1569</v>
      </c>
      <c r="Q19" s="2227">
        <v>3.5</v>
      </c>
      <c r="R19" s="113"/>
      <c r="S19" s="113"/>
    </row>
    <row r="20" spans="1:19" ht="22.5" customHeight="1">
      <c r="A20" s="461"/>
      <c r="B20" s="462" t="s">
        <v>45</v>
      </c>
      <c r="C20" s="302" t="s">
        <v>45</v>
      </c>
      <c r="D20" s="302">
        <v>4</v>
      </c>
      <c r="E20" s="303" t="s">
        <v>18</v>
      </c>
      <c r="F20" s="676">
        <v>287105</v>
      </c>
      <c r="G20" s="588">
        <v>11</v>
      </c>
      <c r="H20" s="1106">
        <v>128946</v>
      </c>
      <c r="I20" s="922">
        <v>1.6</v>
      </c>
      <c r="J20" s="1106">
        <v>62120</v>
      </c>
      <c r="K20" s="922">
        <v>13.6</v>
      </c>
      <c r="L20" s="1107">
        <v>96039</v>
      </c>
      <c r="M20" s="567">
        <v>24.5</v>
      </c>
      <c r="N20" s="1020">
        <v>2666</v>
      </c>
      <c r="O20" s="422">
        <v>15</v>
      </c>
      <c r="P20" s="1021">
        <v>954</v>
      </c>
      <c r="Q20" s="417">
        <v>11.4</v>
      </c>
      <c r="R20" s="113"/>
      <c r="S20" s="113"/>
    </row>
    <row r="21" spans="1:19" ht="22.5" customHeight="1">
      <c r="A21" s="461"/>
      <c r="B21" s="462" t="s">
        <v>45</v>
      </c>
      <c r="C21" s="302" t="s">
        <v>45</v>
      </c>
      <c r="D21" s="302">
        <v>5</v>
      </c>
      <c r="E21" s="303" t="s">
        <v>18</v>
      </c>
      <c r="F21" s="676">
        <v>269494</v>
      </c>
      <c r="G21" s="588">
        <v>3.1</v>
      </c>
      <c r="H21" s="1106">
        <v>116301</v>
      </c>
      <c r="I21" s="922">
        <v>-4.2</v>
      </c>
      <c r="J21" s="1106">
        <v>61679</v>
      </c>
      <c r="K21" s="922">
        <v>11.7</v>
      </c>
      <c r="L21" s="1107">
        <v>91514</v>
      </c>
      <c r="M21" s="567">
        <v>8.1</v>
      </c>
      <c r="N21" s="1020">
        <v>2418</v>
      </c>
      <c r="O21" s="422">
        <v>3.7</v>
      </c>
      <c r="P21" s="1021">
        <v>833</v>
      </c>
      <c r="Q21" s="417">
        <v>-2.8</v>
      </c>
      <c r="R21" s="113"/>
      <c r="S21" s="113"/>
    </row>
    <row r="22" spans="1:19" ht="22.5" customHeight="1">
      <c r="A22" s="461"/>
      <c r="B22" s="462" t="s">
        <v>45</v>
      </c>
      <c r="C22" s="302" t="s">
        <v>45</v>
      </c>
      <c r="D22" s="302">
        <v>6</v>
      </c>
      <c r="E22" s="303" t="s">
        <v>18</v>
      </c>
      <c r="F22" s="676">
        <v>329119</v>
      </c>
      <c r="G22" s="588">
        <v>5.5</v>
      </c>
      <c r="H22" s="1106">
        <v>144537</v>
      </c>
      <c r="I22" s="922">
        <v>-1.3</v>
      </c>
      <c r="J22" s="1106">
        <v>72796</v>
      </c>
      <c r="K22" s="922">
        <v>12.4</v>
      </c>
      <c r="L22" s="1107">
        <v>111786</v>
      </c>
      <c r="M22" s="567">
        <v>10.9</v>
      </c>
      <c r="N22" s="1020">
        <v>2826</v>
      </c>
      <c r="O22" s="422">
        <v>3.7</v>
      </c>
      <c r="P22" s="1021">
        <v>914</v>
      </c>
      <c r="Q22" s="417">
        <v>-6.2</v>
      </c>
      <c r="R22" s="113"/>
      <c r="S22" s="113"/>
    </row>
    <row r="23" spans="1:19" ht="22.5" customHeight="1">
      <c r="A23" s="461"/>
      <c r="B23" s="462" t="s">
        <v>45</v>
      </c>
      <c r="C23" s="302" t="s">
        <v>45</v>
      </c>
      <c r="D23" s="302">
        <v>7</v>
      </c>
      <c r="E23" s="303" t="s">
        <v>18</v>
      </c>
      <c r="F23" s="676">
        <v>326323</v>
      </c>
      <c r="G23" s="588">
        <v>-3.7</v>
      </c>
      <c r="H23" s="1106">
        <v>146619</v>
      </c>
      <c r="I23" s="922">
        <v>-6</v>
      </c>
      <c r="J23" s="1106">
        <v>73925</v>
      </c>
      <c r="K23" s="922">
        <v>0.3</v>
      </c>
      <c r="L23" s="1107">
        <v>105779</v>
      </c>
      <c r="M23" s="567">
        <v>-3</v>
      </c>
      <c r="N23" s="1020">
        <v>2859</v>
      </c>
      <c r="O23" s="422">
        <v>-5.6</v>
      </c>
      <c r="P23" s="1021">
        <v>998</v>
      </c>
      <c r="Q23" s="417">
        <v>-9.8000000000000007</v>
      </c>
      <c r="R23" s="113"/>
      <c r="S23" s="113"/>
    </row>
    <row r="24" spans="1:19" ht="22.5" customHeight="1">
      <c r="A24" s="461"/>
      <c r="B24" s="462" t="s">
        <v>45</v>
      </c>
      <c r="C24" s="302" t="s">
        <v>45</v>
      </c>
      <c r="D24" s="302">
        <v>8</v>
      </c>
      <c r="E24" s="303" t="s">
        <v>18</v>
      </c>
      <c r="F24" s="676">
        <v>249328</v>
      </c>
      <c r="G24" s="588">
        <v>-8.1999999999999993</v>
      </c>
      <c r="H24" s="1106">
        <v>106060</v>
      </c>
      <c r="I24" s="922">
        <v>-10.8</v>
      </c>
      <c r="J24" s="1106">
        <v>53794</v>
      </c>
      <c r="K24" s="922">
        <v>-12.6</v>
      </c>
      <c r="L24" s="1107">
        <v>89474</v>
      </c>
      <c r="M24" s="567">
        <v>-1.8</v>
      </c>
      <c r="N24" s="1020">
        <v>2158</v>
      </c>
      <c r="O24" s="422">
        <v>-6.8</v>
      </c>
      <c r="P24" s="1021">
        <v>724</v>
      </c>
      <c r="Q24" s="417">
        <v>-1.1000000000000001</v>
      </c>
      <c r="R24" s="113"/>
      <c r="S24" s="113"/>
    </row>
    <row r="25" spans="1:19" ht="22.5" customHeight="1">
      <c r="A25" s="1155"/>
      <c r="B25" s="1156" t="s">
        <v>45</v>
      </c>
      <c r="C25" s="1157" t="s">
        <v>45</v>
      </c>
      <c r="D25" s="1157">
        <v>9</v>
      </c>
      <c r="E25" s="1158" t="s">
        <v>18</v>
      </c>
      <c r="F25" s="1159">
        <v>357460</v>
      </c>
      <c r="G25" s="588">
        <v>-2.4</v>
      </c>
      <c r="H25" s="1160">
        <v>158580</v>
      </c>
      <c r="I25" s="922">
        <v>-1.2</v>
      </c>
      <c r="J25" s="1160">
        <v>70930</v>
      </c>
      <c r="K25" s="922">
        <v>-11.2</v>
      </c>
      <c r="L25" s="1160">
        <v>127950</v>
      </c>
      <c r="M25" s="567">
        <v>1.7</v>
      </c>
      <c r="N25" s="741">
        <v>3237</v>
      </c>
      <c r="O25" s="422">
        <v>-3.7</v>
      </c>
      <c r="P25" s="1161">
        <v>1113</v>
      </c>
      <c r="Q25" s="417">
        <v>3.6</v>
      </c>
      <c r="R25" s="113"/>
      <c r="S25" s="113"/>
    </row>
    <row r="26" spans="1:19" ht="22.5" customHeight="1">
      <c r="A26" s="461"/>
      <c r="B26" s="462" t="s">
        <v>45</v>
      </c>
      <c r="C26" s="302" t="s">
        <v>45</v>
      </c>
      <c r="D26" s="302">
        <v>10</v>
      </c>
      <c r="E26" s="303" t="s">
        <v>18</v>
      </c>
      <c r="F26" s="676">
        <v>328349</v>
      </c>
      <c r="G26" s="588">
        <v>-2.8</v>
      </c>
      <c r="H26" s="1106">
        <v>141251</v>
      </c>
      <c r="I26" s="922">
        <v>-8.4</v>
      </c>
      <c r="J26" s="1106">
        <v>73203</v>
      </c>
      <c r="K26" s="922">
        <v>-5.3</v>
      </c>
      <c r="L26" s="1107">
        <v>113895</v>
      </c>
      <c r="M26" s="567">
        <v>7.2</v>
      </c>
      <c r="N26" s="1020">
        <v>2735</v>
      </c>
      <c r="O26" s="422">
        <v>-5.8</v>
      </c>
      <c r="P26" s="1021">
        <v>910</v>
      </c>
      <c r="Q26" s="417">
        <v>-10.4</v>
      </c>
      <c r="R26" s="113"/>
      <c r="S26" s="113"/>
    </row>
    <row r="27" spans="1:19" ht="22.5" customHeight="1">
      <c r="A27" s="633"/>
      <c r="B27" s="634" t="s">
        <v>45</v>
      </c>
      <c r="C27" s="430" t="s">
        <v>45</v>
      </c>
      <c r="D27" s="430">
        <v>11</v>
      </c>
      <c r="E27" s="431" t="s">
        <v>18</v>
      </c>
      <c r="F27" s="966">
        <v>307467</v>
      </c>
      <c r="G27" s="587">
        <v>-7</v>
      </c>
      <c r="H27" s="1104">
        <v>132488</v>
      </c>
      <c r="I27" s="616">
        <v>-16.3</v>
      </c>
      <c r="J27" s="1104">
        <v>69511</v>
      </c>
      <c r="K27" s="616">
        <v>8.4</v>
      </c>
      <c r="L27" s="1105">
        <v>105468</v>
      </c>
      <c r="M27" s="563">
        <v>-2.5</v>
      </c>
      <c r="N27" s="614">
        <v>2667</v>
      </c>
      <c r="O27" s="441">
        <v>-8.1</v>
      </c>
      <c r="P27" s="615">
        <v>841</v>
      </c>
      <c r="Q27" s="444">
        <v>-19.899999999999999</v>
      </c>
      <c r="R27" s="113"/>
      <c r="S27" s="113"/>
    </row>
    <row r="28" spans="1:19" ht="22.5" customHeight="1">
      <c r="A28" s="1269"/>
      <c r="B28" s="1270" t="s">
        <v>45</v>
      </c>
      <c r="C28" s="814" t="s">
        <v>45</v>
      </c>
      <c r="D28" s="814">
        <v>12</v>
      </c>
      <c r="E28" s="815" t="s">
        <v>18</v>
      </c>
      <c r="F28" s="1271">
        <v>278068</v>
      </c>
      <c r="G28" s="1272">
        <v>-0.8</v>
      </c>
      <c r="H28" s="1271">
        <v>117460</v>
      </c>
      <c r="I28" s="1273">
        <v>-11.6</v>
      </c>
      <c r="J28" s="1271">
        <v>64168</v>
      </c>
      <c r="K28" s="1273">
        <v>24</v>
      </c>
      <c r="L28" s="1271">
        <v>96440</v>
      </c>
      <c r="M28" s="816">
        <v>0.7</v>
      </c>
      <c r="N28" s="1274">
        <v>2248</v>
      </c>
      <c r="O28" s="812">
        <v>-3</v>
      </c>
      <c r="P28" s="1275">
        <v>714</v>
      </c>
      <c r="Q28" s="1276">
        <v>-11.9</v>
      </c>
      <c r="R28" s="113"/>
      <c r="S28" s="113"/>
    </row>
    <row r="29" spans="1:19" ht="22.5" customHeight="1">
      <c r="A29" s="1162"/>
      <c r="B29" s="1163">
        <v>2026</v>
      </c>
      <c r="C29" s="817" t="s">
        <v>17</v>
      </c>
      <c r="D29" s="817">
        <v>1</v>
      </c>
      <c r="E29" s="818" t="s">
        <v>18</v>
      </c>
      <c r="F29" s="1326">
        <v>307840</v>
      </c>
      <c r="G29" s="857">
        <v>-6.2</v>
      </c>
      <c r="H29" s="1326">
        <v>130318</v>
      </c>
      <c r="I29" s="1327">
        <v>-12</v>
      </c>
      <c r="J29" s="1326">
        <v>69729</v>
      </c>
      <c r="K29" s="1327">
        <v>1.7</v>
      </c>
      <c r="L29" s="1326">
        <v>107793</v>
      </c>
      <c r="M29" s="805">
        <v>-3.4</v>
      </c>
      <c r="N29" s="1328">
        <v>2402</v>
      </c>
      <c r="O29" s="806">
        <v>-8</v>
      </c>
      <c r="P29" s="1329">
        <v>779</v>
      </c>
      <c r="Q29" s="1330">
        <v>-17.399999999999999</v>
      </c>
      <c r="R29" s="113"/>
      <c r="S29" s="113"/>
    </row>
    <row r="30" spans="1:19" ht="22.5" customHeight="1">
      <c r="A30" s="461"/>
      <c r="B30" s="462" t="s">
        <v>45</v>
      </c>
      <c r="C30" s="302" t="s">
        <v>45</v>
      </c>
      <c r="D30" s="302">
        <v>2</v>
      </c>
      <c r="E30" s="303" t="s">
        <v>18</v>
      </c>
      <c r="F30" s="2231">
        <v>328534</v>
      </c>
      <c r="G30" s="588">
        <v>-7.3</v>
      </c>
      <c r="H30" s="2231">
        <v>139306</v>
      </c>
      <c r="I30" s="922">
        <v>-12</v>
      </c>
      <c r="J30" s="2231">
        <v>72056</v>
      </c>
      <c r="K30" s="922">
        <v>-5.2</v>
      </c>
      <c r="L30" s="2231">
        <v>117172</v>
      </c>
      <c r="M30" s="567">
        <v>-2.6</v>
      </c>
      <c r="N30" s="1020">
        <v>2667</v>
      </c>
      <c r="O30" s="422">
        <v>-6.2</v>
      </c>
      <c r="P30" s="1021">
        <v>886</v>
      </c>
      <c r="Q30" s="417">
        <v>-10.1</v>
      </c>
      <c r="R30" s="113"/>
      <c r="S30" s="113"/>
    </row>
    <row r="31" spans="1:19" ht="22.5" customHeight="1" thickBot="1">
      <c r="A31" s="16"/>
      <c r="B31" s="17" t="s">
        <v>45</v>
      </c>
      <c r="C31" s="17" t="s">
        <v>45</v>
      </c>
      <c r="D31" s="17">
        <v>3</v>
      </c>
      <c r="E31" s="285" t="s">
        <v>18</v>
      </c>
      <c r="F31" s="1322">
        <v>407564</v>
      </c>
      <c r="G31" s="617">
        <v>-3.2</v>
      </c>
      <c r="H31" s="618">
        <v>177775</v>
      </c>
      <c r="I31" s="619">
        <v>-11.8</v>
      </c>
      <c r="J31" s="620">
        <v>87663</v>
      </c>
      <c r="K31" s="617">
        <v>1.1000000000000001</v>
      </c>
      <c r="L31" s="618">
        <v>142126</v>
      </c>
      <c r="M31" s="619">
        <v>7.1</v>
      </c>
      <c r="N31" s="1323">
        <v>3999</v>
      </c>
      <c r="O31" s="1324">
        <v>-3.2</v>
      </c>
      <c r="P31" s="1325">
        <v>1481</v>
      </c>
      <c r="Q31" s="459">
        <v>-5.6</v>
      </c>
      <c r="R31" s="113"/>
      <c r="S31" s="113"/>
    </row>
    <row r="32" spans="1:19" ht="22.5" customHeight="1" thickBot="1">
      <c r="A32" s="376">
        <v>10</v>
      </c>
      <c r="B32" s="17" t="s">
        <v>19</v>
      </c>
      <c r="C32" s="17">
        <v>3</v>
      </c>
      <c r="D32" s="17" t="s">
        <v>18</v>
      </c>
      <c r="E32" s="285" t="s">
        <v>47</v>
      </c>
      <c r="F32" s="677">
        <v>1957822</v>
      </c>
      <c r="G32" s="617">
        <v>-4.6083984398790694</v>
      </c>
      <c r="H32" s="618">
        <v>838598</v>
      </c>
      <c r="I32" s="619">
        <v>-12.029330619866355</v>
      </c>
      <c r="J32" s="620">
        <v>436330</v>
      </c>
      <c r="K32" s="617">
        <v>2.8059403281176003</v>
      </c>
      <c r="L32" s="618">
        <v>682894</v>
      </c>
      <c r="M32" s="617">
        <v>1.2123655356195366</v>
      </c>
      <c r="N32" s="678">
        <v>16718</v>
      </c>
      <c r="O32" s="413">
        <v>-5.5800293685756248</v>
      </c>
      <c r="P32" s="679">
        <v>5611</v>
      </c>
      <c r="Q32" s="412">
        <v>-11.970505177282712</v>
      </c>
      <c r="R32" s="113"/>
      <c r="S32" s="113"/>
    </row>
    <row r="33" spans="1:19" ht="20.100000000000001" customHeight="1" thickBot="1">
      <c r="A33" s="155"/>
      <c r="B33" s="155"/>
      <c r="C33" s="155"/>
      <c r="D33" s="155"/>
      <c r="E33" s="155"/>
      <c r="F33" s="113"/>
      <c r="G33" s="24"/>
      <c r="H33" s="113"/>
      <c r="I33" s="113"/>
      <c r="J33" s="113"/>
      <c r="K33" s="113"/>
      <c r="L33" s="113"/>
      <c r="M33" s="113"/>
      <c r="N33" s="113"/>
      <c r="O33" s="113"/>
      <c r="P33" s="113"/>
      <c r="Q33" s="113"/>
      <c r="R33" s="113"/>
      <c r="S33" s="113"/>
    </row>
    <row r="34" spans="1:19" ht="23.1" customHeight="1">
      <c r="A34" s="2629" t="s">
        <v>110</v>
      </c>
      <c r="B34" s="2651"/>
      <c r="C34" s="2651"/>
      <c r="D34" s="2651"/>
      <c r="E34" s="2652"/>
      <c r="F34" s="2659" t="s">
        <v>78</v>
      </c>
      <c r="G34" s="2660"/>
      <c r="H34" s="2660"/>
      <c r="I34" s="2661"/>
      <c r="J34" s="2659" t="s">
        <v>79</v>
      </c>
      <c r="K34" s="2660"/>
      <c r="L34" s="2660"/>
      <c r="M34" s="2660"/>
      <c r="N34" s="2660"/>
      <c r="O34" s="2660"/>
      <c r="P34" s="2660"/>
      <c r="Q34" s="2660"/>
      <c r="R34" s="2660"/>
      <c r="S34" s="2661"/>
    </row>
    <row r="35" spans="1:19" ht="23.1" customHeight="1">
      <c r="A35" s="2653"/>
      <c r="B35" s="2654"/>
      <c r="C35" s="2654"/>
      <c r="D35" s="2654"/>
      <c r="E35" s="2655"/>
      <c r="F35" s="2662" t="s">
        <v>104</v>
      </c>
      <c r="G35" s="2663"/>
      <c r="H35" s="2663"/>
      <c r="I35" s="2664"/>
      <c r="J35" s="2618" t="s">
        <v>105</v>
      </c>
      <c r="K35" s="2665"/>
      <c r="L35" s="2666"/>
      <c r="M35" s="2666"/>
      <c r="N35" s="2666"/>
      <c r="O35" s="2666"/>
      <c r="P35" s="2666"/>
      <c r="Q35" s="2666"/>
      <c r="R35" s="2666"/>
      <c r="S35" s="2667"/>
    </row>
    <row r="36" spans="1:19" ht="23.1" customHeight="1">
      <c r="A36" s="2653"/>
      <c r="B36" s="2654"/>
      <c r="C36" s="2654"/>
      <c r="D36" s="2654"/>
      <c r="E36" s="2655"/>
      <c r="F36" s="2621" t="s">
        <v>245</v>
      </c>
      <c r="G36" s="2617"/>
      <c r="H36" s="2613" t="s">
        <v>249</v>
      </c>
      <c r="I36" s="2614"/>
      <c r="J36" s="2621" t="s">
        <v>207</v>
      </c>
      <c r="K36" s="2650"/>
      <c r="L36" s="2613" t="s">
        <v>246</v>
      </c>
      <c r="M36" s="2617"/>
      <c r="N36" s="2613" t="s">
        <v>247</v>
      </c>
      <c r="O36" s="2617"/>
      <c r="P36" s="2613" t="s">
        <v>210</v>
      </c>
      <c r="Q36" s="2617"/>
      <c r="R36" s="2613" t="s">
        <v>211</v>
      </c>
      <c r="S36" s="2614"/>
    </row>
    <row r="37" spans="1:19" ht="23.1" customHeight="1">
      <c r="A37" s="2653"/>
      <c r="B37" s="2654"/>
      <c r="C37" s="2654"/>
      <c r="D37" s="2654"/>
      <c r="E37" s="2655"/>
      <c r="F37" s="81"/>
      <c r="G37" s="2615" t="s">
        <v>279</v>
      </c>
      <c r="H37" s="80"/>
      <c r="I37" s="2615" t="s">
        <v>279</v>
      </c>
      <c r="J37" s="2"/>
      <c r="K37" s="2615" t="s">
        <v>279</v>
      </c>
      <c r="L37" s="80"/>
      <c r="M37" s="2615" t="s">
        <v>279</v>
      </c>
      <c r="N37" s="80"/>
      <c r="O37" s="2615" t="s">
        <v>279</v>
      </c>
      <c r="P37" s="82"/>
      <c r="Q37" s="2615" t="s">
        <v>279</v>
      </c>
      <c r="R37" s="83"/>
      <c r="S37" s="2668" t="s">
        <v>279</v>
      </c>
    </row>
    <row r="38" spans="1:19" ht="23.1" customHeight="1" thickBot="1">
      <c r="A38" s="2656"/>
      <c r="B38" s="2657"/>
      <c r="C38" s="2657"/>
      <c r="D38" s="2657"/>
      <c r="E38" s="2658"/>
      <c r="F38" s="187" t="s">
        <v>53</v>
      </c>
      <c r="G38" s="2616"/>
      <c r="H38" s="190" t="s">
        <v>53</v>
      </c>
      <c r="I38" s="2616"/>
      <c r="J38" s="187" t="s">
        <v>53</v>
      </c>
      <c r="K38" s="2616"/>
      <c r="L38" s="190" t="s">
        <v>53</v>
      </c>
      <c r="M38" s="2616"/>
      <c r="N38" s="190" t="s">
        <v>53</v>
      </c>
      <c r="O38" s="2616"/>
      <c r="P38" s="190" t="s">
        <v>222</v>
      </c>
      <c r="Q38" s="2616"/>
      <c r="R38" s="190" t="s">
        <v>222</v>
      </c>
      <c r="S38" s="2669"/>
    </row>
    <row r="39" spans="1:19" ht="23.1" customHeight="1">
      <c r="A39" s="742"/>
      <c r="B39" s="743">
        <v>2023</v>
      </c>
      <c r="C39" s="176"/>
      <c r="D39" s="176" t="s">
        <v>337</v>
      </c>
      <c r="E39" s="177"/>
      <c r="F39" s="759">
        <v>9090</v>
      </c>
      <c r="G39" s="760">
        <v>2.6</v>
      </c>
      <c r="H39" s="761">
        <v>14870</v>
      </c>
      <c r="I39" s="762">
        <v>7.6</v>
      </c>
      <c r="J39" s="763">
        <v>9011</v>
      </c>
      <c r="K39" s="760">
        <v>-0.5</v>
      </c>
      <c r="L39" s="761">
        <v>1242</v>
      </c>
      <c r="M39" s="760">
        <v>4.2</v>
      </c>
      <c r="N39" s="761">
        <v>2070</v>
      </c>
      <c r="O39" s="760">
        <v>7.4</v>
      </c>
      <c r="P39" s="761">
        <v>2974</v>
      </c>
      <c r="Q39" s="760">
        <v>-1.6</v>
      </c>
      <c r="R39" s="761">
        <v>2725</v>
      </c>
      <c r="S39" s="764">
        <v>-6.6</v>
      </c>
    </row>
    <row r="40" spans="1:19" ht="23.1" customHeight="1">
      <c r="A40" s="390"/>
      <c r="B40" s="180">
        <v>2024</v>
      </c>
      <c r="C40" s="179"/>
      <c r="D40" s="179" t="s">
        <v>337</v>
      </c>
      <c r="E40" s="180"/>
      <c r="F40" s="765">
        <v>7558</v>
      </c>
      <c r="G40" s="766">
        <v>-16.899999999999999</v>
      </c>
      <c r="H40" s="767">
        <v>13387</v>
      </c>
      <c r="I40" s="768">
        <v>-10</v>
      </c>
      <c r="J40" s="769">
        <v>8027</v>
      </c>
      <c r="K40" s="766">
        <v>-10.9</v>
      </c>
      <c r="L40" s="767">
        <v>1184</v>
      </c>
      <c r="M40" s="766">
        <v>-4.7</v>
      </c>
      <c r="N40" s="767">
        <v>1772</v>
      </c>
      <c r="O40" s="766">
        <v>-14.4</v>
      </c>
      <c r="P40" s="767">
        <v>2654</v>
      </c>
      <c r="Q40" s="766">
        <v>-10.8</v>
      </c>
      <c r="R40" s="767">
        <v>2417</v>
      </c>
      <c r="S40" s="770">
        <v>-11.3</v>
      </c>
    </row>
    <row r="41" spans="1:19" ht="23.1" customHeight="1" thickBot="1">
      <c r="A41" s="754"/>
      <c r="B41" s="755">
        <v>2025</v>
      </c>
      <c r="C41" s="176"/>
      <c r="D41" s="176" t="s">
        <v>337</v>
      </c>
      <c r="E41" s="177"/>
      <c r="F41" s="759">
        <v>7834</v>
      </c>
      <c r="G41" s="760">
        <v>3.7</v>
      </c>
      <c r="H41" s="761">
        <v>14064</v>
      </c>
      <c r="I41" s="762">
        <v>5.0999999999999996</v>
      </c>
      <c r="J41" s="763">
        <v>8368</v>
      </c>
      <c r="K41" s="760">
        <v>4.2</v>
      </c>
      <c r="L41" s="761">
        <v>1110</v>
      </c>
      <c r="M41" s="760">
        <v>-6.3</v>
      </c>
      <c r="N41" s="761">
        <v>2073</v>
      </c>
      <c r="O41" s="760">
        <v>17</v>
      </c>
      <c r="P41" s="761">
        <v>2590</v>
      </c>
      <c r="Q41" s="760">
        <v>-2.4</v>
      </c>
      <c r="R41" s="761">
        <v>2595</v>
      </c>
      <c r="S41" s="764">
        <v>7.4</v>
      </c>
    </row>
    <row r="42" spans="1:19" ht="23.1" customHeight="1">
      <c r="A42" s="1277" t="s">
        <v>407</v>
      </c>
      <c r="B42" s="858">
        <v>1</v>
      </c>
      <c r="C42" s="858" t="s">
        <v>19</v>
      </c>
      <c r="D42" s="858">
        <v>3</v>
      </c>
      <c r="E42" s="2218" t="s">
        <v>18</v>
      </c>
      <c r="F42" s="1278">
        <v>2202</v>
      </c>
      <c r="G42" s="2249">
        <v>17.899999999999999</v>
      </c>
      <c r="H42" s="2250">
        <v>3883</v>
      </c>
      <c r="I42" s="1281">
        <v>15.9</v>
      </c>
      <c r="J42" s="1280">
        <v>2057</v>
      </c>
      <c r="K42" s="2249">
        <v>3.5</v>
      </c>
      <c r="L42" s="2250">
        <v>298</v>
      </c>
      <c r="M42" s="2249">
        <v>8.4</v>
      </c>
      <c r="N42" s="2250">
        <v>426</v>
      </c>
      <c r="O42" s="2249">
        <v>-14.8</v>
      </c>
      <c r="P42" s="2250">
        <v>800</v>
      </c>
      <c r="Q42" s="2249">
        <v>39.9</v>
      </c>
      <c r="R42" s="2250">
        <v>533</v>
      </c>
      <c r="S42" s="1281">
        <v>-16.8</v>
      </c>
    </row>
    <row r="43" spans="1:19" ht="23.1" customHeight="1">
      <c r="A43" s="461" t="s">
        <v>45</v>
      </c>
      <c r="B43" s="302">
        <v>4</v>
      </c>
      <c r="C43" s="302" t="s">
        <v>19</v>
      </c>
      <c r="D43" s="302">
        <v>6</v>
      </c>
      <c r="E43" s="303" t="s">
        <v>18</v>
      </c>
      <c r="F43" s="624">
        <v>1928</v>
      </c>
      <c r="G43" s="1178">
        <v>6.5</v>
      </c>
      <c r="H43" s="1124">
        <v>3281</v>
      </c>
      <c r="I43" s="627">
        <v>14</v>
      </c>
      <c r="J43" s="626">
        <v>2039</v>
      </c>
      <c r="K43" s="1178">
        <v>11.5</v>
      </c>
      <c r="L43" s="1124">
        <v>245</v>
      </c>
      <c r="M43" s="1178">
        <v>-7.9</v>
      </c>
      <c r="N43" s="1124">
        <v>486</v>
      </c>
      <c r="O43" s="1178">
        <v>23.7</v>
      </c>
      <c r="P43" s="1124">
        <v>588</v>
      </c>
      <c r="Q43" s="1178">
        <v>-5.9</v>
      </c>
      <c r="R43" s="1124">
        <v>720</v>
      </c>
      <c r="S43" s="627">
        <v>32.1</v>
      </c>
    </row>
    <row r="44" spans="1:19" ht="23.1" customHeight="1">
      <c r="A44" s="1140" t="s">
        <v>45</v>
      </c>
      <c r="B44" s="302">
        <v>7</v>
      </c>
      <c r="C44" s="302" t="s">
        <v>19</v>
      </c>
      <c r="D44" s="302">
        <v>9</v>
      </c>
      <c r="E44" s="303" t="s">
        <v>18</v>
      </c>
      <c r="F44" s="624">
        <v>1861</v>
      </c>
      <c r="G44" s="1178">
        <v>-10.7</v>
      </c>
      <c r="H44" s="1124">
        <v>3558</v>
      </c>
      <c r="I44" s="627">
        <v>-4</v>
      </c>
      <c r="J44" s="626">
        <v>2125</v>
      </c>
      <c r="K44" s="1178">
        <v>-7.4</v>
      </c>
      <c r="L44" s="1124">
        <v>281</v>
      </c>
      <c r="M44" s="1178">
        <v>-20.6</v>
      </c>
      <c r="N44" s="1124">
        <v>567</v>
      </c>
      <c r="O44" s="1178">
        <v>16.899999999999999</v>
      </c>
      <c r="P44" s="1124">
        <v>576</v>
      </c>
      <c r="Q44" s="1178">
        <v>-18.5</v>
      </c>
      <c r="R44" s="1124">
        <v>701</v>
      </c>
      <c r="S44" s="627">
        <v>-6.4</v>
      </c>
    </row>
    <row r="45" spans="1:19" ht="23.1" customHeight="1">
      <c r="A45" s="1140" t="s">
        <v>45</v>
      </c>
      <c r="B45" s="302">
        <v>10</v>
      </c>
      <c r="C45" s="302" t="s">
        <v>19</v>
      </c>
      <c r="D45" s="302">
        <v>12</v>
      </c>
      <c r="E45" s="303" t="s">
        <v>18</v>
      </c>
      <c r="F45" s="624">
        <v>1843</v>
      </c>
      <c r="G45" s="1178">
        <v>2.6</v>
      </c>
      <c r="H45" s="1124">
        <v>3342</v>
      </c>
      <c r="I45" s="627">
        <v>-3.2</v>
      </c>
      <c r="J45" s="626">
        <v>2147</v>
      </c>
      <c r="K45" s="1178">
        <v>12.1</v>
      </c>
      <c r="L45" s="1124">
        <v>286</v>
      </c>
      <c r="M45" s="1178">
        <v>-1</v>
      </c>
      <c r="N45" s="1124">
        <v>594</v>
      </c>
      <c r="O45" s="1178">
        <v>50.8</v>
      </c>
      <c r="P45" s="1124">
        <v>626</v>
      </c>
      <c r="Q45" s="1178">
        <v>-16.5</v>
      </c>
      <c r="R45" s="1124">
        <v>641</v>
      </c>
      <c r="S45" s="627">
        <v>33</v>
      </c>
    </row>
    <row r="46" spans="1:19" ht="23.1" customHeight="1" thickBot="1">
      <c r="A46" s="376" t="s">
        <v>425</v>
      </c>
      <c r="B46" s="17">
        <v>1</v>
      </c>
      <c r="C46" s="17" t="s">
        <v>19</v>
      </c>
      <c r="D46" s="17">
        <v>3</v>
      </c>
      <c r="E46" s="285" t="s">
        <v>18</v>
      </c>
      <c r="F46" s="985">
        <v>2066</v>
      </c>
      <c r="G46" s="629">
        <v>-6.2</v>
      </c>
      <c r="H46" s="986">
        <v>3856</v>
      </c>
      <c r="I46" s="630">
        <v>-0.7</v>
      </c>
      <c r="J46" s="987">
        <v>2653</v>
      </c>
      <c r="K46" s="629">
        <v>29</v>
      </c>
      <c r="L46" s="986">
        <v>329</v>
      </c>
      <c r="M46" s="629">
        <v>10.4</v>
      </c>
      <c r="N46" s="986">
        <v>638</v>
      </c>
      <c r="O46" s="629">
        <v>49.8</v>
      </c>
      <c r="P46" s="986">
        <v>687</v>
      </c>
      <c r="Q46" s="629">
        <v>-14.1</v>
      </c>
      <c r="R46" s="986">
        <v>999</v>
      </c>
      <c r="S46" s="630">
        <v>87.4</v>
      </c>
    </row>
    <row r="47" spans="1:19" ht="23.1" customHeight="1">
      <c r="A47" s="1277"/>
      <c r="B47" s="858">
        <v>2025</v>
      </c>
      <c r="C47" s="858" t="s">
        <v>17</v>
      </c>
      <c r="D47" s="858">
        <v>3</v>
      </c>
      <c r="E47" s="858" t="s">
        <v>18</v>
      </c>
      <c r="F47" s="1278">
        <v>1045</v>
      </c>
      <c r="G47" s="1279">
        <v>28.2</v>
      </c>
      <c r="H47" s="1280">
        <v>1517</v>
      </c>
      <c r="I47" s="1281">
        <v>4.5</v>
      </c>
      <c r="J47" s="1280">
        <v>977</v>
      </c>
      <c r="K47" s="1279">
        <v>9.6999999999999993</v>
      </c>
      <c r="L47" s="1280">
        <v>152</v>
      </c>
      <c r="M47" s="1279">
        <v>11.8</v>
      </c>
      <c r="N47" s="1280">
        <v>219</v>
      </c>
      <c r="O47" s="1279">
        <v>0.9</v>
      </c>
      <c r="P47" s="1280">
        <v>291</v>
      </c>
      <c r="Q47" s="1279">
        <v>32.299999999999997</v>
      </c>
      <c r="R47" s="1280">
        <v>315</v>
      </c>
      <c r="S47" s="1282">
        <v>-0.9</v>
      </c>
    </row>
    <row r="48" spans="1:19" ht="23.1" customHeight="1">
      <c r="A48" s="301"/>
      <c r="B48" s="302" t="s">
        <v>45</v>
      </c>
      <c r="C48" s="302" t="s">
        <v>45</v>
      </c>
      <c r="D48" s="302">
        <v>4</v>
      </c>
      <c r="E48" s="302" t="s">
        <v>18</v>
      </c>
      <c r="F48" s="624">
        <v>663</v>
      </c>
      <c r="G48" s="625">
        <v>18.600000000000001</v>
      </c>
      <c r="H48" s="626">
        <v>1049</v>
      </c>
      <c r="I48" s="627">
        <v>16.2</v>
      </c>
      <c r="J48" s="626">
        <v>656</v>
      </c>
      <c r="K48" s="625">
        <v>17.8</v>
      </c>
      <c r="L48" s="626">
        <v>72</v>
      </c>
      <c r="M48" s="625">
        <v>-12.2</v>
      </c>
      <c r="N48" s="626">
        <v>157</v>
      </c>
      <c r="O48" s="625">
        <v>11.3</v>
      </c>
      <c r="P48" s="626">
        <v>183</v>
      </c>
      <c r="Q48" s="625">
        <v>10.199999999999999</v>
      </c>
      <c r="R48" s="626">
        <v>244</v>
      </c>
      <c r="S48" s="628">
        <v>45.2</v>
      </c>
    </row>
    <row r="49" spans="1:19" ht="23.1" customHeight="1">
      <c r="A49" s="301"/>
      <c r="B49" s="302" t="s">
        <v>45</v>
      </c>
      <c r="C49" s="302" t="s">
        <v>45</v>
      </c>
      <c r="D49" s="302">
        <v>5</v>
      </c>
      <c r="E49" s="302" t="s">
        <v>18</v>
      </c>
      <c r="F49" s="624">
        <v>584</v>
      </c>
      <c r="G49" s="625">
        <v>0.5</v>
      </c>
      <c r="H49" s="626">
        <v>1001</v>
      </c>
      <c r="I49" s="627">
        <v>12</v>
      </c>
      <c r="J49" s="626">
        <v>618</v>
      </c>
      <c r="K49" s="625">
        <v>4.7</v>
      </c>
      <c r="L49" s="626">
        <v>71</v>
      </c>
      <c r="M49" s="625">
        <v>-14.5</v>
      </c>
      <c r="N49" s="626">
        <v>151</v>
      </c>
      <c r="O49" s="625">
        <v>60.6</v>
      </c>
      <c r="P49" s="626">
        <v>198</v>
      </c>
      <c r="Q49" s="625">
        <v>-7.5</v>
      </c>
      <c r="R49" s="626">
        <v>198</v>
      </c>
      <c r="S49" s="628">
        <v>-0.5</v>
      </c>
    </row>
    <row r="50" spans="1:19" ht="23.1" customHeight="1">
      <c r="A50" s="301"/>
      <c r="B50" s="302" t="s">
        <v>45</v>
      </c>
      <c r="C50" s="302" t="s">
        <v>45</v>
      </c>
      <c r="D50" s="302">
        <v>6</v>
      </c>
      <c r="E50" s="302" t="s">
        <v>18</v>
      </c>
      <c r="F50" s="624">
        <v>681</v>
      </c>
      <c r="G50" s="625">
        <v>1.6</v>
      </c>
      <c r="H50" s="626">
        <v>1231</v>
      </c>
      <c r="I50" s="627">
        <v>13.8</v>
      </c>
      <c r="J50" s="626">
        <v>765</v>
      </c>
      <c r="K50" s="625">
        <v>12.2</v>
      </c>
      <c r="L50" s="626">
        <v>102</v>
      </c>
      <c r="M50" s="625">
        <v>1</v>
      </c>
      <c r="N50" s="626">
        <v>178</v>
      </c>
      <c r="O50" s="625">
        <v>12.7</v>
      </c>
      <c r="P50" s="626">
        <v>207</v>
      </c>
      <c r="Q50" s="625">
        <v>-15.5</v>
      </c>
      <c r="R50" s="626">
        <v>278</v>
      </c>
      <c r="S50" s="628">
        <v>56.2</v>
      </c>
    </row>
    <row r="51" spans="1:19" ht="23.1" customHeight="1">
      <c r="A51" s="301"/>
      <c r="B51" s="302" t="s">
        <v>45</v>
      </c>
      <c r="C51" s="302" t="s">
        <v>45</v>
      </c>
      <c r="D51" s="302">
        <v>7</v>
      </c>
      <c r="E51" s="302" t="s">
        <v>18</v>
      </c>
      <c r="F51" s="624">
        <v>712</v>
      </c>
      <c r="G51" s="625">
        <v>-4</v>
      </c>
      <c r="H51" s="626">
        <v>1149</v>
      </c>
      <c r="I51" s="627">
        <v>-2.5</v>
      </c>
      <c r="J51" s="626">
        <v>696</v>
      </c>
      <c r="K51" s="625">
        <v>-4.9000000000000004</v>
      </c>
      <c r="L51" s="626">
        <v>72</v>
      </c>
      <c r="M51" s="625">
        <v>-35.1</v>
      </c>
      <c r="N51" s="626">
        <v>188</v>
      </c>
      <c r="O51" s="625">
        <v>34.299999999999997</v>
      </c>
      <c r="P51" s="626">
        <v>184</v>
      </c>
      <c r="Q51" s="625">
        <v>-26.1</v>
      </c>
      <c r="R51" s="626">
        <v>252</v>
      </c>
      <c r="S51" s="628">
        <v>8.6</v>
      </c>
    </row>
    <row r="52" spans="1:19" ht="23.1" customHeight="1">
      <c r="A52" s="301"/>
      <c r="B52" s="302" t="s">
        <v>45</v>
      </c>
      <c r="C52" s="302" t="s">
        <v>45</v>
      </c>
      <c r="D52" s="302">
        <v>8</v>
      </c>
      <c r="E52" s="302" t="s">
        <v>18</v>
      </c>
      <c r="F52" s="624">
        <v>496</v>
      </c>
      <c r="G52" s="625">
        <v>-15.2</v>
      </c>
      <c r="H52" s="626">
        <v>938</v>
      </c>
      <c r="I52" s="627">
        <v>-6</v>
      </c>
      <c r="J52" s="626">
        <v>586</v>
      </c>
      <c r="K52" s="625">
        <v>-18.600000000000001</v>
      </c>
      <c r="L52" s="626">
        <v>87</v>
      </c>
      <c r="M52" s="625">
        <v>-17.899999999999999</v>
      </c>
      <c r="N52" s="626">
        <v>159</v>
      </c>
      <c r="O52" s="625">
        <v>0.6</v>
      </c>
      <c r="P52" s="626">
        <v>151</v>
      </c>
      <c r="Q52" s="625">
        <v>-20.100000000000001</v>
      </c>
      <c r="R52" s="626">
        <v>189</v>
      </c>
      <c r="S52" s="628">
        <v>-29.2</v>
      </c>
    </row>
    <row r="53" spans="1:19" ht="23.1" customHeight="1">
      <c r="A53" s="301"/>
      <c r="B53" s="302" t="s">
        <v>45</v>
      </c>
      <c r="C53" s="302" t="s">
        <v>45</v>
      </c>
      <c r="D53" s="302">
        <v>9</v>
      </c>
      <c r="E53" s="302" t="s">
        <v>18</v>
      </c>
      <c r="F53" s="624">
        <v>653</v>
      </c>
      <c r="G53" s="625">
        <v>-13.7</v>
      </c>
      <c r="H53" s="626">
        <v>1471</v>
      </c>
      <c r="I53" s="627">
        <v>-3.8</v>
      </c>
      <c r="J53" s="626">
        <v>843</v>
      </c>
      <c r="K53" s="625">
        <v>0</v>
      </c>
      <c r="L53" s="626">
        <v>122</v>
      </c>
      <c r="M53" s="625">
        <v>-10.9</v>
      </c>
      <c r="N53" s="626">
        <v>220</v>
      </c>
      <c r="O53" s="625">
        <v>17.600000000000001</v>
      </c>
      <c r="P53" s="626">
        <v>241</v>
      </c>
      <c r="Q53" s="625">
        <v>-10.4</v>
      </c>
      <c r="R53" s="626">
        <v>260</v>
      </c>
      <c r="S53" s="628">
        <v>4</v>
      </c>
    </row>
    <row r="54" spans="1:19" ht="23.1" customHeight="1">
      <c r="A54" s="301"/>
      <c r="B54" s="302" t="s">
        <v>45</v>
      </c>
      <c r="C54" s="302" t="s">
        <v>45</v>
      </c>
      <c r="D54" s="302">
        <v>10</v>
      </c>
      <c r="E54" s="302" t="s">
        <v>18</v>
      </c>
      <c r="F54" s="624">
        <v>650</v>
      </c>
      <c r="G54" s="625">
        <v>-11.3</v>
      </c>
      <c r="H54" s="626">
        <v>1175</v>
      </c>
      <c r="I54" s="627">
        <v>1.8</v>
      </c>
      <c r="J54" s="626">
        <v>731</v>
      </c>
      <c r="K54" s="625">
        <v>-1.5</v>
      </c>
      <c r="L54" s="626">
        <v>80</v>
      </c>
      <c r="M54" s="625">
        <v>-30.4</v>
      </c>
      <c r="N54" s="626">
        <v>208</v>
      </c>
      <c r="O54" s="625">
        <v>48.6</v>
      </c>
      <c r="P54" s="626">
        <v>226</v>
      </c>
      <c r="Q54" s="625">
        <v>-4.5999999999999996</v>
      </c>
      <c r="R54" s="626">
        <v>217</v>
      </c>
      <c r="S54" s="628">
        <v>-13.2</v>
      </c>
    </row>
    <row r="55" spans="1:19" ht="23.1" customHeight="1">
      <c r="A55" s="633"/>
      <c r="B55" s="430" t="s">
        <v>45</v>
      </c>
      <c r="C55" s="430" t="s">
        <v>45</v>
      </c>
      <c r="D55" s="430">
        <v>11</v>
      </c>
      <c r="E55" s="430" t="s">
        <v>18</v>
      </c>
      <c r="F55" s="621">
        <v>634</v>
      </c>
      <c r="G55" s="969">
        <v>4.8</v>
      </c>
      <c r="H55" s="623">
        <v>1192</v>
      </c>
      <c r="I55" s="622">
        <v>-4.4000000000000004</v>
      </c>
      <c r="J55" s="623">
        <v>764</v>
      </c>
      <c r="K55" s="969">
        <v>19.899999999999999</v>
      </c>
      <c r="L55" s="623">
        <v>96</v>
      </c>
      <c r="M55" s="969">
        <v>10.3</v>
      </c>
      <c r="N55" s="623">
        <v>215</v>
      </c>
      <c r="O55" s="969">
        <v>55.8</v>
      </c>
      <c r="P55" s="623">
        <v>247</v>
      </c>
      <c r="Q55" s="969">
        <v>-18.5</v>
      </c>
      <c r="R55" s="623">
        <v>206</v>
      </c>
      <c r="S55" s="970">
        <v>89</v>
      </c>
    </row>
    <row r="56" spans="1:19" ht="22.5" customHeight="1">
      <c r="A56" s="1240" t="s">
        <v>45</v>
      </c>
      <c r="B56" s="2251"/>
      <c r="C56" s="814" t="s">
        <v>45</v>
      </c>
      <c r="D56" s="814">
        <v>12</v>
      </c>
      <c r="E56" s="814" t="s">
        <v>18</v>
      </c>
      <c r="F56" s="1283">
        <v>559</v>
      </c>
      <c r="G56" s="1284">
        <v>22.1</v>
      </c>
      <c r="H56" s="1285">
        <v>975</v>
      </c>
      <c r="I56" s="1286">
        <v>-7.1</v>
      </c>
      <c r="J56" s="1285">
        <v>652</v>
      </c>
      <c r="K56" s="1284">
        <v>21.6</v>
      </c>
      <c r="L56" s="1285">
        <v>110</v>
      </c>
      <c r="M56" s="1284">
        <v>26.4</v>
      </c>
      <c r="N56" s="1285">
        <v>171</v>
      </c>
      <c r="O56" s="1284">
        <v>47.4</v>
      </c>
      <c r="P56" s="1285">
        <v>153</v>
      </c>
      <c r="Q56" s="1284">
        <v>-27.1</v>
      </c>
      <c r="R56" s="1285">
        <v>218</v>
      </c>
      <c r="S56" s="1287">
        <v>77.2</v>
      </c>
    </row>
    <row r="57" spans="1:19" ht="22.5" customHeight="1">
      <c r="A57" s="971"/>
      <c r="B57" s="817">
        <v>2026</v>
      </c>
      <c r="C57" s="817" t="s">
        <v>17</v>
      </c>
      <c r="D57" s="817">
        <v>1</v>
      </c>
      <c r="E57" s="817" t="s">
        <v>18</v>
      </c>
      <c r="F57" s="1022">
        <v>545</v>
      </c>
      <c r="G57" s="859">
        <v>3.4</v>
      </c>
      <c r="H57" s="1023">
        <v>1078</v>
      </c>
      <c r="I57" s="1004">
        <v>-5.4</v>
      </c>
      <c r="J57" s="1023">
        <v>707</v>
      </c>
      <c r="K57" s="859">
        <v>34.4</v>
      </c>
      <c r="L57" s="1023">
        <v>59</v>
      </c>
      <c r="M57" s="859">
        <v>-14.5</v>
      </c>
      <c r="N57" s="1023">
        <v>163</v>
      </c>
      <c r="O57" s="859">
        <v>83.1</v>
      </c>
      <c r="P57" s="1023">
        <v>170</v>
      </c>
      <c r="Q57" s="859">
        <v>-34.6</v>
      </c>
      <c r="R57" s="1333">
        <v>315</v>
      </c>
      <c r="S57" s="1334">
        <v>191.7</v>
      </c>
    </row>
    <row r="58" spans="1:19" ht="23.1" customHeight="1">
      <c r="A58" s="301"/>
      <c r="B58" s="302" t="s">
        <v>45</v>
      </c>
      <c r="C58" s="302" t="s">
        <v>45</v>
      </c>
      <c r="D58" s="302">
        <v>2</v>
      </c>
      <c r="E58" s="302" t="s">
        <v>18</v>
      </c>
      <c r="F58" s="624">
        <v>601</v>
      </c>
      <c r="G58" s="625">
        <v>-4.5999999999999996</v>
      </c>
      <c r="H58" s="626">
        <v>1180</v>
      </c>
      <c r="I58" s="627">
        <v>-3.8</v>
      </c>
      <c r="J58" s="626">
        <v>844</v>
      </c>
      <c r="K58" s="625">
        <v>52.3</v>
      </c>
      <c r="L58" s="626">
        <v>95</v>
      </c>
      <c r="M58" s="625">
        <v>23.4</v>
      </c>
      <c r="N58" s="626">
        <v>230</v>
      </c>
      <c r="O58" s="625">
        <v>94.9</v>
      </c>
      <c r="P58" s="626">
        <v>233</v>
      </c>
      <c r="Q58" s="625">
        <v>-6.4</v>
      </c>
      <c r="R58" s="2252">
        <v>286</v>
      </c>
      <c r="S58" s="628">
        <v>160</v>
      </c>
    </row>
    <row r="59" spans="1:19" ht="23.1" customHeight="1" thickBot="1">
      <c r="A59" s="16"/>
      <c r="B59" s="17" t="s">
        <v>45</v>
      </c>
      <c r="C59" s="17" t="s">
        <v>45</v>
      </c>
      <c r="D59" s="17">
        <v>3</v>
      </c>
      <c r="E59" s="285" t="s">
        <v>18</v>
      </c>
      <c r="F59" s="985">
        <v>920</v>
      </c>
      <c r="G59" s="1331">
        <v>-12</v>
      </c>
      <c r="H59" s="987">
        <v>1598</v>
      </c>
      <c r="I59" s="630">
        <v>5.3</v>
      </c>
      <c r="J59" s="987">
        <v>1102</v>
      </c>
      <c r="K59" s="1331">
        <v>12.8</v>
      </c>
      <c r="L59" s="987">
        <v>175</v>
      </c>
      <c r="M59" s="1331">
        <v>15.1</v>
      </c>
      <c r="N59" s="987">
        <v>245</v>
      </c>
      <c r="O59" s="1331">
        <v>11.9</v>
      </c>
      <c r="P59" s="987">
        <v>284</v>
      </c>
      <c r="Q59" s="1331">
        <v>-2.4</v>
      </c>
      <c r="R59" s="987">
        <v>398</v>
      </c>
      <c r="S59" s="1332">
        <v>26.3</v>
      </c>
    </row>
    <row r="60" spans="1:19" ht="23.1" customHeight="1" thickBot="1">
      <c r="A60" s="432">
        <v>10</v>
      </c>
      <c r="B60" s="433" t="s">
        <v>19</v>
      </c>
      <c r="C60" s="433">
        <v>3</v>
      </c>
      <c r="D60" s="433" t="s">
        <v>18</v>
      </c>
      <c r="E60" s="434" t="s">
        <v>47</v>
      </c>
      <c r="F60" s="681">
        <v>3909</v>
      </c>
      <c r="G60" s="629">
        <v>-2.2261130565282641</v>
      </c>
      <c r="H60" s="682">
        <v>7198</v>
      </c>
      <c r="I60" s="683">
        <v>-1.8543768748295608</v>
      </c>
      <c r="J60" s="684">
        <v>4800</v>
      </c>
      <c r="K60" s="629">
        <v>20.84592145015106</v>
      </c>
      <c r="L60" s="685">
        <v>615</v>
      </c>
      <c r="M60" s="629">
        <v>4.7700170357751279</v>
      </c>
      <c r="N60" s="685">
        <v>1232</v>
      </c>
      <c r="O60" s="629">
        <v>50.243902439024389</v>
      </c>
      <c r="P60" s="682">
        <v>1313</v>
      </c>
      <c r="Q60" s="629">
        <v>-15.29032258064516</v>
      </c>
      <c r="R60" s="685">
        <v>1640</v>
      </c>
      <c r="S60" s="630">
        <v>61.576354679802961</v>
      </c>
    </row>
    <row r="61" spans="1:19" ht="23.1" customHeight="1">
      <c r="A61" s="2641" t="s">
        <v>212</v>
      </c>
      <c r="B61" s="2642"/>
      <c r="C61" s="2642"/>
      <c r="D61" s="2642"/>
      <c r="E61" s="2643"/>
      <c r="F61" s="182" t="s">
        <v>274</v>
      </c>
      <c r="G61" s="224" t="s">
        <v>371</v>
      </c>
      <c r="H61" s="160"/>
      <c r="I61" s="160"/>
      <c r="J61" s="160"/>
      <c r="K61" s="160"/>
      <c r="L61" s="160"/>
      <c r="M61" s="160"/>
      <c r="N61" s="160"/>
      <c r="O61" s="160"/>
      <c r="P61" s="160"/>
      <c r="Q61" s="160"/>
      <c r="R61" s="160"/>
      <c r="S61" s="161"/>
    </row>
    <row r="62" spans="1:19" ht="23.1" customHeight="1">
      <c r="A62" s="2644"/>
      <c r="B62" s="2645"/>
      <c r="C62" s="2645"/>
      <c r="D62" s="2645"/>
      <c r="E62" s="2646"/>
      <c r="F62" s="186" t="s">
        <v>275</v>
      </c>
      <c r="G62" s="484" t="s">
        <v>460</v>
      </c>
      <c r="H62" s="162"/>
      <c r="I62" s="162"/>
      <c r="J62" s="162"/>
      <c r="K62" s="162"/>
      <c r="L62" s="162"/>
      <c r="M62" s="162"/>
      <c r="N62" s="162"/>
      <c r="O62" s="162"/>
      <c r="P62" s="162"/>
      <c r="Q62" s="162"/>
      <c r="R62" s="162"/>
      <c r="S62" s="163"/>
    </row>
    <row r="63" spans="1:19" ht="23.1" customHeight="1" thickBot="1">
      <c r="A63" s="2647"/>
      <c r="B63" s="2648"/>
      <c r="C63" s="2648"/>
      <c r="D63" s="2648"/>
      <c r="E63" s="2649"/>
      <c r="F63" s="183" t="s">
        <v>276</v>
      </c>
      <c r="G63" s="631" t="s">
        <v>372</v>
      </c>
      <c r="H63" s="164"/>
      <c r="I63" s="164"/>
      <c r="J63" s="164"/>
      <c r="K63" s="164"/>
      <c r="L63" s="164"/>
      <c r="M63" s="164"/>
      <c r="N63" s="164"/>
      <c r="O63" s="164"/>
      <c r="P63" s="164"/>
      <c r="Q63" s="164"/>
      <c r="R63" s="164"/>
      <c r="S63" s="165"/>
    </row>
  </sheetData>
  <mergeCells count="37">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R36:S36"/>
    <mergeCell ref="K37:K38"/>
    <mergeCell ref="M37:M38"/>
    <mergeCell ref="O37:O38"/>
    <mergeCell ref="Q37:Q38"/>
    <mergeCell ref="N36:O36"/>
    <mergeCell ref="P36:Q36"/>
  </mergeCells>
  <phoneticPr fontId="3"/>
  <conditionalFormatting sqref="A11:A16">
    <cfRule type="expression" dxfId="121" priority="1" stopIfTrue="1">
      <formula>ISERR</formula>
    </cfRule>
  </conditionalFormatting>
  <conditionalFormatting sqref="A47 C47:S47 A48:E54 F48:S55">
    <cfRule type="expression" dxfId="120" priority="16" stopIfTrue="1">
      <formula>ISERR</formula>
    </cfRule>
  </conditionalFormatting>
  <conditionalFormatting sqref="A15:Q32">
    <cfRule type="expression" dxfId="119" priority="11" stopIfTrue="1">
      <formula>ISERR</formula>
    </cfRule>
  </conditionalFormatting>
  <conditionalFormatting sqref="A39:S46">
    <cfRule type="expression" dxfId="118" priority="25" stopIfTrue="1">
      <formula>ISERR</formula>
    </cfRule>
  </conditionalFormatting>
  <conditionalFormatting sqref="A55:S60">
    <cfRule type="expression" dxfId="117" priority="13" stopIfTrue="1">
      <formula>ISERR</formula>
    </cfRule>
  </conditionalFormatting>
  <conditionalFormatting sqref="B14:Q14">
    <cfRule type="expression" dxfId="116" priority="37" stopIfTrue="1">
      <formula>ISERR</formula>
    </cfRule>
  </conditionalFormatting>
  <conditionalFormatting sqref="C11:Q13">
    <cfRule type="expression" dxfId="115" priority="3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65"/>
  <sheetViews>
    <sheetView view="pageBreakPreview" zoomScale="80" zoomScaleNormal="100" zoomScaleSheetLayoutView="80" workbookViewId="0">
      <pane xSplit="5" ySplit="11" topLeftCell="F33" activePane="bottomRight" state="frozen"/>
      <selection activeCell="A4" sqref="A4:P7"/>
      <selection pane="topRight" activeCell="A4" sqref="A4:P7"/>
      <selection pane="bottomLeft" activeCell="A4" sqref="A4:P7"/>
      <selection pane="bottomRight" activeCell="P24" sqref="P24"/>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 min="20" max="20" width="13.5546875" bestFit="1" customWidth="1"/>
  </cols>
  <sheetData>
    <row r="1" spans="1:17" ht="22.5" customHeight="1">
      <c r="A1" s="1"/>
      <c r="B1" s="1"/>
      <c r="C1" s="1"/>
      <c r="D1" s="1"/>
      <c r="E1" s="1"/>
      <c r="F1" s="147"/>
      <c r="G1" s="147"/>
      <c r="H1" s="147"/>
      <c r="I1" s="147"/>
      <c r="J1" s="147"/>
      <c r="K1" s="147"/>
      <c r="L1" s="147"/>
      <c r="M1" s="147"/>
      <c r="N1" s="147"/>
      <c r="O1" s="147"/>
      <c r="P1" s="147"/>
      <c r="Q1" s="147"/>
    </row>
    <row r="2" spans="1:17" ht="22.5" customHeight="1">
      <c r="A2" s="1"/>
      <c r="B2" s="1"/>
      <c r="C2" s="1"/>
      <c r="D2" s="1"/>
      <c r="E2" s="1"/>
      <c r="F2" s="147"/>
      <c r="G2" s="147"/>
      <c r="H2" s="147"/>
      <c r="I2" s="147"/>
      <c r="J2" s="147"/>
      <c r="K2" s="147"/>
      <c r="L2" s="147"/>
      <c r="M2" s="147"/>
      <c r="N2" s="147"/>
      <c r="O2" s="147"/>
      <c r="P2" s="147"/>
      <c r="Q2" s="147"/>
    </row>
    <row r="3" spans="1:17" ht="7.5" customHeight="1">
      <c r="A3" s="1"/>
      <c r="B3" s="1"/>
      <c r="C3" s="1"/>
      <c r="D3" s="1"/>
      <c r="E3" s="1"/>
      <c r="F3" s="147"/>
      <c r="G3" s="147"/>
      <c r="H3" s="147"/>
      <c r="I3" s="147"/>
      <c r="J3" s="147"/>
      <c r="K3" s="147"/>
      <c r="L3" s="147"/>
      <c r="M3" s="147"/>
      <c r="N3" s="147"/>
      <c r="O3" s="147"/>
      <c r="P3" s="147"/>
      <c r="Q3" s="147"/>
    </row>
    <row r="4" spans="1:17" ht="24.95" customHeight="1">
      <c r="A4" s="2546" t="s">
        <v>284</v>
      </c>
      <c r="B4" s="2674"/>
      <c r="C4" s="2674"/>
      <c r="D4" s="2674"/>
      <c r="E4" s="2674"/>
      <c r="F4" s="2674"/>
      <c r="G4" s="2674"/>
      <c r="H4" s="2375" t="s">
        <v>483</v>
      </c>
      <c r="I4" s="147"/>
      <c r="J4" s="147"/>
      <c r="K4" s="147"/>
      <c r="L4" s="147"/>
      <c r="M4" s="147"/>
      <c r="N4" s="147"/>
      <c r="O4" s="243"/>
      <c r="P4" s="147"/>
      <c r="Q4" s="147"/>
    </row>
    <row r="5" spans="1:17" ht="9" customHeight="1" thickBot="1">
      <c r="A5" s="1"/>
      <c r="B5" s="1"/>
      <c r="C5" s="1"/>
      <c r="D5" s="1"/>
      <c r="E5" s="1"/>
      <c r="F5" s="147"/>
      <c r="G5" s="147"/>
      <c r="H5" s="147"/>
      <c r="I5" s="147"/>
      <c r="J5" s="147"/>
      <c r="K5" s="147"/>
      <c r="L5" s="147"/>
      <c r="M5" s="147"/>
      <c r="N5" s="147"/>
      <c r="O5" s="243"/>
      <c r="P5" s="147"/>
      <c r="Q5" s="147"/>
    </row>
    <row r="6" spans="1:17" ht="21.95" customHeight="1">
      <c r="A6" s="2629" t="s">
        <v>110</v>
      </c>
      <c r="B6" s="2630"/>
      <c r="C6" s="2630"/>
      <c r="D6" s="2630"/>
      <c r="E6" s="2631"/>
      <c r="F6" s="2684" t="s">
        <v>119</v>
      </c>
      <c r="G6" s="2685"/>
      <c r="H6" s="2684" t="s">
        <v>120</v>
      </c>
      <c r="I6" s="2688"/>
      <c r="J6" s="2677" t="s">
        <v>154</v>
      </c>
      <c r="K6" s="2678"/>
      <c r="L6" s="2678"/>
      <c r="M6" s="2678"/>
      <c r="N6" s="2678"/>
      <c r="O6" s="2678"/>
      <c r="P6" s="2678"/>
      <c r="Q6" s="2679"/>
    </row>
    <row r="7" spans="1:17" ht="21.95" customHeight="1">
      <c r="A7" s="2632"/>
      <c r="B7" s="2633"/>
      <c r="C7" s="2633"/>
      <c r="D7" s="2633"/>
      <c r="E7" s="2634"/>
      <c r="F7" s="2686"/>
      <c r="G7" s="2687"/>
      <c r="H7" s="2686"/>
      <c r="I7" s="2689"/>
      <c r="J7" s="2680" t="s">
        <v>155</v>
      </c>
      <c r="K7" s="2681"/>
      <c r="L7" s="2680" t="s">
        <v>156</v>
      </c>
      <c r="M7" s="2681"/>
      <c r="N7" s="2680" t="s">
        <v>64</v>
      </c>
      <c r="O7" s="2681"/>
      <c r="P7" s="2680" t="s">
        <v>65</v>
      </c>
      <c r="Q7" s="2664"/>
    </row>
    <row r="8" spans="1:17" ht="21.95" customHeight="1">
      <c r="A8" s="2632"/>
      <c r="B8" s="2633"/>
      <c r="C8" s="2633"/>
      <c r="D8" s="2633"/>
      <c r="E8" s="2634"/>
      <c r="F8" s="2670" t="s">
        <v>157</v>
      </c>
      <c r="G8" s="85"/>
      <c r="H8" s="2670" t="s">
        <v>157</v>
      </c>
      <c r="I8" s="86"/>
      <c r="J8" s="2675" t="s">
        <v>157</v>
      </c>
      <c r="K8" s="87"/>
      <c r="L8" s="2682" t="s">
        <v>285</v>
      </c>
      <c r="M8" s="87"/>
      <c r="N8" s="2675" t="s">
        <v>157</v>
      </c>
      <c r="O8" s="86"/>
      <c r="P8" s="2675" t="s">
        <v>157</v>
      </c>
      <c r="Q8" s="85"/>
    </row>
    <row r="9" spans="1:17" ht="21.95" customHeight="1">
      <c r="A9" s="2632"/>
      <c r="B9" s="2633"/>
      <c r="C9" s="2633"/>
      <c r="D9" s="2633"/>
      <c r="E9" s="2634"/>
      <c r="F9" s="2671"/>
      <c r="G9" s="88"/>
      <c r="H9" s="2671"/>
      <c r="I9" s="89"/>
      <c r="J9" s="2676"/>
      <c r="K9" s="90"/>
      <c r="L9" s="2683"/>
      <c r="M9" s="90"/>
      <c r="N9" s="2676"/>
      <c r="O9" s="89"/>
      <c r="P9" s="2676"/>
      <c r="Q9" s="88"/>
    </row>
    <row r="10" spans="1:17" ht="21.95" customHeight="1">
      <c r="A10" s="2632"/>
      <c r="B10" s="2633"/>
      <c r="C10" s="2633"/>
      <c r="D10" s="2633"/>
      <c r="E10" s="2634"/>
      <c r="F10" s="2"/>
      <c r="G10" s="2690" t="s">
        <v>283</v>
      </c>
      <c r="H10" s="2"/>
      <c r="I10" s="2672" t="s">
        <v>283</v>
      </c>
      <c r="J10" s="1"/>
      <c r="K10" s="2672" t="s">
        <v>283</v>
      </c>
      <c r="L10" s="1"/>
      <c r="M10" s="2672" t="s">
        <v>283</v>
      </c>
      <c r="N10" s="1"/>
      <c r="O10" s="2672" t="s">
        <v>283</v>
      </c>
      <c r="P10" s="1"/>
      <c r="Q10" s="2690" t="s">
        <v>283</v>
      </c>
    </row>
    <row r="11" spans="1:17" ht="21.95" customHeight="1" thickBot="1">
      <c r="A11" s="2635"/>
      <c r="B11" s="2636"/>
      <c r="C11" s="2636"/>
      <c r="D11" s="2636"/>
      <c r="E11" s="2637"/>
      <c r="F11" s="184" t="s">
        <v>223</v>
      </c>
      <c r="G11" s="2691"/>
      <c r="H11" s="184" t="s">
        <v>286</v>
      </c>
      <c r="I11" s="2673"/>
      <c r="J11" s="191" t="s">
        <v>223</v>
      </c>
      <c r="K11" s="2673"/>
      <c r="L11" s="191" t="s">
        <v>223</v>
      </c>
      <c r="M11" s="2673"/>
      <c r="N11" s="191" t="s">
        <v>223</v>
      </c>
      <c r="O11" s="2673"/>
      <c r="P11" s="191" t="s">
        <v>223</v>
      </c>
      <c r="Q11" s="2691"/>
    </row>
    <row r="12" spans="1:17" ht="21.95" customHeight="1">
      <c r="A12" s="2"/>
      <c r="B12" s="14">
        <v>2022</v>
      </c>
      <c r="C12" s="14" t="s">
        <v>17</v>
      </c>
      <c r="D12" s="14" t="s">
        <v>342</v>
      </c>
      <c r="E12" s="30"/>
      <c r="F12" s="570">
        <v>860828</v>
      </c>
      <c r="G12" s="571">
        <v>-0.6</v>
      </c>
      <c r="H12" s="572">
        <v>6649</v>
      </c>
      <c r="I12" s="405">
        <v>-2.2999999999999998</v>
      </c>
      <c r="J12" s="573">
        <v>3133</v>
      </c>
      <c r="K12" s="574">
        <v>-11.8</v>
      </c>
      <c r="L12" s="575">
        <v>2596</v>
      </c>
      <c r="M12" s="571">
        <v>1.3</v>
      </c>
      <c r="N12" s="575">
        <v>52</v>
      </c>
      <c r="O12" s="576">
        <v>271.39999999999998</v>
      </c>
      <c r="P12" s="577">
        <v>868</v>
      </c>
      <c r="Q12" s="578">
        <v>28.4</v>
      </c>
    </row>
    <row r="13" spans="1:17" ht="21.95" customHeight="1">
      <c r="A13" s="31"/>
      <c r="B13" s="32">
        <v>2023</v>
      </c>
      <c r="C13" s="32" t="s">
        <v>17</v>
      </c>
      <c r="D13" s="32" t="s">
        <v>342</v>
      </c>
      <c r="E13" s="33"/>
      <c r="F13" s="1026">
        <v>800226</v>
      </c>
      <c r="G13" s="408">
        <v>-7</v>
      </c>
      <c r="H13" s="580">
        <v>6427</v>
      </c>
      <c r="I13" s="409">
        <v>-3.3</v>
      </c>
      <c r="J13" s="581">
        <v>2723</v>
      </c>
      <c r="K13" s="409">
        <v>-13.1</v>
      </c>
      <c r="L13" s="581">
        <v>3023</v>
      </c>
      <c r="M13" s="582">
        <v>16.399999999999999</v>
      </c>
      <c r="N13" s="581">
        <v>11</v>
      </c>
      <c r="O13" s="583">
        <v>-78.8</v>
      </c>
      <c r="P13" s="497">
        <v>670</v>
      </c>
      <c r="Q13" s="408">
        <v>-22.8</v>
      </c>
    </row>
    <row r="14" spans="1:17" ht="21.95" customHeight="1" thickBot="1">
      <c r="A14" s="34"/>
      <c r="B14" s="436">
        <v>2024</v>
      </c>
      <c r="C14" s="436" t="s">
        <v>17</v>
      </c>
      <c r="D14" s="436" t="s">
        <v>342</v>
      </c>
      <c r="E14" s="384"/>
      <c r="F14" s="1034">
        <v>816388</v>
      </c>
      <c r="G14" s="412">
        <v>2</v>
      </c>
      <c r="H14" s="584">
        <v>6061</v>
      </c>
      <c r="I14" s="413">
        <v>-5.7</v>
      </c>
      <c r="J14" s="419">
        <v>2560</v>
      </c>
      <c r="K14" s="413">
        <v>-6</v>
      </c>
      <c r="L14" s="419">
        <v>2613</v>
      </c>
      <c r="M14" s="585">
        <v>-13.6</v>
      </c>
      <c r="N14" s="419">
        <v>81</v>
      </c>
      <c r="O14" s="586">
        <v>636.4</v>
      </c>
      <c r="P14" s="458">
        <v>807</v>
      </c>
      <c r="Q14" s="412">
        <v>20.399999999999999</v>
      </c>
    </row>
    <row r="15" spans="1:17" ht="21.75" customHeight="1">
      <c r="A15" s="798" t="s">
        <v>367</v>
      </c>
      <c r="B15" s="15">
        <v>10</v>
      </c>
      <c r="C15" s="15" t="s">
        <v>19</v>
      </c>
      <c r="D15" s="15">
        <v>12</v>
      </c>
      <c r="E15" s="799" t="s">
        <v>18</v>
      </c>
      <c r="F15" s="1243">
        <v>197679</v>
      </c>
      <c r="G15" s="1229">
        <v>-2.4</v>
      </c>
      <c r="H15" s="1243">
        <v>1591</v>
      </c>
      <c r="I15" s="1244">
        <v>4.9000000000000004</v>
      </c>
      <c r="J15" s="573">
        <v>683</v>
      </c>
      <c r="K15" s="1244">
        <v>7.9</v>
      </c>
      <c r="L15" s="573">
        <v>637</v>
      </c>
      <c r="M15" s="1245">
        <v>-17.899999999999999</v>
      </c>
      <c r="N15" s="573">
        <v>21</v>
      </c>
      <c r="O15" s="1246">
        <v>425</v>
      </c>
      <c r="P15" s="577">
        <v>250</v>
      </c>
      <c r="Q15" s="1247">
        <v>142.69999999999999</v>
      </c>
    </row>
    <row r="16" spans="1:17" ht="21.75" customHeight="1">
      <c r="A16" s="1038" t="s">
        <v>407</v>
      </c>
      <c r="B16" s="35">
        <v>1</v>
      </c>
      <c r="C16" s="35" t="s">
        <v>19</v>
      </c>
      <c r="D16" s="35">
        <v>3</v>
      </c>
      <c r="E16" s="36" t="s">
        <v>18</v>
      </c>
      <c r="F16" s="807">
        <v>206519</v>
      </c>
      <c r="G16" s="805">
        <v>13.3</v>
      </c>
      <c r="H16" s="1111">
        <v>1305</v>
      </c>
      <c r="I16" s="808">
        <v>19.3</v>
      </c>
      <c r="J16" s="809">
        <v>535</v>
      </c>
      <c r="K16" s="808">
        <v>5.3</v>
      </c>
      <c r="L16" s="809">
        <v>550</v>
      </c>
      <c r="M16" s="806">
        <v>29.7</v>
      </c>
      <c r="N16" s="809">
        <v>38</v>
      </c>
      <c r="O16" s="1415" t="s">
        <v>46</v>
      </c>
      <c r="P16" s="810">
        <v>182</v>
      </c>
      <c r="Q16" s="1112">
        <v>12.3</v>
      </c>
    </row>
    <row r="17" spans="1:17" ht="21.75" customHeight="1">
      <c r="A17" s="463" t="s">
        <v>45</v>
      </c>
      <c r="B17" s="37">
        <v>4</v>
      </c>
      <c r="C17" s="37" t="s">
        <v>19</v>
      </c>
      <c r="D17" s="37">
        <v>6</v>
      </c>
      <c r="E17" s="38" t="s">
        <v>18</v>
      </c>
      <c r="F17" s="421">
        <v>155381</v>
      </c>
      <c r="G17" s="567">
        <v>-25.6</v>
      </c>
      <c r="H17" s="589">
        <v>1088</v>
      </c>
      <c r="I17" s="416">
        <v>-32.200000000000003</v>
      </c>
      <c r="J17" s="414">
        <v>560</v>
      </c>
      <c r="K17" s="416">
        <v>-13.4</v>
      </c>
      <c r="L17" s="414">
        <v>418</v>
      </c>
      <c r="M17" s="422">
        <v>-37.6</v>
      </c>
      <c r="N17" s="414">
        <v>8</v>
      </c>
      <c r="O17" s="568">
        <v>166.7</v>
      </c>
      <c r="P17" s="415">
        <v>102</v>
      </c>
      <c r="Q17" s="590">
        <v>-64.099999999999994</v>
      </c>
    </row>
    <row r="18" spans="1:17" ht="21.75" customHeight="1">
      <c r="A18" s="41" t="s">
        <v>45</v>
      </c>
      <c r="B18" s="37">
        <v>7</v>
      </c>
      <c r="C18" s="37" t="s">
        <v>19</v>
      </c>
      <c r="D18" s="37">
        <v>9</v>
      </c>
      <c r="E18" s="38" t="s">
        <v>18</v>
      </c>
      <c r="F18" s="421">
        <v>185254</v>
      </c>
      <c r="G18" s="465">
        <v>-8.9</v>
      </c>
      <c r="H18" s="589">
        <v>1070</v>
      </c>
      <c r="I18" s="416">
        <v>-31.5</v>
      </c>
      <c r="J18" s="414">
        <v>532</v>
      </c>
      <c r="K18" s="416">
        <v>-23.5</v>
      </c>
      <c r="L18" s="414">
        <v>473</v>
      </c>
      <c r="M18" s="422">
        <v>-37.4</v>
      </c>
      <c r="N18" s="414">
        <v>1</v>
      </c>
      <c r="O18" s="568">
        <v>-94.7</v>
      </c>
      <c r="P18" s="415">
        <v>64</v>
      </c>
      <c r="Q18" s="590">
        <v>-29.7</v>
      </c>
    </row>
    <row r="19" spans="1:17" ht="21.75" customHeight="1" thickBot="1">
      <c r="A19" s="39" t="s">
        <v>45</v>
      </c>
      <c r="B19" s="436">
        <v>10</v>
      </c>
      <c r="C19" s="436" t="s">
        <v>19</v>
      </c>
      <c r="D19" s="436">
        <v>12</v>
      </c>
      <c r="E19" s="40" t="s">
        <v>18</v>
      </c>
      <c r="F19" s="507">
        <v>193513</v>
      </c>
      <c r="G19" s="1141">
        <v>-2.1</v>
      </c>
      <c r="H19" s="592">
        <v>1258</v>
      </c>
      <c r="I19" s="494">
        <v>-20.9</v>
      </c>
      <c r="J19" s="492">
        <v>553</v>
      </c>
      <c r="K19" s="494">
        <v>-19</v>
      </c>
      <c r="L19" s="492">
        <v>536</v>
      </c>
      <c r="M19" s="493">
        <v>-15.9</v>
      </c>
      <c r="N19" s="492">
        <v>2</v>
      </c>
      <c r="O19" s="1142">
        <v>-90.5</v>
      </c>
      <c r="P19" s="961">
        <v>167</v>
      </c>
      <c r="Q19" s="495">
        <v>-33.200000000000003</v>
      </c>
    </row>
    <row r="20" spans="1:17" ht="21.75" customHeight="1">
      <c r="A20" s="849"/>
      <c r="B20" s="850">
        <v>2025</v>
      </c>
      <c r="C20" s="850" t="s">
        <v>17</v>
      </c>
      <c r="D20" s="850">
        <v>2</v>
      </c>
      <c r="E20" s="851" t="s">
        <v>18</v>
      </c>
      <c r="F20" s="1288">
        <v>60583</v>
      </c>
      <c r="G20" s="928">
        <v>2.4</v>
      </c>
      <c r="H20" s="1335">
        <v>376</v>
      </c>
      <c r="I20" s="1292">
        <v>24.1</v>
      </c>
      <c r="J20" s="1289">
        <v>177</v>
      </c>
      <c r="K20" s="1292">
        <v>3.5</v>
      </c>
      <c r="L20" s="1289">
        <v>178</v>
      </c>
      <c r="M20" s="1290">
        <v>278.7</v>
      </c>
      <c r="N20" s="1289">
        <v>0</v>
      </c>
      <c r="O20" s="1344" t="s">
        <v>46</v>
      </c>
      <c r="P20" s="1291">
        <v>21</v>
      </c>
      <c r="Q20" s="1293">
        <v>-75.3</v>
      </c>
    </row>
    <row r="21" spans="1:17" ht="21.75" customHeight="1">
      <c r="A21" s="41"/>
      <c r="B21" s="37" t="s">
        <v>45</v>
      </c>
      <c r="C21" s="37" t="s">
        <v>45</v>
      </c>
      <c r="D21" s="37">
        <v>3</v>
      </c>
      <c r="E21" s="38" t="s">
        <v>18</v>
      </c>
      <c r="F21" s="421">
        <v>89802</v>
      </c>
      <c r="G21" s="567">
        <v>39.6</v>
      </c>
      <c r="H21" s="589">
        <v>599</v>
      </c>
      <c r="I21" s="416">
        <v>19.3</v>
      </c>
      <c r="J21" s="414">
        <v>229</v>
      </c>
      <c r="K21" s="416">
        <v>26.5</v>
      </c>
      <c r="L21" s="414">
        <v>228</v>
      </c>
      <c r="M21" s="422">
        <v>-18.3</v>
      </c>
      <c r="N21" s="414">
        <v>2</v>
      </c>
      <c r="O21" s="714" t="s">
        <v>46</v>
      </c>
      <c r="P21" s="415">
        <v>140</v>
      </c>
      <c r="Q21" s="590">
        <v>233.3</v>
      </c>
    </row>
    <row r="22" spans="1:17" ht="21.75" customHeight="1">
      <c r="A22" s="41"/>
      <c r="B22" s="37" t="s">
        <v>45</v>
      </c>
      <c r="C22" s="37" t="s">
        <v>45</v>
      </c>
      <c r="D22" s="37">
        <v>4</v>
      </c>
      <c r="E22" s="38" t="s">
        <v>18</v>
      </c>
      <c r="F22" s="421">
        <v>56188</v>
      </c>
      <c r="G22" s="567">
        <v>-26.6</v>
      </c>
      <c r="H22" s="589">
        <v>497</v>
      </c>
      <c r="I22" s="416">
        <v>-35.5</v>
      </c>
      <c r="J22" s="414">
        <v>258</v>
      </c>
      <c r="K22" s="416">
        <v>10.3</v>
      </c>
      <c r="L22" s="414">
        <v>176</v>
      </c>
      <c r="M22" s="422">
        <v>-44.7</v>
      </c>
      <c r="N22" s="414">
        <v>7</v>
      </c>
      <c r="O22" s="714" t="s">
        <v>46</v>
      </c>
      <c r="P22" s="415">
        <v>56</v>
      </c>
      <c r="Q22" s="590">
        <v>-74.400000000000006</v>
      </c>
    </row>
    <row r="23" spans="1:17" ht="21.75" customHeight="1">
      <c r="A23" s="41"/>
      <c r="B23" s="37" t="s">
        <v>45</v>
      </c>
      <c r="C23" s="37" t="s">
        <v>45</v>
      </c>
      <c r="D23" s="37">
        <v>5</v>
      </c>
      <c r="E23" s="38" t="s">
        <v>18</v>
      </c>
      <c r="F23" s="421">
        <v>43237</v>
      </c>
      <c r="G23" s="567">
        <v>-34.4</v>
      </c>
      <c r="H23" s="589">
        <v>225</v>
      </c>
      <c r="I23" s="416">
        <v>-43.8</v>
      </c>
      <c r="J23" s="414">
        <v>108</v>
      </c>
      <c r="K23" s="416">
        <v>-44.9</v>
      </c>
      <c r="L23" s="414">
        <v>103</v>
      </c>
      <c r="M23" s="422">
        <v>-38</v>
      </c>
      <c r="N23" s="414">
        <v>0</v>
      </c>
      <c r="O23" s="714" t="s">
        <v>46</v>
      </c>
      <c r="P23" s="415">
        <v>14</v>
      </c>
      <c r="Q23" s="590">
        <v>-63.2</v>
      </c>
    </row>
    <row r="24" spans="1:17" ht="21.75" customHeight="1">
      <c r="A24" s="41"/>
      <c r="B24" s="37" t="s">
        <v>45</v>
      </c>
      <c r="C24" s="37" t="s">
        <v>45</v>
      </c>
      <c r="D24" s="37">
        <v>6</v>
      </c>
      <c r="E24" s="38" t="s">
        <v>18</v>
      </c>
      <c r="F24" s="421">
        <v>55956</v>
      </c>
      <c r="G24" s="567">
        <v>-15.6</v>
      </c>
      <c r="H24" s="589">
        <v>366</v>
      </c>
      <c r="I24" s="416">
        <v>-15.5</v>
      </c>
      <c r="J24" s="414">
        <v>194</v>
      </c>
      <c r="K24" s="416">
        <v>-10.6</v>
      </c>
      <c r="L24" s="414">
        <v>139</v>
      </c>
      <c r="M24" s="422">
        <v>-25.3</v>
      </c>
      <c r="N24" s="414">
        <v>1</v>
      </c>
      <c r="O24" s="1434">
        <v>-66.7</v>
      </c>
      <c r="P24" s="415">
        <v>32</v>
      </c>
      <c r="Q24" s="590">
        <v>18.5</v>
      </c>
    </row>
    <row r="25" spans="1:17" ht="21.75" customHeight="1">
      <c r="A25" s="41"/>
      <c r="B25" s="37" t="s">
        <v>45</v>
      </c>
      <c r="C25" s="37" t="s">
        <v>45</v>
      </c>
      <c r="D25" s="37">
        <v>7</v>
      </c>
      <c r="E25" s="38" t="s">
        <v>18</v>
      </c>
      <c r="F25" s="624">
        <v>61409</v>
      </c>
      <c r="G25" s="1178">
        <v>-9.6999999999999993</v>
      </c>
      <c r="H25" s="1435">
        <v>325</v>
      </c>
      <c r="I25" s="1436">
        <v>-41.3</v>
      </c>
      <c r="J25" s="1124">
        <v>132</v>
      </c>
      <c r="K25" s="1436">
        <v>-44.8</v>
      </c>
      <c r="L25" s="1124">
        <v>175</v>
      </c>
      <c r="M25" s="625">
        <v>-35.9</v>
      </c>
      <c r="N25" s="1124">
        <v>0</v>
      </c>
      <c r="O25" s="1434">
        <v>-100</v>
      </c>
      <c r="P25" s="626">
        <v>18</v>
      </c>
      <c r="Q25" s="1437">
        <v>-45.5</v>
      </c>
    </row>
    <row r="26" spans="1:17" ht="21.75" customHeight="1">
      <c r="A26" s="41"/>
      <c r="B26" s="37" t="s">
        <v>45</v>
      </c>
      <c r="C26" s="37" t="s">
        <v>45</v>
      </c>
      <c r="D26" s="37">
        <v>8</v>
      </c>
      <c r="E26" s="38" t="s">
        <v>18</v>
      </c>
      <c r="F26" s="624">
        <v>60275</v>
      </c>
      <c r="G26" s="627">
        <v>-9.8000000000000007</v>
      </c>
      <c r="H26" s="1435">
        <v>299</v>
      </c>
      <c r="I26" s="1436">
        <v>-47.2</v>
      </c>
      <c r="J26" s="1124">
        <v>177</v>
      </c>
      <c r="K26" s="1436">
        <v>-24.7</v>
      </c>
      <c r="L26" s="1124">
        <v>100</v>
      </c>
      <c r="M26" s="625">
        <v>-66</v>
      </c>
      <c r="N26" s="1124">
        <v>1</v>
      </c>
      <c r="O26" s="1434">
        <v>-90</v>
      </c>
      <c r="P26" s="626">
        <v>21</v>
      </c>
      <c r="Q26" s="1437">
        <v>-22.2</v>
      </c>
    </row>
    <row r="27" spans="1:17" ht="21.75" customHeight="1">
      <c r="A27" s="41"/>
      <c r="B27" s="37" t="s">
        <v>45</v>
      </c>
      <c r="C27" s="37" t="s">
        <v>45</v>
      </c>
      <c r="D27" s="37">
        <v>9</v>
      </c>
      <c r="E27" s="38" t="s">
        <v>18</v>
      </c>
      <c r="F27" s="624">
        <v>63570</v>
      </c>
      <c r="G27" s="1178">
        <v>-7.3</v>
      </c>
      <c r="H27" s="1435">
        <v>446</v>
      </c>
      <c r="I27" s="1436">
        <v>1.1000000000000001</v>
      </c>
      <c r="J27" s="1124">
        <v>223</v>
      </c>
      <c r="K27" s="1436">
        <v>0.9</v>
      </c>
      <c r="L27" s="1124">
        <v>198</v>
      </c>
      <c r="M27" s="625">
        <v>4.8</v>
      </c>
      <c r="N27" s="1124">
        <v>0</v>
      </c>
      <c r="O27" s="714" t="s">
        <v>46</v>
      </c>
      <c r="P27" s="626">
        <v>25</v>
      </c>
      <c r="Q27" s="1437">
        <v>-19.399999999999999</v>
      </c>
    </row>
    <row r="28" spans="1:17" ht="21.75" customHeight="1">
      <c r="A28" s="41"/>
      <c r="B28" s="37" t="s">
        <v>45</v>
      </c>
      <c r="C28" s="37" t="s">
        <v>45</v>
      </c>
      <c r="D28" s="37">
        <v>10</v>
      </c>
      <c r="E28" s="38" t="s">
        <v>18</v>
      </c>
      <c r="F28" s="439">
        <v>71871</v>
      </c>
      <c r="G28" s="563">
        <v>3.2</v>
      </c>
      <c r="H28" s="589">
        <v>428</v>
      </c>
      <c r="I28" s="416">
        <v>-27.5</v>
      </c>
      <c r="J28" s="414">
        <v>199</v>
      </c>
      <c r="K28" s="416">
        <v>-24.3</v>
      </c>
      <c r="L28" s="414">
        <v>203</v>
      </c>
      <c r="M28" s="422">
        <v>42</v>
      </c>
      <c r="N28" s="414">
        <v>0</v>
      </c>
      <c r="O28" s="568">
        <v>-100</v>
      </c>
      <c r="P28" s="415">
        <v>26</v>
      </c>
      <c r="Q28" s="590">
        <v>-85.8</v>
      </c>
    </row>
    <row r="29" spans="1:17" ht="21.75" customHeight="1">
      <c r="A29" s="377"/>
      <c r="B29" s="360" t="s">
        <v>45</v>
      </c>
      <c r="C29" s="360" t="s">
        <v>45</v>
      </c>
      <c r="D29" s="360">
        <v>11</v>
      </c>
      <c r="E29" s="361" t="s">
        <v>18</v>
      </c>
      <c r="F29" s="439">
        <v>59524</v>
      </c>
      <c r="G29" s="563">
        <v>-8.5</v>
      </c>
      <c r="H29" s="589">
        <v>451</v>
      </c>
      <c r="I29" s="416">
        <v>-10.5</v>
      </c>
      <c r="J29" s="414">
        <v>200</v>
      </c>
      <c r="K29" s="416">
        <v>-5.7</v>
      </c>
      <c r="L29" s="414">
        <v>151</v>
      </c>
      <c r="M29" s="422">
        <v>-42.1</v>
      </c>
      <c r="N29" s="414">
        <v>2</v>
      </c>
      <c r="O29" s="568">
        <v>-75</v>
      </c>
      <c r="P29" s="415">
        <v>98</v>
      </c>
      <c r="Q29" s="590">
        <v>326.10000000000002</v>
      </c>
    </row>
    <row r="30" spans="1:17" ht="21.75" customHeight="1">
      <c r="A30" s="660"/>
      <c r="B30" s="658" t="s">
        <v>45</v>
      </c>
      <c r="C30" s="658" t="s">
        <v>45</v>
      </c>
      <c r="D30" s="658">
        <v>12</v>
      </c>
      <c r="E30" s="659" t="s">
        <v>18</v>
      </c>
      <c r="F30" s="1113">
        <v>62118</v>
      </c>
      <c r="G30" s="816">
        <v>-1.3</v>
      </c>
      <c r="H30" s="1337">
        <v>379</v>
      </c>
      <c r="I30" s="1496">
        <v>-23.7</v>
      </c>
      <c r="J30" s="575">
        <v>154</v>
      </c>
      <c r="K30" s="1496">
        <v>-26</v>
      </c>
      <c r="L30" s="575">
        <v>182</v>
      </c>
      <c r="M30" s="445">
        <v>-21.9</v>
      </c>
      <c r="N30" s="575">
        <v>0</v>
      </c>
      <c r="O30" s="748">
        <v>-100</v>
      </c>
      <c r="P30" s="446">
        <v>43</v>
      </c>
      <c r="Q30" s="749">
        <v>-2.2999999999999998</v>
      </c>
    </row>
    <row r="31" spans="1:17" ht="21.75" customHeight="1">
      <c r="A31" s="388"/>
      <c r="B31" s="35">
        <v>2026</v>
      </c>
      <c r="C31" s="35" t="s">
        <v>17</v>
      </c>
      <c r="D31" s="35">
        <v>1</v>
      </c>
      <c r="E31" s="36" t="s">
        <v>18</v>
      </c>
      <c r="F31" s="807">
        <v>55898</v>
      </c>
      <c r="G31" s="805">
        <v>-0.4</v>
      </c>
      <c r="H31" s="1111">
        <v>400</v>
      </c>
      <c r="I31" s="808">
        <v>21.2</v>
      </c>
      <c r="J31" s="809">
        <v>200</v>
      </c>
      <c r="K31" s="808">
        <v>55</v>
      </c>
      <c r="L31" s="809">
        <v>155</v>
      </c>
      <c r="M31" s="806">
        <v>7.6</v>
      </c>
      <c r="N31" s="809">
        <v>12</v>
      </c>
      <c r="O31" s="1497">
        <v>-66.7</v>
      </c>
      <c r="P31" s="810">
        <v>33</v>
      </c>
      <c r="Q31" s="1112">
        <v>57.1</v>
      </c>
    </row>
    <row r="32" spans="1:17" ht="21.75" customHeight="1" thickBot="1">
      <c r="A32" s="1489"/>
      <c r="B32" s="1490" t="s">
        <v>45</v>
      </c>
      <c r="C32" s="1490" t="s">
        <v>45</v>
      </c>
      <c r="D32" s="1490">
        <v>2</v>
      </c>
      <c r="E32" s="1491" t="s">
        <v>18</v>
      </c>
      <c r="F32" s="1492">
        <v>57630</v>
      </c>
      <c r="G32" s="1424">
        <v>-4.9000000000000004</v>
      </c>
      <c r="H32" s="1492">
        <v>207</v>
      </c>
      <c r="I32" s="494">
        <v>-44.9</v>
      </c>
      <c r="J32" s="1493">
        <v>145</v>
      </c>
      <c r="K32" s="494">
        <v>-18.100000000000001</v>
      </c>
      <c r="L32" s="1493">
        <v>28</v>
      </c>
      <c r="M32" s="493">
        <v>-84.3</v>
      </c>
      <c r="N32" s="1493">
        <v>0</v>
      </c>
      <c r="O32" s="1493" t="s">
        <v>46</v>
      </c>
      <c r="P32" s="1494">
        <v>34</v>
      </c>
      <c r="Q32" s="1495">
        <v>61.9</v>
      </c>
    </row>
    <row r="33" spans="1:30" ht="21.95" customHeight="1" thickBot="1">
      <c r="A33" s="39">
        <v>9</v>
      </c>
      <c r="B33" s="436" t="s">
        <v>19</v>
      </c>
      <c r="C33" s="436">
        <v>2</v>
      </c>
      <c r="D33" s="436" t="s">
        <v>18</v>
      </c>
      <c r="E33" s="40" t="s">
        <v>47</v>
      </c>
      <c r="F33" s="1078">
        <v>370611</v>
      </c>
      <c r="G33" s="595">
        <v>-3.2</v>
      </c>
      <c r="H33" s="594">
        <v>2311</v>
      </c>
      <c r="I33" s="595">
        <v>-15.6</v>
      </c>
      <c r="J33" s="485">
        <v>1121</v>
      </c>
      <c r="K33" s="595">
        <v>-7.4</v>
      </c>
      <c r="L33" s="485">
        <v>917</v>
      </c>
      <c r="M33" s="593">
        <v>-20.100000000000001</v>
      </c>
      <c r="N33" s="485">
        <v>14</v>
      </c>
      <c r="O33" s="423">
        <v>-75.400000000000006</v>
      </c>
      <c r="P33" s="596">
        <v>259</v>
      </c>
      <c r="Q33" s="597">
        <v>-19.8</v>
      </c>
    </row>
    <row r="34" spans="1:30" ht="9.9499999999999993" customHeight="1" thickBot="1">
      <c r="A34" s="1"/>
      <c r="B34" s="1"/>
      <c r="C34" s="1"/>
      <c r="D34" s="1"/>
      <c r="E34" s="1"/>
      <c r="F34" s="273"/>
      <c r="G34" s="147"/>
      <c r="H34" s="147"/>
      <c r="I34" s="147"/>
      <c r="J34" s="147"/>
      <c r="K34" s="147"/>
      <c r="L34" s="147"/>
      <c r="M34" s="147"/>
      <c r="N34" s="147"/>
      <c r="O34" s="243"/>
      <c r="P34" s="147"/>
      <c r="Q34" s="147"/>
    </row>
    <row r="35" spans="1:30" ht="21.95" customHeight="1">
      <c r="A35" s="2629" t="s">
        <v>110</v>
      </c>
      <c r="B35" s="2630"/>
      <c r="C35" s="2630"/>
      <c r="D35" s="2630"/>
      <c r="E35" s="2631"/>
      <c r="F35" s="2638" t="s">
        <v>158</v>
      </c>
      <c r="G35" s="2639"/>
      <c r="H35" s="2639"/>
      <c r="I35" s="2639"/>
      <c r="J35" s="2639"/>
      <c r="K35" s="2639"/>
      <c r="L35" s="2639"/>
      <c r="M35" s="2639"/>
      <c r="N35" s="2639"/>
      <c r="O35" s="2640"/>
      <c r="P35" s="1"/>
      <c r="Q35" s="1"/>
    </row>
    <row r="36" spans="1:30" ht="21.95" customHeight="1">
      <c r="A36" s="2632"/>
      <c r="B36" s="2633"/>
      <c r="C36" s="2633"/>
      <c r="D36" s="2633"/>
      <c r="E36" s="2634"/>
      <c r="F36" s="2701" t="s">
        <v>30</v>
      </c>
      <c r="G36" s="2702"/>
      <c r="H36" s="2680" t="s">
        <v>66</v>
      </c>
      <c r="I36" s="2681"/>
      <c r="J36" s="2682" t="s">
        <v>109</v>
      </c>
      <c r="K36" s="2703"/>
      <c r="L36" s="2675" t="s">
        <v>67</v>
      </c>
      <c r="M36" s="2704"/>
      <c r="N36" s="2680" t="s">
        <v>131</v>
      </c>
      <c r="O36" s="2664"/>
      <c r="P36" s="1"/>
      <c r="Q36" s="1"/>
    </row>
    <row r="37" spans="1:30" ht="21.95" customHeight="1">
      <c r="A37" s="2632"/>
      <c r="B37" s="2633"/>
      <c r="C37" s="2633"/>
      <c r="D37" s="2633"/>
      <c r="E37" s="2634"/>
      <c r="F37" s="2670" t="s">
        <v>157</v>
      </c>
      <c r="G37" s="92"/>
      <c r="H37" s="2682" t="s">
        <v>287</v>
      </c>
      <c r="I37" s="92"/>
      <c r="J37" s="2682" t="s">
        <v>157</v>
      </c>
      <c r="K37" s="92"/>
      <c r="L37" s="2682" t="s">
        <v>157</v>
      </c>
      <c r="M37" s="92"/>
      <c r="N37" s="2682" t="s">
        <v>157</v>
      </c>
      <c r="O37" s="93"/>
      <c r="P37" s="1"/>
      <c r="Q37" s="1"/>
    </row>
    <row r="38" spans="1:30" ht="21.95" customHeight="1">
      <c r="A38" s="2632"/>
      <c r="B38" s="2633"/>
      <c r="C38" s="2633"/>
      <c r="D38" s="2633"/>
      <c r="E38" s="2634"/>
      <c r="F38" s="2671"/>
      <c r="G38" s="94"/>
      <c r="H38" s="2683"/>
      <c r="I38" s="94"/>
      <c r="J38" s="2683"/>
      <c r="K38" s="94"/>
      <c r="L38" s="2683"/>
      <c r="M38" s="94"/>
      <c r="N38" s="2683"/>
      <c r="O38" s="95"/>
      <c r="P38" s="1"/>
      <c r="Q38" s="1"/>
    </row>
    <row r="39" spans="1:30" ht="21.95" customHeight="1">
      <c r="A39" s="2632"/>
      <c r="B39" s="2633"/>
      <c r="C39" s="2633"/>
      <c r="D39" s="2633"/>
      <c r="E39" s="2634"/>
      <c r="F39" s="2"/>
      <c r="G39" s="2672" t="s">
        <v>283</v>
      </c>
      <c r="H39" s="91"/>
      <c r="I39" s="2672" t="s">
        <v>283</v>
      </c>
      <c r="J39" s="1"/>
      <c r="K39" s="2672" t="s">
        <v>283</v>
      </c>
      <c r="L39" s="91"/>
      <c r="M39" s="2672" t="s">
        <v>283</v>
      </c>
      <c r="N39" s="1"/>
      <c r="O39" s="2690" t="s">
        <v>283</v>
      </c>
      <c r="P39" s="1"/>
      <c r="Q39" s="1"/>
    </row>
    <row r="40" spans="1:30" ht="21.75" customHeight="1" thickBot="1">
      <c r="A40" s="2635"/>
      <c r="B40" s="2636"/>
      <c r="C40" s="2636"/>
      <c r="D40" s="2636"/>
      <c r="E40" s="2637"/>
      <c r="F40" s="184" t="s">
        <v>50</v>
      </c>
      <c r="G40" s="2673"/>
      <c r="H40" s="185" t="s">
        <v>223</v>
      </c>
      <c r="I40" s="2673"/>
      <c r="J40" s="191" t="s">
        <v>286</v>
      </c>
      <c r="K40" s="2673"/>
      <c r="L40" s="185" t="s">
        <v>223</v>
      </c>
      <c r="M40" s="2673"/>
      <c r="N40" s="191" t="s">
        <v>286</v>
      </c>
      <c r="O40" s="2691"/>
      <c r="P40" s="1"/>
      <c r="Q40" s="1"/>
    </row>
    <row r="41" spans="1:30" ht="21.95" customHeight="1">
      <c r="A41" s="2"/>
      <c r="B41" s="14">
        <v>2022</v>
      </c>
      <c r="C41" s="14" t="s">
        <v>17</v>
      </c>
      <c r="D41" s="14" t="s">
        <v>342</v>
      </c>
      <c r="E41" s="1"/>
      <c r="F41" s="572">
        <v>6473</v>
      </c>
      <c r="G41" s="405">
        <v>-2.2999999999999998</v>
      </c>
      <c r="H41" s="575">
        <v>19</v>
      </c>
      <c r="I41" s="571">
        <v>72.7</v>
      </c>
      <c r="J41" s="446">
        <v>131</v>
      </c>
      <c r="K41" s="405">
        <v>-17.100000000000001</v>
      </c>
      <c r="L41" s="575">
        <v>0</v>
      </c>
      <c r="M41" s="662" t="s">
        <v>46</v>
      </c>
      <c r="N41" s="446">
        <v>26</v>
      </c>
      <c r="O41" s="404">
        <v>188.9</v>
      </c>
      <c r="P41" s="147"/>
      <c r="Q41" s="147"/>
    </row>
    <row r="42" spans="1:30" ht="21.95" customHeight="1">
      <c r="A42" s="31"/>
      <c r="B42" s="32">
        <v>2023</v>
      </c>
      <c r="C42" s="32" t="s">
        <v>17</v>
      </c>
      <c r="D42" s="32" t="s">
        <v>342</v>
      </c>
      <c r="E42" s="389"/>
      <c r="F42" s="580">
        <v>6290</v>
      </c>
      <c r="G42" s="409">
        <v>-2.8</v>
      </c>
      <c r="H42" s="581">
        <v>16</v>
      </c>
      <c r="I42" s="582">
        <v>-15.8</v>
      </c>
      <c r="J42" s="497">
        <v>81</v>
      </c>
      <c r="K42" s="409">
        <v>-38.200000000000003</v>
      </c>
      <c r="L42" s="581">
        <v>0</v>
      </c>
      <c r="M42" s="663" t="s">
        <v>46</v>
      </c>
      <c r="N42" s="497">
        <v>40</v>
      </c>
      <c r="O42" s="408">
        <v>53.8</v>
      </c>
      <c r="P42" s="147"/>
      <c r="Q42" s="147"/>
    </row>
    <row r="43" spans="1:30" ht="21.95" customHeight="1" thickBot="1">
      <c r="A43" s="2"/>
      <c r="B43" s="14">
        <v>2024</v>
      </c>
      <c r="C43" s="14" t="s">
        <v>17</v>
      </c>
      <c r="D43" s="14" t="s">
        <v>342</v>
      </c>
      <c r="E43" s="1"/>
      <c r="F43" s="572">
        <v>5859</v>
      </c>
      <c r="G43" s="405">
        <v>-6.9</v>
      </c>
      <c r="H43" s="575">
        <v>8</v>
      </c>
      <c r="I43" s="571">
        <v>-50</v>
      </c>
      <c r="J43" s="446">
        <v>60</v>
      </c>
      <c r="K43" s="405">
        <v>-25.9</v>
      </c>
      <c r="L43" s="575">
        <v>0</v>
      </c>
      <c r="M43" s="664" t="s">
        <v>46</v>
      </c>
      <c r="N43" s="446">
        <v>134</v>
      </c>
      <c r="O43" s="404">
        <v>235</v>
      </c>
      <c r="P43" s="147"/>
      <c r="Q43" s="147"/>
    </row>
    <row r="44" spans="1:30" ht="21.95" customHeight="1">
      <c r="A44" s="798" t="s">
        <v>367</v>
      </c>
      <c r="B44" s="15">
        <v>10</v>
      </c>
      <c r="C44" s="15" t="s">
        <v>19</v>
      </c>
      <c r="D44" s="15">
        <v>12</v>
      </c>
      <c r="E44" s="799" t="s">
        <v>18</v>
      </c>
      <c r="F44" s="1243">
        <v>1566</v>
      </c>
      <c r="G44" s="574">
        <v>7.1</v>
      </c>
      <c r="H44" s="573">
        <v>0</v>
      </c>
      <c r="I44" s="1230">
        <v>-100</v>
      </c>
      <c r="J44" s="577">
        <v>8</v>
      </c>
      <c r="K44" s="574">
        <v>-76.5</v>
      </c>
      <c r="L44" s="573">
        <v>0</v>
      </c>
      <c r="M44" s="662" t="s">
        <v>46</v>
      </c>
      <c r="N44" s="577">
        <v>17</v>
      </c>
      <c r="O44" s="1248">
        <v>0</v>
      </c>
      <c r="P44" s="667"/>
      <c r="Q44" s="668"/>
      <c r="R44" s="669"/>
      <c r="S44" s="667"/>
      <c r="T44" s="667"/>
      <c r="U44" s="667"/>
      <c r="V44" s="667"/>
      <c r="W44" s="667"/>
      <c r="X44" s="667"/>
      <c r="Y44" s="667"/>
      <c r="Z44" s="667"/>
      <c r="AA44" s="667"/>
      <c r="AB44" s="667"/>
      <c r="AC44" s="667"/>
      <c r="AD44" s="667"/>
    </row>
    <row r="45" spans="1:30" ht="21.75" customHeight="1">
      <c r="A45" s="1038" t="s">
        <v>407</v>
      </c>
      <c r="B45" s="35">
        <v>1</v>
      </c>
      <c r="C45" s="35" t="s">
        <v>19</v>
      </c>
      <c r="D45" s="35">
        <v>3</v>
      </c>
      <c r="E45" s="35" t="s">
        <v>18</v>
      </c>
      <c r="F45" s="1111">
        <v>1201</v>
      </c>
      <c r="G45" s="808">
        <v>13.4</v>
      </c>
      <c r="H45" s="811">
        <v>0</v>
      </c>
      <c r="I45" s="1415" t="s">
        <v>46</v>
      </c>
      <c r="J45" s="1118">
        <v>28</v>
      </c>
      <c r="K45" s="808">
        <v>40</v>
      </c>
      <c r="L45" s="811">
        <v>0</v>
      </c>
      <c r="M45" s="1119" t="s">
        <v>46</v>
      </c>
      <c r="N45" s="1118">
        <v>76</v>
      </c>
      <c r="O45" s="1019">
        <v>406.7</v>
      </c>
      <c r="P45" s="667"/>
      <c r="Q45" s="667"/>
      <c r="R45" s="667"/>
      <c r="S45" s="667"/>
      <c r="T45" s="667"/>
      <c r="U45" s="667"/>
      <c r="V45" s="667"/>
      <c r="W45" s="667"/>
      <c r="X45" s="667"/>
      <c r="Y45" s="667"/>
      <c r="Z45" s="667"/>
      <c r="AA45" s="667"/>
      <c r="AB45" s="667"/>
      <c r="AC45" s="667"/>
      <c r="AD45" s="667"/>
    </row>
    <row r="46" spans="1:30" ht="21.75" customHeight="1">
      <c r="A46" s="463" t="s">
        <v>45</v>
      </c>
      <c r="B46" s="37">
        <v>4</v>
      </c>
      <c r="C46" s="37" t="s">
        <v>19</v>
      </c>
      <c r="D46" s="37">
        <v>6</v>
      </c>
      <c r="E46" s="37" t="s">
        <v>18</v>
      </c>
      <c r="F46" s="589">
        <v>1016</v>
      </c>
      <c r="G46" s="416">
        <v>-35.700000000000003</v>
      </c>
      <c r="H46" s="556">
        <v>0</v>
      </c>
      <c r="I46" s="568">
        <v>-100</v>
      </c>
      <c r="J46" s="635">
        <v>8</v>
      </c>
      <c r="K46" s="416">
        <v>-42.9</v>
      </c>
      <c r="L46" s="556">
        <v>0</v>
      </c>
      <c r="M46" s="711" t="s">
        <v>46</v>
      </c>
      <c r="N46" s="635">
        <v>64</v>
      </c>
      <c r="O46" s="465">
        <v>966.7</v>
      </c>
      <c r="P46" s="667"/>
      <c r="Q46" s="667"/>
      <c r="R46" s="667"/>
      <c r="S46" s="667"/>
      <c r="T46" s="667"/>
      <c r="U46" s="667"/>
      <c r="V46" s="667"/>
      <c r="W46" s="667"/>
      <c r="X46" s="667"/>
      <c r="Y46" s="667"/>
      <c r="Z46" s="667"/>
      <c r="AA46" s="667"/>
      <c r="AB46" s="667"/>
      <c r="AC46" s="667"/>
      <c r="AD46" s="667"/>
    </row>
    <row r="47" spans="1:30" ht="21.75" customHeight="1">
      <c r="A47" s="463" t="s">
        <v>45</v>
      </c>
      <c r="B47" s="37">
        <v>7</v>
      </c>
      <c r="C47" s="37" t="s">
        <v>19</v>
      </c>
      <c r="D47" s="37">
        <v>9</v>
      </c>
      <c r="E47" s="37" t="s">
        <v>18</v>
      </c>
      <c r="F47" s="589">
        <v>997</v>
      </c>
      <c r="G47" s="416">
        <v>-34</v>
      </c>
      <c r="H47" s="556">
        <v>1</v>
      </c>
      <c r="I47" s="568">
        <v>-80</v>
      </c>
      <c r="J47" s="635">
        <v>24</v>
      </c>
      <c r="K47" s="416">
        <v>140</v>
      </c>
      <c r="L47" s="556">
        <v>0</v>
      </c>
      <c r="M47" s="711" t="s">
        <v>46</v>
      </c>
      <c r="N47" s="635">
        <v>48</v>
      </c>
      <c r="O47" s="465">
        <v>37.1</v>
      </c>
      <c r="P47" s="667"/>
      <c r="Q47" s="667"/>
      <c r="R47" s="667"/>
      <c r="S47" s="667"/>
      <c r="T47" s="667"/>
      <c r="U47" s="667"/>
      <c r="V47" s="667"/>
      <c r="W47" s="667"/>
      <c r="X47" s="667"/>
      <c r="Y47" s="667"/>
      <c r="Z47" s="667"/>
      <c r="AA47" s="667"/>
      <c r="AB47" s="667"/>
      <c r="AC47" s="667"/>
      <c r="AD47" s="667"/>
    </row>
    <row r="48" spans="1:30" ht="21.95" customHeight="1" thickBot="1">
      <c r="A48" s="34" t="s">
        <v>45</v>
      </c>
      <c r="B48" s="436">
        <v>10</v>
      </c>
      <c r="C48" s="436" t="s">
        <v>19</v>
      </c>
      <c r="D48" s="436">
        <v>12</v>
      </c>
      <c r="E48" s="40" t="s">
        <v>18</v>
      </c>
      <c r="F48" s="592">
        <v>1216</v>
      </c>
      <c r="G48" s="494">
        <v>-22.3</v>
      </c>
      <c r="H48" s="599">
        <v>0</v>
      </c>
      <c r="I48" s="1208" t="s">
        <v>46</v>
      </c>
      <c r="J48" s="600">
        <v>11</v>
      </c>
      <c r="K48" s="494">
        <v>37.5</v>
      </c>
      <c r="L48" s="599">
        <v>0</v>
      </c>
      <c r="M48" s="712" t="s">
        <v>46</v>
      </c>
      <c r="N48" s="600">
        <v>31</v>
      </c>
      <c r="O48" s="495">
        <v>82.4</v>
      </c>
      <c r="P48" s="667"/>
      <c r="Q48" s="667"/>
      <c r="R48" s="667"/>
      <c r="S48" s="667"/>
      <c r="T48" s="667"/>
      <c r="U48" s="667"/>
      <c r="V48" s="667"/>
      <c r="W48" s="667"/>
      <c r="X48" s="667"/>
      <c r="Y48" s="667"/>
      <c r="Z48" s="667"/>
      <c r="AA48" s="667"/>
      <c r="AB48" s="667"/>
      <c r="AC48" s="667"/>
      <c r="AD48" s="667"/>
    </row>
    <row r="49" spans="1:30" ht="21.95" customHeight="1">
      <c r="A49" s="849"/>
      <c r="B49" s="850">
        <v>2025</v>
      </c>
      <c r="C49" s="850" t="s">
        <v>17</v>
      </c>
      <c r="D49" s="850">
        <v>2</v>
      </c>
      <c r="E49" s="850" t="s">
        <v>18</v>
      </c>
      <c r="F49" s="1335">
        <v>324</v>
      </c>
      <c r="G49" s="1292">
        <v>12.5</v>
      </c>
      <c r="H49" s="1343">
        <v>0</v>
      </c>
      <c r="I49" s="1344" t="s">
        <v>46</v>
      </c>
      <c r="J49" s="1345">
        <v>1</v>
      </c>
      <c r="K49" s="1292">
        <v>-75</v>
      </c>
      <c r="L49" s="1343">
        <v>0</v>
      </c>
      <c r="M49" s="1346" t="s">
        <v>46</v>
      </c>
      <c r="N49" s="1345">
        <v>51</v>
      </c>
      <c r="O49" s="1347">
        <v>363.6</v>
      </c>
      <c r="P49" s="667"/>
      <c r="Q49" s="667"/>
      <c r="R49" s="667"/>
      <c r="S49" s="667"/>
      <c r="T49" s="667"/>
      <c r="U49" s="667"/>
      <c r="V49" s="667"/>
      <c r="W49" s="667"/>
      <c r="X49" s="667"/>
      <c r="Y49" s="667"/>
      <c r="Z49" s="667"/>
      <c r="AA49" s="667"/>
      <c r="AB49" s="667"/>
      <c r="AC49" s="667"/>
      <c r="AD49" s="667"/>
    </row>
    <row r="50" spans="1:30" ht="21.95" customHeight="1">
      <c r="A50" s="41"/>
      <c r="B50" s="37" t="s">
        <v>45</v>
      </c>
      <c r="C50" s="37" t="s">
        <v>45</v>
      </c>
      <c r="D50" s="37">
        <v>3</v>
      </c>
      <c r="E50" s="37" t="s">
        <v>18</v>
      </c>
      <c r="F50" s="589">
        <v>558</v>
      </c>
      <c r="G50" s="416">
        <v>14.8</v>
      </c>
      <c r="H50" s="556">
        <v>0</v>
      </c>
      <c r="I50" s="714" t="s">
        <v>46</v>
      </c>
      <c r="J50" s="635">
        <v>25</v>
      </c>
      <c r="K50" s="416">
        <v>78.599999999999994</v>
      </c>
      <c r="L50" s="556">
        <v>0</v>
      </c>
      <c r="M50" s="711" t="s">
        <v>46</v>
      </c>
      <c r="N50" s="635">
        <v>16</v>
      </c>
      <c r="O50" s="1144">
        <v>700</v>
      </c>
      <c r="P50" s="667"/>
      <c r="Q50" s="667"/>
      <c r="R50" s="667"/>
      <c r="S50" s="667"/>
      <c r="T50" s="667"/>
      <c r="U50" s="667"/>
      <c r="V50" s="667"/>
      <c r="W50" s="667"/>
      <c r="X50" s="667"/>
      <c r="Y50" s="667"/>
      <c r="Z50" s="667"/>
      <c r="AA50" s="667"/>
      <c r="AB50" s="667"/>
      <c r="AC50" s="667"/>
      <c r="AD50" s="667"/>
    </row>
    <row r="51" spans="1:30" ht="21.75" customHeight="1">
      <c r="A51" s="41"/>
      <c r="B51" s="37" t="s">
        <v>45</v>
      </c>
      <c r="C51" s="37" t="s">
        <v>45</v>
      </c>
      <c r="D51" s="37">
        <v>4</v>
      </c>
      <c r="E51" s="37" t="s">
        <v>18</v>
      </c>
      <c r="F51" s="589">
        <v>435</v>
      </c>
      <c r="G51" s="416">
        <v>-42.8</v>
      </c>
      <c r="H51" s="556">
        <v>0</v>
      </c>
      <c r="I51" s="568">
        <v>-100</v>
      </c>
      <c r="J51" s="635">
        <v>4</v>
      </c>
      <c r="K51" s="416">
        <v>0</v>
      </c>
      <c r="L51" s="556">
        <v>0</v>
      </c>
      <c r="M51" s="711" t="s">
        <v>46</v>
      </c>
      <c r="N51" s="635">
        <v>58</v>
      </c>
      <c r="O51" s="1144">
        <v>1833.3</v>
      </c>
      <c r="P51" s="667"/>
      <c r="Q51" s="667"/>
      <c r="R51" s="667"/>
      <c r="S51" s="667"/>
      <c r="T51" s="667"/>
      <c r="U51" s="667"/>
      <c r="V51" s="667"/>
      <c r="W51" s="667"/>
      <c r="X51" s="667"/>
      <c r="Y51" s="667"/>
      <c r="Z51" s="667"/>
      <c r="AA51" s="667"/>
      <c r="AB51" s="667"/>
      <c r="AC51" s="667"/>
      <c r="AD51" s="667"/>
    </row>
    <row r="52" spans="1:30" ht="21.75" customHeight="1">
      <c r="A52" s="41"/>
      <c r="B52" s="37" t="s">
        <v>45</v>
      </c>
      <c r="C52" s="37" t="s">
        <v>45</v>
      </c>
      <c r="D52" s="37">
        <v>5</v>
      </c>
      <c r="E52" s="37" t="s">
        <v>18</v>
      </c>
      <c r="F52" s="589">
        <v>224</v>
      </c>
      <c r="G52" s="416">
        <v>-43.4</v>
      </c>
      <c r="H52" s="556">
        <v>0</v>
      </c>
      <c r="I52" s="714" t="s">
        <v>46</v>
      </c>
      <c r="J52" s="635">
        <v>0</v>
      </c>
      <c r="K52" s="1225" t="s">
        <v>46</v>
      </c>
      <c r="L52" s="556">
        <v>0</v>
      </c>
      <c r="M52" s="711" t="s">
        <v>46</v>
      </c>
      <c r="N52" s="635">
        <v>1</v>
      </c>
      <c r="O52" s="1224" t="s">
        <v>46</v>
      </c>
      <c r="P52" s="667"/>
      <c r="Q52" s="667"/>
      <c r="R52" s="667"/>
      <c r="S52" s="667"/>
      <c r="T52" s="667"/>
      <c r="U52" s="667"/>
      <c r="V52" s="667"/>
      <c r="W52" s="667"/>
      <c r="X52" s="667"/>
      <c r="Y52" s="667"/>
      <c r="Z52" s="667"/>
      <c r="AA52" s="667"/>
      <c r="AB52" s="667"/>
      <c r="AC52" s="667"/>
      <c r="AD52" s="667"/>
    </row>
    <row r="53" spans="1:30" ht="21.75" customHeight="1">
      <c r="A53" s="41"/>
      <c r="B53" s="37" t="s">
        <v>45</v>
      </c>
      <c r="C53" s="37" t="s">
        <v>45</v>
      </c>
      <c r="D53" s="37">
        <v>6</v>
      </c>
      <c r="E53" s="37" t="s">
        <v>18</v>
      </c>
      <c r="F53" s="589">
        <v>357</v>
      </c>
      <c r="G53" s="416">
        <v>-15.8</v>
      </c>
      <c r="H53" s="556">
        <v>0</v>
      </c>
      <c r="I53" s="714" t="s">
        <v>46</v>
      </c>
      <c r="J53" s="635">
        <v>4</v>
      </c>
      <c r="K53" s="416">
        <v>-33.299999999999997</v>
      </c>
      <c r="L53" s="556">
        <v>0</v>
      </c>
      <c r="M53" s="711" t="s">
        <v>46</v>
      </c>
      <c r="N53" s="635">
        <v>5</v>
      </c>
      <c r="O53" s="1144">
        <v>66.7</v>
      </c>
      <c r="P53" s="667"/>
      <c r="Q53" s="667"/>
      <c r="R53" s="667"/>
      <c r="S53" s="667"/>
      <c r="T53" s="667"/>
      <c r="U53" s="667"/>
      <c r="V53" s="667"/>
      <c r="W53" s="667"/>
      <c r="X53" s="667"/>
      <c r="Y53" s="667"/>
      <c r="Z53" s="667"/>
      <c r="AA53" s="667"/>
      <c r="AB53" s="667"/>
      <c r="AC53" s="667"/>
      <c r="AD53" s="667"/>
    </row>
    <row r="54" spans="1:30" ht="21.75" customHeight="1">
      <c r="A54" s="41"/>
      <c r="B54" s="37" t="s">
        <v>45</v>
      </c>
      <c r="C54" s="37" t="s">
        <v>45</v>
      </c>
      <c r="D54" s="37">
        <v>7</v>
      </c>
      <c r="E54" s="37" t="s">
        <v>18</v>
      </c>
      <c r="F54" s="589">
        <v>307</v>
      </c>
      <c r="G54" s="416">
        <v>-40.5</v>
      </c>
      <c r="H54" s="556">
        <v>0</v>
      </c>
      <c r="I54" s="568">
        <v>-100</v>
      </c>
      <c r="J54" s="635">
        <v>14</v>
      </c>
      <c r="K54" s="416">
        <v>600</v>
      </c>
      <c r="L54" s="556">
        <v>0</v>
      </c>
      <c r="M54" s="711" t="s">
        <v>46</v>
      </c>
      <c r="N54" s="635">
        <v>4</v>
      </c>
      <c r="O54" s="1144">
        <v>-87.5</v>
      </c>
      <c r="P54" s="667"/>
      <c r="Q54" s="667"/>
      <c r="R54" s="667"/>
      <c r="S54" s="667"/>
      <c r="T54" s="667"/>
      <c r="U54" s="667"/>
      <c r="V54" s="667"/>
      <c r="W54" s="667"/>
      <c r="X54" s="667"/>
      <c r="Y54" s="667"/>
      <c r="Z54" s="667"/>
      <c r="AA54" s="667"/>
      <c r="AB54" s="667"/>
      <c r="AC54" s="667"/>
      <c r="AD54" s="667"/>
    </row>
    <row r="55" spans="1:30" ht="21.75" customHeight="1">
      <c r="A55" s="41"/>
      <c r="B55" s="37" t="s">
        <v>45</v>
      </c>
      <c r="C55" s="37" t="s">
        <v>45</v>
      </c>
      <c r="D55" s="37">
        <v>8</v>
      </c>
      <c r="E55" s="1108" t="s">
        <v>18</v>
      </c>
      <c r="F55" s="591">
        <v>290</v>
      </c>
      <c r="G55" s="443">
        <v>-48.1</v>
      </c>
      <c r="H55" s="553">
        <v>0</v>
      </c>
      <c r="I55" s="564">
        <v>-100</v>
      </c>
      <c r="J55" s="598">
        <v>6</v>
      </c>
      <c r="K55" s="443">
        <v>50</v>
      </c>
      <c r="L55" s="553">
        <v>0</v>
      </c>
      <c r="M55" s="713" t="s">
        <v>46</v>
      </c>
      <c r="N55" s="598">
        <v>3</v>
      </c>
      <c r="O55" s="503">
        <v>50</v>
      </c>
      <c r="P55" s="667"/>
      <c r="Q55" s="667"/>
      <c r="R55" s="667"/>
      <c r="S55" s="667"/>
      <c r="T55" s="667"/>
      <c r="U55" s="667"/>
      <c r="V55" s="667"/>
      <c r="W55" s="667"/>
      <c r="X55" s="667"/>
      <c r="Y55" s="667"/>
      <c r="Z55" s="667"/>
      <c r="AA55" s="667"/>
      <c r="AB55" s="667"/>
      <c r="AC55" s="667"/>
      <c r="AD55" s="667"/>
    </row>
    <row r="56" spans="1:30" ht="21.75" customHeight="1">
      <c r="A56" s="41"/>
      <c r="B56" s="37" t="s">
        <v>45</v>
      </c>
      <c r="C56" s="37" t="s">
        <v>45</v>
      </c>
      <c r="D56" s="37">
        <v>9</v>
      </c>
      <c r="E56" s="37" t="s">
        <v>18</v>
      </c>
      <c r="F56" s="591">
        <v>400</v>
      </c>
      <c r="G56" s="443">
        <v>-8.3000000000000007</v>
      </c>
      <c r="H56" s="553">
        <v>1</v>
      </c>
      <c r="I56" s="715" t="s">
        <v>46</v>
      </c>
      <c r="J56" s="598">
        <v>4</v>
      </c>
      <c r="K56" s="443">
        <v>0</v>
      </c>
      <c r="L56" s="553">
        <v>0</v>
      </c>
      <c r="M56" s="713" t="s">
        <v>46</v>
      </c>
      <c r="N56" s="598">
        <v>41</v>
      </c>
      <c r="O56" s="503">
        <v>4000</v>
      </c>
      <c r="P56" s="667"/>
      <c r="Q56" s="667"/>
      <c r="R56" s="667"/>
      <c r="S56" s="667"/>
      <c r="T56" s="667"/>
      <c r="U56" s="667"/>
      <c r="V56" s="667"/>
      <c r="W56" s="667"/>
      <c r="X56" s="667"/>
      <c r="Y56" s="667"/>
      <c r="Z56" s="667"/>
      <c r="AA56" s="667"/>
      <c r="AB56" s="667"/>
      <c r="AC56" s="667"/>
      <c r="AD56" s="667"/>
    </row>
    <row r="57" spans="1:30" ht="21.75" customHeight="1">
      <c r="A57" s="41"/>
      <c r="B57" s="37" t="s">
        <v>45</v>
      </c>
      <c r="C57" s="37" t="s">
        <v>45</v>
      </c>
      <c r="D57" s="37">
        <v>10</v>
      </c>
      <c r="E57" s="1108" t="s">
        <v>18</v>
      </c>
      <c r="F57" s="591">
        <v>399</v>
      </c>
      <c r="G57" s="443">
        <v>-31.6</v>
      </c>
      <c r="H57" s="553">
        <v>0</v>
      </c>
      <c r="I57" s="715" t="s">
        <v>46</v>
      </c>
      <c r="J57" s="598">
        <v>6</v>
      </c>
      <c r="K57" s="443">
        <v>200</v>
      </c>
      <c r="L57" s="553">
        <v>0</v>
      </c>
      <c r="M57" s="713" t="s">
        <v>46</v>
      </c>
      <c r="N57" s="598">
        <v>23</v>
      </c>
      <c r="O57" s="503">
        <v>360</v>
      </c>
      <c r="P57" s="667"/>
      <c r="Q57" s="667"/>
      <c r="R57" s="667"/>
      <c r="S57" s="667"/>
      <c r="T57" s="667"/>
      <c r="U57" s="667"/>
      <c r="V57" s="667"/>
      <c r="W57" s="667"/>
      <c r="X57" s="667"/>
      <c r="Y57" s="667"/>
      <c r="Z57" s="667"/>
      <c r="AA57" s="667"/>
      <c r="AB57" s="667"/>
      <c r="AC57" s="667"/>
      <c r="AD57" s="667"/>
    </row>
    <row r="58" spans="1:30" ht="21.75" customHeight="1">
      <c r="A58" s="377"/>
      <c r="B58" s="360" t="s">
        <v>45</v>
      </c>
      <c r="C58" s="360" t="s">
        <v>45</v>
      </c>
      <c r="D58" s="360">
        <v>11</v>
      </c>
      <c r="E58" s="360" t="s">
        <v>18</v>
      </c>
      <c r="F58" s="591">
        <v>445</v>
      </c>
      <c r="G58" s="443">
        <v>-10.3</v>
      </c>
      <c r="H58" s="553">
        <v>0</v>
      </c>
      <c r="I58" s="715" t="s">
        <v>46</v>
      </c>
      <c r="J58" s="598">
        <v>2</v>
      </c>
      <c r="K58" s="443">
        <v>100</v>
      </c>
      <c r="L58" s="553">
        <v>0</v>
      </c>
      <c r="M58" s="713" t="s">
        <v>46</v>
      </c>
      <c r="N58" s="598">
        <v>4</v>
      </c>
      <c r="O58" s="503">
        <v>-42.9</v>
      </c>
      <c r="P58" s="667"/>
      <c r="Q58" s="667"/>
      <c r="R58" s="667"/>
      <c r="S58" s="667"/>
      <c r="T58" s="667"/>
      <c r="U58" s="667"/>
      <c r="V58" s="667"/>
      <c r="W58" s="667"/>
      <c r="X58" s="667"/>
      <c r="Y58" s="667"/>
      <c r="Z58" s="667"/>
      <c r="AA58" s="667"/>
      <c r="AB58" s="667"/>
      <c r="AC58" s="667"/>
      <c r="AD58" s="667"/>
    </row>
    <row r="59" spans="1:30" ht="21.75" customHeight="1">
      <c r="A59" s="660"/>
      <c r="B59" s="658" t="s">
        <v>45</v>
      </c>
      <c r="C59" s="658" t="s">
        <v>45</v>
      </c>
      <c r="D59" s="658">
        <v>12</v>
      </c>
      <c r="E59" s="658" t="s">
        <v>18</v>
      </c>
      <c r="F59" s="1338">
        <v>372</v>
      </c>
      <c r="G59" s="1114">
        <v>-23.6</v>
      </c>
      <c r="H59" s="1339">
        <v>0</v>
      </c>
      <c r="I59" s="1340" t="s">
        <v>46</v>
      </c>
      <c r="J59" s="1341">
        <v>3</v>
      </c>
      <c r="K59" s="1114">
        <v>-40</v>
      </c>
      <c r="L59" s="1339">
        <v>0</v>
      </c>
      <c r="M59" s="1342" t="s">
        <v>46</v>
      </c>
      <c r="N59" s="1341">
        <v>4</v>
      </c>
      <c r="O59" s="1040">
        <v>-20</v>
      </c>
      <c r="P59" s="667"/>
      <c r="Q59" s="667"/>
      <c r="R59" s="667"/>
      <c r="S59" s="667"/>
      <c r="T59" s="667"/>
      <c r="U59" s="667"/>
      <c r="V59" s="667"/>
      <c r="W59" s="667"/>
      <c r="X59" s="667"/>
      <c r="Y59" s="667"/>
      <c r="Z59" s="667"/>
      <c r="AA59" s="667"/>
      <c r="AB59" s="667"/>
      <c r="AC59" s="667"/>
      <c r="AD59" s="667"/>
    </row>
    <row r="60" spans="1:30" ht="21.75" customHeight="1">
      <c r="A60" s="388"/>
      <c r="B60" s="35">
        <v>2026</v>
      </c>
      <c r="C60" s="35" t="s">
        <v>17</v>
      </c>
      <c r="D60" s="35">
        <v>1</v>
      </c>
      <c r="E60" s="35" t="s">
        <v>18</v>
      </c>
      <c r="F60" s="1111">
        <v>376</v>
      </c>
      <c r="G60" s="808">
        <v>17.899999999999999</v>
      </c>
      <c r="H60" s="811">
        <v>0</v>
      </c>
      <c r="I60" s="1415" t="s">
        <v>46</v>
      </c>
      <c r="J60" s="1118">
        <v>1</v>
      </c>
      <c r="K60" s="808">
        <v>-50</v>
      </c>
      <c r="L60" s="811">
        <v>0</v>
      </c>
      <c r="M60" s="1119" t="s">
        <v>46</v>
      </c>
      <c r="N60" s="1118">
        <v>23</v>
      </c>
      <c r="O60" s="1044">
        <v>155.6</v>
      </c>
      <c r="P60" s="667"/>
      <c r="Q60" s="667"/>
      <c r="R60" s="667"/>
      <c r="S60" s="667"/>
      <c r="T60" s="667"/>
      <c r="U60" s="667"/>
      <c r="V60" s="667"/>
      <c r="W60" s="667"/>
      <c r="X60" s="667"/>
      <c r="Y60" s="667"/>
      <c r="Z60" s="667"/>
      <c r="AA60" s="667"/>
      <c r="AB60" s="667"/>
      <c r="AC60" s="667"/>
      <c r="AD60" s="667"/>
    </row>
    <row r="61" spans="1:30" ht="21.75" customHeight="1" thickBot="1">
      <c r="A61" s="34"/>
      <c r="B61" s="436" t="s">
        <v>45</v>
      </c>
      <c r="C61" s="436" t="s">
        <v>45</v>
      </c>
      <c r="D61" s="436">
        <v>2</v>
      </c>
      <c r="E61" s="436" t="s">
        <v>18</v>
      </c>
      <c r="F61" s="1498">
        <v>200</v>
      </c>
      <c r="G61" s="420">
        <v>-38.299999999999997</v>
      </c>
      <c r="H61" s="932">
        <v>0</v>
      </c>
      <c r="I61" s="1499" t="s">
        <v>46</v>
      </c>
      <c r="J61" s="1500">
        <v>4</v>
      </c>
      <c r="K61" s="420">
        <v>300</v>
      </c>
      <c r="L61" s="932">
        <v>0</v>
      </c>
      <c r="M61" s="1427" t="s">
        <v>46</v>
      </c>
      <c r="N61" s="1500">
        <v>3</v>
      </c>
      <c r="O61" s="965">
        <v>-94.1</v>
      </c>
      <c r="P61" s="667"/>
      <c r="Q61" s="667"/>
      <c r="R61" s="667"/>
      <c r="S61" s="667"/>
      <c r="T61" s="667"/>
      <c r="U61" s="667"/>
      <c r="V61" s="667"/>
      <c r="W61" s="667"/>
      <c r="X61" s="667"/>
      <c r="Y61" s="667"/>
      <c r="Z61" s="667"/>
      <c r="AA61" s="667"/>
      <c r="AB61" s="667"/>
      <c r="AC61" s="667"/>
      <c r="AD61" s="667"/>
    </row>
    <row r="62" spans="1:30" ht="21.95" customHeight="1" thickBot="1">
      <c r="A62" s="387">
        <v>9</v>
      </c>
      <c r="B62" s="42" t="s">
        <v>19</v>
      </c>
      <c r="C62" s="42">
        <v>2</v>
      </c>
      <c r="D62" s="42" t="s">
        <v>18</v>
      </c>
      <c r="E62" s="43" t="s">
        <v>47</v>
      </c>
      <c r="F62" s="594">
        <v>2192</v>
      </c>
      <c r="G62" s="595">
        <v>-17.100000000000001</v>
      </c>
      <c r="H62" s="485">
        <v>1</v>
      </c>
      <c r="I62" s="2339" t="s">
        <v>46</v>
      </c>
      <c r="J62" s="596">
        <v>20</v>
      </c>
      <c r="K62" s="595">
        <v>33.299999999999997</v>
      </c>
      <c r="L62" s="485">
        <v>0</v>
      </c>
      <c r="M62" s="725" t="s">
        <v>46</v>
      </c>
      <c r="N62" s="596">
        <v>98</v>
      </c>
      <c r="O62" s="426">
        <v>25.6</v>
      </c>
      <c r="P62" s="667"/>
      <c r="Q62" s="667"/>
      <c r="R62" s="667"/>
      <c r="S62" s="667"/>
      <c r="T62" s="667"/>
      <c r="U62" s="667"/>
      <c r="V62" s="667"/>
      <c r="W62" s="667"/>
      <c r="X62" s="667"/>
      <c r="Y62" s="667"/>
      <c r="Z62" s="667"/>
      <c r="AA62" s="667"/>
      <c r="AB62" s="667"/>
      <c r="AC62" s="667"/>
      <c r="AD62" s="667"/>
    </row>
    <row r="63" spans="1:30" ht="21.95" customHeight="1">
      <c r="A63" s="2692" t="s">
        <v>336</v>
      </c>
      <c r="B63" s="2693"/>
      <c r="C63" s="2693"/>
      <c r="D63" s="2693"/>
      <c r="E63" s="2694"/>
      <c r="F63" s="182" t="s">
        <v>373</v>
      </c>
      <c r="G63" s="852" t="s">
        <v>477</v>
      </c>
      <c r="H63" s="145"/>
      <c r="I63" s="145"/>
      <c r="J63" s="145"/>
      <c r="K63" s="145"/>
      <c r="L63" s="145"/>
      <c r="M63" s="145"/>
      <c r="N63" s="145"/>
      <c r="O63" s="274"/>
      <c r="P63" s="147"/>
      <c r="Q63" s="147"/>
    </row>
    <row r="64" spans="1:30" ht="21.95" customHeight="1">
      <c r="A64" s="2695"/>
      <c r="B64" s="2696"/>
      <c r="C64" s="2696"/>
      <c r="D64" s="2696"/>
      <c r="E64" s="2697"/>
      <c r="F64" s="84"/>
      <c r="G64" s="989"/>
      <c r="H64" s="147"/>
      <c r="I64" s="147"/>
      <c r="J64" s="147"/>
      <c r="K64" s="147"/>
      <c r="L64" s="147"/>
      <c r="M64" s="147"/>
      <c r="N64" s="147"/>
      <c r="O64" s="988"/>
      <c r="P64" s="147"/>
      <c r="Q64" s="147"/>
    </row>
    <row r="65" spans="1:17" ht="21.95" customHeight="1" thickBot="1">
      <c r="A65" s="2698"/>
      <c r="B65" s="2699"/>
      <c r="C65" s="2699"/>
      <c r="D65" s="2699"/>
      <c r="E65" s="2700"/>
      <c r="F65" s="183" t="s">
        <v>276</v>
      </c>
      <c r="G65" s="661" t="s">
        <v>374</v>
      </c>
      <c r="H65" s="148"/>
      <c r="I65" s="148"/>
      <c r="J65" s="148"/>
      <c r="K65" s="148"/>
      <c r="L65" s="148"/>
      <c r="M65" s="148"/>
      <c r="N65" s="148"/>
      <c r="O65" s="275"/>
      <c r="P65" s="147"/>
      <c r="Q65" s="147"/>
    </row>
  </sheetData>
  <mergeCells count="39">
    <mergeCell ref="O10:O11"/>
    <mergeCell ref="G39:G40"/>
    <mergeCell ref="M39:M40"/>
    <mergeCell ref="O39:O40"/>
    <mergeCell ref="Q10:Q11"/>
    <mergeCell ref="L37:L38"/>
    <mergeCell ref="N37:N38"/>
    <mergeCell ref="A63:E65"/>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4"/>
  <conditionalFormatting sqref="A41:O62">
    <cfRule type="expression" dxfId="114" priority="263" stopIfTrue="1">
      <formula>ISERR</formula>
    </cfRule>
  </conditionalFormatting>
  <conditionalFormatting sqref="A12:Q33">
    <cfRule type="expression" dxfId="113" priority="2543" stopIfTrue="1">
      <formula>ISERR</formula>
    </cfRule>
  </conditionalFormatting>
  <conditionalFormatting sqref="I50:I59">
    <cfRule type="expression" dxfId="112" priority="131" stopIfTrue="1">
      <formula>ISERR</formula>
    </cfRule>
  </conditionalFormatting>
  <conditionalFormatting sqref="O50:O59">
    <cfRule type="expression" dxfId="111" priority="1"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65"/>
  <sheetViews>
    <sheetView view="pageBreakPreview" zoomScale="80" zoomScaleNormal="100" zoomScaleSheetLayoutView="80" workbookViewId="0">
      <pane xSplit="5" ySplit="9" topLeftCell="F42" activePane="bottomRight" state="frozen"/>
      <selection activeCell="A4" sqref="A4:P7"/>
      <selection pane="topRight" activeCell="A4" sqref="A4:P7"/>
      <selection pane="bottomLeft" activeCell="A4" sqref="A4:P7"/>
      <selection pane="bottomRight" activeCell="O45" sqref="O45"/>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11"/>
      <c r="B1" s="11"/>
      <c r="C1" s="11"/>
      <c r="D1" s="11"/>
      <c r="E1" s="11"/>
      <c r="F1" s="13"/>
      <c r="G1" s="13"/>
      <c r="H1" s="13"/>
      <c r="I1" s="13"/>
      <c r="J1" s="13"/>
      <c r="K1" s="13"/>
      <c r="L1" s="13"/>
      <c r="M1" s="13"/>
      <c r="N1" s="13"/>
      <c r="O1" s="13"/>
    </row>
    <row r="2" spans="1:15" ht="24.95" customHeight="1">
      <c r="A2" s="11"/>
      <c r="B2" s="11"/>
      <c r="C2" s="11"/>
      <c r="D2" s="11"/>
      <c r="E2" s="11"/>
      <c r="F2" s="13"/>
      <c r="G2" s="13"/>
      <c r="H2" s="13"/>
      <c r="I2" s="13"/>
      <c r="J2" s="13"/>
      <c r="K2" s="13"/>
      <c r="L2" s="13"/>
      <c r="M2" s="13"/>
      <c r="N2" s="13"/>
      <c r="O2" s="13"/>
    </row>
    <row r="3" spans="1:15" ht="7.5" customHeight="1">
      <c r="A3" s="1"/>
      <c r="B3" s="1"/>
      <c r="C3" s="1"/>
      <c r="D3" s="1"/>
      <c r="E3" s="1"/>
      <c r="F3" s="113"/>
      <c r="G3" s="113"/>
      <c r="H3" s="113"/>
      <c r="I3" s="113"/>
      <c r="J3" s="113"/>
      <c r="K3" s="113"/>
      <c r="L3" s="113"/>
      <c r="M3" s="113"/>
      <c r="N3" s="113"/>
      <c r="O3" s="113"/>
    </row>
    <row r="4" spans="1:15" ht="24.95" customHeight="1">
      <c r="A4" s="2706" t="s">
        <v>96</v>
      </c>
      <c r="B4" s="2706"/>
      <c r="C4" s="2706"/>
      <c r="D4" s="2706"/>
      <c r="E4" s="2706"/>
      <c r="F4" s="2706"/>
      <c r="G4" s="229"/>
      <c r="H4" s="2375" t="s">
        <v>484</v>
      </c>
      <c r="I4" s="12"/>
      <c r="J4" s="12"/>
      <c r="K4" s="12"/>
      <c r="L4" s="12"/>
      <c r="M4" s="12"/>
      <c r="N4" s="12"/>
      <c r="O4" s="12"/>
    </row>
    <row r="5" spans="1:15" ht="9" customHeight="1" thickBot="1">
      <c r="A5" s="1"/>
      <c r="B5" s="1"/>
      <c r="C5" s="1"/>
      <c r="D5" s="1"/>
      <c r="E5" s="1"/>
      <c r="F5" s="113"/>
      <c r="G5" s="113"/>
      <c r="H5" s="113"/>
      <c r="I5" s="113"/>
      <c r="J5" s="113"/>
      <c r="K5" s="113"/>
      <c r="L5" s="113"/>
      <c r="M5" s="113"/>
      <c r="N5" s="113"/>
      <c r="O5" s="113"/>
    </row>
    <row r="6" spans="1:15" ht="21.95" customHeight="1">
      <c r="A6" s="2629" t="s">
        <v>110</v>
      </c>
      <c r="B6" s="2651"/>
      <c r="C6" s="2651"/>
      <c r="D6" s="2651"/>
      <c r="E6" s="2652"/>
      <c r="F6" s="2638" t="s">
        <v>119</v>
      </c>
      <c r="G6" s="2639"/>
      <c r="H6" s="2640"/>
      <c r="I6" s="2638" t="s">
        <v>120</v>
      </c>
      <c r="J6" s="2639"/>
      <c r="K6" s="2639"/>
      <c r="L6" s="2677" t="s">
        <v>132</v>
      </c>
      <c r="M6" s="2640"/>
      <c r="N6" s="2"/>
      <c r="O6" s="1"/>
    </row>
    <row r="7" spans="1:15" ht="21.95" customHeight="1">
      <c r="A7" s="2653"/>
      <c r="B7" s="2654"/>
      <c r="C7" s="2654"/>
      <c r="D7" s="2654"/>
      <c r="E7" s="2655"/>
      <c r="F7" s="2707" t="s">
        <v>93</v>
      </c>
      <c r="G7" s="2675" t="s">
        <v>31</v>
      </c>
      <c r="H7" s="2709"/>
      <c r="I7" s="2707" t="s">
        <v>133</v>
      </c>
      <c r="J7" s="2675" t="s">
        <v>31</v>
      </c>
      <c r="K7" s="2705"/>
      <c r="L7" s="2675" t="s">
        <v>12</v>
      </c>
      <c r="M7" s="2709"/>
      <c r="N7" s="2"/>
      <c r="O7" s="1"/>
    </row>
    <row r="8" spans="1:15" ht="21.95" customHeight="1">
      <c r="A8" s="2653"/>
      <c r="B8" s="2654"/>
      <c r="C8" s="2654"/>
      <c r="D8" s="2654"/>
      <c r="E8" s="2655"/>
      <c r="F8" s="2708"/>
      <c r="G8" s="96"/>
      <c r="H8" s="2710" t="s">
        <v>283</v>
      </c>
      <c r="I8" s="2708"/>
      <c r="J8" s="96"/>
      <c r="K8" s="2712" t="s">
        <v>283</v>
      </c>
      <c r="L8" s="262"/>
      <c r="M8" s="2710" t="s">
        <v>283</v>
      </c>
      <c r="N8" s="2"/>
      <c r="O8" s="1"/>
    </row>
    <row r="9" spans="1:15" ht="21.95" customHeight="1" thickBot="1">
      <c r="A9" s="2656"/>
      <c r="B9" s="2657"/>
      <c r="C9" s="2657"/>
      <c r="D9" s="2657"/>
      <c r="E9" s="2658"/>
      <c r="F9" s="63" t="s">
        <v>114</v>
      </c>
      <c r="G9" s="57" t="s">
        <v>92</v>
      </c>
      <c r="H9" s="2711"/>
      <c r="I9" s="63" t="s">
        <v>134</v>
      </c>
      <c r="J9" s="57" t="s">
        <v>130</v>
      </c>
      <c r="K9" s="2713"/>
      <c r="L9" s="97" t="s">
        <v>130</v>
      </c>
      <c r="M9" s="2711"/>
      <c r="N9" s="2"/>
      <c r="O9" s="1"/>
    </row>
    <row r="10" spans="1:15" ht="21.95" customHeight="1">
      <c r="A10" s="2"/>
      <c r="B10" s="14">
        <v>2023</v>
      </c>
      <c r="C10" s="14" t="s">
        <v>17</v>
      </c>
      <c r="D10" s="14" t="s">
        <v>463</v>
      </c>
      <c r="E10" s="30"/>
      <c r="F10" s="402">
        <v>221804</v>
      </c>
      <c r="G10" s="403">
        <v>14740516</v>
      </c>
      <c r="H10" s="404">
        <v>5.3</v>
      </c>
      <c r="I10" s="402">
        <v>3366</v>
      </c>
      <c r="J10" s="403">
        <v>166879</v>
      </c>
      <c r="K10" s="405">
        <v>-2.2999999999999998</v>
      </c>
      <c r="L10" s="403">
        <v>26839</v>
      </c>
      <c r="M10" s="404">
        <v>-8.3000000000000007</v>
      </c>
      <c r="N10" s="123"/>
      <c r="O10" s="113"/>
    </row>
    <row r="11" spans="1:15" ht="21.95" customHeight="1">
      <c r="A11" s="31"/>
      <c r="B11" s="32">
        <v>2024</v>
      </c>
      <c r="C11" s="32" t="s">
        <v>17</v>
      </c>
      <c r="D11" s="32" t="s">
        <v>463</v>
      </c>
      <c r="E11" s="33"/>
      <c r="F11" s="406">
        <v>217163</v>
      </c>
      <c r="G11" s="407">
        <v>15205442</v>
      </c>
      <c r="H11" s="408">
        <v>3.2</v>
      </c>
      <c r="I11" s="406">
        <v>3292</v>
      </c>
      <c r="J11" s="407">
        <v>178228</v>
      </c>
      <c r="K11" s="409">
        <v>6.8</v>
      </c>
      <c r="L11" s="407">
        <v>21017</v>
      </c>
      <c r="M11" s="408">
        <v>-21.7</v>
      </c>
      <c r="N11" s="123"/>
      <c r="O11" s="113"/>
    </row>
    <row r="12" spans="1:15" ht="21.95" customHeight="1" thickBot="1">
      <c r="A12" s="34"/>
      <c r="B12" s="436">
        <v>2025</v>
      </c>
      <c r="C12" s="436" t="s">
        <v>17</v>
      </c>
      <c r="D12" s="436" t="s">
        <v>463</v>
      </c>
      <c r="E12" s="384"/>
      <c r="F12" s="410">
        <v>213003</v>
      </c>
      <c r="G12" s="411">
        <v>16849502</v>
      </c>
      <c r="H12" s="412">
        <v>10.8</v>
      </c>
      <c r="I12" s="410">
        <v>3151</v>
      </c>
      <c r="J12" s="411">
        <v>181417</v>
      </c>
      <c r="K12" s="413">
        <v>1.8</v>
      </c>
      <c r="L12" s="411">
        <v>22028</v>
      </c>
      <c r="M12" s="412">
        <v>4.8</v>
      </c>
      <c r="N12" s="123"/>
      <c r="O12" s="113"/>
    </row>
    <row r="13" spans="1:15" ht="21.95" customHeight="1">
      <c r="A13" s="849" t="s">
        <v>407</v>
      </c>
      <c r="B13" s="850">
        <v>1</v>
      </c>
      <c r="C13" s="850" t="s">
        <v>19</v>
      </c>
      <c r="D13" s="850">
        <v>3</v>
      </c>
      <c r="E13" s="851" t="s">
        <v>18</v>
      </c>
      <c r="F13" s="1288">
        <v>34088</v>
      </c>
      <c r="G13" s="1289">
        <v>2979501</v>
      </c>
      <c r="H13" s="1290">
        <v>-3.6</v>
      </c>
      <c r="I13" s="1288">
        <v>197</v>
      </c>
      <c r="J13" s="1291">
        <v>14290</v>
      </c>
      <c r="K13" s="1292">
        <v>-33.9</v>
      </c>
      <c r="L13" s="1289">
        <v>4057</v>
      </c>
      <c r="M13" s="1293">
        <v>-43</v>
      </c>
      <c r="N13" s="123"/>
      <c r="O13" s="113"/>
    </row>
    <row r="14" spans="1:15" ht="21.95" customHeight="1">
      <c r="A14" s="41" t="s">
        <v>45</v>
      </c>
      <c r="B14" s="37">
        <v>4</v>
      </c>
      <c r="C14" s="37" t="s">
        <v>19</v>
      </c>
      <c r="D14" s="37">
        <v>6</v>
      </c>
      <c r="E14" s="38" t="s">
        <v>18</v>
      </c>
      <c r="F14" s="421">
        <v>59606</v>
      </c>
      <c r="G14" s="414">
        <v>6285048</v>
      </c>
      <c r="H14" s="422">
        <v>9.5</v>
      </c>
      <c r="I14" s="421">
        <v>1213</v>
      </c>
      <c r="J14" s="415">
        <v>99939</v>
      </c>
      <c r="K14" s="416">
        <v>8.5</v>
      </c>
      <c r="L14" s="414">
        <v>11648</v>
      </c>
      <c r="M14" s="590">
        <v>4.2</v>
      </c>
      <c r="N14" s="123"/>
      <c r="O14" s="113"/>
    </row>
    <row r="15" spans="1:15" ht="21.95" customHeight="1">
      <c r="A15" s="463" t="s">
        <v>45</v>
      </c>
      <c r="B15" s="37">
        <v>7</v>
      </c>
      <c r="C15" s="37" t="s">
        <v>19</v>
      </c>
      <c r="D15" s="37">
        <v>9</v>
      </c>
      <c r="E15" s="38" t="s">
        <v>18</v>
      </c>
      <c r="F15" s="464">
        <v>70364</v>
      </c>
      <c r="G15" s="414">
        <v>4210879</v>
      </c>
      <c r="H15" s="465">
        <v>8.6</v>
      </c>
      <c r="I15" s="415">
        <v>1079</v>
      </c>
      <c r="J15" s="415">
        <v>46009</v>
      </c>
      <c r="K15" s="416">
        <v>-1</v>
      </c>
      <c r="L15" s="489">
        <v>6241</v>
      </c>
      <c r="M15" s="417">
        <v>20.7</v>
      </c>
      <c r="N15" s="123"/>
      <c r="O15" s="113"/>
    </row>
    <row r="16" spans="1:15" ht="21.95" customHeight="1">
      <c r="A16" s="1037" t="s">
        <v>45</v>
      </c>
      <c r="B16" s="14">
        <v>10</v>
      </c>
      <c r="C16" s="14" t="s">
        <v>19</v>
      </c>
      <c r="D16" s="14">
        <v>12</v>
      </c>
      <c r="E16" s="378" t="s">
        <v>18</v>
      </c>
      <c r="F16" s="1514">
        <v>49331</v>
      </c>
      <c r="G16" s="575">
        <v>2857837</v>
      </c>
      <c r="H16" s="404">
        <v>9.6</v>
      </c>
      <c r="I16" s="446">
        <v>692</v>
      </c>
      <c r="J16" s="446">
        <v>26056</v>
      </c>
      <c r="K16" s="1496">
        <v>2.5</v>
      </c>
      <c r="L16" s="539">
        <v>1257</v>
      </c>
      <c r="M16" s="1420">
        <v>106.7</v>
      </c>
      <c r="N16" s="123"/>
      <c r="O16" s="113"/>
    </row>
    <row r="17" spans="1:15" ht="21.95" customHeight="1" thickBot="1">
      <c r="A17" s="1517" t="s">
        <v>425</v>
      </c>
      <c r="B17" s="471">
        <v>1</v>
      </c>
      <c r="C17" s="471" t="s">
        <v>19</v>
      </c>
      <c r="D17" s="471">
        <v>3</v>
      </c>
      <c r="E17" s="1255" t="s">
        <v>18</v>
      </c>
      <c r="F17" s="1518">
        <v>33702</v>
      </c>
      <c r="G17" s="2253">
        <v>3495738</v>
      </c>
      <c r="H17" s="2254">
        <v>17.3</v>
      </c>
      <c r="I17" s="2255">
        <v>167</v>
      </c>
      <c r="J17" s="2255">
        <v>9413</v>
      </c>
      <c r="K17" s="2256">
        <v>-34.1</v>
      </c>
      <c r="L17" s="2257">
        <v>2882</v>
      </c>
      <c r="M17" s="2258">
        <v>-29</v>
      </c>
      <c r="N17" s="123"/>
      <c r="O17" s="113"/>
    </row>
    <row r="18" spans="1:15" ht="21.95" customHeight="1">
      <c r="A18" s="849"/>
      <c r="B18" s="850">
        <v>2025</v>
      </c>
      <c r="C18" s="850" t="s">
        <v>17</v>
      </c>
      <c r="D18" s="850">
        <v>3</v>
      </c>
      <c r="E18" s="851" t="s">
        <v>18</v>
      </c>
      <c r="F18" s="1288">
        <v>16123</v>
      </c>
      <c r="G18" s="1289">
        <v>1721962</v>
      </c>
      <c r="H18" s="1290">
        <v>6</v>
      </c>
      <c r="I18" s="1288">
        <v>67</v>
      </c>
      <c r="J18" s="1291">
        <v>8416</v>
      </c>
      <c r="K18" s="1292">
        <v>-19.2</v>
      </c>
      <c r="L18" s="1289">
        <v>3190</v>
      </c>
      <c r="M18" s="1293">
        <v>-28.6</v>
      </c>
      <c r="N18" s="123"/>
      <c r="O18" s="113"/>
    </row>
    <row r="19" spans="1:15" ht="21.95" customHeight="1">
      <c r="A19" s="41"/>
      <c r="B19" s="37" t="s">
        <v>45</v>
      </c>
      <c r="C19" s="37" t="s">
        <v>45</v>
      </c>
      <c r="D19" s="37">
        <v>4</v>
      </c>
      <c r="E19" s="38" t="s">
        <v>18</v>
      </c>
      <c r="F19" s="421">
        <v>18637</v>
      </c>
      <c r="G19" s="414">
        <v>2725431</v>
      </c>
      <c r="H19" s="422">
        <v>12</v>
      </c>
      <c r="I19" s="421">
        <v>549</v>
      </c>
      <c r="J19" s="415">
        <v>50926</v>
      </c>
      <c r="K19" s="416">
        <v>-1.7</v>
      </c>
      <c r="L19" s="414">
        <v>3095</v>
      </c>
      <c r="M19" s="590">
        <v>-9.6</v>
      </c>
      <c r="N19" s="123"/>
      <c r="O19" s="113"/>
    </row>
    <row r="20" spans="1:15" ht="21.95" customHeight="1">
      <c r="A20" s="41"/>
      <c r="B20" s="37" t="s">
        <v>45</v>
      </c>
      <c r="C20" s="37" t="s">
        <v>45</v>
      </c>
      <c r="D20" s="37">
        <v>5</v>
      </c>
      <c r="E20" s="38" t="s">
        <v>18</v>
      </c>
      <c r="F20" s="421">
        <v>16496</v>
      </c>
      <c r="G20" s="414">
        <v>1654068</v>
      </c>
      <c r="H20" s="422">
        <v>4</v>
      </c>
      <c r="I20" s="421">
        <v>249</v>
      </c>
      <c r="J20" s="415">
        <v>24618</v>
      </c>
      <c r="K20" s="416">
        <v>29.2</v>
      </c>
      <c r="L20" s="414">
        <v>5031</v>
      </c>
      <c r="M20" s="590">
        <v>24.7</v>
      </c>
      <c r="N20" s="123"/>
      <c r="O20" s="113"/>
    </row>
    <row r="21" spans="1:15" ht="21.95" customHeight="1">
      <c r="A21" s="41"/>
      <c r="B21" s="37" t="s">
        <v>45</v>
      </c>
      <c r="C21" s="37" t="s">
        <v>45</v>
      </c>
      <c r="D21" s="37">
        <v>6</v>
      </c>
      <c r="E21" s="38" t="s">
        <v>18</v>
      </c>
      <c r="F21" s="421">
        <v>24473</v>
      </c>
      <c r="G21" s="414">
        <v>1905549</v>
      </c>
      <c r="H21" s="422">
        <v>10.8</v>
      </c>
      <c r="I21" s="421">
        <v>415</v>
      </c>
      <c r="J21" s="415">
        <v>24394</v>
      </c>
      <c r="K21" s="416">
        <v>15</v>
      </c>
      <c r="L21" s="414">
        <v>3522</v>
      </c>
      <c r="M21" s="590">
        <v>-5.4</v>
      </c>
      <c r="N21" s="123"/>
      <c r="O21" s="113"/>
    </row>
    <row r="22" spans="1:15" ht="21.95" customHeight="1">
      <c r="A22" s="41"/>
      <c r="B22" s="37" t="s">
        <v>45</v>
      </c>
      <c r="C22" s="37" t="s">
        <v>45</v>
      </c>
      <c r="D22" s="37">
        <v>7</v>
      </c>
      <c r="E22" s="38" t="s">
        <v>18</v>
      </c>
      <c r="F22" s="421">
        <v>26518</v>
      </c>
      <c r="G22" s="414">
        <v>1676497</v>
      </c>
      <c r="H22" s="422">
        <v>9.5</v>
      </c>
      <c r="I22" s="421">
        <v>423</v>
      </c>
      <c r="J22" s="415">
        <v>18861</v>
      </c>
      <c r="K22" s="416">
        <v>-0.1</v>
      </c>
      <c r="L22" s="414">
        <v>3502</v>
      </c>
      <c r="M22" s="590">
        <v>49.4</v>
      </c>
      <c r="N22" s="123"/>
      <c r="O22" s="113"/>
    </row>
    <row r="23" spans="1:15" ht="21.95" customHeight="1">
      <c r="A23" s="41"/>
      <c r="B23" s="37" t="s">
        <v>45</v>
      </c>
      <c r="C23" s="37" t="s">
        <v>45</v>
      </c>
      <c r="D23" s="37">
        <v>8</v>
      </c>
      <c r="E23" s="38" t="s">
        <v>18</v>
      </c>
      <c r="F23" s="421">
        <v>19201</v>
      </c>
      <c r="G23" s="414">
        <v>1099597</v>
      </c>
      <c r="H23" s="422">
        <v>2.7</v>
      </c>
      <c r="I23" s="421">
        <v>304</v>
      </c>
      <c r="J23" s="415">
        <v>10523</v>
      </c>
      <c r="K23" s="416">
        <v>-17.899999999999999</v>
      </c>
      <c r="L23" s="414">
        <v>920</v>
      </c>
      <c r="M23" s="590">
        <v>-48.7</v>
      </c>
      <c r="N23" s="123"/>
      <c r="O23" s="113"/>
    </row>
    <row r="24" spans="1:15" ht="21.95" customHeight="1">
      <c r="A24" s="41"/>
      <c r="B24" s="37" t="s">
        <v>45</v>
      </c>
      <c r="C24" s="37" t="s">
        <v>45</v>
      </c>
      <c r="D24" s="37">
        <v>9</v>
      </c>
      <c r="E24" s="38" t="s">
        <v>18</v>
      </c>
      <c r="F24" s="421">
        <v>24645</v>
      </c>
      <c r="G24" s="414">
        <v>1434784</v>
      </c>
      <c r="H24" s="422">
        <v>12.5</v>
      </c>
      <c r="I24" s="421">
        <v>352</v>
      </c>
      <c r="J24" s="415">
        <v>16623</v>
      </c>
      <c r="K24" s="416">
        <v>12.6</v>
      </c>
      <c r="L24" s="414">
        <v>1817</v>
      </c>
      <c r="M24" s="417">
        <v>76.599999999999994</v>
      </c>
      <c r="N24" s="123"/>
      <c r="O24" s="113"/>
    </row>
    <row r="25" spans="1:15" ht="21.95" customHeight="1">
      <c r="A25" s="41"/>
      <c r="B25" s="37" t="s">
        <v>45</v>
      </c>
      <c r="C25" s="37" t="s">
        <v>45</v>
      </c>
      <c r="D25" s="37">
        <v>10</v>
      </c>
      <c r="E25" s="38" t="s">
        <v>18</v>
      </c>
      <c r="F25" s="439">
        <v>22122</v>
      </c>
      <c r="G25" s="440">
        <v>1332735</v>
      </c>
      <c r="H25" s="441">
        <v>18.100000000000001</v>
      </c>
      <c r="I25" s="439">
        <v>360</v>
      </c>
      <c r="J25" s="442">
        <v>11534</v>
      </c>
      <c r="K25" s="443">
        <v>-1</v>
      </c>
      <c r="L25" s="440">
        <v>381</v>
      </c>
      <c r="M25" s="491">
        <v>49.5</v>
      </c>
      <c r="N25" s="123"/>
      <c r="O25" s="113"/>
    </row>
    <row r="26" spans="1:15" ht="21.95" customHeight="1">
      <c r="A26" s="377"/>
      <c r="B26" s="360" t="s">
        <v>45</v>
      </c>
      <c r="C26" s="360" t="s">
        <v>45</v>
      </c>
      <c r="D26" s="360">
        <v>11</v>
      </c>
      <c r="E26" s="361" t="s">
        <v>18</v>
      </c>
      <c r="F26" s="439">
        <v>14548</v>
      </c>
      <c r="G26" s="440">
        <v>745187</v>
      </c>
      <c r="H26" s="441">
        <v>-6.8</v>
      </c>
      <c r="I26" s="439">
        <v>218</v>
      </c>
      <c r="J26" s="442">
        <v>7834</v>
      </c>
      <c r="K26" s="443">
        <v>7</v>
      </c>
      <c r="L26" s="440">
        <v>867</v>
      </c>
      <c r="M26" s="491">
        <v>240.2</v>
      </c>
      <c r="N26" s="123"/>
      <c r="O26" s="113"/>
    </row>
    <row r="27" spans="1:15" ht="21.95" customHeight="1">
      <c r="A27" s="660"/>
      <c r="B27" s="658" t="s">
        <v>45</v>
      </c>
      <c r="C27" s="658" t="s">
        <v>45</v>
      </c>
      <c r="D27" s="658">
        <v>12</v>
      </c>
      <c r="E27" s="659" t="s">
        <v>18</v>
      </c>
      <c r="F27" s="1113">
        <v>12661</v>
      </c>
      <c r="G27" s="1115">
        <v>779913</v>
      </c>
      <c r="H27" s="812">
        <v>14.9</v>
      </c>
      <c r="I27" s="1113">
        <v>114</v>
      </c>
      <c r="J27" s="1116">
        <v>6686</v>
      </c>
      <c r="K27" s="1114">
        <v>3.8</v>
      </c>
      <c r="L27" s="1115">
        <v>7</v>
      </c>
      <c r="M27" s="1117">
        <v>-91.8</v>
      </c>
      <c r="N27" s="123"/>
      <c r="O27" s="113"/>
    </row>
    <row r="28" spans="1:15" ht="21.95" customHeight="1">
      <c r="A28" s="388"/>
      <c r="B28" s="35">
        <v>2026</v>
      </c>
      <c r="C28" s="35" t="s">
        <v>17</v>
      </c>
      <c r="D28" s="35">
        <v>1</v>
      </c>
      <c r="E28" s="36" t="s">
        <v>18</v>
      </c>
      <c r="F28" s="807">
        <v>8426</v>
      </c>
      <c r="G28" s="809">
        <v>617973</v>
      </c>
      <c r="H28" s="806">
        <v>9.1</v>
      </c>
      <c r="I28" s="807">
        <v>64</v>
      </c>
      <c r="J28" s="810">
        <v>3113</v>
      </c>
      <c r="K28" s="808">
        <v>-6.4</v>
      </c>
      <c r="L28" s="809">
        <v>304</v>
      </c>
      <c r="M28" s="1112">
        <v>76</v>
      </c>
      <c r="N28" s="123"/>
      <c r="O28" s="113"/>
    </row>
    <row r="29" spans="1:15" ht="21.95" customHeight="1">
      <c r="A29" s="41"/>
      <c r="B29" s="37" t="s">
        <v>45</v>
      </c>
      <c r="C29" s="37" t="s">
        <v>45</v>
      </c>
      <c r="D29" s="37">
        <v>2</v>
      </c>
      <c r="E29" s="38" t="s">
        <v>18</v>
      </c>
      <c r="F29" s="421">
        <v>8805</v>
      </c>
      <c r="G29" s="414">
        <v>854666</v>
      </c>
      <c r="H29" s="422">
        <v>23.6</v>
      </c>
      <c r="I29" s="421">
        <v>50</v>
      </c>
      <c r="J29" s="415">
        <v>1089</v>
      </c>
      <c r="K29" s="416">
        <v>-57.2</v>
      </c>
      <c r="L29" s="414">
        <v>586</v>
      </c>
      <c r="M29" s="590">
        <v>-15.2</v>
      </c>
      <c r="N29" s="123"/>
      <c r="O29" s="113"/>
    </row>
    <row r="30" spans="1:15" ht="21.95" customHeight="1" thickBot="1">
      <c r="A30" s="34"/>
      <c r="B30" s="436" t="s">
        <v>45</v>
      </c>
      <c r="C30" s="436" t="s">
        <v>45</v>
      </c>
      <c r="D30" s="436">
        <v>3</v>
      </c>
      <c r="E30" s="40" t="s">
        <v>18</v>
      </c>
      <c r="F30" s="418">
        <v>16471</v>
      </c>
      <c r="G30" s="419">
        <v>2023098</v>
      </c>
      <c r="H30" s="1324">
        <v>17.5</v>
      </c>
      <c r="I30" s="418">
        <v>53</v>
      </c>
      <c r="J30" s="419">
        <v>5210</v>
      </c>
      <c r="K30" s="420">
        <v>-38.1</v>
      </c>
      <c r="L30" s="419">
        <v>1989</v>
      </c>
      <c r="M30" s="459">
        <v>-37.6</v>
      </c>
      <c r="N30" s="123"/>
      <c r="O30" s="113"/>
    </row>
    <row r="31" spans="1:15" ht="21.95" customHeight="1" thickBot="1">
      <c r="A31" s="39">
        <v>10</v>
      </c>
      <c r="B31" s="436" t="s">
        <v>19</v>
      </c>
      <c r="C31" s="436">
        <v>3</v>
      </c>
      <c r="D31" s="436" t="s">
        <v>18</v>
      </c>
      <c r="E31" s="40" t="s">
        <v>47</v>
      </c>
      <c r="F31" s="418">
        <v>83033</v>
      </c>
      <c r="G31" s="419">
        <v>6353575</v>
      </c>
      <c r="H31" s="423">
        <v>13.726797572806845</v>
      </c>
      <c r="I31" s="418">
        <v>859</v>
      </c>
      <c r="J31" s="424">
        <v>35469</v>
      </c>
      <c r="K31" s="425">
        <v>-10.659681116344677</v>
      </c>
      <c r="L31" s="646">
        <v>4139</v>
      </c>
      <c r="M31" s="426">
        <v>-11.27545551982851</v>
      </c>
      <c r="N31" s="123"/>
      <c r="O31" s="113"/>
    </row>
    <row r="32" spans="1:15" ht="3.95" customHeight="1">
      <c r="A32" s="20"/>
      <c r="B32" s="121"/>
      <c r="C32" s="121"/>
      <c r="D32" s="121"/>
      <c r="E32" s="20"/>
      <c r="F32" s="21"/>
      <c r="G32" s="113"/>
      <c r="H32" s="113"/>
      <c r="I32" s="113"/>
      <c r="J32" s="113"/>
      <c r="K32" s="113"/>
      <c r="L32" s="113"/>
      <c r="M32" s="113"/>
      <c r="N32" s="113"/>
      <c r="O32" s="113"/>
    </row>
    <row r="33" spans="1:15" ht="3.95" customHeight="1">
      <c r="A33" s="20"/>
      <c r="B33" s="20"/>
      <c r="C33" s="20"/>
      <c r="D33" s="20"/>
      <c r="E33" s="20"/>
      <c r="F33" s="21"/>
      <c r="G33" s="113"/>
      <c r="H33" s="113"/>
      <c r="I33" s="113"/>
      <c r="J33" s="113"/>
      <c r="K33" s="113"/>
      <c r="L33" s="113"/>
      <c r="M33" s="113"/>
      <c r="N33" s="113"/>
      <c r="O33" s="113"/>
    </row>
    <row r="34" spans="1:15" ht="3.95" customHeight="1" thickBot="1">
      <c r="A34" s="1"/>
      <c r="B34" s="1"/>
      <c r="C34" s="1"/>
      <c r="D34" s="1"/>
      <c r="E34" s="1"/>
      <c r="F34" s="113"/>
      <c r="G34" s="113"/>
      <c r="H34" s="113"/>
      <c r="I34" s="113"/>
      <c r="J34" s="113"/>
      <c r="K34" s="113"/>
      <c r="L34" s="113"/>
      <c r="M34" s="113"/>
      <c r="N34" s="113"/>
      <c r="O34" s="113"/>
    </row>
    <row r="35" spans="1:15" ht="21.95" customHeight="1">
      <c r="A35" s="2629" t="s">
        <v>115</v>
      </c>
      <c r="B35" s="2651"/>
      <c r="C35" s="2651"/>
      <c r="D35" s="2651"/>
      <c r="E35" s="2652"/>
      <c r="F35" s="2638" t="s">
        <v>68</v>
      </c>
      <c r="G35" s="2660"/>
      <c r="H35" s="2660"/>
      <c r="I35" s="2660"/>
      <c r="J35" s="2660"/>
      <c r="K35" s="2660"/>
      <c r="L35" s="2660"/>
      <c r="M35" s="2660"/>
      <c r="N35" s="2660"/>
      <c r="O35" s="2661"/>
    </row>
    <row r="36" spans="1:15" ht="21.95" customHeight="1">
      <c r="A36" s="2653"/>
      <c r="B36" s="2654"/>
      <c r="C36" s="2654"/>
      <c r="D36" s="2654"/>
      <c r="E36" s="2655"/>
      <c r="F36" s="2670" t="s">
        <v>102</v>
      </c>
      <c r="G36" s="2721"/>
      <c r="H36" s="2675" t="s">
        <v>107</v>
      </c>
      <c r="I36" s="2721"/>
      <c r="J36" s="2675" t="s">
        <v>108</v>
      </c>
      <c r="K36" s="2721"/>
      <c r="L36" s="2675" t="s">
        <v>14</v>
      </c>
      <c r="M36" s="2721"/>
      <c r="N36" s="2675" t="s">
        <v>32</v>
      </c>
      <c r="O36" s="2709"/>
    </row>
    <row r="37" spans="1:15" ht="21.95" customHeight="1">
      <c r="A37" s="2653"/>
      <c r="B37" s="2654"/>
      <c r="C37" s="2654"/>
      <c r="D37" s="2654"/>
      <c r="E37" s="2655"/>
      <c r="F37" s="84"/>
      <c r="G37" s="2712" t="s">
        <v>283</v>
      </c>
      <c r="H37" s="262"/>
      <c r="I37" s="2722" t="s">
        <v>283</v>
      </c>
      <c r="J37" s="262"/>
      <c r="K37" s="2712" t="s">
        <v>283</v>
      </c>
      <c r="L37" s="262"/>
      <c r="M37" s="2712" t="s">
        <v>283</v>
      </c>
      <c r="N37" s="262"/>
      <c r="O37" s="2710" t="s">
        <v>283</v>
      </c>
    </row>
    <row r="38" spans="1:15" ht="21.95" customHeight="1" thickBot="1">
      <c r="A38" s="2656"/>
      <c r="B38" s="2657"/>
      <c r="C38" s="2657"/>
      <c r="D38" s="2657"/>
      <c r="E38" s="2658"/>
      <c r="F38" s="97" t="s">
        <v>92</v>
      </c>
      <c r="G38" s="2713"/>
      <c r="H38" s="97" t="s">
        <v>92</v>
      </c>
      <c r="I38" s="2713"/>
      <c r="J38" s="97" t="s">
        <v>92</v>
      </c>
      <c r="K38" s="2713"/>
      <c r="L38" s="97" t="s">
        <v>92</v>
      </c>
      <c r="M38" s="2713"/>
      <c r="N38" s="97" t="s">
        <v>92</v>
      </c>
      <c r="O38" s="2711"/>
    </row>
    <row r="39" spans="1:15" ht="21.95" customHeight="1">
      <c r="A39" s="385"/>
      <c r="B39" s="15">
        <v>2023</v>
      </c>
      <c r="C39" s="15" t="s">
        <v>17</v>
      </c>
      <c r="D39" s="15" t="s">
        <v>463</v>
      </c>
      <c r="E39" s="386"/>
      <c r="F39" s="446">
        <v>13795</v>
      </c>
      <c r="G39" s="445">
        <v>57.5</v>
      </c>
      <c r="H39" s="446">
        <v>58223</v>
      </c>
      <c r="I39" s="445">
        <v>-8.6999999999999993</v>
      </c>
      <c r="J39" s="446">
        <v>59695</v>
      </c>
      <c r="K39" s="445">
        <v>10.1</v>
      </c>
      <c r="L39" s="496">
        <v>152</v>
      </c>
      <c r="M39" s="697">
        <v>-48.5</v>
      </c>
      <c r="N39" s="446">
        <v>8174</v>
      </c>
      <c r="O39" s="404">
        <v>-43.5</v>
      </c>
    </row>
    <row r="40" spans="1:15" ht="21.95" customHeight="1">
      <c r="A40" s="31"/>
      <c r="B40" s="32">
        <v>2024</v>
      </c>
      <c r="C40" s="32" t="s">
        <v>17</v>
      </c>
      <c r="D40" s="32" t="s">
        <v>463</v>
      </c>
      <c r="E40" s="33"/>
      <c r="F40" s="497">
        <v>17587</v>
      </c>
      <c r="G40" s="498">
        <v>27.5</v>
      </c>
      <c r="H40" s="497">
        <v>63599</v>
      </c>
      <c r="I40" s="498">
        <v>9.1999999999999993</v>
      </c>
      <c r="J40" s="497">
        <v>63161</v>
      </c>
      <c r="K40" s="498">
        <v>5.8</v>
      </c>
      <c r="L40" s="499">
        <v>44</v>
      </c>
      <c r="M40" s="698">
        <v>-71.099999999999994</v>
      </c>
      <c r="N40" s="497">
        <v>12817</v>
      </c>
      <c r="O40" s="408">
        <v>56.8</v>
      </c>
    </row>
    <row r="41" spans="1:15" ht="21.95" customHeight="1" thickBot="1">
      <c r="A41" s="2"/>
      <c r="B41" s="14">
        <v>2025</v>
      </c>
      <c r="C41" s="14" t="s">
        <v>17</v>
      </c>
      <c r="D41" s="14" t="s">
        <v>463</v>
      </c>
      <c r="E41" s="30"/>
      <c r="F41" s="446">
        <v>14062</v>
      </c>
      <c r="G41" s="445">
        <v>-20</v>
      </c>
      <c r="H41" s="446">
        <v>69409</v>
      </c>
      <c r="I41" s="445">
        <v>9.1</v>
      </c>
      <c r="J41" s="446">
        <v>59061</v>
      </c>
      <c r="K41" s="445">
        <v>-6.5</v>
      </c>
      <c r="L41" s="496">
        <v>0</v>
      </c>
      <c r="M41" s="963">
        <v>-100</v>
      </c>
      <c r="N41" s="446">
        <v>16855</v>
      </c>
      <c r="O41" s="404">
        <v>31.5</v>
      </c>
    </row>
    <row r="42" spans="1:15" ht="21.95" customHeight="1">
      <c r="A42" s="2265" t="s">
        <v>407</v>
      </c>
      <c r="B42" s="850">
        <v>1</v>
      </c>
      <c r="C42" s="850" t="s">
        <v>19</v>
      </c>
      <c r="D42" s="850">
        <v>3</v>
      </c>
      <c r="E42" s="851" t="s">
        <v>18</v>
      </c>
      <c r="F42" s="2266">
        <v>1342</v>
      </c>
      <c r="G42" s="1385">
        <v>1598.7</v>
      </c>
      <c r="H42" s="1525">
        <v>4463</v>
      </c>
      <c r="I42" s="1385">
        <v>3.5</v>
      </c>
      <c r="J42" s="1525">
        <v>3323</v>
      </c>
      <c r="K42" s="1385">
        <v>-60.4</v>
      </c>
      <c r="L42" s="2223">
        <v>0</v>
      </c>
      <c r="M42" s="1298" t="s">
        <v>46</v>
      </c>
      <c r="N42" s="1525">
        <v>1105</v>
      </c>
      <c r="O42" s="1384">
        <v>-35.5</v>
      </c>
    </row>
    <row r="43" spans="1:15" ht="21.95" customHeight="1">
      <c r="A43" s="463" t="s">
        <v>45</v>
      </c>
      <c r="B43" s="37">
        <v>4</v>
      </c>
      <c r="C43" s="37" t="s">
        <v>19</v>
      </c>
      <c r="D43" s="37">
        <v>6</v>
      </c>
      <c r="E43" s="38" t="s">
        <v>18</v>
      </c>
      <c r="F43" s="506">
        <v>6707</v>
      </c>
      <c r="G43" s="505">
        <v>-48.9</v>
      </c>
      <c r="H43" s="506">
        <v>38613</v>
      </c>
      <c r="I43" s="505">
        <v>15.4</v>
      </c>
      <c r="J43" s="506">
        <v>28092</v>
      </c>
      <c r="K43" s="505">
        <v>1.1000000000000001</v>
      </c>
      <c r="L43" s="504">
        <v>0</v>
      </c>
      <c r="M43" s="1039">
        <v>-100</v>
      </c>
      <c r="N43" s="504">
        <v>14877</v>
      </c>
      <c r="O43" s="1144">
        <v>129.4</v>
      </c>
    </row>
    <row r="44" spans="1:15" ht="21.95" customHeight="1">
      <c r="A44" s="660" t="s">
        <v>45</v>
      </c>
      <c r="B44" s="658">
        <v>7</v>
      </c>
      <c r="C44" s="658" t="s">
        <v>19</v>
      </c>
      <c r="D44" s="658">
        <v>9</v>
      </c>
      <c r="E44" s="659" t="s">
        <v>18</v>
      </c>
      <c r="F44" s="813">
        <v>3940</v>
      </c>
      <c r="G44" s="1039">
        <v>79.3</v>
      </c>
      <c r="H44" s="813">
        <v>15050</v>
      </c>
      <c r="I44" s="1039">
        <v>4.4000000000000004</v>
      </c>
      <c r="J44" s="813">
        <v>19530</v>
      </c>
      <c r="K44" s="1039">
        <v>-3.1</v>
      </c>
      <c r="L44" s="1035">
        <v>0</v>
      </c>
      <c r="M44" s="1294" t="s">
        <v>46</v>
      </c>
      <c r="N44" s="1035">
        <v>1248</v>
      </c>
      <c r="O44" s="1040">
        <v>-72.400000000000006</v>
      </c>
    </row>
    <row r="45" spans="1:15" ht="21.95" customHeight="1">
      <c r="A45" s="2259" t="s">
        <v>45</v>
      </c>
      <c r="B45" s="658">
        <v>10</v>
      </c>
      <c r="C45" s="658" t="s">
        <v>19</v>
      </c>
      <c r="D45" s="658">
        <v>12</v>
      </c>
      <c r="E45" s="659" t="s">
        <v>18</v>
      </c>
      <c r="F45" s="813">
        <v>2340</v>
      </c>
      <c r="G45" s="1039">
        <v>155.5</v>
      </c>
      <c r="H45" s="813">
        <v>12642</v>
      </c>
      <c r="I45" s="1039">
        <v>12.2</v>
      </c>
      <c r="J45" s="813">
        <v>9087</v>
      </c>
      <c r="K45" s="1039">
        <v>-23.7</v>
      </c>
      <c r="L45" s="1035">
        <v>0</v>
      </c>
      <c r="M45" s="1294" t="s">
        <v>46</v>
      </c>
      <c r="N45" s="1035">
        <v>730</v>
      </c>
      <c r="O45" s="1040">
        <v>3.5</v>
      </c>
    </row>
    <row r="46" spans="1:15" ht="21.95" customHeight="1" thickBot="1">
      <c r="A46" s="470" t="s">
        <v>425</v>
      </c>
      <c r="B46" s="471">
        <v>1</v>
      </c>
      <c r="C46" s="471" t="s">
        <v>19</v>
      </c>
      <c r="D46" s="471">
        <v>3</v>
      </c>
      <c r="E46" s="1255" t="s">
        <v>18</v>
      </c>
      <c r="F46" s="2260">
        <v>1075</v>
      </c>
      <c r="G46" s="2261">
        <v>-19.899999999999999</v>
      </c>
      <c r="H46" s="2253">
        <v>3104</v>
      </c>
      <c r="I46" s="2261">
        <v>-30.5</v>
      </c>
      <c r="J46" s="2253">
        <v>2352</v>
      </c>
      <c r="K46" s="2261">
        <v>-29.2</v>
      </c>
      <c r="L46" s="2262">
        <v>0</v>
      </c>
      <c r="M46" s="2263" t="s">
        <v>46</v>
      </c>
      <c r="N46" s="2262">
        <v>0</v>
      </c>
      <c r="O46" s="2264">
        <v>-100</v>
      </c>
    </row>
    <row r="47" spans="1:15" ht="21.95" customHeight="1">
      <c r="A47" s="849"/>
      <c r="B47" s="850">
        <v>2025</v>
      </c>
      <c r="C47" s="850" t="s">
        <v>17</v>
      </c>
      <c r="D47" s="850">
        <v>3</v>
      </c>
      <c r="E47" s="851" t="s">
        <v>18</v>
      </c>
      <c r="F47" s="1295">
        <v>1341</v>
      </c>
      <c r="G47" s="1296">
        <v>8401.2000000000007</v>
      </c>
      <c r="H47" s="1295">
        <v>1329</v>
      </c>
      <c r="I47" s="1296">
        <v>17.899999999999999</v>
      </c>
      <c r="J47" s="1295">
        <v>1725</v>
      </c>
      <c r="K47" s="1296">
        <v>-45.9</v>
      </c>
      <c r="L47" s="1297">
        <v>0</v>
      </c>
      <c r="M47" s="1298" t="s">
        <v>46</v>
      </c>
      <c r="N47" s="1299">
        <v>829</v>
      </c>
      <c r="O47" s="1300">
        <v>-48.5</v>
      </c>
    </row>
    <row r="48" spans="1:15" ht="21.95" customHeight="1">
      <c r="A48" s="41"/>
      <c r="B48" s="37" t="s">
        <v>45</v>
      </c>
      <c r="C48" s="37" t="s">
        <v>45</v>
      </c>
      <c r="D48" s="37">
        <v>4</v>
      </c>
      <c r="E48" s="38" t="s">
        <v>18</v>
      </c>
      <c r="F48" s="506">
        <v>4593</v>
      </c>
      <c r="G48" s="505">
        <v>-28.7</v>
      </c>
      <c r="H48" s="506">
        <v>29050</v>
      </c>
      <c r="I48" s="505">
        <v>2.9</v>
      </c>
      <c r="J48" s="506">
        <v>12309</v>
      </c>
      <c r="K48" s="505">
        <v>6</v>
      </c>
      <c r="L48" s="504">
        <v>0</v>
      </c>
      <c r="M48" s="1318">
        <v>-100</v>
      </c>
      <c r="N48" s="1143">
        <v>1878</v>
      </c>
      <c r="O48" s="1144">
        <v>-8.5</v>
      </c>
    </row>
    <row r="49" spans="1:15" ht="21.95" customHeight="1">
      <c r="A49" s="41"/>
      <c r="B49" s="37" t="s">
        <v>45</v>
      </c>
      <c r="C49" s="37" t="s">
        <v>45</v>
      </c>
      <c r="D49" s="37">
        <v>5</v>
      </c>
      <c r="E49" s="38" t="s">
        <v>18</v>
      </c>
      <c r="F49" s="506">
        <v>841</v>
      </c>
      <c r="G49" s="505">
        <v>-78.2</v>
      </c>
      <c r="H49" s="506">
        <v>5150</v>
      </c>
      <c r="I49" s="505">
        <v>126.3</v>
      </c>
      <c r="J49" s="506">
        <v>5468</v>
      </c>
      <c r="K49" s="505">
        <v>-13.5</v>
      </c>
      <c r="L49" s="504">
        <v>0</v>
      </c>
      <c r="M49" s="505">
        <v>-100</v>
      </c>
      <c r="N49" s="1143">
        <v>8126</v>
      </c>
      <c r="O49" s="1144">
        <v>217.6</v>
      </c>
    </row>
    <row r="50" spans="1:15" ht="21.95" customHeight="1">
      <c r="A50" s="41"/>
      <c r="B50" s="37" t="s">
        <v>45</v>
      </c>
      <c r="C50" s="37" t="s">
        <v>45</v>
      </c>
      <c r="D50" s="37">
        <v>6</v>
      </c>
      <c r="E50" s="38" t="s">
        <v>18</v>
      </c>
      <c r="F50" s="506">
        <v>1273</v>
      </c>
      <c r="G50" s="505">
        <v>-55.1</v>
      </c>
      <c r="H50" s="506">
        <v>4412</v>
      </c>
      <c r="I50" s="505">
        <v>50</v>
      </c>
      <c r="J50" s="506">
        <v>10314</v>
      </c>
      <c r="K50" s="505">
        <v>4.8</v>
      </c>
      <c r="L50" s="504">
        <v>0</v>
      </c>
      <c r="M50" s="665" t="s">
        <v>46</v>
      </c>
      <c r="N50" s="504">
        <v>4872</v>
      </c>
      <c r="O50" s="1144">
        <v>159.9</v>
      </c>
    </row>
    <row r="51" spans="1:15" ht="21.95" customHeight="1">
      <c r="A51" s="41"/>
      <c r="B51" s="37" t="s">
        <v>45</v>
      </c>
      <c r="C51" s="37" t="s">
        <v>45</v>
      </c>
      <c r="D51" s="37">
        <v>7</v>
      </c>
      <c r="E51" s="38" t="s">
        <v>18</v>
      </c>
      <c r="F51" s="506">
        <v>261</v>
      </c>
      <c r="G51" s="505">
        <v>-49.9</v>
      </c>
      <c r="H51" s="506">
        <v>5245</v>
      </c>
      <c r="I51" s="505">
        <v>-0.7</v>
      </c>
      <c r="J51" s="506">
        <v>9108</v>
      </c>
      <c r="K51" s="505">
        <v>-9</v>
      </c>
      <c r="L51" s="504">
        <v>0</v>
      </c>
      <c r="M51" s="665" t="s">
        <v>46</v>
      </c>
      <c r="N51" s="504">
        <v>743</v>
      </c>
      <c r="O51" s="1144">
        <v>2.8</v>
      </c>
    </row>
    <row r="52" spans="1:15" ht="21.95" customHeight="1">
      <c r="A52" s="41"/>
      <c r="B52" s="37" t="s">
        <v>45</v>
      </c>
      <c r="C52" s="37" t="s">
        <v>45</v>
      </c>
      <c r="D52" s="37">
        <v>8</v>
      </c>
      <c r="E52" s="38" t="s">
        <v>18</v>
      </c>
      <c r="F52" s="506">
        <v>338</v>
      </c>
      <c r="G52" s="505">
        <v>220.8</v>
      </c>
      <c r="H52" s="506">
        <v>2973</v>
      </c>
      <c r="I52" s="505">
        <v>24.1</v>
      </c>
      <c r="J52" s="506">
        <v>5899</v>
      </c>
      <c r="K52" s="505">
        <v>14.9</v>
      </c>
      <c r="L52" s="504">
        <v>0</v>
      </c>
      <c r="M52" s="665" t="s">
        <v>46</v>
      </c>
      <c r="N52" s="504">
        <v>391</v>
      </c>
      <c r="O52" s="962">
        <v>-88.4</v>
      </c>
    </row>
    <row r="53" spans="1:15" ht="21.95" customHeight="1">
      <c r="A53" s="41"/>
      <c r="B53" s="37" t="s">
        <v>45</v>
      </c>
      <c r="C53" s="37" t="s">
        <v>45</v>
      </c>
      <c r="D53" s="37">
        <v>9</v>
      </c>
      <c r="E53" s="38" t="s">
        <v>18</v>
      </c>
      <c r="F53" s="502">
        <v>3339</v>
      </c>
      <c r="G53" s="501">
        <v>112.7</v>
      </c>
      <c r="H53" s="502">
        <v>6830</v>
      </c>
      <c r="I53" s="501">
        <v>1.4</v>
      </c>
      <c r="J53" s="502">
        <v>4522</v>
      </c>
      <c r="K53" s="501">
        <v>-9.6999999999999993</v>
      </c>
      <c r="L53" s="500">
        <v>0</v>
      </c>
      <c r="M53" s="666" t="s">
        <v>46</v>
      </c>
      <c r="N53" s="500">
        <v>112</v>
      </c>
      <c r="O53" s="503">
        <v>-72.7</v>
      </c>
    </row>
    <row r="54" spans="1:15" ht="21.95" customHeight="1">
      <c r="A54" s="41"/>
      <c r="B54" s="37" t="s">
        <v>45</v>
      </c>
      <c r="C54" s="37" t="s">
        <v>45</v>
      </c>
      <c r="D54" s="37">
        <v>10</v>
      </c>
      <c r="E54" s="38" t="s">
        <v>18</v>
      </c>
      <c r="F54" s="502">
        <v>213</v>
      </c>
      <c r="G54" s="501">
        <v>-44.5</v>
      </c>
      <c r="H54" s="502">
        <v>5977</v>
      </c>
      <c r="I54" s="501">
        <v>-1.8</v>
      </c>
      <c r="J54" s="502">
        <v>4788</v>
      </c>
      <c r="K54" s="501">
        <v>3.8</v>
      </c>
      <c r="L54" s="500">
        <v>0</v>
      </c>
      <c r="M54" s="666" t="s">
        <v>46</v>
      </c>
      <c r="N54" s="500">
        <v>172</v>
      </c>
      <c r="O54" s="503">
        <v>-43.4</v>
      </c>
    </row>
    <row r="55" spans="1:15" ht="21.95" customHeight="1">
      <c r="A55" s="377"/>
      <c r="B55" s="360" t="s">
        <v>45</v>
      </c>
      <c r="C55" s="360" t="s">
        <v>45</v>
      </c>
      <c r="D55" s="360">
        <v>11</v>
      </c>
      <c r="E55" s="361" t="s">
        <v>18</v>
      </c>
      <c r="F55" s="502">
        <v>3</v>
      </c>
      <c r="G55" s="501">
        <v>-98.3</v>
      </c>
      <c r="H55" s="502">
        <v>3560</v>
      </c>
      <c r="I55" s="501">
        <v>-4.8</v>
      </c>
      <c r="J55" s="502">
        <v>3345</v>
      </c>
      <c r="K55" s="501">
        <v>17.2</v>
      </c>
      <c r="L55" s="500">
        <v>0</v>
      </c>
      <c r="M55" s="666" t="s">
        <v>46</v>
      </c>
      <c r="N55" s="500">
        <v>57</v>
      </c>
      <c r="O55" s="503">
        <v>-76</v>
      </c>
    </row>
    <row r="56" spans="1:15" ht="21.95" customHeight="1">
      <c r="A56" s="660"/>
      <c r="B56" s="658" t="s">
        <v>45</v>
      </c>
      <c r="C56" s="658" t="s">
        <v>45</v>
      </c>
      <c r="D56" s="658">
        <v>12</v>
      </c>
      <c r="E56" s="659" t="s">
        <v>18</v>
      </c>
      <c r="F56" s="813">
        <v>2122</v>
      </c>
      <c r="G56" s="1039">
        <v>614</v>
      </c>
      <c r="H56" s="813">
        <v>3104</v>
      </c>
      <c r="I56" s="1039">
        <v>115.4</v>
      </c>
      <c r="J56" s="813">
        <v>952</v>
      </c>
      <c r="K56" s="1039">
        <v>-78.599999999999994</v>
      </c>
      <c r="L56" s="1035">
        <v>0</v>
      </c>
      <c r="M56" s="1294" t="s">
        <v>46</v>
      </c>
      <c r="N56" s="1035">
        <v>499</v>
      </c>
      <c r="O56" s="1040">
        <v>210.4</v>
      </c>
    </row>
    <row r="57" spans="1:15" ht="21.95" customHeight="1">
      <c r="A57" s="388"/>
      <c r="B57" s="35">
        <v>2026</v>
      </c>
      <c r="C57" s="35" t="s">
        <v>17</v>
      </c>
      <c r="D57" s="35">
        <v>1</v>
      </c>
      <c r="E57" s="36" t="s">
        <v>18</v>
      </c>
      <c r="F57" s="839">
        <v>22</v>
      </c>
      <c r="G57" s="1041" t="s">
        <v>46</v>
      </c>
      <c r="H57" s="839">
        <v>1690</v>
      </c>
      <c r="I57" s="1041">
        <v>-8.8000000000000007</v>
      </c>
      <c r="J57" s="839">
        <v>1100</v>
      </c>
      <c r="K57" s="1041">
        <v>5</v>
      </c>
      <c r="L57" s="1042">
        <v>0</v>
      </c>
      <c r="M57" s="1043" t="s">
        <v>46</v>
      </c>
      <c r="N57" s="1042">
        <v>-3</v>
      </c>
      <c r="O57" s="1044" t="s">
        <v>421</v>
      </c>
    </row>
    <row r="58" spans="1:15" ht="21.95" customHeight="1">
      <c r="A58" s="41"/>
      <c r="B58" s="37" t="s">
        <v>45</v>
      </c>
      <c r="C58" s="37" t="s">
        <v>45</v>
      </c>
      <c r="D58" s="37">
        <v>2</v>
      </c>
      <c r="E58" s="38" t="s">
        <v>18</v>
      </c>
      <c r="F58" s="506">
        <v>39</v>
      </c>
      <c r="G58" s="665" t="s">
        <v>46</v>
      </c>
      <c r="H58" s="504">
        <v>-54</v>
      </c>
      <c r="I58" s="505" t="s">
        <v>421</v>
      </c>
      <c r="J58" s="506">
        <v>513</v>
      </c>
      <c r="K58" s="505">
        <v>-6.7</v>
      </c>
      <c r="L58" s="504">
        <v>0</v>
      </c>
      <c r="M58" s="665" t="s">
        <v>46</v>
      </c>
      <c r="N58" s="504">
        <v>4</v>
      </c>
      <c r="O58" s="1144">
        <v>-82.5</v>
      </c>
    </row>
    <row r="59" spans="1:15" ht="21.95" customHeight="1" thickBot="1">
      <c r="A59" s="34"/>
      <c r="B59" s="436" t="s">
        <v>45</v>
      </c>
      <c r="C59" s="436" t="s">
        <v>45</v>
      </c>
      <c r="D59" s="436">
        <v>3</v>
      </c>
      <c r="E59" s="1348" t="s">
        <v>18</v>
      </c>
      <c r="F59" s="584">
        <v>1013</v>
      </c>
      <c r="G59" s="1431">
        <v>-24.5</v>
      </c>
      <c r="H59" s="646">
        <v>1468</v>
      </c>
      <c r="I59" s="964">
        <v>10.4</v>
      </c>
      <c r="J59" s="419">
        <v>739</v>
      </c>
      <c r="K59" s="964">
        <v>-57.1</v>
      </c>
      <c r="L59" s="646">
        <v>0</v>
      </c>
      <c r="M59" s="1183" t="s">
        <v>46</v>
      </c>
      <c r="N59" s="646">
        <v>0</v>
      </c>
      <c r="O59" s="965">
        <v>-100</v>
      </c>
    </row>
    <row r="60" spans="1:15" ht="21.95" customHeight="1" thickBot="1">
      <c r="A60" s="387">
        <v>10</v>
      </c>
      <c r="B60" s="42" t="s">
        <v>19</v>
      </c>
      <c r="C60" s="42">
        <v>3</v>
      </c>
      <c r="D60" s="42" t="s">
        <v>18</v>
      </c>
      <c r="E60" s="43" t="s">
        <v>47</v>
      </c>
      <c r="F60" s="508">
        <v>3415</v>
      </c>
      <c r="G60" s="425">
        <v>51.240035429583706</v>
      </c>
      <c r="H60" s="424">
        <v>15746</v>
      </c>
      <c r="I60" s="425">
        <v>6.9907848744836354E-2</v>
      </c>
      <c r="J60" s="424">
        <v>11439</v>
      </c>
      <c r="K60" s="425">
        <v>-24.906453095253724</v>
      </c>
      <c r="L60" s="509">
        <v>0</v>
      </c>
      <c r="M60" s="1226" t="s">
        <v>46</v>
      </c>
      <c r="N60" s="424">
        <v>730</v>
      </c>
      <c r="O60" s="426">
        <v>-59.668508287292823</v>
      </c>
    </row>
    <row r="61" spans="1:15" ht="21.95" customHeight="1">
      <c r="A61" s="2714" t="s">
        <v>212</v>
      </c>
      <c r="B61" s="2715"/>
      <c r="C61" s="2715"/>
      <c r="D61" s="2715"/>
      <c r="E61" s="2716"/>
      <c r="F61" s="149" t="s">
        <v>197</v>
      </c>
      <c r="G61" s="227" t="s">
        <v>382</v>
      </c>
      <c r="H61" s="116"/>
      <c r="I61" s="116"/>
      <c r="J61" s="116"/>
      <c r="K61" s="116"/>
      <c r="L61" s="116"/>
      <c r="M61" s="116"/>
      <c r="N61" s="116"/>
      <c r="O61" s="122"/>
    </row>
    <row r="62" spans="1:15" ht="21.95" customHeight="1">
      <c r="A62" s="2448"/>
      <c r="B62" s="2449"/>
      <c r="C62" s="2449"/>
      <c r="D62" s="2449"/>
      <c r="E62" s="2717"/>
      <c r="F62" s="150"/>
      <c r="G62" s="510" t="s">
        <v>464</v>
      </c>
      <c r="H62" s="113"/>
      <c r="I62" s="113"/>
      <c r="J62" s="113"/>
      <c r="K62" s="113"/>
      <c r="L62" s="113"/>
      <c r="M62" s="113"/>
      <c r="N62" s="113"/>
      <c r="O62" s="124"/>
    </row>
    <row r="63" spans="1:15" ht="21.95" customHeight="1">
      <c r="A63" s="2448"/>
      <c r="B63" s="2449"/>
      <c r="C63" s="2449"/>
      <c r="D63" s="2449"/>
      <c r="E63" s="2717"/>
      <c r="F63" s="150" t="s">
        <v>198</v>
      </c>
      <c r="G63" s="510" t="s">
        <v>465</v>
      </c>
      <c r="H63" s="113"/>
      <c r="I63" s="113"/>
      <c r="J63" s="113"/>
      <c r="K63" s="113"/>
      <c r="L63" s="113"/>
      <c r="M63" s="113"/>
      <c r="N63" s="113"/>
      <c r="O63" s="124"/>
    </row>
    <row r="64" spans="1:15" ht="21.95" customHeight="1">
      <c r="A64" s="2448"/>
      <c r="B64" s="2449"/>
      <c r="C64" s="2449"/>
      <c r="D64" s="2449"/>
      <c r="E64" s="2717"/>
      <c r="F64" s="150" t="s">
        <v>198</v>
      </c>
      <c r="G64" s="227" t="s">
        <v>369</v>
      </c>
      <c r="H64" s="113"/>
      <c r="I64" s="113"/>
      <c r="J64" s="113"/>
      <c r="K64" s="113"/>
      <c r="L64" s="113"/>
      <c r="M64" s="113"/>
      <c r="N64" s="113"/>
      <c r="O64" s="124"/>
    </row>
    <row r="65" spans="1:15" ht="21.95" customHeight="1" thickBot="1">
      <c r="A65" s="2718"/>
      <c r="B65" s="2719"/>
      <c r="C65" s="2719"/>
      <c r="D65" s="2719"/>
      <c r="E65" s="2720"/>
      <c r="F65" s="144" t="s">
        <v>196</v>
      </c>
      <c r="G65" s="228" t="s">
        <v>370</v>
      </c>
      <c r="H65" s="118"/>
      <c r="I65" s="118"/>
      <c r="J65" s="118"/>
      <c r="K65" s="118"/>
      <c r="L65" s="118"/>
      <c r="M65" s="118"/>
      <c r="N65" s="118"/>
      <c r="O65" s="119"/>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6:E9"/>
    <mergeCell ref="F6:H6"/>
    <mergeCell ref="I6:K6"/>
    <mergeCell ref="J7:K7"/>
    <mergeCell ref="A4:F4"/>
  </mergeCells>
  <phoneticPr fontId="44"/>
  <conditionalFormatting sqref="A10:M31">
    <cfRule type="expression" dxfId="110" priority="6" stopIfTrue="1">
      <formula>ISERR</formula>
    </cfRule>
  </conditionalFormatting>
  <conditionalFormatting sqref="A39:O60">
    <cfRule type="expression" dxfId="109" priority="1" stopIfTrue="1">
      <formula>ISERR</formula>
    </cfRule>
  </conditionalFormatting>
  <conditionalFormatting sqref="M42:M44">
    <cfRule type="expression" dxfId="108" priority="41"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7"/>
  <sheetViews>
    <sheetView view="pageBreakPreview" zoomScaleNormal="100" zoomScaleSheetLayoutView="100" workbookViewId="0">
      <pane xSplit="5" ySplit="11" topLeftCell="F30" activePane="bottomRight" state="frozen"/>
      <selection activeCell="A4" sqref="A4:P7"/>
      <selection pane="topRight" activeCell="A4" sqref="A4:P7"/>
      <selection pane="bottomLeft" activeCell="A4" sqref="A4:P7"/>
      <selection pane="bottomRight" activeCell="I26" sqref="I26"/>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11"/>
      <c r="B1" s="11"/>
      <c r="C1" s="11"/>
      <c r="D1" s="11"/>
      <c r="E1" s="11"/>
      <c r="F1" s="13"/>
      <c r="G1" s="13"/>
      <c r="H1" s="13"/>
      <c r="I1" s="13"/>
      <c r="J1" s="13"/>
      <c r="K1" s="13"/>
      <c r="L1" s="13"/>
      <c r="M1" s="13"/>
      <c r="N1" s="13"/>
      <c r="O1" s="13"/>
      <c r="P1" s="13"/>
      <c r="Q1" s="13"/>
      <c r="R1" s="13"/>
      <c r="S1" s="13"/>
    </row>
    <row r="2" spans="1:19" ht="24.95" customHeight="1">
      <c r="A2" s="11"/>
      <c r="B2" s="11"/>
      <c r="C2" s="11"/>
      <c r="D2" s="11"/>
      <c r="E2" s="11"/>
      <c r="F2" s="13"/>
      <c r="G2" s="13"/>
      <c r="H2" s="13"/>
      <c r="I2" s="13"/>
      <c r="J2" s="13"/>
      <c r="K2" s="13"/>
      <c r="L2" s="13"/>
      <c r="M2" s="13"/>
      <c r="N2" s="13"/>
      <c r="O2" s="13"/>
      <c r="P2" s="13"/>
      <c r="Q2" s="13"/>
      <c r="R2" s="13"/>
      <c r="S2" s="13"/>
    </row>
    <row r="3" spans="1:19" ht="7.5" customHeight="1">
      <c r="A3" s="11"/>
      <c r="B3" s="11"/>
      <c r="C3" s="11"/>
      <c r="D3" s="11"/>
      <c r="E3" s="11"/>
      <c r="F3" s="13"/>
      <c r="G3" s="13"/>
      <c r="H3" s="13"/>
      <c r="I3" s="13"/>
      <c r="J3" s="13"/>
      <c r="K3" s="13"/>
      <c r="L3" s="13"/>
      <c r="M3" s="13"/>
      <c r="N3" s="13"/>
      <c r="O3" s="13"/>
      <c r="P3" s="13"/>
      <c r="Q3" s="13"/>
      <c r="R3" s="13"/>
      <c r="S3" s="13"/>
    </row>
    <row r="4" spans="1:19" ht="24.95" customHeight="1">
      <c r="A4" s="2706" t="s">
        <v>252</v>
      </c>
      <c r="B4" s="2706"/>
      <c r="C4" s="2706"/>
      <c r="D4" s="2706"/>
      <c r="E4" s="2706"/>
      <c r="F4" s="2706"/>
      <c r="G4" s="2706"/>
      <c r="H4" s="2706"/>
      <c r="I4" s="2706"/>
      <c r="J4" s="2706"/>
      <c r="K4" s="2706"/>
      <c r="L4" s="2706"/>
      <c r="M4" s="2706"/>
      <c r="N4" s="2706"/>
      <c r="O4" s="2375" t="s">
        <v>485</v>
      </c>
      <c r="P4" s="2373"/>
      <c r="Q4" s="2373"/>
      <c r="R4" s="2373"/>
      <c r="S4" s="2373"/>
    </row>
    <row r="5" spans="1:19" ht="9" customHeight="1" thickBot="1">
      <c r="A5" s="1"/>
      <c r="B5" s="1"/>
      <c r="C5" s="1"/>
      <c r="D5" s="1"/>
      <c r="E5" s="1"/>
      <c r="F5" s="147"/>
      <c r="G5" s="147"/>
      <c r="H5" s="147"/>
      <c r="I5" s="147"/>
      <c r="J5" s="147"/>
      <c r="K5" s="147"/>
      <c r="L5" s="147"/>
      <c r="M5" s="147"/>
      <c r="N5" s="147"/>
      <c r="O5" s="147"/>
      <c r="P5" s="147"/>
      <c r="Q5" s="147"/>
      <c r="R5" s="147"/>
      <c r="S5" s="244"/>
    </row>
    <row r="6" spans="1:19" ht="21" customHeight="1">
      <c r="A6" s="2629" t="s">
        <v>290</v>
      </c>
      <c r="B6" s="2630"/>
      <c r="C6" s="2630"/>
      <c r="D6" s="2630"/>
      <c r="E6" s="2631"/>
      <c r="F6" s="2773" t="s">
        <v>69</v>
      </c>
      <c r="G6" s="2774"/>
      <c r="H6" s="2774"/>
      <c r="I6" s="2775"/>
      <c r="J6" s="2744" t="s">
        <v>70</v>
      </c>
      <c r="K6" s="2745"/>
      <c r="L6" s="2745"/>
      <c r="M6" s="2745"/>
      <c r="N6" s="2745"/>
      <c r="O6" s="2745"/>
      <c r="P6" s="2745"/>
      <c r="Q6" s="2745"/>
      <c r="R6" s="2745"/>
      <c r="S6" s="2746"/>
    </row>
    <row r="7" spans="1:19" ht="21" customHeight="1">
      <c r="A7" s="2632"/>
      <c r="B7" s="2633"/>
      <c r="C7" s="2633"/>
      <c r="D7" s="2633"/>
      <c r="E7" s="2634"/>
      <c r="F7" s="2776" t="s">
        <v>291</v>
      </c>
      <c r="G7" s="2777"/>
      <c r="H7" s="2777"/>
      <c r="I7" s="2778"/>
      <c r="J7" s="2782" t="s">
        <v>291</v>
      </c>
      <c r="K7" s="2783"/>
      <c r="L7" s="2783"/>
      <c r="M7" s="2784"/>
      <c r="N7" s="2747" t="s">
        <v>378</v>
      </c>
      <c r="O7" s="2748"/>
      <c r="P7" s="2748"/>
      <c r="Q7" s="2748"/>
      <c r="R7" s="2748"/>
      <c r="S7" s="2749"/>
    </row>
    <row r="8" spans="1:19" ht="21" customHeight="1">
      <c r="A8" s="2632"/>
      <c r="B8" s="2633"/>
      <c r="C8" s="2633"/>
      <c r="D8" s="2633"/>
      <c r="E8" s="2634"/>
      <c r="F8" s="2779"/>
      <c r="G8" s="2780"/>
      <c r="H8" s="2780"/>
      <c r="I8" s="2781"/>
      <c r="J8" s="2785"/>
      <c r="K8" s="2786"/>
      <c r="L8" s="2786"/>
      <c r="M8" s="2787"/>
      <c r="N8" s="313"/>
      <c r="O8" s="2798" t="s">
        <v>48</v>
      </c>
      <c r="P8" s="2735" t="s">
        <v>99</v>
      </c>
      <c r="Q8" s="2735" t="s">
        <v>220</v>
      </c>
      <c r="R8" s="2799" t="s">
        <v>292</v>
      </c>
      <c r="S8" s="2796" t="s">
        <v>293</v>
      </c>
    </row>
    <row r="9" spans="1:19" ht="21" customHeight="1">
      <c r="A9" s="2632"/>
      <c r="B9" s="2633"/>
      <c r="C9" s="2633"/>
      <c r="D9" s="2633"/>
      <c r="E9" s="2634"/>
      <c r="F9" s="2750" t="s">
        <v>250</v>
      </c>
      <c r="G9" s="195"/>
      <c r="H9" s="2753" t="s">
        <v>251</v>
      </c>
      <c r="I9" s="196"/>
      <c r="J9" s="2756" t="s">
        <v>250</v>
      </c>
      <c r="K9" s="195"/>
      <c r="L9" s="2763" t="s">
        <v>251</v>
      </c>
      <c r="M9" s="197"/>
      <c r="N9" s="2737" t="s">
        <v>278</v>
      </c>
      <c r="O9" s="2736"/>
      <c r="P9" s="2736"/>
      <c r="Q9" s="2736"/>
      <c r="R9" s="2800"/>
      <c r="S9" s="2797"/>
    </row>
    <row r="10" spans="1:19" ht="21" customHeight="1">
      <c r="A10" s="2632"/>
      <c r="B10" s="2633"/>
      <c r="C10" s="2633"/>
      <c r="D10" s="2633"/>
      <c r="E10" s="2634"/>
      <c r="F10" s="2751"/>
      <c r="G10" s="2764" t="s">
        <v>277</v>
      </c>
      <c r="H10" s="2754"/>
      <c r="I10" s="2768" t="s">
        <v>294</v>
      </c>
      <c r="J10" s="2757"/>
      <c r="K10" s="2766" t="s">
        <v>277</v>
      </c>
      <c r="L10" s="2754"/>
      <c r="M10" s="2794" t="s">
        <v>294</v>
      </c>
      <c r="N10" s="2738"/>
      <c r="O10" s="670">
        <v>271.7</v>
      </c>
      <c r="P10" s="671">
        <v>48</v>
      </c>
      <c r="Q10" s="671">
        <v>424</v>
      </c>
      <c r="R10" s="672">
        <v>690.2</v>
      </c>
      <c r="S10" s="673">
        <v>1298.9000000000001</v>
      </c>
    </row>
    <row r="11" spans="1:19" ht="21" customHeight="1" thickBot="1">
      <c r="A11" s="2635"/>
      <c r="B11" s="2636"/>
      <c r="C11" s="2636"/>
      <c r="D11" s="2636"/>
      <c r="E11" s="2637"/>
      <c r="F11" s="2752"/>
      <c r="G11" s="2765"/>
      <c r="H11" s="2755"/>
      <c r="I11" s="2769"/>
      <c r="J11" s="2758"/>
      <c r="K11" s="2767"/>
      <c r="L11" s="2755"/>
      <c r="M11" s="2795"/>
      <c r="N11" s="2739"/>
      <c r="O11" s="47" t="s">
        <v>295</v>
      </c>
      <c r="P11" s="47" t="s">
        <v>295</v>
      </c>
      <c r="Q11" s="47" t="s">
        <v>295</v>
      </c>
      <c r="R11" s="47" t="s">
        <v>295</v>
      </c>
      <c r="S11" s="393" t="s">
        <v>295</v>
      </c>
    </row>
    <row r="12" spans="1:19" ht="21" customHeight="1">
      <c r="A12" s="2"/>
      <c r="B12" s="14">
        <v>2023</v>
      </c>
      <c r="C12" s="1"/>
      <c r="D12" s="14" t="s">
        <v>17</v>
      </c>
      <c r="E12" s="30"/>
      <c r="F12" s="1096">
        <v>103.9</v>
      </c>
      <c r="G12" s="1097">
        <v>-1.3</v>
      </c>
      <c r="H12" s="726" t="s">
        <v>46</v>
      </c>
      <c r="I12" s="727" t="s">
        <v>46</v>
      </c>
      <c r="J12" s="1092">
        <v>121.7</v>
      </c>
      <c r="K12" s="1093">
        <v>-3.9</v>
      </c>
      <c r="L12" s="1084" t="s">
        <v>46</v>
      </c>
      <c r="M12" s="1085" t="s">
        <v>46</v>
      </c>
      <c r="N12" s="314">
        <v>-3.9</v>
      </c>
      <c r="O12" s="314">
        <v>-10.4</v>
      </c>
      <c r="P12" s="314">
        <v>-5.8</v>
      </c>
      <c r="Q12" s="314">
        <v>-7.8</v>
      </c>
      <c r="R12" s="314">
        <v>-10.1</v>
      </c>
      <c r="S12" s="1090">
        <v>-20.5</v>
      </c>
    </row>
    <row r="13" spans="1:19" ht="21" customHeight="1">
      <c r="A13" s="31"/>
      <c r="B13" s="32">
        <v>2024</v>
      </c>
      <c r="C13" s="389"/>
      <c r="D13" s="32" t="s">
        <v>17</v>
      </c>
      <c r="E13" s="33"/>
      <c r="F13" s="1098">
        <v>101.2</v>
      </c>
      <c r="G13" s="1099">
        <v>-2.6</v>
      </c>
      <c r="H13" s="728" t="s">
        <v>46</v>
      </c>
      <c r="I13" s="729" t="s">
        <v>46</v>
      </c>
      <c r="J13" s="1094">
        <v>123.3</v>
      </c>
      <c r="K13" s="1095">
        <v>1.3</v>
      </c>
      <c r="L13" s="1086" t="s">
        <v>46</v>
      </c>
      <c r="M13" s="1087" t="s">
        <v>46</v>
      </c>
      <c r="N13" s="636">
        <v>1.3</v>
      </c>
      <c r="O13" s="636">
        <v>-6.3</v>
      </c>
      <c r="P13" s="636">
        <v>-7.6</v>
      </c>
      <c r="Q13" s="636">
        <v>-5.7</v>
      </c>
      <c r="R13" s="636">
        <v>-17.3</v>
      </c>
      <c r="S13" s="1091">
        <v>3.5</v>
      </c>
    </row>
    <row r="14" spans="1:19" ht="21" customHeight="1" thickBot="1">
      <c r="A14" s="2"/>
      <c r="B14" s="14">
        <v>2025</v>
      </c>
      <c r="C14" s="1"/>
      <c r="D14" s="14" t="s">
        <v>17</v>
      </c>
      <c r="E14" s="30"/>
      <c r="F14" s="1096">
        <v>100.9</v>
      </c>
      <c r="G14" s="2361">
        <v>-0.3</v>
      </c>
      <c r="H14" s="726" t="s">
        <v>46</v>
      </c>
      <c r="I14" s="1081" t="s">
        <v>46</v>
      </c>
      <c r="J14" s="1092">
        <v>130.69999999999999</v>
      </c>
      <c r="K14" s="1430">
        <v>6</v>
      </c>
      <c r="L14" s="1084" t="s">
        <v>46</v>
      </c>
      <c r="M14" s="1084" t="s">
        <v>46</v>
      </c>
      <c r="N14" s="1428">
        <v>6.1</v>
      </c>
      <c r="O14" s="1428">
        <v>6.1</v>
      </c>
      <c r="P14" s="1428">
        <v>-4.5999999999999996</v>
      </c>
      <c r="Q14" s="1428">
        <v>-1.1000000000000001</v>
      </c>
      <c r="R14" s="1428">
        <v>7.6</v>
      </c>
      <c r="S14" s="1429">
        <v>-1.2</v>
      </c>
    </row>
    <row r="15" spans="1:19" ht="21" customHeight="1">
      <c r="A15" s="798" t="s">
        <v>367</v>
      </c>
      <c r="B15" s="15">
        <v>10</v>
      </c>
      <c r="C15" s="15" t="s">
        <v>19</v>
      </c>
      <c r="D15" s="15">
        <v>12</v>
      </c>
      <c r="E15" s="799" t="s">
        <v>18</v>
      </c>
      <c r="F15" s="996">
        <v>104.9</v>
      </c>
      <c r="G15" s="997">
        <v>-1.5</v>
      </c>
      <c r="H15" s="998" t="s">
        <v>46</v>
      </c>
      <c r="I15" s="999" t="s">
        <v>46</v>
      </c>
      <c r="J15" s="1000">
        <v>130.9</v>
      </c>
      <c r="K15" s="1001">
        <v>15.8</v>
      </c>
      <c r="L15" s="1088" t="s">
        <v>46</v>
      </c>
      <c r="M15" s="1089" t="s">
        <v>46</v>
      </c>
      <c r="N15" s="1001">
        <v>15.9</v>
      </c>
      <c r="O15" s="1001">
        <v>-1.6</v>
      </c>
      <c r="P15" s="1001">
        <v>-3.1</v>
      </c>
      <c r="Q15" s="1001">
        <v>-2.1</v>
      </c>
      <c r="R15" s="1001">
        <v>3.7</v>
      </c>
      <c r="S15" s="1002">
        <v>41.2</v>
      </c>
    </row>
    <row r="16" spans="1:19" ht="21" customHeight="1">
      <c r="A16" s="1038" t="s">
        <v>407</v>
      </c>
      <c r="B16" s="35">
        <v>1</v>
      </c>
      <c r="C16" s="35" t="s">
        <v>19</v>
      </c>
      <c r="D16" s="35">
        <v>3</v>
      </c>
      <c r="E16" s="36" t="s">
        <v>18</v>
      </c>
      <c r="F16" s="2360">
        <v>100.6</v>
      </c>
      <c r="G16" s="2368">
        <v>0.7</v>
      </c>
      <c r="H16" s="1215" t="s">
        <v>46</v>
      </c>
      <c r="I16" s="1216" t="s">
        <v>46</v>
      </c>
      <c r="J16" s="1149">
        <v>129.30000000000001</v>
      </c>
      <c r="K16" s="1024">
        <v>12.1</v>
      </c>
      <c r="L16" s="1150" t="s">
        <v>46</v>
      </c>
      <c r="M16" s="1047" t="s">
        <v>46</v>
      </c>
      <c r="N16" s="1024">
        <v>12.3</v>
      </c>
      <c r="O16" s="1024">
        <v>4.9000000000000004</v>
      </c>
      <c r="P16" s="1024">
        <v>-1.3</v>
      </c>
      <c r="Q16" s="1024">
        <v>-3.7</v>
      </c>
      <c r="R16" s="1024">
        <v>5.6</v>
      </c>
      <c r="S16" s="1151">
        <v>21.7</v>
      </c>
    </row>
    <row r="17" spans="1:19" ht="21" customHeight="1">
      <c r="A17" s="463" t="s">
        <v>45</v>
      </c>
      <c r="B17" s="37">
        <v>4</v>
      </c>
      <c r="C17" s="37" t="s">
        <v>19</v>
      </c>
      <c r="D17" s="37">
        <v>6</v>
      </c>
      <c r="E17" s="38" t="s">
        <v>18</v>
      </c>
      <c r="F17" s="2359">
        <v>99</v>
      </c>
      <c r="G17" s="2367">
        <v>0</v>
      </c>
      <c r="H17" s="1307" t="s">
        <v>46</v>
      </c>
      <c r="I17" s="1308" t="s">
        <v>46</v>
      </c>
      <c r="J17" s="1212">
        <v>126.3</v>
      </c>
      <c r="K17" s="606">
        <v>0.6</v>
      </c>
      <c r="L17" s="1213" t="s">
        <v>46</v>
      </c>
      <c r="M17" s="1193" t="s">
        <v>46</v>
      </c>
      <c r="N17" s="606">
        <v>0.6</v>
      </c>
      <c r="O17" s="392">
        <v>3.4</v>
      </c>
      <c r="P17" s="392">
        <v>-8.9</v>
      </c>
      <c r="Q17" s="392">
        <v>0</v>
      </c>
      <c r="R17" s="392">
        <v>13.6</v>
      </c>
      <c r="S17" s="1214">
        <v>-6.7</v>
      </c>
    </row>
    <row r="18" spans="1:19" ht="21" customHeight="1">
      <c r="A18" s="463" t="s">
        <v>45</v>
      </c>
      <c r="B18" s="37">
        <v>7</v>
      </c>
      <c r="C18" s="37" t="s">
        <v>19</v>
      </c>
      <c r="D18" s="37">
        <v>9</v>
      </c>
      <c r="E18" s="38" t="s">
        <v>18</v>
      </c>
      <c r="F18" s="2359">
        <v>100.2</v>
      </c>
      <c r="G18" s="2367">
        <v>-0.7</v>
      </c>
      <c r="H18" s="1210" t="s">
        <v>46</v>
      </c>
      <c r="I18" s="1211" t="s">
        <v>46</v>
      </c>
      <c r="J18" s="1212">
        <v>129.6</v>
      </c>
      <c r="K18" s="392">
        <v>6.8</v>
      </c>
      <c r="L18" s="1213" t="s">
        <v>46</v>
      </c>
      <c r="M18" s="1193" t="s">
        <v>46</v>
      </c>
      <c r="N18" s="392">
        <v>7</v>
      </c>
      <c r="O18" s="392">
        <v>7.6</v>
      </c>
      <c r="P18" s="392">
        <v>-1.5</v>
      </c>
      <c r="Q18" s="392">
        <v>-4.5</v>
      </c>
      <c r="R18" s="392">
        <v>13.7</v>
      </c>
      <c r="S18" s="1214">
        <v>-5.9</v>
      </c>
    </row>
    <row r="19" spans="1:19" ht="21" customHeight="1" thickBot="1">
      <c r="A19" s="460" t="s">
        <v>45</v>
      </c>
      <c r="B19" s="437">
        <v>10</v>
      </c>
      <c r="C19" s="437" t="s">
        <v>19</v>
      </c>
      <c r="D19" s="437">
        <v>12</v>
      </c>
      <c r="E19" s="438" t="s">
        <v>18</v>
      </c>
      <c r="F19" s="2358">
        <v>103.8</v>
      </c>
      <c r="G19" s="2366">
        <v>-1</v>
      </c>
      <c r="H19" s="1147" t="s">
        <v>46</v>
      </c>
      <c r="I19" s="1148" t="s">
        <v>46</v>
      </c>
      <c r="J19" s="1092">
        <v>137.5</v>
      </c>
      <c r="K19" s="1430">
        <v>5</v>
      </c>
      <c r="L19" s="1152" t="s">
        <v>46</v>
      </c>
      <c r="M19" s="1152" t="s">
        <v>46</v>
      </c>
      <c r="N19" s="1428">
        <v>5.0999999999999996</v>
      </c>
      <c r="O19" s="1428">
        <v>8.3000000000000007</v>
      </c>
      <c r="P19" s="1428">
        <v>-6.6</v>
      </c>
      <c r="Q19" s="1428">
        <v>4</v>
      </c>
      <c r="R19" s="1428">
        <v>-1.6</v>
      </c>
      <c r="S19" s="1429">
        <v>-11.9</v>
      </c>
    </row>
    <row r="20" spans="1:19" ht="21" customHeight="1">
      <c r="A20" s="849"/>
      <c r="B20" s="850">
        <v>2025</v>
      </c>
      <c r="C20" s="850" t="s">
        <v>17</v>
      </c>
      <c r="D20" s="850">
        <v>2</v>
      </c>
      <c r="E20" s="851" t="s">
        <v>18</v>
      </c>
      <c r="F20" s="2357">
        <v>97.5</v>
      </c>
      <c r="G20" s="2365">
        <v>0.3</v>
      </c>
      <c r="H20" s="2369">
        <v>102</v>
      </c>
      <c r="I20" s="2369">
        <v>0.1</v>
      </c>
      <c r="J20" s="1389">
        <v>123.4</v>
      </c>
      <c r="K20" s="1390">
        <v>6.7</v>
      </c>
      <c r="L20" s="1391">
        <v>134.19999999999999</v>
      </c>
      <c r="M20" s="1392">
        <v>2.8</v>
      </c>
      <c r="N20" s="1390">
        <v>6.8</v>
      </c>
      <c r="O20" s="1390">
        <v>-4.4000000000000004</v>
      </c>
      <c r="P20" s="1390">
        <v>-3.9</v>
      </c>
      <c r="Q20" s="1390">
        <v>-5.4</v>
      </c>
      <c r="R20" s="1390">
        <v>-2.6</v>
      </c>
      <c r="S20" s="1393">
        <v>-1.3</v>
      </c>
    </row>
    <row r="21" spans="1:19" ht="21" customHeight="1">
      <c r="A21" s="41"/>
      <c r="B21" s="37" t="s">
        <v>45</v>
      </c>
      <c r="C21" s="37" t="s">
        <v>45</v>
      </c>
      <c r="D21" s="37">
        <v>3</v>
      </c>
      <c r="E21" s="38" t="s">
        <v>18</v>
      </c>
      <c r="F21" s="2356">
        <v>110</v>
      </c>
      <c r="G21" s="2364">
        <v>0</v>
      </c>
      <c r="H21" s="2364">
        <v>101.4</v>
      </c>
      <c r="I21" s="2364">
        <v>-0.6</v>
      </c>
      <c r="J21" s="921">
        <v>139.19999999999999</v>
      </c>
      <c r="K21" s="609">
        <v>12.7</v>
      </c>
      <c r="L21" s="1082">
        <v>135.69999999999999</v>
      </c>
      <c r="M21" s="1082">
        <v>1.1000000000000001</v>
      </c>
      <c r="N21" s="609">
        <v>13.1</v>
      </c>
      <c r="O21" s="609">
        <v>8</v>
      </c>
      <c r="P21" s="609">
        <v>-2.4</v>
      </c>
      <c r="Q21" s="609">
        <v>-9.6</v>
      </c>
      <c r="R21" s="609">
        <v>11.7</v>
      </c>
      <c r="S21" s="923">
        <v>32.6</v>
      </c>
    </row>
    <row r="22" spans="1:19" ht="21" customHeight="1">
      <c r="A22" s="41"/>
      <c r="B22" s="37" t="s">
        <v>45</v>
      </c>
      <c r="C22" s="37" t="s">
        <v>45</v>
      </c>
      <c r="D22" s="37">
        <v>4</v>
      </c>
      <c r="E22" s="38" t="s">
        <v>18</v>
      </c>
      <c r="F22" s="2356">
        <v>99.8</v>
      </c>
      <c r="G22" s="2364">
        <v>-0.7</v>
      </c>
      <c r="H22" s="2364">
        <v>100.5</v>
      </c>
      <c r="I22" s="2364">
        <v>-0.9</v>
      </c>
      <c r="J22" s="921">
        <v>124.2</v>
      </c>
      <c r="K22" s="609">
        <v>-1.5</v>
      </c>
      <c r="L22" s="1082">
        <v>123.9</v>
      </c>
      <c r="M22" s="1082">
        <v>-8.6999999999999993</v>
      </c>
      <c r="N22" s="609">
        <v>-1.5</v>
      </c>
      <c r="O22" s="609">
        <v>4.8</v>
      </c>
      <c r="P22" s="609">
        <v>-2.2999999999999998</v>
      </c>
      <c r="Q22" s="609">
        <v>15.3</v>
      </c>
      <c r="R22" s="609">
        <v>15.9</v>
      </c>
      <c r="S22" s="923">
        <v>-20.5</v>
      </c>
    </row>
    <row r="23" spans="1:19" ht="21" customHeight="1">
      <c r="A23" s="41"/>
      <c r="B23" s="37" t="s">
        <v>45</v>
      </c>
      <c r="C23" s="37" t="s">
        <v>45</v>
      </c>
      <c r="D23" s="37">
        <v>5</v>
      </c>
      <c r="E23" s="38" t="s">
        <v>18</v>
      </c>
      <c r="F23" s="2356">
        <v>94.5</v>
      </c>
      <c r="G23" s="2364">
        <v>-2.9</v>
      </c>
      <c r="H23" s="2364">
        <v>101.8</v>
      </c>
      <c r="I23" s="2364">
        <v>1.3</v>
      </c>
      <c r="J23" s="1242">
        <v>123.3</v>
      </c>
      <c r="K23" s="1082">
        <v>-2.7</v>
      </c>
      <c r="L23" s="1082">
        <v>124.7</v>
      </c>
      <c r="M23" s="1082">
        <v>0.6</v>
      </c>
      <c r="N23" s="1233">
        <v>-2.7</v>
      </c>
      <c r="O23" s="609">
        <v>12.9</v>
      </c>
      <c r="P23" s="609">
        <v>-11.9</v>
      </c>
      <c r="Q23" s="609">
        <v>-7.6</v>
      </c>
      <c r="R23" s="609">
        <v>10.8</v>
      </c>
      <c r="S23" s="923">
        <v>-1.8</v>
      </c>
    </row>
    <row r="24" spans="1:19" ht="21" customHeight="1">
      <c r="A24" s="41"/>
      <c r="B24" s="37" t="s">
        <v>45</v>
      </c>
      <c r="C24" s="37" t="s">
        <v>45</v>
      </c>
      <c r="D24" s="37">
        <v>6</v>
      </c>
      <c r="E24" s="38" t="s">
        <v>18</v>
      </c>
      <c r="F24" s="2356">
        <v>102.7</v>
      </c>
      <c r="G24" s="2364">
        <v>3.4</v>
      </c>
      <c r="H24" s="2364">
        <v>101.5</v>
      </c>
      <c r="I24" s="2364">
        <v>-0.3</v>
      </c>
      <c r="J24" s="921">
        <v>131.5</v>
      </c>
      <c r="K24" s="609">
        <v>6</v>
      </c>
      <c r="L24" s="1082">
        <v>129.1</v>
      </c>
      <c r="M24" s="1082">
        <v>3.5</v>
      </c>
      <c r="N24" s="609">
        <v>5.9</v>
      </c>
      <c r="O24" s="609">
        <v>-5.0999999999999996</v>
      </c>
      <c r="P24" s="609">
        <v>-13</v>
      </c>
      <c r="Q24" s="609">
        <v>-6.8</v>
      </c>
      <c r="R24" s="609">
        <v>14.2</v>
      </c>
      <c r="S24" s="923">
        <v>5.0999999999999996</v>
      </c>
    </row>
    <row r="25" spans="1:19" ht="21" customHeight="1">
      <c r="A25" s="41"/>
      <c r="B25" s="37" t="s">
        <v>45</v>
      </c>
      <c r="C25" s="37" t="s">
        <v>45</v>
      </c>
      <c r="D25" s="37">
        <v>7</v>
      </c>
      <c r="E25" s="38" t="s">
        <v>18</v>
      </c>
      <c r="F25" s="2356">
        <v>106.2</v>
      </c>
      <c r="G25" s="2364">
        <v>-1.5</v>
      </c>
      <c r="H25" s="2364">
        <v>100.5</v>
      </c>
      <c r="I25" s="2364">
        <v>-1</v>
      </c>
      <c r="J25" s="921">
        <v>132.4</v>
      </c>
      <c r="K25" s="609">
        <v>3.8</v>
      </c>
      <c r="L25" s="1082">
        <v>124.8</v>
      </c>
      <c r="M25" s="1082">
        <v>-3.3</v>
      </c>
      <c r="N25" s="609">
        <v>3.9</v>
      </c>
      <c r="O25" s="609">
        <v>0.4</v>
      </c>
      <c r="P25" s="609">
        <v>-6.6</v>
      </c>
      <c r="Q25" s="609">
        <v>-8.3000000000000007</v>
      </c>
      <c r="R25" s="609">
        <v>18.100000000000001</v>
      </c>
      <c r="S25" s="923">
        <v>-6.6</v>
      </c>
    </row>
    <row r="26" spans="1:19" ht="21" customHeight="1">
      <c r="A26" s="41"/>
      <c r="B26" s="37" t="s">
        <v>45</v>
      </c>
      <c r="C26" s="37" t="s">
        <v>45</v>
      </c>
      <c r="D26" s="37">
        <v>8</v>
      </c>
      <c r="E26" s="38" t="s">
        <v>18</v>
      </c>
      <c r="F26" s="2356">
        <v>88.4</v>
      </c>
      <c r="G26" s="2364">
        <v>-3.3</v>
      </c>
      <c r="H26" s="2364">
        <v>99.2</v>
      </c>
      <c r="I26" s="2364">
        <v>-1.3</v>
      </c>
      <c r="J26" s="921">
        <v>116.7</v>
      </c>
      <c r="K26" s="609">
        <v>3.7</v>
      </c>
      <c r="L26" s="1082">
        <v>126</v>
      </c>
      <c r="M26" s="1082">
        <v>1</v>
      </c>
      <c r="N26" s="609">
        <v>3.9</v>
      </c>
      <c r="O26" s="609">
        <v>5.9</v>
      </c>
      <c r="P26" s="609">
        <v>-3.4</v>
      </c>
      <c r="Q26" s="609">
        <v>-1.8</v>
      </c>
      <c r="R26" s="609">
        <v>5.8</v>
      </c>
      <c r="S26" s="923">
        <v>1.5</v>
      </c>
    </row>
    <row r="27" spans="1:19" ht="21" customHeight="1">
      <c r="A27" s="41"/>
      <c r="B27" s="37" t="s">
        <v>45</v>
      </c>
      <c r="C27" s="37" t="s">
        <v>45</v>
      </c>
      <c r="D27" s="37">
        <v>9</v>
      </c>
      <c r="E27" s="38" t="s">
        <v>18</v>
      </c>
      <c r="F27" s="2356">
        <v>105.9</v>
      </c>
      <c r="G27" s="2364">
        <v>2.2000000000000002</v>
      </c>
      <c r="H27" s="2364">
        <v>101</v>
      </c>
      <c r="I27" s="2364">
        <v>1.8</v>
      </c>
      <c r="J27" s="921">
        <v>139.80000000000001</v>
      </c>
      <c r="K27" s="609">
        <v>12.8</v>
      </c>
      <c r="L27" s="1082">
        <v>137.1</v>
      </c>
      <c r="M27" s="1082">
        <v>8.8000000000000007</v>
      </c>
      <c r="N27" s="609">
        <v>13</v>
      </c>
      <c r="O27" s="609">
        <v>17</v>
      </c>
      <c r="P27" s="609">
        <v>6.1</v>
      </c>
      <c r="Q27" s="609">
        <v>-2.9</v>
      </c>
      <c r="R27" s="609">
        <v>16.7</v>
      </c>
      <c r="S27" s="923">
        <v>-10.7</v>
      </c>
    </row>
    <row r="28" spans="1:19" ht="21" customHeight="1">
      <c r="A28" s="41"/>
      <c r="B28" s="37" t="s">
        <v>45</v>
      </c>
      <c r="C28" s="37" t="s">
        <v>45</v>
      </c>
      <c r="D28" s="37">
        <v>10</v>
      </c>
      <c r="E28" s="38" t="s">
        <v>18</v>
      </c>
      <c r="F28" s="2356">
        <v>107.3</v>
      </c>
      <c r="G28" s="2364">
        <v>0.1</v>
      </c>
      <c r="H28" s="2364">
        <v>101.6</v>
      </c>
      <c r="I28" s="2364">
        <v>0.6</v>
      </c>
      <c r="J28" s="921">
        <v>141.5</v>
      </c>
      <c r="K28" s="609">
        <v>2.9</v>
      </c>
      <c r="L28" s="1082">
        <v>137.19999999999999</v>
      </c>
      <c r="M28" s="1082">
        <v>0.1</v>
      </c>
      <c r="N28" s="609">
        <v>3</v>
      </c>
      <c r="O28" s="609">
        <v>1.3</v>
      </c>
      <c r="P28" s="609">
        <v>-4.4000000000000004</v>
      </c>
      <c r="Q28" s="609">
        <v>-3.7</v>
      </c>
      <c r="R28" s="609">
        <v>-5.4</v>
      </c>
      <c r="S28" s="923">
        <v>-17.899999999999999</v>
      </c>
    </row>
    <row r="29" spans="1:19" ht="21" customHeight="1">
      <c r="A29" s="377"/>
      <c r="B29" s="360" t="s">
        <v>45</v>
      </c>
      <c r="C29" s="360" t="s">
        <v>45</v>
      </c>
      <c r="D29" s="360">
        <v>11</v>
      </c>
      <c r="E29" s="360" t="s">
        <v>18</v>
      </c>
      <c r="F29" s="2356">
        <v>99.1</v>
      </c>
      <c r="G29" s="2364">
        <v>-4.2</v>
      </c>
      <c r="H29" s="2364">
        <v>99.6</v>
      </c>
      <c r="I29" s="2364">
        <v>-2</v>
      </c>
      <c r="J29" s="1102">
        <v>136.5</v>
      </c>
      <c r="K29" s="429">
        <v>6.6</v>
      </c>
      <c r="L29" s="1103">
        <v>140.30000000000001</v>
      </c>
      <c r="M29" s="1170">
        <v>2.2999999999999998</v>
      </c>
      <c r="N29" s="429">
        <v>6.7</v>
      </c>
      <c r="O29" s="429">
        <v>1.2</v>
      </c>
      <c r="P29" s="429">
        <v>-4.0999999999999996</v>
      </c>
      <c r="Q29" s="429">
        <v>3.3</v>
      </c>
      <c r="R29" s="429">
        <v>-4.4000000000000004</v>
      </c>
      <c r="S29" s="603">
        <v>-14</v>
      </c>
    </row>
    <row r="30" spans="1:19" ht="21" customHeight="1">
      <c r="A30" s="660"/>
      <c r="B30" s="658" t="s">
        <v>45</v>
      </c>
      <c r="C30" s="658" t="s">
        <v>45</v>
      </c>
      <c r="D30" s="658">
        <v>12</v>
      </c>
      <c r="E30" s="658" t="s">
        <v>18</v>
      </c>
      <c r="F30" s="2355">
        <v>105</v>
      </c>
      <c r="G30" s="2363">
        <v>0.9</v>
      </c>
      <c r="H30" s="2363">
        <v>100.2</v>
      </c>
      <c r="I30" s="2363">
        <v>0.6</v>
      </c>
      <c r="J30" s="2340">
        <v>134.5</v>
      </c>
      <c r="K30" s="1396">
        <v>5.7</v>
      </c>
      <c r="L30" s="1395">
        <v>128.1</v>
      </c>
      <c r="M30" s="1395">
        <v>-8.6999999999999993</v>
      </c>
      <c r="N30" s="1396">
        <v>5.8</v>
      </c>
      <c r="O30" s="1396">
        <v>24.3</v>
      </c>
      <c r="P30" s="1396">
        <v>-11.3</v>
      </c>
      <c r="Q30" s="1396">
        <v>13.8</v>
      </c>
      <c r="R30" s="1396">
        <v>5.6</v>
      </c>
      <c r="S30" s="1365">
        <v>-3.6</v>
      </c>
    </row>
    <row r="31" spans="1:19" ht="21" customHeight="1">
      <c r="A31" s="388"/>
      <c r="B31" s="35">
        <v>2026</v>
      </c>
      <c r="C31" s="35" t="s">
        <v>17</v>
      </c>
      <c r="D31" s="35">
        <v>1</v>
      </c>
      <c r="E31" s="36" t="s">
        <v>18</v>
      </c>
      <c r="F31" s="2354">
        <v>95</v>
      </c>
      <c r="G31" s="2362">
        <v>0.7</v>
      </c>
      <c r="H31" s="2362">
        <v>104.5</v>
      </c>
      <c r="I31" s="2362">
        <v>4.3</v>
      </c>
      <c r="J31" s="2347">
        <v>134.30000000000001</v>
      </c>
      <c r="K31" s="2348">
        <v>7.2</v>
      </c>
      <c r="L31" s="2349">
        <v>143.19999999999999</v>
      </c>
      <c r="M31" s="2348">
        <v>11.8</v>
      </c>
      <c r="N31" s="2348">
        <v>7.2</v>
      </c>
      <c r="O31" s="1145">
        <v>4.0999999999999996</v>
      </c>
      <c r="P31" s="1145">
        <v>-7.9</v>
      </c>
      <c r="Q31" s="1145">
        <v>-8.9</v>
      </c>
      <c r="R31" s="1145">
        <v>15.4</v>
      </c>
      <c r="S31" s="1146">
        <v>-1.3</v>
      </c>
    </row>
    <row r="32" spans="1:19" ht="21" customHeight="1" thickBot="1">
      <c r="A32" s="34"/>
      <c r="B32" s="436" t="s">
        <v>45</v>
      </c>
      <c r="C32" s="436" t="s">
        <v>45</v>
      </c>
      <c r="D32" s="436">
        <v>2</v>
      </c>
      <c r="E32" s="40" t="s">
        <v>18</v>
      </c>
      <c r="F32" s="2341">
        <v>97.9</v>
      </c>
      <c r="G32" s="2342">
        <v>0.4</v>
      </c>
      <c r="H32" s="2343">
        <v>102.4</v>
      </c>
      <c r="I32" s="2343">
        <v>-2</v>
      </c>
      <c r="J32" s="2344">
        <v>134.4</v>
      </c>
      <c r="K32" s="2345">
        <v>8.9</v>
      </c>
      <c r="L32" s="2345">
        <v>146.1</v>
      </c>
      <c r="M32" s="2345">
        <v>2</v>
      </c>
      <c r="N32" s="2345">
        <v>9.1</v>
      </c>
      <c r="O32" s="2345">
        <v>22.9</v>
      </c>
      <c r="P32" s="2345">
        <v>-3.8</v>
      </c>
      <c r="Q32" s="2345">
        <v>1.5</v>
      </c>
      <c r="R32" s="2345">
        <v>21</v>
      </c>
      <c r="S32" s="2346">
        <v>-0.1</v>
      </c>
    </row>
    <row r="33" spans="1:19" ht="3.75" customHeight="1">
      <c r="A33" s="20"/>
      <c r="B33" s="20"/>
      <c r="C33" s="20"/>
      <c r="D33" s="20"/>
      <c r="E33" s="20"/>
      <c r="F33" s="147"/>
      <c r="G33" s="147"/>
      <c r="H33" s="147"/>
      <c r="I33" s="147"/>
      <c r="J33" s="147"/>
      <c r="K33" s="147"/>
      <c r="L33" s="147"/>
      <c r="M33" s="147"/>
      <c r="N33" s="147"/>
      <c r="O33" s="147"/>
      <c r="P33" s="147"/>
      <c r="Q33" s="147"/>
      <c r="R33" s="147"/>
      <c r="S33" s="147"/>
    </row>
    <row r="34" spans="1:19" ht="3.75" customHeight="1" thickBot="1">
      <c r="A34" s="1"/>
      <c r="B34" s="1"/>
      <c r="C34" s="1"/>
      <c r="D34" s="1"/>
      <c r="E34" s="1"/>
      <c r="F34" s="147"/>
      <c r="G34" s="147"/>
      <c r="H34" s="147"/>
      <c r="I34" s="147"/>
      <c r="J34" s="147"/>
      <c r="K34" s="147"/>
      <c r="L34" s="147"/>
      <c r="M34" s="147"/>
      <c r="N34" s="147"/>
      <c r="O34" s="147"/>
      <c r="P34" s="147"/>
      <c r="Q34" s="147"/>
      <c r="R34" s="147"/>
      <c r="S34" s="315"/>
    </row>
    <row r="35" spans="1:19" ht="3.75" customHeight="1">
      <c r="A35" s="2629" t="s">
        <v>296</v>
      </c>
      <c r="B35" s="2630"/>
      <c r="C35" s="2630"/>
      <c r="D35" s="2630"/>
      <c r="E35" s="2631"/>
      <c r="F35" s="2788" t="s">
        <v>70</v>
      </c>
      <c r="G35" s="2788"/>
      <c r="H35" s="2788"/>
      <c r="I35" s="2788"/>
      <c r="J35" s="2788"/>
      <c r="K35" s="2788"/>
      <c r="L35" s="2788"/>
      <c r="M35" s="2788"/>
      <c r="N35" s="2788"/>
      <c r="O35" s="2788"/>
      <c r="P35" s="2788"/>
      <c r="Q35" s="2788"/>
      <c r="R35" s="2788"/>
      <c r="S35" s="2789"/>
    </row>
    <row r="36" spans="1:19" ht="21" customHeight="1">
      <c r="A36" s="2632"/>
      <c r="B36" s="2633"/>
      <c r="C36" s="2633"/>
      <c r="D36" s="2633"/>
      <c r="E36" s="2634"/>
      <c r="F36" s="2790"/>
      <c r="G36" s="2790"/>
      <c r="H36" s="2790"/>
      <c r="I36" s="2790"/>
      <c r="J36" s="2790"/>
      <c r="K36" s="2790"/>
      <c r="L36" s="2790"/>
      <c r="M36" s="2790"/>
      <c r="N36" s="2790"/>
      <c r="O36" s="2790"/>
      <c r="P36" s="2790"/>
      <c r="Q36" s="2790"/>
      <c r="R36" s="2790"/>
      <c r="S36" s="2791"/>
    </row>
    <row r="37" spans="1:19" ht="21" customHeight="1">
      <c r="A37" s="2632"/>
      <c r="B37" s="2633"/>
      <c r="C37" s="2633"/>
      <c r="D37" s="2633"/>
      <c r="E37" s="2634"/>
      <c r="F37" s="2723" t="s">
        <v>379</v>
      </c>
      <c r="G37" s="2724"/>
      <c r="H37" s="2724"/>
      <c r="I37" s="2724"/>
      <c r="J37" s="2724"/>
      <c r="K37" s="2724"/>
      <c r="L37" s="2724"/>
      <c r="M37" s="2724"/>
      <c r="N37" s="2724"/>
      <c r="O37" s="2724"/>
      <c r="P37" s="2724"/>
      <c r="Q37" s="2724"/>
      <c r="R37" s="2725"/>
      <c r="S37" s="2726" t="s">
        <v>297</v>
      </c>
    </row>
    <row r="38" spans="1:19" ht="21" customHeight="1">
      <c r="A38" s="2632"/>
      <c r="B38" s="2633"/>
      <c r="C38" s="2633"/>
      <c r="D38" s="2633"/>
      <c r="E38" s="2634"/>
      <c r="F38" s="2770" t="s">
        <v>298</v>
      </c>
      <c r="G38" s="2742" t="s">
        <v>253</v>
      </c>
      <c r="H38" s="2772" t="s">
        <v>221</v>
      </c>
      <c r="I38" s="2760" t="s">
        <v>61</v>
      </c>
      <c r="J38" s="2722" t="s">
        <v>219</v>
      </c>
      <c r="K38" s="2740" t="s">
        <v>400</v>
      </c>
      <c r="L38" s="2712" t="s">
        <v>299</v>
      </c>
      <c r="M38" s="2733" t="s">
        <v>62</v>
      </c>
      <c r="N38" s="2792" t="s">
        <v>401</v>
      </c>
      <c r="O38" s="2712" t="s">
        <v>300</v>
      </c>
      <c r="P38" s="2728" t="s">
        <v>301</v>
      </c>
      <c r="Q38" s="2730" t="s">
        <v>302</v>
      </c>
      <c r="R38" s="2731"/>
      <c r="S38" s="2727"/>
    </row>
    <row r="39" spans="1:19" ht="21" customHeight="1">
      <c r="A39" s="2632"/>
      <c r="B39" s="2633"/>
      <c r="C39" s="2633"/>
      <c r="D39" s="2633"/>
      <c r="E39" s="2634"/>
      <c r="F39" s="2771"/>
      <c r="G39" s="2743"/>
      <c r="H39" s="2732"/>
      <c r="I39" s="2761"/>
      <c r="J39" s="2732"/>
      <c r="K39" s="2741"/>
      <c r="L39" s="2762"/>
      <c r="M39" s="2734"/>
      <c r="N39" s="2793"/>
      <c r="O39" s="2732"/>
      <c r="P39" s="2729"/>
      <c r="Q39" s="316"/>
      <c r="R39" s="394" t="s">
        <v>335</v>
      </c>
      <c r="S39" s="2727"/>
    </row>
    <row r="40" spans="1:19" ht="21" customHeight="1">
      <c r="A40" s="2632"/>
      <c r="B40" s="2633"/>
      <c r="C40" s="2633"/>
      <c r="D40" s="2633"/>
      <c r="E40" s="2634"/>
      <c r="F40" s="671">
        <v>314.39999999999998</v>
      </c>
      <c r="G40" s="670">
        <v>1474.3</v>
      </c>
      <c r="H40" s="670">
        <v>93</v>
      </c>
      <c r="I40" s="670">
        <v>132.6</v>
      </c>
      <c r="J40" s="670">
        <v>792.1</v>
      </c>
      <c r="K40" s="670">
        <v>470.7</v>
      </c>
      <c r="L40" s="670">
        <v>366.9</v>
      </c>
      <c r="M40" s="670">
        <v>475.8</v>
      </c>
      <c r="N40" s="670">
        <v>134.30000000000001</v>
      </c>
      <c r="O40" s="670">
        <v>161.30000000000001</v>
      </c>
      <c r="P40" s="670">
        <v>2154</v>
      </c>
      <c r="Q40" s="670">
        <v>608.29999999999995</v>
      </c>
      <c r="R40" s="670">
        <v>156.9</v>
      </c>
      <c r="S40" s="673">
        <v>89.5</v>
      </c>
    </row>
    <row r="41" spans="1:19" ht="21" customHeight="1" thickBot="1">
      <c r="A41" s="2635"/>
      <c r="B41" s="2636"/>
      <c r="C41" s="2636"/>
      <c r="D41" s="2636"/>
      <c r="E41" s="2637"/>
      <c r="F41" s="317" t="s">
        <v>303</v>
      </c>
      <c r="G41" s="46" t="s">
        <v>303</v>
      </c>
      <c r="H41" s="318" t="s">
        <v>295</v>
      </c>
      <c r="I41" s="192" t="s">
        <v>295</v>
      </c>
      <c r="J41" s="47" t="s">
        <v>295</v>
      </c>
      <c r="K41" s="47" t="s">
        <v>295</v>
      </c>
      <c r="L41" s="47" t="s">
        <v>295</v>
      </c>
      <c r="M41" s="47" t="s">
        <v>295</v>
      </c>
      <c r="N41" s="47" t="s">
        <v>295</v>
      </c>
      <c r="O41" s="47" t="s">
        <v>295</v>
      </c>
      <c r="P41" s="47" t="s">
        <v>295</v>
      </c>
      <c r="Q41" s="47" t="s">
        <v>295</v>
      </c>
      <c r="R41" s="47" t="s">
        <v>295</v>
      </c>
      <c r="S41" s="48" t="s">
        <v>295</v>
      </c>
    </row>
    <row r="42" spans="1:19" ht="21" customHeight="1">
      <c r="A42" s="385"/>
      <c r="B42" s="15">
        <v>2023</v>
      </c>
      <c r="C42" s="15"/>
      <c r="D42" s="15" t="s">
        <v>490</v>
      </c>
      <c r="E42" s="386"/>
      <c r="F42" s="637">
        <v>-6.4</v>
      </c>
      <c r="G42" s="638">
        <v>0.5</v>
      </c>
      <c r="H42" s="314">
        <v>5.4</v>
      </c>
      <c r="I42" s="639">
        <v>4.4000000000000004</v>
      </c>
      <c r="J42" s="640">
        <v>17.399999999999999</v>
      </c>
      <c r="K42" s="314">
        <v>-6.7</v>
      </c>
      <c r="L42" s="314">
        <v>25.1</v>
      </c>
      <c r="M42" s="314">
        <v>9.1</v>
      </c>
      <c r="N42" s="314">
        <v>-15.1</v>
      </c>
      <c r="O42" s="314">
        <v>-7</v>
      </c>
      <c r="P42" s="314">
        <v>3.5</v>
      </c>
      <c r="Q42" s="314">
        <v>-18.8</v>
      </c>
      <c r="R42" s="640">
        <v>-4.3</v>
      </c>
      <c r="S42" s="924">
        <v>-11.9</v>
      </c>
    </row>
    <row r="43" spans="1:19" ht="21" customHeight="1">
      <c r="A43" s="31"/>
      <c r="B43" s="32">
        <v>2024</v>
      </c>
      <c r="C43" s="32"/>
      <c r="D43" s="32" t="s">
        <v>490</v>
      </c>
      <c r="E43" s="33"/>
      <c r="F43" s="641">
        <v>11.9</v>
      </c>
      <c r="G43" s="642">
        <v>11.3</v>
      </c>
      <c r="H43" s="636">
        <v>-0.8</v>
      </c>
      <c r="I43" s="643">
        <v>-4</v>
      </c>
      <c r="J43" s="644">
        <v>-4.0999999999999996</v>
      </c>
      <c r="K43" s="636">
        <v>-8.8000000000000007</v>
      </c>
      <c r="L43" s="636">
        <v>11.5</v>
      </c>
      <c r="M43" s="636">
        <v>-3.6</v>
      </c>
      <c r="N43" s="636">
        <v>-10.5</v>
      </c>
      <c r="O43" s="636">
        <v>-1.3</v>
      </c>
      <c r="P43" s="636">
        <v>-2.9</v>
      </c>
      <c r="Q43" s="636">
        <v>5</v>
      </c>
      <c r="R43" s="644">
        <v>-3.4</v>
      </c>
      <c r="S43" s="925">
        <v>-1.3</v>
      </c>
    </row>
    <row r="44" spans="1:19" ht="21" customHeight="1" thickBot="1">
      <c r="A44" s="2"/>
      <c r="B44" s="14">
        <v>2025</v>
      </c>
      <c r="C44" s="14"/>
      <c r="D44" s="14" t="s">
        <v>490</v>
      </c>
      <c r="E44" s="30"/>
      <c r="F44" s="637">
        <v>0.8</v>
      </c>
      <c r="G44" s="638">
        <v>13.7</v>
      </c>
      <c r="H44" s="1405">
        <v>5.9</v>
      </c>
      <c r="I44" s="1405">
        <v>-1.5</v>
      </c>
      <c r="J44" s="1404">
        <v>18</v>
      </c>
      <c r="K44" s="314">
        <v>-6.7</v>
      </c>
      <c r="L44" s="314">
        <v>7.4</v>
      </c>
      <c r="M44" s="314">
        <v>15.2</v>
      </c>
      <c r="N44" s="314">
        <v>-8.5</v>
      </c>
      <c r="O44" s="314">
        <v>-3.2</v>
      </c>
      <c r="P44" s="1405">
        <v>0.5</v>
      </c>
      <c r="Q44" s="314">
        <v>1.4</v>
      </c>
      <c r="R44" s="314">
        <v>-2.1</v>
      </c>
      <c r="S44" s="645">
        <v>-14.2</v>
      </c>
    </row>
    <row r="45" spans="1:19" ht="21" customHeight="1">
      <c r="A45" s="798" t="s">
        <v>367</v>
      </c>
      <c r="B45" s="15">
        <v>10</v>
      </c>
      <c r="C45" s="15" t="s">
        <v>19</v>
      </c>
      <c r="D45" s="15">
        <v>12</v>
      </c>
      <c r="E45" s="799" t="s">
        <v>18</v>
      </c>
      <c r="F45" s="1005">
        <v>18.399999999999999</v>
      </c>
      <c r="G45" s="1006">
        <v>41.1</v>
      </c>
      <c r="H45" s="1001">
        <v>5.2</v>
      </c>
      <c r="I45" s="995">
        <v>-0.9</v>
      </c>
      <c r="J45" s="994">
        <v>11.5</v>
      </c>
      <c r="K45" s="1001">
        <v>-7.9</v>
      </c>
      <c r="L45" s="1001">
        <v>-0.5</v>
      </c>
      <c r="M45" s="1001">
        <v>1.5</v>
      </c>
      <c r="N45" s="1001">
        <v>-18</v>
      </c>
      <c r="O45" s="1001">
        <v>-4.9000000000000004</v>
      </c>
      <c r="P45" s="1001">
        <v>0.3</v>
      </c>
      <c r="Q45" s="1001">
        <v>4.8</v>
      </c>
      <c r="R45" s="994">
        <v>1.4</v>
      </c>
      <c r="S45" s="819">
        <v>-6.7</v>
      </c>
    </row>
    <row r="46" spans="1:19" ht="21" customHeight="1">
      <c r="A46" s="1038" t="s">
        <v>407</v>
      </c>
      <c r="B46" s="35">
        <v>1</v>
      </c>
      <c r="C46" s="35" t="s">
        <v>19</v>
      </c>
      <c r="D46" s="35">
        <v>3</v>
      </c>
      <c r="E46" s="36" t="s">
        <v>18</v>
      </c>
      <c r="F46" s="1218">
        <v>14</v>
      </c>
      <c r="G46" s="1219">
        <v>24.2</v>
      </c>
      <c r="H46" s="1221">
        <v>9.5</v>
      </c>
      <c r="I46" s="1220">
        <v>-8.5</v>
      </c>
      <c r="J46" s="1145">
        <v>25.8</v>
      </c>
      <c r="K46" s="1024">
        <v>-11.7</v>
      </c>
      <c r="L46" s="1024">
        <v>51.4</v>
      </c>
      <c r="M46" s="1024">
        <v>2.5</v>
      </c>
      <c r="N46" s="1024">
        <v>-16.600000000000001</v>
      </c>
      <c r="O46" s="1024">
        <v>-3.6</v>
      </c>
      <c r="P46" s="1024">
        <v>-2.4</v>
      </c>
      <c r="Q46" s="1024">
        <v>-1.7</v>
      </c>
      <c r="R46" s="1145">
        <v>-8.4</v>
      </c>
      <c r="S46" s="1146">
        <v>-28.7</v>
      </c>
    </row>
    <row r="47" spans="1:19" ht="21" customHeight="1">
      <c r="A47" s="463" t="s">
        <v>45</v>
      </c>
      <c r="B47" s="37">
        <v>4</v>
      </c>
      <c r="C47" s="37" t="s">
        <v>19</v>
      </c>
      <c r="D47" s="37">
        <v>6</v>
      </c>
      <c r="E47" s="38" t="s">
        <v>18</v>
      </c>
      <c r="F47" s="1309">
        <v>1.2</v>
      </c>
      <c r="G47" s="1310">
        <v>-5.8</v>
      </c>
      <c r="H47" s="392">
        <v>9</v>
      </c>
      <c r="I47" s="1311">
        <v>-7.3</v>
      </c>
      <c r="J47" s="609">
        <v>7.3</v>
      </c>
      <c r="K47" s="392">
        <v>-2.7</v>
      </c>
      <c r="L47" s="392">
        <v>5.2</v>
      </c>
      <c r="M47" s="392">
        <v>12.9</v>
      </c>
      <c r="N47" s="392">
        <v>-8.5</v>
      </c>
      <c r="O47" s="392">
        <v>0.7</v>
      </c>
      <c r="P47" s="1312">
        <v>6.6</v>
      </c>
      <c r="Q47" s="392">
        <v>2.7</v>
      </c>
      <c r="R47" s="609">
        <v>-2</v>
      </c>
      <c r="S47" s="923">
        <v>-6.2</v>
      </c>
    </row>
    <row r="48" spans="1:19" ht="21" customHeight="1">
      <c r="A48" s="1037" t="s">
        <v>45</v>
      </c>
      <c r="B48" s="14">
        <v>7</v>
      </c>
      <c r="C48" s="14" t="s">
        <v>19</v>
      </c>
      <c r="D48" s="14">
        <v>9</v>
      </c>
      <c r="E48" s="378" t="s">
        <v>18</v>
      </c>
      <c r="F48" s="637">
        <v>-1.9</v>
      </c>
      <c r="G48" s="638">
        <v>14.6</v>
      </c>
      <c r="H48" s="314">
        <v>9.8000000000000007</v>
      </c>
      <c r="I48" s="639">
        <v>9.9</v>
      </c>
      <c r="J48" s="640">
        <v>28.1</v>
      </c>
      <c r="K48" s="314">
        <v>-6.9</v>
      </c>
      <c r="L48" s="314">
        <v>-9.8000000000000007</v>
      </c>
      <c r="M48" s="314">
        <v>22.5</v>
      </c>
      <c r="N48" s="314">
        <v>0.5</v>
      </c>
      <c r="O48" s="314">
        <v>-5</v>
      </c>
      <c r="P48" s="314">
        <v>2.8</v>
      </c>
      <c r="Q48" s="314">
        <v>3.6</v>
      </c>
      <c r="R48" s="640">
        <v>-4</v>
      </c>
      <c r="S48" s="645">
        <v>-13.9</v>
      </c>
    </row>
    <row r="49" spans="1:19" ht="21" customHeight="1" thickBot="1">
      <c r="A49" s="460" t="s">
        <v>45</v>
      </c>
      <c r="B49" s="437">
        <v>10</v>
      </c>
      <c r="C49" s="437" t="s">
        <v>19</v>
      </c>
      <c r="D49" s="437">
        <v>12</v>
      </c>
      <c r="E49" s="438" t="s">
        <v>18</v>
      </c>
      <c r="F49" s="1401">
        <v>-9.4</v>
      </c>
      <c r="G49" s="1402">
        <v>23.3</v>
      </c>
      <c r="H49" s="429">
        <v>-3.3</v>
      </c>
      <c r="I49" s="1402">
        <v>1.6</v>
      </c>
      <c r="J49" s="1400">
        <v>12.7</v>
      </c>
      <c r="K49" s="1402">
        <v>-6</v>
      </c>
      <c r="L49" s="1402">
        <v>-5.0999999999999996</v>
      </c>
      <c r="M49" s="1402">
        <v>21.6</v>
      </c>
      <c r="N49" s="1402">
        <v>-7.6</v>
      </c>
      <c r="O49" s="1402">
        <v>-5.0999999999999996</v>
      </c>
      <c r="P49" s="1402">
        <v>-5.0999999999999996</v>
      </c>
      <c r="Q49" s="1402">
        <v>1.2</v>
      </c>
      <c r="R49" s="1402">
        <v>4.8</v>
      </c>
      <c r="S49" s="1403">
        <v>-8.6</v>
      </c>
    </row>
    <row r="50" spans="1:19" ht="21" customHeight="1">
      <c r="A50" s="849"/>
      <c r="B50" s="850">
        <v>2025</v>
      </c>
      <c r="C50" s="850" t="s">
        <v>17</v>
      </c>
      <c r="D50" s="850">
        <v>2</v>
      </c>
      <c r="E50" s="851" t="s">
        <v>18</v>
      </c>
      <c r="F50" s="1397">
        <v>11.7</v>
      </c>
      <c r="G50" s="1398">
        <v>23.1</v>
      </c>
      <c r="H50" s="1390">
        <v>-0.8</v>
      </c>
      <c r="I50" s="1390">
        <v>-0.1</v>
      </c>
      <c r="J50" s="1390">
        <v>19.5</v>
      </c>
      <c r="K50" s="1390">
        <v>-3.2</v>
      </c>
      <c r="L50" s="1390">
        <v>83.4</v>
      </c>
      <c r="M50" s="1390">
        <v>-0.3</v>
      </c>
      <c r="N50" s="1390">
        <v>-13.7</v>
      </c>
      <c r="O50" s="1390">
        <v>-7.8</v>
      </c>
      <c r="P50" s="1390">
        <v>-8.9</v>
      </c>
      <c r="Q50" s="1399">
        <v>0.8</v>
      </c>
      <c r="R50" s="1399">
        <v>-5.5</v>
      </c>
      <c r="S50" s="1393">
        <v>-14.5</v>
      </c>
    </row>
    <row r="51" spans="1:19" ht="21" customHeight="1">
      <c r="A51" s="41"/>
      <c r="B51" s="37" t="s">
        <v>45</v>
      </c>
      <c r="C51" s="37" t="s">
        <v>45</v>
      </c>
      <c r="D51" s="37">
        <v>3</v>
      </c>
      <c r="E51" s="38" t="s">
        <v>18</v>
      </c>
      <c r="F51" s="604">
        <v>16.600000000000001</v>
      </c>
      <c r="G51" s="609">
        <v>13.4</v>
      </c>
      <c r="H51" s="609">
        <v>16.7</v>
      </c>
      <c r="I51" s="609">
        <v>-14.8</v>
      </c>
      <c r="J51" s="609">
        <v>16.3</v>
      </c>
      <c r="K51" s="609">
        <v>-23.4</v>
      </c>
      <c r="L51" s="609">
        <v>43.5</v>
      </c>
      <c r="M51" s="609">
        <v>5.3</v>
      </c>
      <c r="N51" s="609">
        <v>-15.8</v>
      </c>
      <c r="O51" s="609">
        <v>0</v>
      </c>
      <c r="P51" s="609">
        <v>9.6999999999999993</v>
      </c>
      <c r="Q51" s="609">
        <v>-3.2</v>
      </c>
      <c r="R51" s="609">
        <v>-12.9</v>
      </c>
      <c r="S51" s="923">
        <v>-48.4</v>
      </c>
    </row>
    <row r="52" spans="1:19" ht="21" customHeight="1">
      <c r="A52" s="41"/>
      <c r="B52" s="37" t="s">
        <v>45</v>
      </c>
      <c r="C52" s="37" t="s">
        <v>45</v>
      </c>
      <c r="D52" s="37">
        <v>4</v>
      </c>
      <c r="E52" s="38" t="s">
        <v>18</v>
      </c>
      <c r="F52" s="604">
        <v>15.9</v>
      </c>
      <c r="G52" s="609">
        <v>-7.2</v>
      </c>
      <c r="H52" s="1233">
        <v>11.2</v>
      </c>
      <c r="I52" s="609">
        <v>-3.4</v>
      </c>
      <c r="J52" s="609">
        <v>-2.4</v>
      </c>
      <c r="K52" s="609">
        <v>-6.1</v>
      </c>
      <c r="L52" s="609">
        <v>35.799999999999997</v>
      </c>
      <c r="M52" s="609">
        <v>3.6</v>
      </c>
      <c r="N52" s="609">
        <v>-3.8</v>
      </c>
      <c r="O52" s="609">
        <v>-2.1</v>
      </c>
      <c r="P52" s="609">
        <v>4.4000000000000004</v>
      </c>
      <c r="Q52" s="609">
        <v>9.1</v>
      </c>
      <c r="R52" s="609">
        <v>-11.4</v>
      </c>
      <c r="S52" s="923">
        <v>-9</v>
      </c>
    </row>
    <row r="53" spans="1:19" ht="21" customHeight="1">
      <c r="A53" s="41"/>
      <c r="B53" s="37" t="s">
        <v>45</v>
      </c>
      <c r="C53" s="37" t="s">
        <v>45</v>
      </c>
      <c r="D53" s="37">
        <v>5</v>
      </c>
      <c r="E53" s="38" t="s">
        <v>18</v>
      </c>
      <c r="F53" s="604">
        <v>-6</v>
      </c>
      <c r="G53" s="609">
        <v>-9.4</v>
      </c>
      <c r="H53" s="609">
        <v>9.1999999999999993</v>
      </c>
      <c r="I53" s="609">
        <v>-5.9</v>
      </c>
      <c r="J53" s="609">
        <v>-12.5</v>
      </c>
      <c r="K53" s="609">
        <v>-6.7</v>
      </c>
      <c r="L53" s="609">
        <v>21.7</v>
      </c>
      <c r="M53" s="609">
        <v>2.7</v>
      </c>
      <c r="N53" s="609">
        <v>-14.4</v>
      </c>
      <c r="O53" s="609">
        <v>2.2999999999999998</v>
      </c>
      <c r="P53" s="1233">
        <v>2.7</v>
      </c>
      <c r="Q53" s="609">
        <v>-3</v>
      </c>
      <c r="R53" s="609">
        <v>-11.1</v>
      </c>
      <c r="S53" s="923">
        <v>-13.4</v>
      </c>
    </row>
    <row r="54" spans="1:19" ht="21" customHeight="1">
      <c r="A54" s="41"/>
      <c r="B54" s="37" t="s">
        <v>45</v>
      </c>
      <c r="C54" s="37" t="s">
        <v>45</v>
      </c>
      <c r="D54" s="37">
        <v>6</v>
      </c>
      <c r="E54" s="38" t="s">
        <v>18</v>
      </c>
      <c r="F54" s="604">
        <v>-5.5</v>
      </c>
      <c r="G54" s="609">
        <v>-0.7</v>
      </c>
      <c r="H54" s="609">
        <v>6.7</v>
      </c>
      <c r="I54" s="609">
        <v>-10.9</v>
      </c>
      <c r="J54" s="609">
        <v>44.8</v>
      </c>
      <c r="K54" s="609">
        <v>6.1</v>
      </c>
      <c r="L54" s="609">
        <v>-22.2</v>
      </c>
      <c r="M54" s="609">
        <v>31.6</v>
      </c>
      <c r="N54" s="609">
        <v>-6.3</v>
      </c>
      <c r="O54" s="609">
        <v>2.2999999999999998</v>
      </c>
      <c r="P54" s="609">
        <v>12.8</v>
      </c>
      <c r="Q54" s="609">
        <v>1.4</v>
      </c>
      <c r="R54" s="609">
        <v>21.6</v>
      </c>
      <c r="S54" s="923">
        <v>6.7</v>
      </c>
    </row>
    <row r="55" spans="1:19" ht="21" customHeight="1">
      <c r="A55" s="41"/>
      <c r="B55" s="37" t="s">
        <v>45</v>
      </c>
      <c r="C55" s="37" t="s">
        <v>45</v>
      </c>
      <c r="D55" s="37">
        <v>7</v>
      </c>
      <c r="E55" s="38" t="s">
        <v>18</v>
      </c>
      <c r="F55" s="604">
        <v>-5.4</v>
      </c>
      <c r="G55" s="609">
        <v>3.6</v>
      </c>
      <c r="H55" s="609">
        <v>2.7</v>
      </c>
      <c r="I55" s="609">
        <v>-9.8000000000000007</v>
      </c>
      <c r="J55" s="609">
        <v>24</v>
      </c>
      <c r="K55" s="609">
        <v>-5.2</v>
      </c>
      <c r="L55" s="609">
        <v>-1.4</v>
      </c>
      <c r="M55" s="609">
        <v>22.5</v>
      </c>
      <c r="N55" s="609">
        <v>3</v>
      </c>
      <c r="O55" s="609">
        <v>-6.5</v>
      </c>
      <c r="P55" s="609">
        <v>1.1000000000000001</v>
      </c>
      <c r="Q55" s="609">
        <v>10.8</v>
      </c>
      <c r="R55" s="609">
        <v>-10.4</v>
      </c>
      <c r="S55" s="923">
        <v>-1.6</v>
      </c>
    </row>
    <row r="56" spans="1:19" ht="21" customHeight="1">
      <c r="A56" s="41"/>
      <c r="B56" s="37" t="s">
        <v>45</v>
      </c>
      <c r="C56" s="37" t="s">
        <v>45</v>
      </c>
      <c r="D56" s="37">
        <v>8</v>
      </c>
      <c r="E56" s="38" t="s">
        <v>18</v>
      </c>
      <c r="F56" s="604">
        <v>-3.2</v>
      </c>
      <c r="G56" s="609">
        <v>12.7</v>
      </c>
      <c r="H56" s="609">
        <v>6.1</v>
      </c>
      <c r="I56" s="609">
        <v>25.7</v>
      </c>
      <c r="J56" s="609">
        <v>47.7</v>
      </c>
      <c r="K56" s="609">
        <v>-6.8</v>
      </c>
      <c r="L56" s="609">
        <v>-49</v>
      </c>
      <c r="M56" s="609">
        <v>18.7</v>
      </c>
      <c r="N56" s="609">
        <v>-12.3</v>
      </c>
      <c r="O56" s="609">
        <v>-4.4000000000000004</v>
      </c>
      <c r="P56" s="609">
        <v>-6.1</v>
      </c>
      <c r="Q56" s="609">
        <v>-2.5</v>
      </c>
      <c r="R56" s="609">
        <v>-4.3</v>
      </c>
      <c r="S56" s="923">
        <v>-17.3</v>
      </c>
    </row>
    <row r="57" spans="1:19" ht="21" customHeight="1">
      <c r="A57" s="41"/>
      <c r="B57" s="37" t="s">
        <v>45</v>
      </c>
      <c r="C57" s="37" t="s">
        <v>45</v>
      </c>
      <c r="D57" s="37">
        <v>9</v>
      </c>
      <c r="E57" s="38" t="s">
        <v>18</v>
      </c>
      <c r="F57" s="604">
        <v>2.6</v>
      </c>
      <c r="G57" s="609">
        <v>29.5</v>
      </c>
      <c r="H57" s="609">
        <v>22.1</v>
      </c>
      <c r="I57" s="609">
        <v>15.7</v>
      </c>
      <c r="J57" s="609">
        <v>20.3</v>
      </c>
      <c r="K57" s="609">
        <v>-8.4</v>
      </c>
      <c r="L57" s="609">
        <v>21.7</v>
      </c>
      <c r="M57" s="609">
        <v>25.7</v>
      </c>
      <c r="N57" s="609">
        <v>10.4</v>
      </c>
      <c r="O57" s="609">
        <v>-4.0999999999999996</v>
      </c>
      <c r="P57" s="609">
        <v>14.5</v>
      </c>
      <c r="Q57" s="609">
        <v>1.7</v>
      </c>
      <c r="R57" s="609">
        <v>3</v>
      </c>
      <c r="S57" s="923">
        <v>-15.4</v>
      </c>
    </row>
    <row r="58" spans="1:19" ht="21" customHeight="1">
      <c r="A58" s="41"/>
      <c r="B58" s="37" t="s">
        <v>45</v>
      </c>
      <c r="C58" s="37" t="s">
        <v>45</v>
      </c>
      <c r="D58" s="37">
        <v>10</v>
      </c>
      <c r="E58" s="37" t="s">
        <v>18</v>
      </c>
      <c r="F58" s="604">
        <v>-9.1999999999999993</v>
      </c>
      <c r="G58" s="609">
        <v>20.8</v>
      </c>
      <c r="H58" s="609">
        <v>0.4</v>
      </c>
      <c r="I58" s="609">
        <v>-0.3</v>
      </c>
      <c r="J58" s="609">
        <v>11.5</v>
      </c>
      <c r="K58" s="609">
        <v>1.1000000000000001</v>
      </c>
      <c r="L58" s="609">
        <v>-21.1</v>
      </c>
      <c r="M58" s="609">
        <v>25.4</v>
      </c>
      <c r="N58" s="609">
        <v>2</v>
      </c>
      <c r="O58" s="609">
        <v>-4.4000000000000004</v>
      </c>
      <c r="P58" s="609">
        <v>-5.7</v>
      </c>
      <c r="Q58" s="609">
        <v>0.9</v>
      </c>
      <c r="R58" s="609">
        <v>-12.1</v>
      </c>
      <c r="S58" s="923">
        <v>0</v>
      </c>
    </row>
    <row r="59" spans="1:19" ht="21" customHeight="1">
      <c r="A59" s="377"/>
      <c r="B59" s="360" t="s">
        <v>45</v>
      </c>
      <c r="C59" s="360" t="s">
        <v>45</v>
      </c>
      <c r="D59" s="360">
        <v>11</v>
      </c>
      <c r="E59" s="361" t="s">
        <v>18</v>
      </c>
      <c r="F59" s="1101">
        <v>-2.2000000000000002</v>
      </c>
      <c r="G59" s="501">
        <v>26.9</v>
      </c>
      <c r="H59" s="429">
        <v>-13.5</v>
      </c>
      <c r="I59" s="1083">
        <v>7</v>
      </c>
      <c r="J59" s="501">
        <v>12.4</v>
      </c>
      <c r="K59" s="501">
        <v>-6.6</v>
      </c>
      <c r="L59" s="501">
        <v>1.6</v>
      </c>
      <c r="M59" s="501">
        <v>20.6</v>
      </c>
      <c r="N59" s="501">
        <v>-5.3</v>
      </c>
      <c r="O59" s="501">
        <v>-6.7</v>
      </c>
      <c r="P59" s="501">
        <v>1</v>
      </c>
      <c r="Q59" s="501">
        <v>-4.4000000000000004</v>
      </c>
      <c r="R59" s="501">
        <v>23.6</v>
      </c>
      <c r="S59" s="503">
        <v>-12</v>
      </c>
    </row>
    <row r="60" spans="1:19" ht="21" customHeight="1">
      <c r="A60" s="660"/>
      <c r="B60" s="658" t="s">
        <v>45</v>
      </c>
      <c r="C60" s="658" t="s">
        <v>45</v>
      </c>
      <c r="D60" s="658">
        <v>12</v>
      </c>
      <c r="E60" s="659" t="s">
        <v>18</v>
      </c>
      <c r="F60" s="2350">
        <v>-16.899999999999999</v>
      </c>
      <c r="G60" s="1039">
        <v>22.3</v>
      </c>
      <c r="H60" s="1039">
        <v>3.7</v>
      </c>
      <c r="I60" s="1217">
        <v>-1.9</v>
      </c>
      <c r="J60" s="1039">
        <v>14.4</v>
      </c>
      <c r="K60" s="1039">
        <v>-13.3</v>
      </c>
      <c r="L60" s="1039">
        <v>8.9</v>
      </c>
      <c r="M60" s="1039">
        <v>18.5</v>
      </c>
      <c r="N60" s="1039">
        <v>-17.899999999999999</v>
      </c>
      <c r="O60" s="1039">
        <v>-4.4000000000000004</v>
      </c>
      <c r="P60" s="1039">
        <v>-9.9</v>
      </c>
      <c r="Q60" s="1039">
        <v>7.6</v>
      </c>
      <c r="R60" s="1039">
        <v>10</v>
      </c>
      <c r="S60" s="1040">
        <v>-13.4</v>
      </c>
    </row>
    <row r="61" spans="1:19" ht="21" customHeight="1">
      <c r="A61" s="388"/>
      <c r="B61" s="35">
        <v>2026</v>
      </c>
      <c r="C61" s="35" t="s">
        <v>17</v>
      </c>
      <c r="D61" s="35">
        <v>1</v>
      </c>
      <c r="E61" s="36" t="s">
        <v>18</v>
      </c>
      <c r="F61" s="657">
        <v>-13.2</v>
      </c>
      <c r="G61" s="1145">
        <v>22.3</v>
      </c>
      <c r="H61" s="1145">
        <v>6</v>
      </c>
      <c r="I61" s="2352">
        <v>24.7</v>
      </c>
      <c r="J61" s="2353">
        <v>3.8</v>
      </c>
      <c r="K61" s="1145">
        <v>-14.5</v>
      </c>
      <c r="L61" s="1145">
        <v>11.2</v>
      </c>
      <c r="M61" s="1145">
        <v>24.7</v>
      </c>
      <c r="N61" s="1145">
        <v>-28.2</v>
      </c>
      <c r="O61" s="1145">
        <v>-7.1</v>
      </c>
      <c r="P61" s="2348">
        <v>-3.9</v>
      </c>
      <c r="Q61" s="1145">
        <v>-12.3</v>
      </c>
      <c r="R61" s="1145">
        <v>-40.5</v>
      </c>
      <c r="S61" s="1146">
        <v>-16.3</v>
      </c>
    </row>
    <row r="62" spans="1:19" ht="21" customHeight="1" thickBot="1">
      <c r="A62" s="34"/>
      <c r="B62" s="436" t="s">
        <v>45</v>
      </c>
      <c r="C62" s="436" t="s">
        <v>45</v>
      </c>
      <c r="D62" s="436">
        <v>2</v>
      </c>
      <c r="E62" s="40" t="s">
        <v>18</v>
      </c>
      <c r="F62" s="2345">
        <v>-19.8</v>
      </c>
      <c r="G62" s="2351">
        <v>24.8</v>
      </c>
      <c r="H62" s="2345">
        <v>8.6999999999999993</v>
      </c>
      <c r="I62" s="2345">
        <v>31.2</v>
      </c>
      <c r="J62" s="2345">
        <v>0.8</v>
      </c>
      <c r="K62" s="2345">
        <v>-16.600000000000001</v>
      </c>
      <c r="L62" s="2345">
        <v>6.6</v>
      </c>
      <c r="M62" s="2345">
        <v>19.7</v>
      </c>
      <c r="N62" s="2345">
        <v>-43.7</v>
      </c>
      <c r="O62" s="2345">
        <v>-10.7</v>
      </c>
      <c r="P62" s="2345">
        <v>3.6</v>
      </c>
      <c r="Q62" s="2345">
        <v>-11</v>
      </c>
      <c r="R62" s="2345">
        <v>-28.7</v>
      </c>
      <c r="S62" s="2346">
        <v>-19.8</v>
      </c>
    </row>
    <row r="63" spans="1:19" ht="21" customHeight="1">
      <c r="A63" s="2692" t="s">
        <v>304</v>
      </c>
      <c r="B63" s="2688"/>
      <c r="C63" s="2688"/>
      <c r="D63" s="2688"/>
      <c r="E63" s="2688"/>
      <c r="F63" s="143" t="s">
        <v>305</v>
      </c>
      <c r="G63" s="674" t="s">
        <v>414</v>
      </c>
      <c r="H63" s="145"/>
      <c r="I63" s="145"/>
      <c r="J63" s="145"/>
      <c r="K63" s="145"/>
      <c r="L63" s="145"/>
      <c r="M63" s="145"/>
      <c r="N63" s="145"/>
      <c r="O63" s="145"/>
      <c r="P63" s="145"/>
      <c r="Q63" s="145"/>
      <c r="R63" s="270"/>
      <c r="S63" s="140"/>
    </row>
    <row r="64" spans="1:19" ht="21" customHeight="1">
      <c r="A64" s="2695"/>
      <c r="B64" s="2759"/>
      <c r="C64" s="2759"/>
      <c r="D64" s="2759"/>
      <c r="E64" s="2759"/>
      <c r="F64" s="146"/>
      <c r="G64" s="510" t="s">
        <v>411</v>
      </c>
      <c r="H64" s="147"/>
      <c r="I64" s="147"/>
      <c r="J64" s="147"/>
      <c r="K64" s="147"/>
      <c r="L64" s="147"/>
      <c r="M64" s="147"/>
      <c r="N64" s="147"/>
      <c r="O64" s="147"/>
      <c r="P64" s="147"/>
      <c r="Q64" s="147"/>
      <c r="S64" s="141"/>
    </row>
    <row r="65" spans="1:19" ht="21" customHeight="1">
      <c r="A65" s="2695"/>
      <c r="B65" s="2759"/>
      <c r="C65" s="2759"/>
      <c r="D65" s="2759"/>
      <c r="E65" s="2759"/>
      <c r="F65" s="146"/>
      <c r="G65" s="227" t="s">
        <v>412</v>
      </c>
      <c r="H65" s="147"/>
      <c r="I65" s="147"/>
      <c r="J65" s="147"/>
      <c r="K65" s="147"/>
      <c r="L65" s="147"/>
      <c r="M65" s="147"/>
      <c r="N65" s="147"/>
      <c r="O65" s="147"/>
      <c r="P65" s="147"/>
      <c r="Q65" s="147"/>
      <c r="S65" s="141"/>
    </row>
    <row r="66" spans="1:19" ht="21" customHeight="1" thickBot="1">
      <c r="A66" s="2695"/>
      <c r="B66" s="2759"/>
      <c r="C66" s="2759"/>
      <c r="D66" s="2759"/>
      <c r="E66" s="2759"/>
      <c r="F66" s="146" t="s">
        <v>276</v>
      </c>
      <c r="G66" s="227" t="s">
        <v>339</v>
      </c>
      <c r="H66" s="147"/>
      <c r="I66" s="147"/>
      <c r="J66" s="147"/>
      <c r="K66" s="147"/>
      <c r="L66" s="147"/>
      <c r="M66" s="147"/>
      <c r="N66" s="147"/>
      <c r="O66" s="147"/>
      <c r="P66" s="147"/>
      <c r="Q66" s="147"/>
      <c r="S66" s="141"/>
    </row>
    <row r="67" spans="1:19" ht="21" customHeight="1">
      <c r="A67" s="270"/>
      <c r="B67" s="270"/>
      <c r="C67" s="270"/>
      <c r="D67" s="270"/>
      <c r="E67" s="270"/>
      <c r="F67" s="270"/>
      <c r="G67" s="270"/>
      <c r="H67" s="270"/>
      <c r="I67" s="270"/>
      <c r="J67" s="270"/>
      <c r="K67" s="270"/>
      <c r="L67" s="270"/>
      <c r="M67" s="270"/>
      <c r="N67" s="270"/>
      <c r="O67" s="270"/>
      <c r="P67" s="270"/>
      <c r="Q67" s="270"/>
      <c r="R67" s="270"/>
      <c r="S67" s="270"/>
    </row>
  </sheetData>
  <mergeCells count="38">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A4:N4"/>
    <mergeCell ref="F37:R37"/>
    <mergeCell ref="S37:S39"/>
    <mergeCell ref="P38:P39"/>
    <mergeCell ref="Q38:R38"/>
    <mergeCell ref="O38:O39"/>
    <mergeCell ref="M38:M39"/>
    <mergeCell ref="Q8:Q9"/>
    <mergeCell ref="N9:N11"/>
    <mergeCell ref="K38:K39"/>
    <mergeCell ref="G38:G39"/>
    <mergeCell ref="J6:S6"/>
    <mergeCell ref="N7:S7"/>
    <mergeCell ref="F9:F11"/>
    <mergeCell ref="H9:H11"/>
    <mergeCell ref="J9:J11"/>
  </mergeCells>
  <phoneticPr fontId="3"/>
  <conditionalFormatting sqref="A12:S32">
    <cfRule type="expression" dxfId="107" priority="2" stopIfTrue="1">
      <formula>ISERR</formula>
    </cfRule>
  </conditionalFormatting>
  <conditionalFormatting sqref="A42:S62">
    <cfRule type="expression" dxfId="106" priority="1" stopIfTrue="1">
      <formula>ISERR</formula>
    </cfRule>
  </conditionalFormatting>
  <conditionalFormatting sqref="I59:I61">
    <cfRule type="expression" dxfId="105" priority="13"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佐藤 由紀</cp:lastModifiedBy>
  <cp:lastPrinted>2026-04-30T08:24:05Z</cp:lastPrinted>
  <dcterms:created xsi:type="dcterms:W3CDTF">1998-04-13T05:29:24Z</dcterms:created>
  <dcterms:modified xsi:type="dcterms:W3CDTF">2026-05-01T04:58:40Z</dcterms:modified>
</cp:coreProperties>
</file>