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バックアップ\20240530\"/>
    </mc:Choice>
  </mc:AlternateContent>
  <bookViews>
    <workbookView xWindow="0" yWindow="0" windowWidth="23790" windowHeight="1038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 name="Sheet1" sheetId="71" state="hidden" r:id="rId14"/>
  </sheets>
  <externalReferences>
    <externalReference r:id="rId15"/>
  </externalReferences>
  <definedNames>
    <definedName name="_Fill" hidden="1">[1]グラフデータ!$A$68:$A$70</definedName>
    <definedName name="_xlnm.Print_Area" localSheetId="1">'P1'!$A$1:$Q$55</definedName>
    <definedName name="_xlnm.Print_Area" localSheetId="10">'P12.'!$A$1:$S$64</definedName>
    <definedName name="_xlnm.Print_Area" localSheetId="3">'P2～5.'!$A$1:$AB$194</definedName>
    <definedName name="_xlnm.Print_Area" localSheetId="0">表紙!$A$1:$M$44</definedName>
  </definedNames>
  <calcPr calcId="162913"/>
</workbook>
</file>

<file path=xl/calcChain.xml><?xml version="1.0" encoding="utf-8"?>
<calcChain xmlns="http://schemas.openxmlformats.org/spreadsheetml/2006/main">
  <c r="BI178" i="45" l="1"/>
  <c r="E59" i="62" l="1"/>
  <c r="E58" i="62"/>
  <c r="E57" i="62"/>
  <c r="E56" i="62"/>
  <c r="E55" i="62"/>
  <c r="E54" i="62"/>
  <c r="E53" i="62"/>
  <c r="E52" i="62"/>
  <c r="E51" i="62"/>
  <c r="E50" i="62"/>
  <c r="E49" i="62"/>
  <c r="E48" i="62"/>
  <c r="E47" i="62"/>
  <c r="C47" i="62"/>
  <c r="E46" i="62"/>
  <c r="C46" i="62"/>
  <c r="E45" i="62"/>
  <c r="C45" i="62"/>
  <c r="E44" i="62"/>
  <c r="C44" i="62"/>
  <c r="E43" i="62"/>
  <c r="C43" i="62"/>
  <c r="E42" i="62"/>
  <c r="C42" i="62"/>
  <c r="C59" i="62"/>
  <c r="A46" i="62"/>
  <c r="A42" i="62"/>
  <c r="D46" i="62" l="1"/>
  <c r="B46" i="62"/>
  <c r="D59" i="62"/>
  <c r="D58" i="62"/>
  <c r="B59" i="62"/>
  <c r="BI177" i="45"/>
  <c r="B45" i="62" l="1"/>
  <c r="D45" i="62"/>
  <c r="C58" i="62"/>
  <c r="B58" i="62"/>
  <c r="D57" i="62"/>
  <c r="BI152" i="45"/>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A45" i="62" l="1"/>
  <c r="C57" i="62"/>
  <c r="B57" i="62"/>
  <c r="D56" i="62"/>
  <c r="F187" i="45"/>
  <c r="D187" i="45"/>
  <c r="F186" i="45"/>
  <c r="D186" i="45"/>
  <c r="F185" i="45"/>
  <c r="D185" i="45"/>
  <c r="F184" i="45"/>
  <c r="D184" i="45"/>
  <c r="F183" i="45"/>
  <c r="D183" i="45"/>
  <c r="F182" i="45"/>
  <c r="D182" i="45"/>
  <c r="F181" i="45"/>
  <c r="D181" i="45"/>
  <c r="F180" i="45"/>
  <c r="D180" i="45"/>
  <c r="F179" i="45"/>
  <c r="D179" i="45"/>
  <c r="F178" i="45"/>
  <c r="D178" i="45"/>
  <c r="F177" i="45"/>
  <c r="D177" i="45"/>
  <c r="B44" i="62" l="1"/>
  <c r="A44" i="62"/>
  <c r="D44" i="62"/>
  <c r="B43" i="62"/>
  <c r="D43" i="62"/>
  <c r="C56" i="62"/>
  <c r="A56" i="62"/>
  <c r="D55" i="62"/>
  <c r="BI21" i="45"/>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A43" i="62" l="1"/>
  <c r="B42" i="62"/>
  <c r="D42" i="62"/>
  <c r="C55" i="62"/>
  <c r="A55" i="62"/>
  <c r="D54" i="62"/>
  <c r="F175" i="45"/>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 r="C54" i="62" l="1"/>
  <c r="B54" i="62"/>
  <c r="D53" i="62"/>
  <c r="C53" i="62" l="1"/>
  <c r="B53" i="62"/>
  <c r="D52" i="62"/>
  <c r="C52" i="62" l="1"/>
  <c r="B52" i="62"/>
  <c r="D51" i="62"/>
  <c r="C51" i="62" l="1"/>
  <c r="B51" i="62"/>
  <c r="D50" i="62"/>
  <c r="C50" i="62" l="1"/>
  <c r="B50" i="62"/>
  <c r="D49" i="62"/>
  <c r="C49" i="62" l="1"/>
  <c r="B49" i="62"/>
  <c r="D48" i="62"/>
  <c r="C48" i="62" l="1"/>
  <c r="B48" i="62"/>
  <c r="D47" i="62"/>
</calcChain>
</file>

<file path=xl/comments1.xml><?xml version="1.0" encoding="utf-8"?>
<comments xmlns="http://schemas.openxmlformats.org/spreadsheetml/2006/main">
  <authors>
    <author>RS13110028</author>
  </authors>
  <commentList>
    <comment ref="S61" authorId="0" shapeId="0">
      <text>
        <r>
          <rPr>
            <sz val="12"/>
            <color indexed="81"/>
            <rFont val="ＭＳ Ｐゴシック"/>
            <family val="3"/>
            <charset val="128"/>
          </rPr>
          <t xml:space="preserve">国内企業物価指数の総平均には、速報（p)  を公表資料上には、表記する！！
※四半期、年計、年度計も速報なのでpをつける
12/26
（再確）
</t>
        </r>
      </text>
    </comment>
  </commentList>
</comments>
</file>

<file path=xl/comments2.xml><?xml version="1.0" encoding="utf-8"?>
<comments xmlns="http://schemas.openxmlformats.org/spreadsheetml/2006/main">
  <authors>
    <author>調査統計課　調査分析担当　井上【5307】</author>
    <author>Z020639</author>
    <author>010114</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 ref="H164" authorId="2" shapeId="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<sst xmlns="http://schemas.openxmlformats.org/spreadsheetml/2006/main" count="2425" uniqueCount="546">
  <si>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</si>
  <si>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</si>
  <si>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</si>
  <si>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</si>
  <si>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</si>
  <si>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</si>
  <si>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</si>
  <si>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</si>
  <si>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</si>
  <si>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</si>
  <si>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</si>
  <si>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</si>
  <si>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</si>
  <si>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</si>
  <si>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</si>
  <si>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</si>
  <si>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</si>
  <si>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</si>
  <si>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</si>
  <si>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</si>
  <si>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</si>
  <si>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</si>
  <si>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</si>
  <si>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</si>
  <si>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</si>
  <si>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</si>
  <si>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</si>
  <si>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</si>
  <si>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</si>
  <si>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</si>
  <si>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</si>
  <si>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</si>
  <si>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</si>
  <si>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</si>
  <si>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</si>
  <si>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</si>
  <si>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</si>
  <si>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</si>
  <si>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</si>
  <si>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</si>
  <si>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</si>
  <si>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</si>
  <si>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</si>
  <si>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</si>
  <si>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</si>
  <si>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</si>
  <si>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</si>
  <si>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</si>
  <si>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</si>
  <si>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</si>
  <si>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</si>
  <si>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</si>
  <si>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</si>
  <si>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</si>
  <si>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</si>
  <si>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</si>
  <si>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</si>
  <si>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</si>
  <si>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</si>
  <si>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</si>
  <si>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</si>
  <si>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</si>
  <si>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</si>
  <si>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</si>
  <si>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</si>
  <si>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</si>
  <si>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</si>
  <si>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</si>
  <si>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</si>
  <si>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</si>
  <si>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</si>
  <si>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</si>
  <si>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</si>
  <si>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</si>
  <si>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</si>
  <si>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</si>
  <si>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</si>
  <si>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</si>
  <si>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</si>
  <si>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</si>
  <si>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</si>
  <si>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</si>
  <si>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</si>
  <si>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</si>
  <si>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</si>
  <si>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</si>
  <si>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</si>
  <si>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</si>
  <si>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</si>
  <si>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</si>
  <si>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</si>
  <si>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</si>
  <si>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</si>
  <si>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</si>
  <si>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</si>
  <si>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</si>
  <si>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</si>
  <si>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</si>
  <si>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</si>
  <si>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</si>
  <si>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</si>
  <si>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</si>
  <si>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</si>
  <si>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</si>
  <si>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</si>
  <si>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</si>
  <si>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</si>
  <si>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</si>
  <si>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</si>
  <si>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</si>
  <si>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</si>
  <si>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</si>
  <si>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</si>
  <si>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</si>
  <si>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</si>
  <si>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</si>
  <si>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</si>
  <si>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</si>
  <si>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</si>
  <si>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</si>
  <si>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</si>
  <si>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</si>
  <si>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</si>
  <si>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</si>
  <si>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</si>
  <si>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</si>
  <si>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</si>
  <si>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</si>
  <si>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</si>
  <si>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</si>
  <si>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</si>
  <si>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</si>
  <si>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</si>
  <si>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</si>
  <si>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</si>
  <si>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</si>
  <si>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</si>
  <si>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</si>
  <si>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</si>
  <si>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</si>
  <si>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</si>
  <si>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</si>
  <si>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</si>
  <si>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</si>
  <si>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</si>
  <si>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</si>
  <si>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</si>
  <si>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</si>
  <si>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</si>
  <si>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</si>
  <si>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</si>
  <si>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</si>
  <si>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</si>
  <si>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</si>
  <si>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</si>
  <si>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</si>
  <si>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</si>
  <si>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</si>
  <si>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</si>
  <si>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</si>
  <si>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</si>
  <si>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</si>
  <si>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</si>
  <si>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</si>
  <si>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</si>
  <si>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</si>
  <si>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</si>
  <si>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</si>
  <si>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</si>
  <si>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</si>
  <si>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</si>
  <si>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</si>
  <si>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</si>
  <si>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</si>
  <si>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</si>
  <si>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</si>
  <si>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</si>
  <si>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</si>
  <si>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</si>
  <si>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</si>
  <si>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</si>
  <si>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</si>
  <si>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</si>
  <si>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</si>
  <si>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</si>
  <si>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</si>
  <si>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</si>
  <si>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</si>
  <si>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</si>
  <si>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</si>
  <si>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</si>
  <si>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</si>
  <si>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</si>
  <si>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</si>
  <si>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</si>
  <si>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</si>
  <si>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</si>
  <si>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</si>
  <si>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</si>
  <si>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</si>
  <si>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</si>
  <si>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</si>
  <si>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</si>
  <si>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</si>
  <si>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</si>
  <si>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</si>
  <si>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</si>
  <si>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</si>
  <si>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</si>
  <si>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</si>
  <si>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</si>
  <si>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</si>
  <si>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</si>
  <si>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</si>
  <si>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</si>
  <si>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</si>
  <si>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</si>
  <si>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</si>
  <si>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</si>
  <si>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</si>
  <si>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</si>
  <si>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</si>
  <si>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</si>
  <si>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</si>
  <si>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</si>
  <si>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</si>
  <si>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</si>
  <si>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</si>
  <si>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</si>
  <si>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</si>
  <si>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</si>
  <si>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</si>
  <si>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</si>
  <si>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</si>
  <si>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</si>
  <si>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</si>
  <si>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</si>
  <si>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</si>
  <si>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</si>
  <si>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</si>
  <si>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</si>
  <si>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</si>
  <si>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</si>
  <si>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</si>
  <si>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</si>
  <si>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</si>
  <si>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</si>
  <si>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</si>
  <si>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</si>
  <si>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</si>
  <si>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</si>
  <si>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</si>
  <si>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</si>
  <si>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</si>
  <si>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</si>
  <si>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</si>
  <si>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</si>
  <si>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</si>
  <si>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</si>
  <si>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</si>
  <si>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</si>
  <si>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</si>
  <si>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</si>
  <si>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</si>
  <si>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</si>
  <si>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</si>
  <si>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</si>
  <si>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</si>
  <si>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</si>
  <si>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</si>
  <si>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</si>
  <si>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</si>
  <si>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</si>
  <si>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</si>
  <si>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</si>
  <si>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</si>
  <si>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</si>
  <si>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</si>
  <si>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</si>
  <si>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</si>
  <si>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</si>
  <si>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</si>
  <si>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</si>
  <si>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</si>
  <si>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</si>
  <si>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</si>
  <si>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</si>
  <si>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</si>
  <si>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</si>
  <si>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</si>
  <si>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</si>
  <si>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</si>
  <si>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</si>
  <si>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</si>
  <si>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</si>
  <si>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</si>
  <si>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</si>
  <si>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</si>
  <si>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</si>
  <si>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</si>
  <si>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</si>
  <si>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</si>
  <si>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</si>
  <si>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</si>
  <si>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</si>
  <si>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</si>
  <si>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</si>
  <si>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</si>
  <si>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</si>
  <si>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</si>
  <si>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</si>
  <si>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</si>
  <si>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</si>
  <si>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</si>
  <si>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</si>
  <si>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</si>
  <si>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</si>
  <si>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</si>
  <si>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</si>
  <si>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</si>
  <si>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</si>
  <si>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</si>
  <si>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</si>
  <si>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</si>
  <si>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</si>
  <si>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</si>
  <si>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</si>
  <si>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</si>
  <si>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</si>
  <si>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</si>
  <si>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</si>
  <si>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</si>
  <si>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</si>
  <si>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</si>
  <si>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</si>
  <si>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</si>
  <si>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</si>
  <si>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</si>
  <si>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</si>
  <si>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</si>
  <si>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</si>
  <si>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</si>
  <si>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</si>
  <si>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</si>
  <si>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</si>
  <si>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</si>
  <si>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</si>
  <si>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</si>
  <si>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</si>
  <si>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</si>
  <si>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</si>
  <si>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</si>
  <si>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</si>
  <si>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</si>
  <si>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</si>
  <si>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</si>
  <si>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</si>
  <si>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</si>
  <si>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</si>
  <si>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</si>
  <si>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</si>
  <si>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t>
    <phoneticPr fontId="2"/>
  </si>
  <si>
    <t>－</t>
    <phoneticPr fontId="2"/>
  </si>
  <si>
    <t>３　新設住宅着工戸数</t>
    <phoneticPr fontId="2"/>
  </si>
  <si>
    <t>戸数</t>
    <phoneticPr fontId="2"/>
  </si>
  <si>
    <t>（戸）</t>
    <phoneticPr fontId="2"/>
  </si>
  <si>
    <t>戸数</t>
    <phoneticPr fontId="2"/>
  </si>
  <si>
    <t>月</t>
    <rPh sb="0" eb="1">
      <t>ツキ</t>
    </rPh>
    <phoneticPr fontId="47"/>
  </si>
  <si>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</si>
  <si>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</si>
  <si>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</si>
  <si>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</si>
  <si>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</si>
  <si>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</si>
  <si>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</si>
  <si>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</si>
  <si>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</si>
  <si>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</si>
  <si>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</si>
  <si>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</si>
  <si>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</si>
  <si>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</si>
  <si>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</si>
  <si>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</si>
  <si>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</si>
  <si>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</si>
  <si>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</si>
  <si>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</si>
  <si>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</si>
  <si>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</si>
  <si>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</si>
  <si>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</si>
  <si>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</si>
  <si>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</si>
  <si>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</si>
  <si>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</si>
  <si>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</si>
  <si>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</si>
  <si>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</si>
  <si>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</si>
  <si>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</si>
  <si>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</si>
  <si>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</si>
  <si>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</si>
  <si>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</si>
  <si>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</si>
  <si>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</si>
  <si>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</si>
  <si>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</si>
  <si>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</si>
  <si>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</si>
  <si>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</si>
  <si>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</si>
  <si>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</si>
  <si>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</si>
  <si>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</si>
  <si>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</si>
  <si>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</si>
  <si>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</si>
  <si>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</si>
  <si>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</si>
  <si>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</si>
  <si>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</si>
  <si>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</si>
  <si>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▲0.0</t>
  </si>
  <si>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</si>
  <si>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</si>
  <si>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</si>
  <si>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</si>
  <si>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</si>
  <si>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</si>
  <si>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</si>
  <si>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</si>
  <si>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</si>
  <si>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</si>
  <si>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</si>
  <si>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</si>
  <si>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</si>
  <si>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</si>
  <si>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</si>
  <si>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</si>
  <si>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</si>
  <si>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</si>
  <si>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</si>
  <si>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</si>
  <si>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</si>
  <si>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</si>
  <si>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</si>
  <si>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</si>
  <si>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</si>
  <si>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</si>
  <si>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</si>
  <si>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</si>
  <si>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</si>
  <si>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</si>
  <si>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</si>
  <si>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</si>
  <si>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</si>
  <si>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</si>
  <si>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</si>
  <si>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</si>
  <si>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</si>
  <si>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</si>
  <si>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</si>
  <si>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</si>
  <si>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</si>
  <si>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</si>
  <si>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</si>
  <si>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</si>
  <si>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</si>
  <si>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</si>
  <si>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</si>
  <si>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</si>
  <si>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</si>
  <si>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</si>
  <si>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</si>
  <si>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</si>
  <si>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</si>
  <si>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</si>
  <si>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</si>
  <si>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</si>
  <si>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</si>
  <si>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</si>
  <si>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</si>
  <si>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</si>
  <si>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</si>
  <si>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</si>
  <si>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</si>
  <si>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</si>
  <si>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</si>
  <si>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</si>
  <si>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</si>
  <si>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</si>
  <si>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https://www3.pref.iwate.jp/webdb/view/outside/s14Tokei/top.html</t>
    <phoneticPr fontId="2"/>
  </si>
  <si>
    <t>2023年</t>
  </si>
  <si>
    <t>倒産件数は、増加がみられる</t>
    <rPh sb="0" eb="2">
      <t>トウサン</t>
    </rPh>
    <rPh sb="2" eb="4">
      <t>ケンスウ</t>
    </rPh>
    <phoneticPr fontId="47"/>
  </si>
  <si>
    <t>　</t>
    <phoneticPr fontId="47"/>
  </si>
  <si>
    <t>全国原指数
2020＝100
岩手県原指数
H27年＝100　　</t>
    <rPh sb="0" eb="2">
      <t>ゼンコク</t>
    </rPh>
    <rPh sb="2" eb="3">
      <t>ゲン</t>
    </rPh>
    <rPh sb="3" eb="5">
      <t>シスウ</t>
    </rPh>
    <rPh sb="15" eb="18">
      <t>イワテケン</t>
    </rPh>
    <phoneticPr fontId="2"/>
  </si>
  <si>
    <t xml:space="preserve"> ・ 全国（2020年＝100） （令和５年６月に、基準年を2015年から2020年に改定した）。　</t>
    <rPh sb="18" eb="20">
      <t>レイワ</t>
    </rPh>
    <rPh sb="21" eb="22">
      <t>ネン</t>
    </rPh>
    <rPh sb="28" eb="29">
      <t>ネン</t>
    </rPh>
    <rPh sb="34" eb="35">
      <t>ネン</t>
    </rPh>
    <rPh sb="41" eb="42">
      <t>ネン</t>
    </rPh>
    <phoneticPr fontId="47"/>
  </si>
  <si>
    <t>企業収益は、総じてみれば改善している</t>
    <rPh sb="12" eb="14">
      <t>カイゼン</t>
    </rPh>
    <phoneticPr fontId="47"/>
  </si>
  <si>
    <t>住宅建設は、弱含んでいる</t>
    <rPh sb="0" eb="2">
      <t>ジュウタク</t>
    </rPh>
    <rPh sb="2" eb="4">
      <t>ケンセツ</t>
    </rPh>
    <rPh sb="6" eb="8">
      <t>ヨワブク</t>
    </rPh>
    <phoneticPr fontId="47"/>
  </si>
  <si>
    <t>　　　景気は、このところ足踏みもみられるが、緩やかに回復している。</t>
    <phoneticPr fontId="47"/>
  </si>
  <si>
    <t>.</t>
    <phoneticPr fontId="2"/>
  </si>
  <si>
    <t>輸出は、持ち直しの動きに足踏みがみられる</t>
    <rPh sb="4" eb="5">
      <t>モ</t>
    </rPh>
    <rPh sb="6" eb="7">
      <t>ナオ</t>
    </rPh>
    <rPh sb="9" eb="10">
      <t>ウゴ</t>
    </rPh>
    <rPh sb="12" eb="14">
      <t>アシブ</t>
    </rPh>
    <phoneticPr fontId="47"/>
  </si>
  <si>
    <t>　先行きについては、雇用・所得環境が改善する下で、各種政策の効果もあって、緩やかな回復が続くことが期待される。ただし、世界的な金融引締めに伴う影響や中国経済の先行き懸念など、海外景気の下振れが我が国の景気を下押しするリスクとなっている。また、物価上昇、中東地域をめぐる情勢、金融資本市場の変動等の影響に十分注意する必要がある。さらに、令和６年能登半島地震の経済に与える影響に十分留意する必要がある。</t>
    <phoneticPr fontId="47"/>
  </si>
  <si>
    <t>消費者物価は、緩やかに上昇している</t>
    <rPh sb="7" eb="8">
      <t>ユル</t>
    </rPh>
    <rPh sb="11" eb="13">
      <t>ジョウショウ</t>
    </rPh>
    <phoneticPr fontId="47"/>
  </si>
  <si>
    <t>年</t>
    <rPh sb="0" eb="1">
      <t>トシ</t>
    </rPh>
    <phoneticPr fontId="47"/>
  </si>
  <si>
    <t>2024年</t>
  </si>
  <si>
    <t>-</t>
    <phoneticPr fontId="47"/>
  </si>
  <si>
    <t>個人消費は、持ち直しに足踏みがみられる</t>
    <phoneticPr fontId="47"/>
  </si>
  <si>
    <t>設備投資は、持ち直しの動きがみられる</t>
    <rPh sb="11" eb="12">
      <t>ウゴ</t>
    </rPh>
    <phoneticPr fontId="47"/>
  </si>
  <si>
    <t>雇用情勢は、改善の動きがみられる</t>
    <rPh sb="6" eb="8">
      <t>カイゼン</t>
    </rPh>
    <rPh sb="9" eb="10">
      <t>ウゴ</t>
    </rPh>
    <phoneticPr fontId="47"/>
  </si>
  <si>
    <t>～令和６年３月・４月の指標を中心として～</t>
    <rPh sb="0" eb="1">
      <t>レイワ</t>
    </rPh>
    <rPh sb="2" eb="3">
      <t>ネン</t>
    </rPh>
    <rPh sb="9" eb="11">
      <t>シヒョウ</t>
    </rPh>
    <rPh sb="12" eb="14">
      <t>チュウシン</t>
    </rPh>
    <phoneticPr fontId="2"/>
  </si>
  <si>
    <t>　令和６年３月・４月の指標を中心に判断すると、県内景気は、緩やかに持ち直しの動きが続いている。</t>
    <rPh sb="27" eb="28">
      <t>ユル</t>
    </rPh>
    <phoneticPr fontId="47"/>
  </si>
  <si>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5"/>
  </si>
  <si>
    <t xml:space="preserve"> ・ 11～4月計は、2023年11月～2024年4月までの累計と前年同期比である。</t>
  </si>
  <si>
    <t xml:space="preserve"> ・ 年度、四半期、11～4月計の請負金額は、単位未満四捨五入の関係から、各月の合計とは一致しない。</t>
  </si>
  <si>
    <t xml:space="preserve"> ・ 公共工事前払金保証統計にマイナス金額が記載されている場合は、遡及して該当する月の金額を変更する。</t>
  </si>
  <si>
    <t>北海道建設業信用保証（株）、東日本建設業保証（株）、西日本建設業保証（株）</t>
  </si>
  <si>
    <t>11～４月分</t>
    <rPh sb="4" eb="6">
      <t>ガツブン</t>
    </rPh>
    <phoneticPr fontId="47"/>
  </si>
  <si>
    <t>４月の公共工事請負金額は、前年同月比60.1％増となり、４か月連続で前年水準を上回っている。</t>
    <rPh sb="16" eb="17">
      <t>ヒ</t>
    </rPh>
    <rPh sb="22" eb="23">
      <t>ゾウ</t>
    </rPh>
    <rPh sb="29" eb="30">
      <t>ゲツ</t>
    </rPh>
    <rPh sb="30" eb="32">
      <t>レンゾク</t>
    </rPh>
    <rPh sb="33" eb="35">
      <t>ゼンネン</t>
    </rPh>
    <rPh sb="35" eb="37">
      <t>スイジュン</t>
    </rPh>
    <rPh sb="38" eb="40">
      <t>ウワマワ</t>
    </rPh>
    <rPh sb="39" eb="40">
      <t>マワ</t>
    </rPh>
    <phoneticPr fontId="2"/>
  </si>
  <si>
    <t xml:space="preserve"> ・ 全国値、県ともにナンバーべースで集計している。</t>
  </si>
  <si>
    <t>日本自動車販売協会連合会、岩手県自動車販売店協会、（社）全国軽自動車協会連合会</t>
  </si>
  <si>
    <t>４月の乗用車新車登録台数は、前年同月比10.9％減となり、５か月連続で前年水準を下回っている。</t>
    <rPh sb="23" eb="24">
      <t>ゲン</t>
    </rPh>
    <rPh sb="31" eb="33">
      <t>レンゾク</t>
    </rPh>
    <rPh sb="34" eb="36">
      <t>ゼンネン</t>
    </rPh>
    <rPh sb="38" eb="39">
      <t>シタ</t>
    </rPh>
    <rPh sb="39" eb="40">
      <t>シタ</t>
    </rPh>
    <phoneticPr fontId="2"/>
  </si>
  <si>
    <r>
      <t>（注）</t>
    </r>
    <r>
      <rPr>
        <sz val="11"/>
        <rFont val="HGSｺﾞｼｯｸM"/>
        <family val="3"/>
        <charset val="128"/>
      </rPr>
      <t/>
    </r>
    <rPh sb="1" eb="2">
      <t>チュウ</t>
    </rPh>
    <phoneticPr fontId="4"/>
  </si>
  <si>
    <t xml:space="preserve"> ・ 10～3月計は、令和５年10月～令和６年3月までの累計と前年同期比である。</t>
  </si>
  <si>
    <t>10～３月分</t>
    <rPh sb="4" eb="6">
      <t>ガツブン</t>
    </rPh>
    <phoneticPr fontId="47"/>
  </si>
  <si>
    <t>業態別では、百貨店が0.1％減、スーパーが4.3％増となった。</t>
    <rPh sb="14" eb="15">
      <t>ゲン</t>
    </rPh>
    <rPh sb="25" eb="26">
      <t>ゾウ</t>
    </rPh>
    <phoneticPr fontId="2"/>
  </si>
  <si>
    <t>車種別では、普通乗用車は４か月ぶりに前年水準を上回ったが、小型乗用車は
５か月、軽乗用車は４か月連続で前年水準を下回っている。</t>
    <rPh sb="6" eb="11">
      <t>フツウジョウヨウシャ</t>
    </rPh>
    <rPh sb="14" eb="15">
      <t>ゲツ</t>
    </rPh>
    <rPh sb="18" eb="20">
      <t>ゼンネン</t>
    </rPh>
    <rPh sb="20" eb="22">
      <t>スイジュン</t>
    </rPh>
    <rPh sb="23" eb="25">
      <t>ウワマワ</t>
    </rPh>
    <rPh sb="29" eb="34">
      <t>コガタジョウヨウシャ</t>
    </rPh>
    <rPh sb="38" eb="39">
      <t>ゲツ</t>
    </rPh>
    <rPh sb="40" eb="44">
      <t>ケイジョウヨウシャ</t>
    </rPh>
    <rPh sb="47" eb="48">
      <t>ゲツ</t>
    </rPh>
    <rPh sb="48" eb="50">
      <t>レンゾク</t>
    </rPh>
    <rPh sb="51" eb="53">
      <t>ゼンネン</t>
    </rPh>
    <rPh sb="53" eb="55">
      <t>スイジュン</t>
    </rPh>
    <rPh sb="56" eb="57">
      <t>シタ</t>
    </rPh>
    <phoneticPr fontId="2"/>
  </si>
  <si>
    <t>３月の新設住宅着工戸数は前年同月比23.6％減となり、４か月連続で前年水準を下回っている。</t>
    <rPh sb="1" eb="3">
      <t>シンセツ</t>
    </rPh>
    <rPh sb="3" eb="5">
      <t>ジュウタク</t>
    </rPh>
    <rPh sb="5" eb="7">
      <t>チャッコウ</t>
    </rPh>
    <rPh sb="7" eb="9">
      <t>コスウ</t>
    </rPh>
    <rPh sb="11" eb="13">
      <t>ゼンネン</t>
    </rPh>
    <rPh sb="12" eb="14">
      <t>ドウゲツ</t>
    </rPh>
    <rPh sb="14" eb="15">
      <t>ヒ</t>
    </rPh>
    <rPh sb="28" eb="30">
      <t>レンゾク</t>
    </rPh>
    <rPh sb="31" eb="33">
      <t>ゼンネン</t>
    </rPh>
    <rPh sb="33" eb="35">
      <t>スイジュン</t>
    </rPh>
    <rPh sb="36" eb="38">
      <t>シタマワ</t>
    </rPh>
    <phoneticPr fontId="2"/>
  </si>
  <si>
    <t>利用関係別では、貸家が３か月ぶりに前年水準を上回ったが、持家と分譲住宅は前年水準を下回り、特に分譲住宅の減少幅は大きい。</t>
    <rPh sb="28" eb="30">
      <t>モチイエ</t>
    </rPh>
    <rPh sb="31" eb="33">
      <t>ブンジョウ</t>
    </rPh>
    <rPh sb="33" eb="35">
      <t>ジュウタク</t>
    </rPh>
    <rPh sb="36" eb="38">
      <t>ゼンネン</t>
    </rPh>
    <rPh sb="38" eb="40">
      <t>スイジュン</t>
    </rPh>
    <rPh sb="41" eb="43">
      <t>シタマワ</t>
    </rPh>
    <rPh sb="45" eb="46">
      <t>トク</t>
    </rPh>
    <rPh sb="47" eb="49">
      <t>ブンジョウ</t>
    </rPh>
    <rPh sb="49" eb="51">
      <t>ジュウタク</t>
    </rPh>
    <rPh sb="52" eb="55">
      <t>ゲンショウハバ</t>
    </rPh>
    <rPh sb="56" eb="57">
      <t>オオ</t>
    </rPh>
    <phoneticPr fontId="2"/>
  </si>
  <si>
    <t>－</t>
    <phoneticPr fontId="2"/>
  </si>
  <si>
    <t>令和６年５月30日</t>
    <rPh sb="0" eb="2">
      <t>レイワ</t>
    </rPh>
    <rPh sb="3" eb="4">
      <t>ネン</t>
    </rPh>
    <rPh sb="5" eb="6">
      <t>ガツ</t>
    </rPh>
    <rPh sb="8" eb="9">
      <t>ヒ</t>
    </rPh>
    <phoneticPr fontId="2"/>
  </si>
  <si>
    <t>３月の百貨店・スーパー販売額（速報）は、前年同月比3.6％増 となり、
２か月連続で前年水準を上回っている。</t>
    <rPh sb="1" eb="4">
      <t>ヒャッカテン</t>
    </rPh>
    <rPh sb="13" eb="15">
      <t>ソクホウ</t>
    </rPh>
    <rPh sb="25" eb="26">
      <t>ゲン</t>
    </rPh>
    <rPh sb="28" eb="29">
      <t>ゾウ</t>
    </rPh>
    <rPh sb="39" eb="41">
      <t>レンゾク</t>
    </rPh>
    <rPh sb="42" eb="44">
      <t>ゼンネン</t>
    </rPh>
    <rPh sb="45" eb="46">
      <t>シタ</t>
    </rPh>
    <rPh sb="46" eb="47">
      <t>ウエ</t>
    </rPh>
    <rPh sb="47" eb="49">
      <t>ウワマワ</t>
    </rPh>
    <phoneticPr fontId="2"/>
  </si>
  <si>
    <t>３月の鉱工業生産指数（速報値）は、季節調整済指数が131.5（前月比2.3％増）となり、２か月連続で前月水準を上回っている。なお、原指数は135.5（前年同月比6.2％減）と、10か月連続で前年水準を下回っている。</t>
    <rPh sb="37" eb="38">
      <t>ゾウ</t>
    </rPh>
    <rPh sb="45" eb="46">
      <t>ゲツ</t>
    </rPh>
    <rPh sb="47" eb="49">
      <t>レンゾク</t>
    </rPh>
    <rPh sb="50" eb="52">
      <t>ゼンゲツ</t>
    </rPh>
    <rPh sb="52" eb="54">
      <t>スイジュン</t>
    </rPh>
    <rPh sb="55" eb="57">
      <t>ウワマワ</t>
    </rPh>
    <rPh sb="74" eb="75">
      <t>マエ</t>
    </rPh>
    <rPh sb="76" eb="79">
      <t>ドウゲツヒ</t>
    </rPh>
    <rPh sb="83" eb="84">
      <t>ゲン</t>
    </rPh>
    <rPh sb="90" eb="91">
      <t>ゲツ</t>
    </rPh>
    <rPh sb="91" eb="93">
      <t>レンゾク</t>
    </rPh>
    <rPh sb="94" eb="96">
      <t>ゼンネン</t>
    </rPh>
    <rPh sb="96" eb="98">
      <t>スイジュン</t>
    </rPh>
    <rPh sb="99" eb="100">
      <t>シタ</t>
    </rPh>
    <phoneticPr fontId="2"/>
  </si>
  <si>
    <t>３月の有効求人倍率（季節調整値）は、前月より0.03ポイント上昇して1.22倍となり、２か月連続で前月水準を上回っている。</t>
    <rPh sb="17" eb="19">
      <t>ゼンゲツ</t>
    </rPh>
    <rPh sb="28" eb="30">
      <t>ジョウショウ</t>
    </rPh>
    <rPh sb="44" eb="45">
      <t>ゲツ</t>
    </rPh>
    <rPh sb="46" eb="48">
      <t>レンゾク</t>
    </rPh>
    <rPh sb="49" eb="51">
      <t>ゼンゲツ</t>
    </rPh>
    <rPh sb="50" eb="52">
      <t>スイジュン</t>
    </rPh>
    <rPh sb="53" eb="55">
      <t>ウワマワ</t>
    </rPh>
    <phoneticPr fontId="2"/>
  </si>
  <si>
    <t xml:space="preserve"> 国土交通省総合政策局情報管理部 建設統計室、岩手県県土整備部 建築住宅課  </t>
    <phoneticPr fontId="47"/>
  </si>
  <si>
    <t>（参考）国内景気の動向（内閣府「月例経済報告」令和６年５月27日公表）</t>
    <rPh sb="23" eb="24">
      <t>レイ</t>
    </rPh>
    <rPh sb="24" eb="25">
      <t>ワ</t>
    </rPh>
    <phoneticPr fontId="2"/>
  </si>
  <si>
    <r>
      <t>輸入は、</t>
    </r>
    <r>
      <rPr>
        <u/>
        <sz val="11"/>
        <rFont val="HGSｺﾞｼｯｸM"/>
        <family val="3"/>
        <charset val="128"/>
      </rPr>
      <t>おおむね横ばいとなっている</t>
    </r>
    <rPh sb="0" eb="2">
      <t>ユニュウ</t>
    </rPh>
    <phoneticPr fontId="47"/>
  </si>
  <si>
    <r>
      <t>生産は、</t>
    </r>
    <r>
      <rPr>
        <u/>
        <sz val="11"/>
        <rFont val="HGSｺﾞｼｯｸM"/>
        <family val="3"/>
        <charset val="128"/>
      </rPr>
      <t>一部自動車メーカーの生産・出荷停止の影響により、生産活動が低下していたが、このところ持ち直しの動きがみられる</t>
    </r>
    <phoneticPr fontId="47"/>
  </si>
  <si>
    <t>業況判断は、改善している。ただし、製造業の一部では、 一部自動車メーカーの生産・出荷停止による影響がみられる</t>
    <rPh sb="0" eb="2">
      <t>ギョウキョウ</t>
    </rPh>
    <rPh sb="2" eb="4">
      <t>ハンダン</t>
    </rPh>
    <rPh sb="6" eb="8">
      <t>カイゼン</t>
    </rPh>
    <rPh sb="17" eb="20">
      <t>セイゾウギョウ</t>
    </rPh>
    <rPh sb="21" eb="23">
      <t>イチブ</t>
    </rPh>
    <rPh sb="27" eb="29">
      <t>イチブ</t>
    </rPh>
    <rPh sb="29" eb="32">
      <t>ジドウシャ</t>
    </rPh>
    <rPh sb="37" eb="39">
      <t>セイサン</t>
    </rPh>
    <rPh sb="40" eb="42">
      <t>シュッカ</t>
    </rPh>
    <rPh sb="42" eb="44">
      <t>テイシ</t>
    </rPh>
    <rPh sb="47" eb="49">
      <t>エイキョウ</t>
    </rPh>
    <phoneticPr fontId="47"/>
  </si>
  <si>
    <r>
      <t>国内企業物価は、</t>
    </r>
    <r>
      <rPr>
        <u/>
        <sz val="11"/>
        <rFont val="HGSｺﾞｼｯｸM"/>
        <family val="3"/>
        <charset val="128"/>
      </rPr>
      <t>このところ緩やかに上昇している</t>
    </r>
    <rPh sb="0" eb="2">
      <t>コクナイ</t>
    </rPh>
    <rPh sb="2" eb="4">
      <t>キギョウ</t>
    </rPh>
    <rPh sb="4" eb="6">
      <t>ブッカ</t>
    </rPh>
    <rPh sb="13" eb="14">
      <t>ユル</t>
    </rPh>
    <rPh sb="17" eb="19">
      <t>ジョウショウ</t>
    </rPh>
    <phoneticPr fontId="47"/>
  </si>
  <si>
    <r>
      <t>公共投資は、</t>
    </r>
    <r>
      <rPr>
        <u/>
        <sz val="11"/>
        <rFont val="HGSｺﾞｼｯｸM"/>
        <family val="3"/>
        <charset val="128"/>
      </rPr>
      <t>堅調に</t>
    </r>
    <r>
      <rPr>
        <sz val="11"/>
        <rFont val="HGSｺﾞｼｯｸM"/>
        <family val="3"/>
        <charset val="128"/>
      </rPr>
      <t>推移している</t>
    </r>
    <rPh sb="0" eb="2">
      <t>コウキョウ</t>
    </rPh>
    <rPh sb="2" eb="4">
      <t>トウシ</t>
    </rPh>
    <rPh sb="9" eb="11">
      <t>スイイ</t>
    </rPh>
    <phoneticPr fontId="47"/>
  </si>
  <si>
    <t>注）下線部は、先月から変更した部分。</t>
    <rPh sb="0" eb="1">
      <t>チュウ</t>
    </rPh>
    <rPh sb="2" eb="4">
      <t>カセン</t>
    </rPh>
    <rPh sb="4" eb="5">
      <t>ブ</t>
    </rPh>
    <rPh sb="7" eb="9">
      <t>センゲツ</t>
    </rPh>
    <rPh sb="11" eb="13">
      <t>ヘンコウ</t>
    </rPh>
    <rPh sb="15" eb="17">
      <t>ブブン</t>
    </rPh>
    <phoneticPr fontId="47"/>
  </si>
  <si>
    <t xml:space="preserve">　公共工事請負金額は４か月連続で、百貨店・スーパー販売額は２か月連続で前年水準を上回っている。
　一方、乗用車新車登録台数は５か月連続で、新設住宅着工戸数は４か月連続で前年水準を下回っている。
　鉱工業生産指数の季節調整済指数は２か月連続で前月水準を上回っている。なお、原指数は10か月連続で前年水準を下回っている。
　なお、有効求人倍率は前月より0.03ポイント上昇し1.22倍となり、２か月連続で前月水準を上回っている。
</t>
    <rPh sb="31" eb="33">
      <t>レンゾク</t>
    </rPh>
    <rPh sb="82" eb="84">
      <t>レンゾク</t>
    </rPh>
    <rPh sb="120" eb="122">
      <t>レンゾク</t>
    </rPh>
    <rPh sb="128" eb="129">
      <t>ウエ</t>
    </rPh>
    <rPh sb="202" eb="204">
      <t>レンゾク</t>
    </rPh>
    <rPh sb="205" eb="207">
      <t>ゼンゲツ</t>
    </rPh>
    <rPh sb="207" eb="209">
      <t>スイジュン</t>
    </rPh>
    <rPh sb="210" eb="212">
      <t>ウワマワ</t>
    </rPh>
    <phoneticPr fontId="47"/>
  </si>
  <si>
    <t>商品別では、飲食料品、その他の商品、食堂・喫茶は前年水準を上回ったものの、衣料品、身の回り品、家具・家電・家庭用品は前年水準を下回った。</t>
    <rPh sb="6" eb="10">
      <t>インショクリョウヒン</t>
    </rPh>
    <rPh sb="18" eb="20">
      <t>ショクドウ</t>
    </rPh>
    <rPh sb="21" eb="23">
      <t>キッサ</t>
    </rPh>
    <rPh sb="24" eb="26">
      <t>ゼンネン</t>
    </rPh>
    <rPh sb="26" eb="28">
      <t>スイジュン</t>
    </rPh>
    <rPh sb="41" eb="42">
      <t>ミ</t>
    </rPh>
    <rPh sb="43" eb="44">
      <t>マワ</t>
    </rPh>
    <rPh sb="45" eb="46">
      <t>ヒン</t>
    </rPh>
    <rPh sb="47" eb="49">
      <t>カグ</t>
    </rPh>
    <rPh sb="50" eb="52">
      <t>カデン</t>
    </rPh>
    <rPh sb="53" eb="55">
      <t>カテイ</t>
    </rPh>
    <rPh sb="55" eb="57">
      <t>ヨウヒン</t>
    </rPh>
    <rPh sb="58" eb="60">
      <t>ゼンネン</t>
    </rPh>
    <rPh sb="60" eb="62">
      <t>スイジュン</t>
    </rPh>
    <rPh sb="63" eb="65">
      <t>シタマワ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</si>
</sst>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9">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ｐ&quot;0.0;&quot;ｐ▲&quot;0.0"/>
    <numFmt numFmtId="195" formatCode="&quot; &quot;0.0;&quot;▲&quot;0.0"/>
    <numFmt numFmtId="196" formatCode="&quot;&quot;\ 0.0;&quot; ▲ &quot;0.0"/>
    <numFmt numFmtId="197" formatCode="&quot; &quot;0.0;&quot; ▲ &quot;0.0"/>
    <numFmt numFmtId="198" formatCode="&quot;&quot;0.0;&quot; ▲ &quot;0.0"/>
    <numFmt numFmtId="199" formatCode="&quot;ｐ &quot;0.0;&quot;ｐ▲&quot;0.0"/>
    <numFmt numFmtId="200" formatCode="&quot;&quot;0.0;&quot;&quot;&quot;▲&quot;0.0\ "/>
    <numFmt numFmtId="201" formatCode="\▲0.0"/>
    <numFmt numFmtId="202" formatCode="&quot;&quot;0.00;&quot; ▲&quot;0.00"/>
    <numFmt numFmtId="203" formatCode="&quot;&quot;\ #,##0;\-#,##0"/>
    <numFmt numFmtId="204" formatCode="&quot;&quot;&quot; &quot;0.00"/>
    <numFmt numFmtId="205" formatCode="0.00;&quot;▲ &quot;0.00"/>
    <numFmt numFmtId="206" formatCode="&quot;p&quot;#,##0;&quot;p▲&quot;#,##0"/>
    <numFmt numFmtId="207" formatCode="&quot;p&quot;#,##0.0;&quot;p▲&quot;#,##0.0"/>
    <numFmt numFmtId="208" formatCode="&quot;&quot;0.0;&quot;▲&quot;0.0"/>
    <numFmt numFmtId="209" formatCode="&quot;r &quot;0.0;&quot;ｒ ▲&quot;0.0"/>
    <numFmt numFmtId="210" formatCode="&quot;p &quot;#,##0.0;&quot;p ▲&quot;#,##0.0"/>
    <numFmt numFmtId="211" formatCode="#,##0.00;&quot;▲ &quot;#,##0.00"/>
    <numFmt numFmtId="212" formatCode="&quot; &quot;#,##0;&quot;p ▲ &quot;#,##0."/>
    <numFmt numFmtId="213" formatCode="&quot;&quot;\ 0.0;&quot;▲ &quot;0.0"/>
    <numFmt numFmtId="214" formatCode="&quot;ｐ &quot;0.0;&quot;ｐ ▲&quot;0.0"/>
  </numFmts>
  <fonts count="89">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2"/>
      <color indexed="81"/>
      <name val="ＭＳ Ｐゴシック"/>
      <family val="3"/>
      <charset val="128"/>
    </font>
    <font>
      <u/>
      <sz val="11"/>
      <name val="HGSｺﾞｼｯｸM"/>
      <family val="3"/>
      <charset val="128"/>
    </font>
    <font>
      <sz val="11"/>
      <name val="HGP明朝B"/>
      <family val="1"/>
      <charset val="128"/>
    </font>
  </fonts>
  <fills count="13">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s>
  <borders count="236">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thin">
        <color indexed="8"/>
      </left>
      <right style="thin">
        <color indexed="64"/>
      </right>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medium">
        <color indexed="8"/>
      </right>
      <top/>
      <bottom style="medium">
        <color indexed="64"/>
      </bottom>
      <diagonal/>
    </border>
    <border>
      <left style="thin">
        <color indexed="64"/>
      </left>
      <right style="medium">
        <color indexed="8"/>
      </right>
      <top style="medium">
        <color indexed="64"/>
      </top>
      <bottom style="dotted">
        <color indexed="64"/>
      </bottom>
      <diagonal/>
    </border>
    <border>
      <left style="medium">
        <color indexed="8"/>
      </left>
      <right style="thin">
        <color indexed="64"/>
      </right>
      <top style="medium">
        <color indexed="64"/>
      </top>
      <bottom style="dotted">
        <color indexed="64"/>
      </bottom>
      <diagonal/>
    </border>
    <border>
      <left/>
      <right style="medium">
        <color indexed="8"/>
      </right>
      <top style="medium">
        <color indexed="64"/>
      </top>
      <bottom style="dotted">
        <color indexed="64"/>
      </bottom>
      <diagonal/>
    </border>
    <border>
      <left style="thin">
        <color indexed="64"/>
      </left>
      <right style="medium">
        <color indexed="8"/>
      </right>
      <top style="dotted">
        <color indexed="64"/>
      </top>
      <bottom style="dotted">
        <color indexed="64"/>
      </bottom>
      <diagonal/>
    </border>
    <border>
      <left style="medium">
        <color indexed="8"/>
      </left>
      <right style="thin">
        <color indexed="64"/>
      </right>
      <top style="dotted">
        <color indexed="64"/>
      </top>
      <bottom style="dotted">
        <color indexed="64"/>
      </bottom>
      <diagonal/>
    </border>
    <border>
      <left/>
      <right style="medium">
        <color indexed="8"/>
      </right>
      <top style="dotted">
        <color indexed="64"/>
      </top>
      <bottom style="dotted">
        <color indexed="64"/>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style="thin">
        <color indexed="64"/>
      </left>
      <right style="medium">
        <color indexed="8"/>
      </right>
      <top style="dotted">
        <color indexed="64"/>
      </top>
      <bottom style="medium">
        <color indexed="64"/>
      </bottom>
      <diagonal/>
    </border>
    <border>
      <left/>
      <right style="medium">
        <color indexed="8"/>
      </right>
      <top style="dotted">
        <color indexed="64"/>
      </top>
      <bottom style="medium">
        <color indexed="64"/>
      </bottom>
      <diagonal/>
    </border>
    <border>
      <left style="thin">
        <color indexed="8"/>
      </left>
      <right style="thin">
        <color indexed="64"/>
      </right>
      <top style="medium">
        <color indexed="64"/>
      </top>
      <bottom style="dotted">
        <color indexed="64"/>
      </bottom>
      <diagonal/>
    </border>
    <border>
      <left style="thin">
        <color indexed="8"/>
      </left>
      <right style="thin">
        <color indexed="64"/>
      </right>
      <top style="dotted">
        <color indexed="64"/>
      </top>
      <bottom style="dotted">
        <color indexed="64"/>
      </bottom>
      <diagonal/>
    </border>
    <border>
      <left style="thin">
        <color indexed="8"/>
      </left>
      <right style="thin">
        <color indexed="64"/>
      </right>
      <top style="dotted">
        <color indexed="64"/>
      </top>
      <bottom/>
      <diagonal/>
    </border>
    <border>
      <left style="thin">
        <color indexed="8"/>
      </left>
      <right style="thin">
        <color indexed="64"/>
      </right>
      <top style="thin">
        <color indexed="64"/>
      </top>
      <bottom style="medium">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7"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1" fillId="10" borderId="207" applyNumberFormat="0" applyAlignment="0" applyProtection="0">
      <alignment vertical="center"/>
    </xf>
    <xf numFmtId="0" fontId="72" fillId="0" borderId="0" applyNumberFormat="0" applyFill="0" applyBorder="0" applyAlignment="0" applyProtection="0">
      <alignment vertical="center"/>
    </xf>
    <xf numFmtId="0" fontId="73" fillId="0" borderId="208" applyNumberFormat="0" applyFill="0" applyAlignment="0" applyProtection="0">
      <alignment vertical="center"/>
    </xf>
    <xf numFmtId="0" fontId="74" fillId="12" borderId="0" applyNumberFormat="0" applyBorder="0" applyAlignment="0" applyProtection="0">
      <alignment vertical="center"/>
    </xf>
  </cellStyleXfs>
  <cellXfs count="2369">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2" fontId="3" fillId="0" borderId="34"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192" fontId="3" fillId="0" borderId="43"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92" fontId="3" fillId="0" borderId="28" xfId="0" applyNumberFormat="1" applyFont="1" applyFill="1" applyBorder="1" applyAlignment="1">
      <alignment horizontal="right" vertical="center"/>
    </xf>
    <xf numFmtId="192" fontId="3" fillId="0" borderId="69" xfId="0" applyNumberFormat="1" applyFont="1" applyFill="1" applyBorder="1" applyAlignment="1">
      <alignment horizontal="right" vertical="center"/>
    </xf>
    <xf numFmtId="192" fontId="3" fillId="0" borderId="24" xfId="0" applyNumberFormat="1" applyFont="1" applyFill="1" applyBorder="1" applyAlignment="1">
      <alignment horizontal="right" vertical="center"/>
    </xf>
    <xf numFmtId="192" fontId="3" fillId="0" borderId="48" xfId="0" applyNumberFormat="1" applyFont="1" applyFill="1" applyBorder="1" applyAlignment="1">
      <alignment horizontal="right" vertical="center"/>
    </xf>
    <xf numFmtId="192" fontId="3" fillId="0" borderId="76" xfId="0" applyNumberFormat="1" applyFont="1" applyFill="1" applyBorder="1" applyAlignment="1">
      <alignment horizontal="right" vertical="center"/>
    </xf>
    <xf numFmtId="192" fontId="3" fillId="0" borderId="0"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Fill="1" applyBorder="1" applyAlignment="1">
      <alignment horizontal="right" vertical="center"/>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2" fontId="1" fillId="0" borderId="80" xfId="0" applyNumberFormat="1" applyFont="1" applyFill="1" applyBorder="1" applyAlignment="1">
      <alignment horizontal="right" vertical="center" shrinkToFit="1"/>
    </xf>
    <xf numFmtId="192" fontId="1" fillId="0" borderId="81" xfId="0" applyNumberFormat="1" applyFont="1" applyFill="1" applyBorder="1" applyAlignment="1">
      <alignment horizontal="right" vertical="center" shrinkToFit="1"/>
    </xf>
    <xf numFmtId="192" fontId="1" fillId="0" borderId="82" xfId="0" applyNumberFormat="1" applyFont="1" applyFill="1" applyBorder="1" applyAlignment="1">
      <alignment horizontal="right" vertical="center" shrinkToFit="1"/>
    </xf>
    <xf numFmtId="192" fontId="1" fillId="0" borderId="81" xfId="0" quotePrefix="1" applyNumberFormat="1" applyFont="1" applyFill="1" applyBorder="1" applyAlignment="1">
      <alignment horizontal="right" vertical="center" shrinkToFit="1"/>
    </xf>
    <xf numFmtId="192" fontId="1" fillId="0" borderId="83" xfId="0" applyNumberFormat="1" applyFont="1" applyFill="1" applyBorder="1" applyAlignment="1">
      <alignment horizontal="right" vertical="center" shrinkToFit="1"/>
    </xf>
    <xf numFmtId="192" fontId="1"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shrinkToFit="1"/>
    </xf>
    <xf numFmtId="192" fontId="1" fillId="0" borderId="85" xfId="0" applyNumberFormat="1" applyFont="1" applyFill="1" applyBorder="1" applyAlignment="1">
      <alignment horizontal="right" vertical="center" shrinkToFit="1"/>
    </xf>
    <xf numFmtId="192" fontId="1" fillId="0" borderId="86" xfId="0" applyNumberFormat="1" applyFont="1" applyFill="1" applyBorder="1" applyAlignment="1">
      <alignment horizontal="right" vertical="center" shrinkToFit="1"/>
    </xf>
    <xf numFmtId="192" fontId="1" fillId="0" borderId="88" xfId="0" applyNumberFormat="1" applyFont="1" applyFill="1" applyBorder="1" applyAlignment="1">
      <alignment horizontal="right" vertical="center" shrinkToFit="1"/>
    </xf>
    <xf numFmtId="192" fontId="1" fillId="0" borderId="89"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shrinkToFit="1"/>
    </xf>
    <xf numFmtId="192" fontId="1" fillId="0" borderId="75"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xf>
    <xf numFmtId="192" fontId="1" fillId="0" borderId="84" xfId="0" applyNumberFormat="1" applyFont="1" applyFill="1" applyBorder="1" applyAlignment="1">
      <alignment horizontal="right" vertical="center"/>
    </xf>
    <xf numFmtId="192" fontId="1" fillId="0" borderId="45" xfId="0" applyNumberFormat="1" applyFont="1" applyFill="1" applyBorder="1" applyAlignment="1">
      <alignment horizontal="right" vertical="center" shrinkToFit="1"/>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2"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2" fontId="3" fillId="0" borderId="80" xfId="0" applyNumberFormat="1" applyFont="1" applyFill="1" applyBorder="1" applyAlignment="1">
      <alignment horizontal="right" vertical="center"/>
    </xf>
    <xf numFmtId="192" fontId="3" fillId="0" borderId="81" xfId="0" applyNumberFormat="1" applyFont="1" applyFill="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Fill="1" applyBorder="1" applyAlignment="1">
      <alignment horizontal="right" vertical="center"/>
    </xf>
    <xf numFmtId="192" fontId="3" fillId="0" borderId="90" xfId="0" applyNumberFormat="1" applyFont="1" applyFill="1" applyBorder="1" applyAlignment="1">
      <alignment horizontal="right" vertical="center"/>
    </xf>
    <xf numFmtId="192"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2"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2" fontId="3" fillId="0" borderId="77" xfId="0" applyNumberFormat="1" applyFont="1" applyFill="1" applyBorder="1" applyAlignment="1">
      <alignment horizontal="right" vertical="center"/>
    </xf>
    <xf numFmtId="192" fontId="1" fillId="0" borderId="85" xfId="0"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2" fontId="3" fillId="0" borderId="98" xfId="0" applyNumberFormat="1" applyFont="1" applyFill="1" applyBorder="1" applyAlignment="1">
      <alignment horizontal="right" vertical="center"/>
    </xf>
    <xf numFmtId="192"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0" fontId="1" fillId="0" borderId="0" xfId="0" applyFont="1" applyAlignment="1">
      <alignmen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2" fontId="1" fillId="0" borderId="89"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92" fontId="1" fillId="0" borderId="105"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2" fontId="1" fillId="0" borderId="109" xfId="0" applyNumberFormat="1" applyFont="1" applyFill="1" applyBorder="1" applyAlignment="1">
      <alignment horizontal="right" vertical="center" shrinkToFit="1"/>
    </xf>
    <xf numFmtId="192"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2" fontId="1" fillId="0" borderId="46" xfId="0" applyNumberFormat="1" applyFont="1" applyFill="1" applyBorder="1" applyAlignment="1">
      <alignment horizontal="right" vertical="center"/>
    </xf>
    <xf numFmtId="192" fontId="1" fillId="0" borderId="4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2" fontId="1" fillId="0" borderId="112" xfId="0" applyNumberFormat="1" applyFont="1" applyFill="1" applyBorder="1" applyAlignment="1">
      <alignment horizontal="right" vertical="center" shrinkToFit="1"/>
    </xf>
    <xf numFmtId="192"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2" fontId="3" fillId="0" borderId="113" xfId="0" applyNumberFormat="1" applyFont="1" applyFill="1" applyBorder="1" applyAlignment="1">
      <alignment horizontal="right" vertical="center"/>
    </xf>
    <xf numFmtId="192" fontId="3" fillId="0" borderId="95" xfId="0" applyNumberFormat="1" applyFont="1" applyFill="1" applyBorder="1" applyAlignment="1">
      <alignment horizontal="right" vertical="center"/>
    </xf>
    <xf numFmtId="192" fontId="3" fillId="0" borderId="41" xfId="0" applyNumberFormat="1" applyFont="1" applyFill="1" applyBorder="1" applyAlignment="1">
      <alignment horizontal="right" vertical="center"/>
    </xf>
    <xf numFmtId="192" fontId="3" fillId="0" borderId="114" xfId="0" applyNumberFormat="1" applyFont="1" applyFill="1" applyBorder="1" applyAlignment="1">
      <alignment horizontal="right" vertical="center"/>
    </xf>
    <xf numFmtId="192" fontId="1" fillId="0" borderId="115" xfId="0" applyNumberFormat="1" applyFont="1" applyFill="1" applyBorder="1" applyAlignment="1">
      <alignment horizontal="right" vertical="center"/>
    </xf>
    <xf numFmtId="192" fontId="3" fillId="0" borderId="74"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xf>
    <xf numFmtId="192" fontId="1" fillId="0" borderId="109" xfId="0"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2" fontId="1" fillId="0" borderId="110" xfId="0" applyNumberFormat="1" applyFont="1" applyFill="1" applyBorder="1" applyAlignment="1">
      <alignment horizontal="right" vertical="center"/>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0" fontId="48" fillId="0" borderId="0" xfId="8" applyFont="1" applyAlignment="1">
      <alignment vertical="distributed"/>
    </xf>
    <xf numFmtId="192" fontId="1" fillId="0" borderId="116" xfId="2" applyNumberFormat="1" applyFont="1" applyFill="1" applyBorder="1" applyAlignment="1">
      <alignment horizontal="right" vertical="center"/>
    </xf>
    <xf numFmtId="195" fontId="1" fillId="0" borderId="112" xfId="0" applyNumberFormat="1" applyFont="1" applyFill="1" applyBorder="1" applyAlignment="1">
      <alignment horizontal="right" vertical="center"/>
    </xf>
    <xf numFmtId="192"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2"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2" fontId="1" fillId="0" borderId="25" xfId="0" applyNumberFormat="1" applyFont="1" applyFill="1" applyBorder="1" applyAlignment="1">
      <alignment horizontal="right" vertical="center" shrinkToFit="1"/>
    </xf>
    <xf numFmtId="192" fontId="1" fillId="0" borderId="6" xfId="0" applyNumberFormat="1" applyFont="1" applyFill="1" applyBorder="1" applyAlignment="1">
      <alignment horizontal="right" vertical="center" shrinkToFit="1"/>
    </xf>
    <xf numFmtId="192" fontId="1" fillId="0" borderId="26" xfId="0" applyNumberFormat="1" applyFont="1" applyFill="1" applyBorder="1" applyAlignment="1">
      <alignment horizontal="right" vertical="center" shrinkToFit="1"/>
    </xf>
    <xf numFmtId="192" fontId="1" fillId="0" borderId="38" xfId="0" applyNumberFormat="1" applyFont="1" applyFill="1" applyBorder="1" applyAlignment="1">
      <alignment horizontal="right" vertical="center" shrinkToFit="1"/>
    </xf>
    <xf numFmtId="192" fontId="1" fillId="0" borderId="44" xfId="0" applyNumberFormat="1" applyFont="1" applyFill="1" applyBorder="1" applyAlignment="1">
      <alignment horizontal="right" vertical="center" shrinkToFit="1"/>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2" fontId="1" fillId="0" borderId="27" xfId="0" applyNumberFormat="1" applyFont="1" applyFill="1" applyBorder="1" applyAlignment="1">
      <alignment horizontal="right" vertical="center"/>
    </xf>
    <xf numFmtId="0" fontId="68" fillId="0" borderId="0" xfId="0" applyFont="1">
      <alignment horizontal="justify" vertical="top"/>
    </xf>
    <xf numFmtId="0" fontId="1" fillId="0" borderId="119" xfId="0" applyFont="1" applyBorder="1" applyAlignment="1"/>
    <xf numFmtId="195" fontId="1" fillId="0" borderId="48" xfId="0" applyNumberFormat="1" applyFont="1" applyFill="1" applyBorder="1" applyAlignment="1">
      <alignment horizontal="right"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192" fontId="1" fillId="0" borderId="11" xfId="0" applyNumberFormat="1" applyFont="1" applyFill="1" applyBorder="1" applyAlignment="1">
      <alignment horizontal="right" vertical="center" shrinkToFit="1"/>
    </xf>
    <xf numFmtId="192" fontId="1" fillId="0" borderId="27"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0" fontId="43" fillId="0" borderId="0" xfId="8" applyFont="1" applyAlignment="1">
      <alignment vertical="center"/>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2"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2" fontId="3" fillId="0" borderId="18" xfId="0" applyNumberFormat="1" applyFont="1" applyFill="1" applyBorder="1" applyAlignment="1">
      <alignment horizontal="right" vertical="center"/>
    </xf>
    <xf numFmtId="192" fontId="1" fillId="0" borderId="25" xfId="0" applyNumberFormat="1" applyFont="1" applyFill="1" applyBorder="1" applyAlignment="1">
      <alignment horizontal="right" vertical="center"/>
    </xf>
    <xf numFmtId="195" fontId="1" fillId="0" borderId="38" xfId="0" applyNumberFormat="1" applyFont="1" applyFill="1" applyBorder="1" applyAlignment="1">
      <alignment horizontal="right" vertical="center"/>
    </xf>
    <xf numFmtId="192"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2" fontId="1" fillId="0" borderId="26"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3" fillId="0" borderId="27" xfId="0" applyNumberFormat="1" applyFont="1" applyFill="1" applyBorder="1" applyAlignment="1">
      <alignment horizontal="right" vertical="center"/>
    </xf>
    <xf numFmtId="200" fontId="3" fillId="0" borderId="22" xfId="0" applyNumberFormat="1" applyFont="1" applyFill="1" applyBorder="1" applyAlignment="1">
      <alignment horizontal="right" vertical="center"/>
    </xf>
    <xf numFmtId="200" fontId="3" fillId="0" borderId="42" xfId="0" applyNumberFormat="1" applyFont="1" applyFill="1" applyBorder="1" applyAlignment="1">
      <alignment horizontal="right" vertical="center"/>
    </xf>
    <xf numFmtId="200"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92" fontId="1" fillId="0" borderId="22" xfId="0" applyNumberFormat="1" applyFont="1" applyFill="1" applyBorder="1" applyAlignment="1">
      <alignment horizontal="right" vertical="center" shrinkToFit="1"/>
    </xf>
    <xf numFmtId="192" fontId="1" fillId="0" borderId="48" xfId="0" applyNumberFormat="1" applyFont="1" applyFill="1" applyBorder="1" applyAlignment="1">
      <alignment horizontal="right" vertical="center" shrinkToFit="1"/>
    </xf>
    <xf numFmtId="0" fontId="50" fillId="0" borderId="128" xfId="0" applyFont="1" applyBorder="1" applyAlignment="1">
      <alignment horizontal="center" vertical="center"/>
    </xf>
    <xf numFmtId="0" fontId="50" fillId="0" borderId="129" xfId="0" applyFont="1" applyBorder="1">
      <alignment horizontal="justify" vertical="top"/>
    </xf>
    <xf numFmtId="0" fontId="50" fillId="0" borderId="130" xfId="8" applyFont="1" applyBorder="1" applyAlignment="1">
      <alignment horizontal="center" vertical="center"/>
    </xf>
    <xf numFmtId="0" fontId="50" fillId="0" borderId="131" xfId="8" applyFont="1" applyBorder="1" applyAlignment="1">
      <alignment horizontal="center" vertical="center"/>
    </xf>
    <xf numFmtId="0" fontId="50" fillId="0" borderId="132" xfId="8" applyFont="1" applyBorder="1" applyAlignment="1">
      <alignment horizontal="center" vertical="center"/>
    </xf>
    <xf numFmtId="0" fontId="64" fillId="0" borderId="22" xfId="8" applyFont="1" applyBorder="1" applyAlignment="1">
      <alignment horizontal="center" vertical="center"/>
    </xf>
    <xf numFmtId="0" fontId="64" fillId="0" borderId="106" xfId="8" applyFont="1" applyBorder="1" applyAlignment="1">
      <alignment horizontal="center" vertical="center"/>
    </xf>
    <xf numFmtId="0" fontId="64" fillId="0" borderId="87" xfId="8" applyFont="1" applyBorder="1" applyAlignment="1">
      <alignment horizontal="center" vertical="center"/>
    </xf>
    <xf numFmtId="0" fontId="64" fillId="0" borderId="88" xfId="8" applyFont="1" applyBorder="1" applyAlignment="1">
      <alignment horizontal="center" vertical="center"/>
    </xf>
    <xf numFmtId="0" fontId="64" fillId="0" borderId="95" xfId="8" applyFont="1" applyBorder="1" applyAlignment="1">
      <alignment horizontal="center" vertical="center"/>
    </xf>
    <xf numFmtId="0" fontId="64" fillId="0" borderId="38" xfId="8" applyFont="1" applyBorder="1" applyAlignment="1">
      <alignment horizontal="center" vertical="center"/>
    </xf>
    <xf numFmtId="0" fontId="64" fillId="0" borderId="6" xfId="8" applyFont="1" applyBorder="1" applyAlignment="1">
      <alignment horizontal="center" vertical="center"/>
    </xf>
    <xf numFmtId="0" fontId="64" fillId="0" borderId="26" xfId="8" applyFont="1" applyBorder="1" applyAlignment="1">
      <alignment horizontal="center" vertical="center"/>
    </xf>
    <xf numFmtId="0" fontId="64" fillId="0" borderId="105" xfId="8" applyFont="1" applyFill="1" applyBorder="1" applyAlignment="1">
      <alignment horizontal="center" vertical="center"/>
    </xf>
    <xf numFmtId="0" fontId="64" fillId="0" borderId="45" xfId="8" applyFont="1" applyFill="1" applyBorder="1" applyAlignment="1">
      <alignment horizontal="center" vertical="center"/>
    </xf>
    <xf numFmtId="0" fontId="64" fillId="0" borderId="41" xfId="8" applyFont="1" applyFill="1" applyBorder="1" applyAlignment="1">
      <alignment horizontal="center" vertical="center"/>
    </xf>
    <xf numFmtId="0" fontId="64" fillId="0" borderId="87" xfId="8" applyFont="1" applyFill="1" applyBorder="1" applyAlignment="1">
      <alignment horizontal="center" vertical="center"/>
    </xf>
    <xf numFmtId="0" fontId="64" fillId="0" borderId="95" xfId="8" applyFont="1" applyFill="1" applyBorder="1" applyAlignment="1">
      <alignment horizontal="center" vertical="center"/>
    </xf>
    <xf numFmtId="0" fontId="64" fillId="0" borderId="133" xfId="8" applyFont="1" applyFill="1" applyBorder="1" applyAlignment="1">
      <alignment horizontal="center" vertical="center"/>
    </xf>
    <xf numFmtId="0" fontId="45" fillId="0" borderId="134" xfId="0" applyFont="1" applyBorder="1" applyAlignment="1">
      <alignment horizontal="center" vertical="center"/>
    </xf>
    <xf numFmtId="0" fontId="45" fillId="0" borderId="135" xfId="0" applyFont="1" applyBorder="1" applyAlignment="1">
      <alignment horizontal="center" vertical="center"/>
    </xf>
    <xf numFmtId="0" fontId="45" fillId="0" borderId="136" xfId="0" applyFont="1" applyBorder="1" applyAlignment="1">
      <alignment horizontal="center" vertical="center"/>
    </xf>
    <xf numFmtId="0" fontId="45" fillId="0" borderId="137" xfId="0" applyFont="1" applyBorder="1" applyAlignment="1">
      <alignment horizontal="center" vertical="center"/>
    </xf>
    <xf numFmtId="0" fontId="45" fillId="0" borderId="138" xfId="0" applyFont="1" applyBorder="1" applyAlignment="1">
      <alignment horizontal="center" vertical="center"/>
    </xf>
    <xf numFmtId="0" fontId="45" fillId="0" borderId="139" xfId="0" applyFont="1" applyBorder="1" applyAlignment="1">
      <alignment horizontal="center" vertical="center"/>
    </xf>
    <xf numFmtId="0" fontId="45" fillId="0" borderId="140" xfId="0" applyFont="1" applyBorder="1" applyAlignment="1">
      <alignment horizontal="center" vertical="center"/>
    </xf>
    <xf numFmtId="0" fontId="64" fillId="0" borderId="75" xfId="8" applyFont="1" applyFill="1" applyBorder="1" applyAlignment="1">
      <alignment horizontal="center" vertical="center"/>
    </xf>
    <xf numFmtId="0" fontId="64" fillId="0" borderId="88" xfId="8" applyFont="1" applyFill="1" applyBorder="1" applyAlignment="1">
      <alignment horizontal="center" vertical="center"/>
    </xf>
    <xf numFmtId="0" fontId="64" fillId="0" borderId="141" xfId="8" applyFont="1" applyFill="1" applyBorder="1" applyAlignment="1">
      <alignment horizontal="center"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1"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5" fontId="1" fillId="0" borderId="86" xfId="0" applyNumberFormat="1" applyFont="1" applyFill="1" applyBorder="1" applyAlignment="1">
      <alignment horizontal="right" vertical="center"/>
    </xf>
    <xf numFmtId="194" fontId="1" fillId="0" borderId="0" xfId="0" applyNumberFormat="1" applyFont="1" applyFill="1" applyBorder="1" applyAlignment="1">
      <alignment horizontal="right" vertical="center"/>
    </xf>
    <xf numFmtId="0" fontId="64" fillId="0" borderId="145" xfId="8" applyFont="1" applyFill="1" applyBorder="1" applyAlignment="1">
      <alignment horizontal="center" vertical="center"/>
    </xf>
    <xf numFmtId="0" fontId="64" fillId="0" borderId="109" xfId="8" applyFont="1" applyFill="1" applyBorder="1" applyAlignment="1">
      <alignment horizontal="center" vertical="center"/>
    </xf>
    <xf numFmtId="0" fontId="64" fillId="0" borderId="109" xfId="8" applyFont="1" applyBorder="1" applyAlignment="1">
      <alignment horizontal="center" vertical="center"/>
    </xf>
    <xf numFmtId="192" fontId="3" fillId="0" borderId="11"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192"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2"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192" fontId="1" fillId="0" borderId="117" xfId="0" applyNumberFormat="1" applyFont="1" applyFill="1" applyBorder="1" applyAlignment="1">
      <alignment horizontal="right" vertical="center"/>
    </xf>
    <xf numFmtId="200" fontId="3" fillId="0" borderId="4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0" fontId="64"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5" fontId="1" fillId="0" borderId="105" xfId="0" applyNumberFormat="1" applyFont="1" applyFill="1" applyBorder="1" applyAlignment="1">
      <alignment horizontal="right" vertical="center"/>
    </xf>
    <xf numFmtId="192" fontId="1" fillId="0" borderId="15" xfId="0" applyNumberFormat="1" applyFont="1" applyFill="1" applyBorder="1" applyAlignment="1">
      <alignment horizontal="right" vertical="center" shrinkToFit="1"/>
    </xf>
    <xf numFmtId="177" fontId="69" fillId="0" borderId="109" xfId="6" applyNumberFormat="1" applyFont="1" applyFill="1" applyBorder="1" applyAlignment="1">
      <alignment horizontal="right" vertical="center"/>
    </xf>
    <xf numFmtId="192" fontId="69"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195" fontId="1" fillId="0" borderId="151" xfId="0" applyNumberFormat="1" applyFont="1" applyFill="1" applyBorder="1" applyAlignment="1">
      <alignment horizontal="right" vertical="center"/>
    </xf>
    <xf numFmtId="0" fontId="1" fillId="0" borderId="2" xfId="0" applyFont="1" applyFill="1" applyBorder="1" applyAlignment="1">
      <alignment horizontal="lef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77" fontId="69" fillId="0" borderId="6" xfId="6" applyNumberFormat="1" applyFont="1" applyFill="1" applyBorder="1" applyAlignment="1">
      <alignment horizontal="right" vertical="center"/>
    </xf>
    <xf numFmtId="192" fontId="69" fillId="0" borderId="26" xfId="0" applyNumberFormat="1" applyFont="1" applyFill="1" applyBorder="1" applyAlignment="1">
      <alignment horizontal="right" vertical="center" shrinkToFit="1"/>
    </xf>
    <xf numFmtId="177" fontId="1" fillId="0" borderId="153" xfId="6" applyNumberFormat="1" applyFont="1" applyFill="1" applyBorder="1" applyAlignment="1">
      <alignment horizontal="right" vertical="center"/>
    </xf>
    <xf numFmtId="177" fontId="69" fillId="0" borderId="83" xfId="6" applyNumberFormat="1" applyFont="1" applyFill="1" applyBorder="1" applyAlignment="1">
      <alignment horizontal="right" vertical="center"/>
    </xf>
    <xf numFmtId="192" fontId="69"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xf>
    <xf numFmtId="177" fontId="1" fillId="0" borderId="154"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55"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5" fillId="0" borderId="10" xfId="0" applyFont="1" applyFill="1" applyBorder="1" applyAlignment="1">
      <alignment vertical="center"/>
    </xf>
    <xf numFmtId="195" fontId="1" fillId="0" borderId="47" xfId="0" applyNumberFormat="1" applyFont="1" applyFill="1" applyBorder="1" applyAlignment="1">
      <alignment horizontal="right" vertical="center"/>
    </xf>
    <xf numFmtId="192"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57" xfId="0" applyFont="1" applyFill="1" applyBorder="1" applyAlignment="1">
      <alignment horizontal="distributed" vertical="center" justifyLastLine="1"/>
    </xf>
    <xf numFmtId="0" fontId="25" fillId="0" borderId="158"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26"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84" xfId="0" applyNumberFormat="1" applyFont="1" applyFill="1" applyBorder="1" applyAlignment="1">
      <alignment horizontal="right" vertical="center" shrinkToFit="1"/>
    </xf>
    <xf numFmtId="195"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4" fillId="0" borderId="160" xfId="8" applyFont="1" applyFill="1" applyBorder="1" applyAlignment="1">
      <alignment horizontal="center" vertical="center"/>
    </xf>
    <xf numFmtId="0" fontId="64" fillId="0" borderId="110" xfId="8" applyFont="1" applyFill="1" applyBorder="1" applyAlignment="1">
      <alignment horizontal="center" vertical="center"/>
    </xf>
    <xf numFmtId="0" fontId="45" fillId="0" borderId="27" xfId="0" applyFont="1" applyBorder="1" applyAlignment="1">
      <alignment horizontal="center" vertical="center"/>
    </xf>
    <xf numFmtId="0" fontId="64" fillId="0" borderId="44" xfId="8" applyFont="1" applyFill="1" applyBorder="1" applyAlignment="1">
      <alignment horizontal="center" vertical="center"/>
    </xf>
    <xf numFmtId="0" fontId="64" fillId="0" borderId="161" xfId="8" applyFont="1" applyFill="1" applyBorder="1" applyAlignment="1">
      <alignment horizontal="center" vertical="center"/>
    </xf>
    <xf numFmtId="195" fontId="1" fillId="0" borderId="106" xfId="0" applyNumberFormat="1" applyFont="1" applyFill="1" applyBorder="1" applyAlignment="1">
      <alignment horizontal="right" vertical="center"/>
    </xf>
    <xf numFmtId="192" fontId="1" fillId="0" borderId="162"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69" fillId="0" borderId="22" xfId="6" applyNumberFormat="1" applyFont="1" applyFill="1" applyBorder="1" applyAlignment="1">
      <alignment horizontal="right" vertical="center"/>
    </xf>
    <xf numFmtId="192" fontId="69"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2" fontId="69" fillId="0" borderId="70" xfId="0" applyNumberFormat="1" applyFont="1" applyFill="1" applyBorder="1" applyAlignment="1">
      <alignment horizontal="right" vertical="center" shrinkToFit="1"/>
    </xf>
    <xf numFmtId="192" fontId="69" fillId="0" borderId="111" xfId="0" applyNumberFormat="1" applyFont="1" applyFill="1" applyBorder="1" applyAlignment="1">
      <alignment horizontal="right" vertical="center" shrinkToFit="1"/>
    </xf>
    <xf numFmtId="192" fontId="69" fillId="0" borderId="110" xfId="0" applyNumberFormat="1" applyFont="1" applyFill="1" applyBorder="1" applyAlignment="1">
      <alignment horizontal="right" vertical="center"/>
    </xf>
    <xf numFmtId="192" fontId="69" fillId="0" borderId="27" xfId="0" applyNumberFormat="1" applyFont="1" applyFill="1" applyBorder="1" applyAlignment="1">
      <alignment horizontal="right" vertical="center" shrinkToFit="1"/>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177" fontId="4" fillId="0" borderId="163"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7" fontId="4" fillId="0" borderId="44" xfId="0" applyNumberFormat="1" applyFont="1" applyFill="1" applyBorder="1" applyAlignment="1">
      <alignment horizontal="right" vertical="center"/>
    </xf>
    <xf numFmtId="198"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97" fontId="4" fillId="0" borderId="76"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2" fontId="1" fillId="0" borderId="36" xfId="0" applyNumberFormat="1" applyFont="1" applyFill="1" applyBorder="1" applyAlignment="1">
      <alignment horizontal="right" vertical="center"/>
    </xf>
    <xf numFmtId="192" fontId="3" fillId="0" borderId="15" xfId="0" applyNumberFormat="1" applyFont="1" applyFill="1" applyBorder="1" applyAlignment="1">
      <alignment horizontal="right" vertical="center"/>
    </xf>
    <xf numFmtId="192" fontId="1" fillId="0" borderId="38" xfId="0" applyNumberFormat="1" applyFont="1" applyFill="1" applyBorder="1" applyAlignment="1">
      <alignment horizontal="right" vertical="center"/>
    </xf>
    <xf numFmtId="192"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78" fontId="75" fillId="2" borderId="55" xfId="0" applyNumberFormat="1" applyFont="1" applyFill="1" applyBorder="1" applyAlignment="1">
      <alignment vertical="center"/>
    </xf>
    <xf numFmtId="178" fontId="75" fillId="2" borderId="51" xfId="0" applyNumberFormat="1" applyFont="1" applyFill="1" applyBorder="1" applyAlignment="1">
      <alignment vertical="center"/>
    </xf>
    <xf numFmtId="178" fontId="75"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78" fontId="75" fillId="3" borderId="55" xfId="0" applyNumberFormat="1" applyFont="1" applyFill="1" applyBorder="1" applyAlignment="1">
      <alignment vertical="center"/>
    </xf>
    <xf numFmtId="178" fontId="75" fillId="3" borderId="51" xfId="0" applyNumberFormat="1" applyFont="1" applyFill="1" applyBorder="1" applyAlignment="1">
      <alignment vertical="center"/>
    </xf>
    <xf numFmtId="178" fontId="75"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7" fillId="0" borderId="0" xfId="0" applyFont="1">
      <alignment horizontal="justify" vertical="top"/>
    </xf>
    <xf numFmtId="0" fontId="76" fillId="0" borderId="0" xfId="8" applyFont="1">
      <alignment horizontal="justify" vertical="top"/>
    </xf>
    <xf numFmtId="0" fontId="19" fillId="0" borderId="0" xfId="0" applyFont="1" applyFill="1" applyAlignment="1">
      <alignment vertical="center"/>
    </xf>
    <xf numFmtId="192" fontId="1" fillId="0" borderId="110" xfId="0" applyNumberFormat="1" applyFont="1" applyFill="1" applyBorder="1" applyAlignment="1">
      <alignment horizontal="center" vertical="center" shrinkToFit="1"/>
    </xf>
    <xf numFmtId="195" fontId="1" fillId="0" borderId="83" xfId="0" applyNumberFormat="1" applyFont="1" applyFill="1" applyBorder="1" applyAlignment="1">
      <alignment horizontal="right"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47" xfId="0" applyFont="1" applyFill="1" applyBorder="1" applyAlignment="1">
      <alignment horizontal="center" vertical="center"/>
    </xf>
    <xf numFmtId="0" fontId="23" fillId="0" borderId="152"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3" fontId="4" fillId="0" borderId="27" xfId="0" applyNumberFormat="1" applyFont="1" applyFill="1" applyBorder="1" applyAlignment="1">
      <alignment horizontal="right" vertical="center"/>
    </xf>
    <xf numFmtId="0" fontId="76" fillId="0" borderId="0" xfId="8" applyFont="1" applyBorder="1" applyAlignment="1">
      <alignment horizontal="distributed" vertical="center"/>
    </xf>
    <xf numFmtId="178" fontId="75" fillId="2" borderId="102" xfId="0" applyNumberFormat="1" applyFont="1" applyFill="1" applyBorder="1" applyAlignment="1">
      <alignment vertical="center"/>
    </xf>
    <xf numFmtId="178" fontId="78" fillId="2" borderId="51" xfId="0" applyNumberFormat="1" applyFont="1" applyFill="1" applyBorder="1" applyAlignment="1">
      <alignment vertical="center"/>
    </xf>
    <xf numFmtId="178" fontId="78" fillId="3" borderId="209" xfId="0" applyNumberFormat="1" applyFont="1" applyFill="1" applyBorder="1" applyAlignment="1">
      <alignment vertical="center"/>
    </xf>
    <xf numFmtId="178" fontId="78"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92" fontId="1" fillId="0" borderId="14"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92" fontId="1" fillId="0" borderId="65" xfId="0" applyNumberFormat="1" applyFont="1" applyFill="1" applyBorder="1" applyAlignment="1">
      <alignment horizontal="right" vertical="center" shrinkToFit="1"/>
    </xf>
    <xf numFmtId="195" fontId="1" fillId="0" borderId="6" xfId="0" applyNumberFormat="1" applyFont="1" applyFill="1" applyBorder="1" applyAlignment="1">
      <alignment horizontal="right" vertical="center"/>
    </xf>
    <xf numFmtId="195"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7" xfId="0" applyFont="1" applyFill="1" applyBorder="1" applyAlignment="1">
      <alignment horizontal="center" vertical="center"/>
    </xf>
    <xf numFmtId="0" fontId="5" fillId="0" borderId="152" xfId="0" applyFont="1" applyFill="1" applyBorder="1" applyAlignment="1">
      <alignment horizontal="center" vertical="center"/>
    </xf>
    <xf numFmtId="178" fontId="75" fillId="3" borderId="209"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8" fontId="79" fillId="2" borderId="51" xfId="0" applyNumberFormat="1" applyFont="1" applyFill="1" applyBorder="1" applyAlignment="1">
      <alignment vertical="center"/>
    </xf>
    <xf numFmtId="178" fontId="79"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92" fontId="3" fillId="0" borderId="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2" fontId="69" fillId="0" borderId="89" xfId="0" applyNumberFormat="1" applyFont="1" applyFill="1" applyBorder="1" applyAlignment="1">
      <alignment horizontal="right" vertical="center" shrinkToFit="1"/>
    </xf>
    <xf numFmtId="192" fontId="69" fillId="0" borderId="88" xfId="0" applyNumberFormat="1" applyFont="1" applyFill="1" applyBorder="1" applyAlignment="1">
      <alignment horizontal="right" vertical="center"/>
    </xf>
    <xf numFmtId="192" fontId="1" fillId="0" borderId="11" xfId="0" applyNumberFormat="1" applyFont="1" applyFill="1" applyBorder="1" applyAlignment="1">
      <alignment horizontal="right" vertical="center"/>
    </xf>
    <xf numFmtId="0" fontId="5" fillId="0" borderId="162" xfId="0"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2" fontId="1" fillId="0" borderId="85" xfId="0" applyNumberFormat="1" applyFont="1" applyFill="1" applyBorder="1" applyAlignment="1">
      <alignment horizontal="right" vertical="center" shrinkToFit="1"/>
    </xf>
    <xf numFmtId="202" fontId="1" fillId="0" borderId="111" xfId="0" applyNumberFormat="1" applyFont="1" applyFill="1" applyBorder="1" applyAlignment="1">
      <alignment horizontal="right" vertical="center" shrinkToFit="1"/>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2"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177" fontId="4" fillId="0" borderId="153"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195" fontId="1" fillId="0" borderId="25" xfId="0" applyNumberFormat="1" applyFont="1" applyFill="1" applyBorder="1" applyAlignment="1">
      <alignment horizontal="right" vertical="center"/>
    </xf>
    <xf numFmtId="192" fontId="3" fillId="0" borderId="26" xfId="0" applyNumberFormat="1" applyFont="1" applyFill="1" applyBorder="1" applyAlignment="1">
      <alignment horizontal="right" vertical="center"/>
    </xf>
    <xf numFmtId="192" fontId="1" fillId="0" borderId="112" xfId="0" applyNumberFormat="1" applyFont="1" applyFill="1" applyBorder="1" applyAlignment="1">
      <alignment horizontal="center" vertical="center" shrinkToFit="1"/>
    </xf>
    <xf numFmtId="195" fontId="1" fillId="0" borderId="85"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02" fontId="1" fillId="0" borderId="25" xfId="0" applyNumberFormat="1" applyFont="1" applyFill="1" applyBorder="1" applyAlignment="1">
      <alignment horizontal="right" vertical="center" shrinkToFit="1"/>
    </xf>
    <xf numFmtId="202" fontId="1" fillId="0" borderId="6" xfId="6"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2" fontId="1" fillId="0" borderId="25" xfId="0" applyNumberFormat="1" applyFont="1" applyFill="1" applyBorder="1" applyAlignment="1">
      <alignment vertical="center" shrinkToFit="1"/>
    </xf>
    <xf numFmtId="192" fontId="1" fillId="0" borderId="6" xfId="0" applyNumberFormat="1" applyFont="1" applyFill="1" applyBorder="1" applyAlignment="1">
      <alignment vertical="center" shrinkToFit="1"/>
    </xf>
    <xf numFmtId="192" fontId="69" fillId="0" borderId="25" xfId="0" applyNumberFormat="1" applyFont="1" applyFill="1" applyBorder="1" applyAlignment="1">
      <alignment vertical="center" shrinkToFit="1"/>
    </xf>
    <xf numFmtId="192" fontId="69" fillId="0" borderId="26" xfId="0" applyNumberFormat="1" applyFont="1" applyFill="1" applyBorder="1" applyAlignment="1">
      <alignment vertical="center"/>
    </xf>
    <xf numFmtId="192" fontId="69" fillId="0" borderId="111" xfId="0" applyNumberFormat="1" applyFont="1" applyFill="1" applyBorder="1" applyAlignment="1">
      <alignment vertical="center" shrinkToFit="1"/>
    </xf>
    <xf numFmtId="192" fontId="69"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2" fontId="69" fillId="0" borderId="85" xfId="0" applyNumberFormat="1" applyFont="1" applyFill="1" applyBorder="1" applyAlignment="1">
      <alignment vertical="center" shrinkToFit="1"/>
    </xf>
    <xf numFmtId="192" fontId="69" fillId="0" borderId="110" xfId="0" applyNumberFormat="1" applyFont="1" applyFill="1" applyBorder="1" applyAlignment="1">
      <alignment vertical="center"/>
    </xf>
    <xf numFmtId="192" fontId="1" fillId="0" borderId="85" xfId="0" applyNumberFormat="1" applyFont="1" applyFill="1" applyBorder="1" applyAlignment="1">
      <alignment vertical="center" shrinkToFit="1"/>
    </xf>
    <xf numFmtId="37" fontId="1" fillId="0" borderId="35" xfId="0" applyNumberFormat="1" applyFont="1" applyFill="1" applyBorder="1" applyAlignment="1">
      <alignment horizontal="right" vertical="center"/>
    </xf>
    <xf numFmtId="177" fontId="1" fillId="0" borderId="18" xfId="0" applyNumberFormat="1" applyFont="1" applyFill="1" applyBorder="1" applyAlignment="1">
      <alignment horizontal="right" vertical="center"/>
    </xf>
    <xf numFmtId="200" fontId="3" fillId="0" borderId="6" xfId="0" applyNumberFormat="1" applyFont="1" applyFill="1" applyBorder="1" applyAlignment="1">
      <alignment horizontal="right" vertical="center"/>
    </xf>
    <xf numFmtId="0" fontId="5" fillId="0" borderId="146"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2" fontId="1" fillId="0" borderId="112" xfId="0" applyNumberFormat="1" applyFont="1" applyFill="1" applyBorder="1" applyAlignment="1">
      <alignmen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202" fontId="1" fillId="0" borderId="153" xfId="6" applyNumberFormat="1" applyFont="1" applyFill="1" applyBorder="1" applyAlignment="1">
      <alignment horizontal="right" vertical="center"/>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180" fontId="3" fillId="0" borderId="45" xfId="0" applyNumberFormat="1" applyFont="1" applyFill="1" applyBorder="1" applyAlignment="1">
      <alignment horizontal="right" vertical="center"/>
    </xf>
    <xf numFmtId="179" fontId="4" fillId="0" borderId="153"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4" fillId="0" borderId="149" xfId="8"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6" fillId="0" borderId="0" xfId="0" applyFont="1" applyAlignment="1">
      <alignment vertical="center"/>
    </xf>
    <xf numFmtId="0" fontId="68" fillId="0" borderId="0" xfId="0" applyFont="1" applyAlignment="1">
      <alignment horizontal="right" vertical="top"/>
    </xf>
    <xf numFmtId="0" fontId="76" fillId="0" borderId="0" xfId="8" applyFont="1" applyAlignment="1">
      <alignment vertical="distributed" wrapText="1"/>
    </xf>
    <xf numFmtId="202" fontId="1" fillId="0" borderId="154" xfId="6" applyNumberFormat="1" applyFont="1" applyFill="1" applyBorder="1" applyAlignment="1">
      <alignment horizontal="right" vertical="center"/>
    </xf>
    <xf numFmtId="192" fontId="69" fillId="0" borderId="25" xfId="0" applyNumberFormat="1" applyFont="1" applyFill="1" applyBorder="1" applyAlignment="1">
      <alignment horizontal="right" vertical="center" shrinkToFit="1"/>
    </xf>
    <xf numFmtId="0" fontId="23" fillId="0" borderId="107" xfId="0" applyFont="1" applyFill="1" applyBorder="1" applyAlignment="1">
      <alignment vertical="center"/>
    </xf>
    <xf numFmtId="179" fontId="4" fillId="0" borderId="76" xfId="0" applyNumberFormat="1" applyFont="1" applyFill="1" applyBorder="1" applyAlignment="1">
      <alignment horizontal="right" vertical="center"/>
    </xf>
    <xf numFmtId="0" fontId="64" fillId="0" borderId="166" xfId="8" applyFont="1" applyFill="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0" fontId="5" fillId="0" borderId="167" xfId="0" applyFont="1" applyFill="1" applyBorder="1" applyAlignment="1">
      <alignment vertical="center"/>
    </xf>
    <xf numFmtId="0" fontId="5" fillId="0" borderId="79" xfId="0" applyFont="1" applyFill="1" applyBorder="1" applyAlignment="1">
      <alignment horizontal="center" vertical="center"/>
    </xf>
    <xf numFmtId="0" fontId="0" fillId="0" borderId="0" xfId="0" applyFont="1" applyFill="1" applyAlignment="1">
      <alignment horizontal="justify" vertical="top"/>
    </xf>
    <xf numFmtId="203"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179" fontId="1" fillId="0" borderId="46" xfId="0" applyNumberFormat="1" applyFont="1" applyFill="1" applyBorder="1" applyAlignment="1">
      <alignment horizontal="right" vertical="center"/>
    </xf>
    <xf numFmtId="0" fontId="1" fillId="0" borderId="0" xfId="0" applyFont="1">
      <alignment horizontal="justify" vertical="top"/>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192" fontId="69" fillId="0" borderId="82" xfId="0" applyNumberFormat="1" applyFont="1" applyFill="1" applyBorder="1" applyAlignment="1">
      <alignment horizontal="right" vertical="center" shrinkToFit="1"/>
    </xf>
    <xf numFmtId="0" fontId="4" fillId="0" borderId="1" xfId="0" applyFont="1" applyBorder="1" applyAlignment="1">
      <alignment horizontal="distributed" vertical="center" justifyLastLine="1"/>
    </xf>
    <xf numFmtId="0" fontId="4" fillId="0" borderId="34" xfId="0" applyFont="1" applyBorder="1" applyAlignment="1">
      <alignment horizontal="distributed" vertical="center" justifyLastLine="1"/>
    </xf>
    <xf numFmtId="192" fontId="69" fillId="0" borderId="28" xfId="0" applyNumberFormat="1" applyFont="1" applyFill="1" applyBorder="1" applyAlignment="1">
      <alignment horizontal="right" vertical="center"/>
    </xf>
    <xf numFmtId="177" fontId="69" fillId="0" borderId="45" xfId="6" applyNumberFormat="1" applyFont="1" applyFill="1" applyBorder="1" applyAlignment="1">
      <alignment horizontal="right" vertical="center"/>
    </xf>
    <xf numFmtId="192" fontId="69" fillId="0" borderId="75" xfId="0" applyNumberFormat="1" applyFont="1" applyFill="1" applyBorder="1" applyAlignment="1">
      <alignment horizontal="right" vertical="center" shrinkToFit="1"/>
    </xf>
    <xf numFmtId="192" fontId="1" fillId="0" borderId="15"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0" xfId="6" applyNumberFormat="1" applyFont="1" applyFill="1" applyBorder="1" applyAlignment="1">
      <alignment horizontal="right" vertical="center"/>
    </xf>
    <xf numFmtId="0" fontId="23" fillId="0" borderId="143" xfId="0" applyFont="1" applyFill="1" applyBorder="1" applyAlignment="1">
      <alignment horizontal="center" vertical="center"/>
    </xf>
    <xf numFmtId="0" fontId="23" fillId="0" borderId="144" xfId="0" applyFont="1" applyFill="1" applyBorder="1" applyAlignment="1">
      <alignment horizontal="center" vertical="center"/>
    </xf>
    <xf numFmtId="177" fontId="1" fillId="0" borderId="35"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82" fontId="3" fillId="0" borderId="45"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7" fontId="4" fillId="0" borderId="83" xfId="0" applyNumberFormat="1" applyFont="1" applyFill="1" applyBorder="1" applyAlignment="1">
      <alignment horizontal="right" vertical="center"/>
    </xf>
    <xf numFmtId="203" fontId="4" fillId="0" borderId="83" xfId="0" applyNumberFormat="1" applyFont="1" applyFill="1" applyBorder="1" applyAlignment="1">
      <alignment horizontal="right" vertical="center"/>
    </xf>
    <xf numFmtId="198" fontId="4" fillId="0" borderId="83" xfId="0" applyNumberFormat="1" applyFont="1" applyFill="1" applyBorder="1" applyAlignment="1">
      <alignment horizontal="right" vertical="center"/>
    </xf>
    <xf numFmtId="197" fontId="4" fillId="0" borderId="84" xfId="0" applyNumberFormat="1" applyFont="1" applyFill="1" applyBorder="1" applyAlignment="1">
      <alignment horizontal="right" vertical="center"/>
    </xf>
    <xf numFmtId="177" fontId="1" fillId="0" borderId="159" xfId="6"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94" fontId="1" fillId="0" borderId="75" xfId="0" applyNumberFormat="1" applyFont="1" applyFill="1" applyBorder="1" applyAlignment="1">
      <alignment vertical="center"/>
    </xf>
    <xf numFmtId="0" fontId="5" fillId="0" borderId="91" xfId="0" applyFont="1" applyFill="1" applyBorder="1" applyAlignment="1">
      <alignment vertical="center"/>
    </xf>
    <xf numFmtId="0" fontId="5" fillId="0" borderId="67" xfId="0" applyFont="1" applyFill="1" applyBorder="1" applyAlignment="1">
      <alignment horizontal="center" vertical="center"/>
    </xf>
    <xf numFmtId="0" fontId="5" fillId="0" borderId="162" xfId="0" applyFont="1" applyFill="1" applyBorder="1" applyAlignment="1">
      <alignment horizontal="center" vertical="center"/>
    </xf>
    <xf numFmtId="194" fontId="1" fillId="0" borderId="70"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shrinkToFit="1"/>
    </xf>
    <xf numFmtId="0" fontId="48" fillId="0" borderId="0" xfId="8" applyFont="1" applyAlignment="1"/>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5" fontId="1" fillId="0" borderId="111" xfId="0" applyNumberFormat="1" applyFont="1" applyFill="1" applyBorder="1" applyAlignment="1">
      <alignment horizontal="right" vertical="center"/>
    </xf>
    <xf numFmtId="195" fontId="1" fillId="0" borderId="85" xfId="0" applyNumberFormat="1" applyFont="1" applyFill="1" applyBorder="1" applyAlignment="1">
      <alignment horizontal="center" vertical="center"/>
    </xf>
    <xf numFmtId="192" fontId="1" fillId="0" borderId="83" xfId="0" applyNumberFormat="1" applyFont="1" applyFill="1" applyBorder="1" applyAlignment="1">
      <alignment horizontal="center" vertical="center" shrinkToFit="1"/>
    </xf>
    <xf numFmtId="0" fontId="23" fillId="0" borderId="91" xfId="0" applyFont="1" applyFill="1" applyBorder="1" applyAlignment="1">
      <alignment vertical="center"/>
    </xf>
    <xf numFmtId="0" fontId="23" fillId="0" borderId="67" xfId="0" applyFont="1" applyFill="1" applyBorder="1" applyAlignment="1">
      <alignment horizontal="center" vertical="center"/>
    </xf>
    <xf numFmtId="3" fontId="4" fillId="0" borderId="89" xfId="0" applyNumberFormat="1" applyFont="1" applyFill="1" applyBorder="1" applyAlignment="1">
      <alignment horizontal="right" vertical="center"/>
    </xf>
    <xf numFmtId="3" fontId="4" fillId="0" borderId="87" xfId="0" applyNumberFormat="1" applyFont="1" applyFill="1" applyBorder="1" applyAlignment="1">
      <alignment horizontal="right" vertical="center"/>
    </xf>
    <xf numFmtId="0" fontId="23" fillId="0" borderId="142" xfId="0" applyFont="1" applyFill="1" applyBorder="1" applyAlignment="1">
      <alignment vertical="center"/>
    </xf>
    <xf numFmtId="0" fontId="23" fillId="0" borderId="143" xfId="0" applyFont="1" applyFill="1" applyBorder="1" applyAlignment="1">
      <alignment vertical="center"/>
    </xf>
    <xf numFmtId="0" fontId="23" fillId="0" borderId="162" xfId="0" applyFont="1" applyFill="1" applyBorder="1" applyAlignment="1">
      <alignment horizontal="center" vertical="center"/>
    </xf>
    <xf numFmtId="182" fontId="3" fillId="0" borderId="97" xfId="2" applyNumberFormat="1" applyFont="1" applyBorder="1" applyAlignment="1" applyProtection="1">
      <alignment horizontal="right" vertical="center"/>
    </xf>
    <xf numFmtId="38" fontId="3" fillId="0" borderId="50" xfId="0" applyNumberFormat="1" applyFont="1" applyFill="1" applyBorder="1" applyAlignment="1">
      <alignment horizontal="right" vertical="center"/>
    </xf>
    <xf numFmtId="182" fontId="3" fillId="0" borderId="101" xfId="0" applyNumberFormat="1" applyFont="1" applyFill="1" applyBorder="1" applyAlignment="1">
      <alignment horizontal="right" vertical="center"/>
    </xf>
    <xf numFmtId="0" fontId="4" fillId="0" borderId="0" xfId="0" quotePrefix="1" applyFont="1" applyFill="1" applyBorder="1" applyAlignment="1">
      <alignment horizontal="left" vertical="center"/>
    </xf>
    <xf numFmtId="0" fontId="4" fillId="0" borderId="2" xfId="7" quotePrefix="1" applyFont="1" applyFill="1" applyBorder="1" applyAlignment="1">
      <alignment horizontal="left" vertical="center"/>
    </xf>
    <xf numFmtId="37" fontId="1" fillId="0" borderId="50" xfId="0" applyNumberFormat="1" applyFont="1" applyFill="1" applyBorder="1" applyAlignment="1">
      <alignment horizontal="right" vertical="center"/>
    </xf>
    <xf numFmtId="37" fontId="1" fillId="0" borderId="89" xfId="0" applyNumberFormat="1" applyFont="1" applyFill="1" applyBorder="1" applyAlignment="1">
      <alignment horizontal="right" vertical="center"/>
    </xf>
    <xf numFmtId="37" fontId="1" fillId="0" borderId="87" xfId="0" applyNumberFormat="1" applyFont="1" applyFill="1" applyBorder="1" applyAlignment="1">
      <alignment horizontal="right" vertical="center"/>
    </xf>
    <xf numFmtId="177" fontId="1" fillId="0" borderId="106" xfId="0" applyNumberFormat="1" applyFont="1" applyFill="1" applyBorder="1" applyAlignment="1">
      <alignment horizontal="right" vertical="center"/>
    </xf>
    <xf numFmtId="37" fontId="1" fillId="0" borderId="106" xfId="0" applyNumberFormat="1" applyFont="1" applyFill="1" applyBorder="1" applyAlignment="1">
      <alignment horizontal="right" vertical="center"/>
    </xf>
    <xf numFmtId="177" fontId="1" fillId="0" borderId="67" xfId="0" applyNumberFormat="1" applyFont="1" applyFill="1" applyBorder="1" applyAlignment="1">
      <alignment horizontal="right" vertical="center"/>
    </xf>
    <xf numFmtId="177" fontId="1" fillId="0" borderId="162" xfId="0" applyNumberFormat="1" applyFont="1" applyFill="1" applyBorder="1" applyAlignment="1">
      <alignment horizontal="right" vertical="center"/>
    </xf>
    <xf numFmtId="0" fontId="5" fillId="0" borderId="143" xfId="0" applyFont="1" applyFill="1" applyBorder="1" applyAlignment="1">
      <alignment horizontal="center" vertical="center"/>
    </xf>
    <xf numFmtId="0" fontId="5" fillId="0" borderId="144" xfId="0" applyFont="1" applyFill="1" applyBorder="1" applyAlignment="1">
      <alignment horizontal="center" vertical="center"/>
    </xf>
    <xf numFmtId="0" fontId="5" fillId="0" borderId="142" xfId="0" applyFont="1" applyFill="1" applyBorder="1" applyAlignment="1">
      <alignment horizontal="center" vertical="center"/>
    </xf>
    <xf numFmtId="38" fontId="1" fillId="0" borderId="83" xfId="2" applyFont="1" applyFill="1" applyBorder="1" applyAlignment="1">
      <alignment horizontal="right" vertical="center"/>
    </xf>
    <xf numFmtId="38" fontId="1" fillId="0" borderId="86"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2"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38" fontId="1" fillId="0" borderId="214" xfId="2" applyFont="1" applyFill="1" applyBorder="1" applyAlignment="1">
      <alignment horizontal="right" vertical="center"/>
    </xf>
    <xf numFmtId="38" fontId="1" fillId="0" borderId="170" xfId="2" applyFont="1" applyFill="1" applyBorder="1" applyAlignment="1">
      <alignment horizontal="right" vertical="center"/>
    </xf>
    <xf numFmtId="181" fontId="1" fillId="0" borderId="214" xfId="2" applyNumberFormat="1" applyFont="1" applyFill="1" applyBorder="1" applyAlignment="1">
      <alignment horizontal="right" vertical="center"/>
    </xf>
    <xf numFmtId="182" fontId="1" fillId="0" borderId="214" xfId="2" applyNumberFormat="1" applyFont="1" applyFill="1" applyBorder="1" applyAlignment="1">
      <alignment horizontal="right" vertical="center"/>
    </xf>
    <xf numFmtId="181" fontId="1" fillId="0" borderId="156" xfId="2" applyNumberFormat="1" applyFont="1" applyFill="1" applyBorder="1" applyAlignment="1">
      <alignment horizontal="right" vertical="center"/>
    </xf>
    <xf numFmtId="37" fontId="1" fillId="0" borderId="143" xfId="0" applyNumberFormat="1" applyFont="1" applyFill="1" applyBorder="1" applyAlignment="1">
      <alignment horizontal="right" vertical="center"/>
    </xf>
    <xf numFmtId="37" fontId="1" fillId="0" borderId="214" xfId="0" applyNumberFormat="1" applyFont="1" applyFill="1" applyBorder="1" applyAlignment="1">
      <alignment horizontal="right" vertical="center"/>
    </xf>
    <xf numFmtId="177" fontId="1" fillId="0" borderId="156" xfId="0" applyNumberFormat="1" applyFont="1" applyFill="1" applyBorder="1" applyAlignment="1">
      <alignment horizontal="right" vertical="center"/>
    </xf>
    <xf numFmtId="37" fontId="1" fillId="0" borderId="170" xfId="0" applyNumberFormat="1" applyFont="1" applyFill="1" applyBorder="1" applyAlignment="1">
      <alignment horizontal="right" vertical="center"/>
    </xf>
    <xf numFmtId="177" fontId="1" fillId="0" borderId="143" xfId="0" applyNumberFormat="1" applyFont="1" applyFill="1" applyBorder="1" applyAlignment="1">
      <alignment horizontal="right" vertical="center"/>
    </xf>
    <xf numFmtId="177" fontId="1" fillId="0" borderId="144" xfId="0" applyNumberFormat="1" applyFont="1" applyFill="1" applyBorder="1" applyAlignment="1">
      <alignment horizontal="right" vertical="center"/>
    </xf>
    <xf numFmtId="0" fontId="5" fillId="0" borderId="64" xfId="0" applyFont="1" applyFill="1" applyBorder="1" applyAlignment="1">
      <alignment horizontal="center" vertical="center"/>
    </xf>
    <xf numFmtId="37" fontId="1" fillId="0" borderId="64"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0" fontId="5" fillId="0" borderId="142" xfId="0" applyFont="1" applyFill="1" applyBorder="1" applyAlignment="1">
      <alignment vertical="center"/>
    </xf>
    <xf numFmtId="37" fontId="1" fillId="0" borderId="150" xfId="0" applyNumberFormat="1" applyFont="1" applyFill="1" applyBorder="1" applyAlignment="1">
      <alignment horizontal="right" vertical="center"/>
    </xf>
    <xf numFmtId="177" fontId="1" fillId="0" borderId="170" xfId="0" applyNumberFormat="1" applyFont="1" applyFill="1" applyBorder="1" applyAlignment="1">
      <alignment horizontal="right" vertical="center"/>
    </xf>
    <xf numFmtId="181" fontId="1" fillId="0" borderId="66" xfId="0" applyNumberFormat="1" applyFont="1" applyFill="1" applyBorder="1" applyAlignment="1">
      <alignment horizontal="right" vertical="center"/>
    </xf>
    <xf numFmtId="0" fontId="5" fillId="0" borderId="146" xfId="0" applyFont="1" applyFill="1" applyBorder="1" applyAlignment="1">
      <alignment vertical="center"/>
    </xf>
    <xf numFmtId="37" fontId="1" fillId="0" borderId="146" xfId="0" applyNumberFormat="1" applyFont="1" applyFill="1" applyBorder="1" applyAlignment="1">
      <alignment horizontal="right" vertical="center"/>
    </xf>
    <xf numFmtId="37" fontId="1" fillId="0" borderId="133" xfId="0" applyNumberFormat="1" applyFont="1" applyFill="1" applyBorder="1" applyAlignment="1">
      <alignment horizontal="right" vertical="center"/>
    </xf>
    <xf numFmtId="177" fontId="1" fillId="0" borderId="151" xfId="0" applyNumberFormat="1" applyFont="1" applyFill="1" applyBorder="1" applyAlignment="1">
      <alignment horizontal="right" vertical="center"/>
    </xf>
    <xf numFmtId="177" fontId="1" fillId="0" borderId="147" xfId="0" applyNumberFormat="1" applyFont="1" applyFill="1" applyBorder="1" applyAlignment="1">
      <alignment horizontal="right" vertical="center"/>
    </xf>
    <xf numFmtId="181" fontId="1" fillId="0" borderId="152" xfId="0" applyNumberFormat="1" applyFont="1" applyFill="1" applyBorder="1" applyAlignment="1">
      <alignment horizontal="right" vertical="center"/>
    </xf>
    <xf numFmtId="182" fontId="1" fillId="0" borderId="48" xfId="0" applyNumberFormat="1" applyFont="1" applyFill="1" applyBorder="1" applyAlignment="1">
      <alignment horizontal="right" vertical="center"/>
    </xf>
    <xf numFmtId="37" fontId="1" fillId="0" borderId="5" xfId="0" applyNumberFormat="1" applyFont="1" applyFill="1" applyBorder="1" applyAlignment="1">
      <alignment horizontal="right" vertical="center"/>
    </xf>
    <xf numFmtId="177" fontId="1" fillId="0" borderId="5" xfId="0" applyNumberFormat="1" applyFont="1" applyFill="1" applyBorder="1" applyAlignment="1">
      <alignment horizontal="right" vertical="center"/>
    </xf>
    <xf numFmtId="182" fontId="1" fillId="0" borderId="5" xfId="0" applyNumberFormat="1" applyFont="1" applyFill="1" applyBorder="1" applyAlignment="1">
      <alignment horizontal="right" vertical="center"/>
    </xf>
    <xf numFmtId="181" fontId="1" fillId="0" borderId="5" xfId="0" applyNumberFormat="1" applyFont="1" applyFill="1" applyBorder="1" applyAlignment="1">
      <alignment horizontal="right" vertical="center"/>
    </xf>
    <xf numFmtId="181" fontId="1" fillId="0" borderId="48" xfId="0" applyNumberFormat="1" applyFont="1" applyFill="1" applyBorder="1" applyAlignment="1">
      <alignment horizontal="right" vertical="center"/>
    </xf>
    <xf numFmtId="182" fontId="1" fillId="0" borderId="143" xfId="0" applyNumberFormat="1" applyFont="1" applyFill="1" applyBorder="1" applyAlignment="1">
      <alignment horizontal="right" vertical="center"/>
    </xf>
    <xf numFmtId="181" fontId="1" fillId="0" borderId="214" xfId="0" applyNumberFormat="1" applyFont="1" applyFill="1" applyBorder="1" applyAlignment="1">
      <alignment horizontal="right" vertical="center"/>
    </xf>
    <xf numFmtId="3" fontId="1" fillId="0" borderId="143" xfId="0" applyNumberFormat="1" applyFont="1" applyFill="1" applyBorder="1" applyAlignment="1">
      <alignment horizontal="right" vertical="center"/>
    </xf>
    <xf numFmtId="181" fontId="1" fillId="0" borderId="156" xfId="0" applyNumberFormat="1" applyFont="1" applyFill="1" applyBorder="1" applyAlignment="1">
      <alignment horizontal="right" vertical="center"/>
    </xf>
    <xf numFmtId="182" fontId="1" fillId="0" borderId="65" xfId="0" applyNumberFormat="1" applyFont="1" applyFill="1" applyBorder="1" applyAlignment="1">
      <alignment horizontal="right" vertical="center"/>
    </xf>
    <xf numFmtId="181" fontId="1" fillId="0" borderId="83" xfId="0" applyNumberFormat="1" applyFont="1" applyFill="1" applyBorder="1" applyAlignment="1">
      <alignment horizontal="right" vertical="center"/>
    </xf>
    <xf numFmtId="37" fontId="1" fillId="0" borderId="65" xfId="0" applyNumberFormat="1" applyFont="1" applyFill="1" applyBorder="1" applyAlignment="1">
      <alignment horizontal="right" vertical="center"/>
    </xf>
    <xf numFmtId="181" fontId="1" fillId="0" borderId="84" xfId="0" applyNumberFormat="1" applyFont="1" applyFill="1" applyBorder="1" applyAlignment="1">
      <alignment horizontal="right" vertical="center"/>
    </xf>
    <xf numFmtId="182" fontId="1" fillId="0" borderId="16" xfId="0" applyNumberFormat="1" applyFont="1" applyFill="1" applyBorder="1" applyAlignment="1">
      <alignment horizontal="right" vertical="center"/>
    </xf>
    <xf numFmtId="181" fontId="1" fillId="0" borderId="44" xfId="0" applyNumberFormat="1" applyFont="1" applyFill="1" applyBorder="1" applyAlignment="1">
      <alignment horizontal="right" vertical="center"/>
    </xf>
    <xf numFmtId="37" fontId="1" fillId="0" borderId="16" xfId="0" applyNumberFormat="1" applyFont="1" applyFill="1" applyBorder="1" applyAlignment="1">
      <alignment horizontal="right" vertical="center"/>
    </xf>
    <xf numFmtId="181" fontId="1" fillId="0" borderId="76" xfId="0" applyNumberFormat="1" applyFont="1" applyFill="1" applyBorder="1" applyAlignment="1">
      <alignment horizontal="right" vertical="center"/>
    </xf>
    <xf numFmtId="3" fontId="1" fillId="0" borderId="65" xfId="0" applyNumberFormat="1" applyFont="1" applyFill="1" applyBorder="1" applyAlignment="1">
      <alignment horizontal="right" vertical="center"/>
    </xf>
    <xf numFmtId="3" fontId="1" fillId="0" borderId="16" xfId="0" applyNumberFormat="1" applyFont="1" applyFill="1" applyBorder="1" applyAlignment="1">
      <alignment horizontal="right" vertical="center"/>
    </xf>
    <xf numFmtId="37" fontId="1" fillId="0" borderId="148" xfId="0" applyNumberFormat="1" applyFont="1" applyFill="1" applyBorder="1" applyAlignment="1">
      <alignment horizontal="right" vertical="center"/>
    </xf>
    <xf numFmtId="181" fontId="1" fillId="0" borderId="147" xfId="0" applyNumberFormat="1" applyFont="1" applyFill="1" applyBorder="1" applyAlignment="1">
      <alignment horizontal="right" vertical="center"/>
    </xf>
    <xf numFmtId="182" fontId="1" fillId="0" borderId="133" xfId="0" applyNumberFormat="1" applyFont="1" applyFill="1" applyBorder="1" applyAlignment="1">
      <alignment horizontal="right" vertical="center"/>
    </xf>
    <xf numFmtId="182" fontId="1" fillId="0" borderId="29" xfId="0" applyNumberFormat="1" applyFont="1" applyFill="1" applyBorder="1" applyAlignment="1">
      <alignment horizontal="right" vertical="center"/>
    </xf>
    <xf numFmtId="182" fontId="1" fillId="0" borderId="71" xfId="0" applyNumberFormat="1" applyFont="1" applyFill="1" applyBorder="1" applyAlignment="1">
      <alignment horizontal="right" vertical="center"/>
    </xf>
    <xf numFmtId="0" fontId="1" fillId="0" borderId="0" xfId="0" quotePrefix="1" applyFont="1" applyFill="1" applyBorder="1" applyAlignment="1">
      <alignment horizontal="left"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180" fontId="3" fillId="0" borderId="22" xfId="0" applyNumberFormat="1" applyFont="1" applyFill="1" applyBorder="1" applyAlignment="1">
      <alignment horizontal="right" vertical="center"/>
    </xf>
    <xf numFmtId="0" fontId="5" fillId="0" borderId="169" xfId="0" applyFont="1" applyFill="1" applyBorder="1" applyAlignment="1">
      <alignment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3" fillId="0" borderId="113" xfId="0" applyNumberFormat="1" applyFont="1" applyFill="1" applyBorder="1" applyAlignment="1">
      <alignment horizontal="right" vertical="center"/>
    </xf>
    <xf numFmtId="182" fontId="3" fillId="0" borderId="95" xfId="0" applyNumberFormat="1" applyFont="1" applyFill="1" applyBorder="1" applyAlignment="1">
      <alignment horizontal="right" vertical="center"/>
    </xf>
    <xf numFmtId="192" fontId="3" fillId="0" borderId="40"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80" fontId="3" fillId="0" borderId="95" xfId="0" applyNumberFormat="1" applyFont="1" applyFill="1" applyBorder="1" applyAlignment="1">
      <alignment horizontal="right" vertical="center"/>
    </xf>
    <xf numFmtId="192" fontId="3" fillId="0" borderId="39"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xf>
    <xf numFmtId="193" fontId="1" fillId="0" borderId="75" xfId="0"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37" fontId="1" fillId="0" borderId="142" xfId="0" applyNumberFormat="1" applyFont="1" applyFill="1" applyBorder="1" applyAlignment="1">
      <alignment horizontal="right" vertical="center"/>
    </xf>
    <xf numFmtId="193" fontId="1" fillId="0" borderId="21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0" fontId="5" fillId="0" borderId="79" xfId="0" applyFont="1" applyFill="1" applyBorder="1" applyAlignment="1">
      <alignment vertical="center"/>
    </xf>
    <xf numFmtId="0" fontId="5" fillId="0" borderId="211" xfId="0" applyFont="1" applyFill="1" applyBorder="1" applyAlignment="1">
      <alignment vertical="center"/>
    </xf>
    <xf numFmtId="37" fontId="3" fillId="0" borderId="167" xfId="0"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0" fontId="5" fillId="0" borderId="2" xfId="0" applyFont="1" applyFill="1" applyBorder="1" applyAlignment="1">
      <alignment vertical="center"/>
    </xf>
    <xf numFmtId="177" fontId="3" fillId="0" borderId="2" xfId="0" applyNumberFormat="1" applyFont="1" applyFill="1" applyBorder="1" applyAlignment="1">
      <alignment horizontal="right" vertical="center"/>
    </xf>
    <xf numFmtId="181"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right" vertical="center"/>
    </xf>
    <xf numFmtId="0" fontId="1" fillId="0" borderId="1" xfId="0" applyFont="1" applyFill="1" applyBorder="1" applyAlignment="1">
      <alignment horizontal="right" vertical="center"/>
    </xf>
    <xf numFmtId="193" fontId="1" fillId="0" borderId="22" xfId="0" applyNumberFormat="1" applyFont="1" applyFill="1" applyBorder="1" applyAlignment="1">
      <alignment horizontal="right" vertical="center"/>
    </xf>
    <xf numFmtId="38" fontId="1" fillId="0" borderId="0" xfId="2" applyFont="1" applyFill="1" applyBorder="1" applyAlignment="1">
      <alignment horizontal="right" vertical="center"/>
    </xf>
    <xf numFmtId="0" fontId="1" fillId="0" borderId="0" xfId="0" applyFont="1" applyFill="1" applyBorder="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Fill="1" applyBorder="1" applyAlignment="1">
      <alignment horizontal="right" vertical="center"/>
    </xf>
    <xf numFmtId="182" fontId="1" fillId="0" borderId="22" xfId="0" applyNumberFormat="1" applyFont="1" applyFill="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0" fontId="1" fillId="0" borderId="12" xfId="0" applyFont="1" applyFill="1" applyBorder="1" applyAlignment="1">
      <alignment horizontal="right" vertical="center"/>
    </xf>
    <xf numFmtId="193" fontId="1" fillId="0" borderId="43" xfId="0" applyNumberFormat="1" applyFont="1" applyFill="1" applyBorder="1" applyAlignment="1">
      <alignment horizontal="right" vertical="center"/>
    </xf>
    <xf numFmtId="38" fontId="1" fillId="0" borderId="4" xfId="2" applyFont="1" applyFill="1" applyBorder="1" applyAlignment="1">
      <alignment horizontal="right" vertical="center"/>
    </xf>
    <xf numFmtId="0" fontId="1" fillId="0" borderId="4" xfId="0" applyFont="1" applyFill="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Fill="1" applyBorder="1" applyAlignment="1">
      <alignment horizontal="right" vertical="center"/>
    </xf>
    <xf numFmtId="182" fontId="1" fillId="0" borderId="43" xfId="0" applyNumberFormat="1" applyFont="1" applyFill="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Fill="1" applyBorder="1" applyAlignment="1">
      <alignment horizontal="right" vertical="center"/>
    </xf>
    <xf numFmtId="0" fontId="1" fillId="0" borderId="150" xfId="0" applyFont="1" applyFill="1" applyBorder="1" applyAlignment="1">
      <alignment horizontal="right" vertical="center"/>
    </xf>
    <xf numFmtId="193" fontId="1" fillId="0" borderId="214" xfId="2" applyNumberFormat="1" applyFont="1" applyFill="1" applyBorder="1" applyAlignment="1">
      <alignment horizontal="right" vertical="center"/>
    </xf>
    <xf numFmtId="193" fontId="1" fillId="0" borderId="156" xfId="2" applyNumberFormat="1" applyFont="1" applyFill="1" applyBorder="1" applyAlignment="1">
      <alignment horizontal="right" vertical="center"/>
    </xf>
    <xf numFmtId="0" fontId="1" fillId="0" borderId="85" xfId="0" applyFont="1" applyFill="1" applyBorder="1" applyAlignment="1">
      <alignment horizontal="right" vertical="center"/>
    </xf>
    <xf numFmtId="193" fontId="1" fillId="0" borderId="83" xfId="2" applyNumberFormat="1" applyFont="1" applyFill="1" applyBorder="1" applyAlignment="1">
      <alignment horizontal="right" vertical="center"/>
    </xf>
    <xf numFmtId="193" fontId="1" fillId="0" borderId="84" xfId="2" applyNumberFormat="1" applyFont="1" applyFill="1" applyBorder="1" applyAlignment="1">
      <alignment horizontal="right" vertical="center"/>
    </xf>
    <xf numFmtId="0" fontId="1" fillId="0" borderId="83" xfId="0" applyFont="1" applyFill="1" applyBorder="1" applyAlignment="1">
      <alignment horizontal="right" vertical="center"/>
    </xf>
    <xf numFmtId="180" fontId="1" fillId="0" borderId="83" xfId="0" applyNumberFormat="1" applyFont="1" applyFill="1" applyBorder="1" applyAlignment="1">
      <alignment horizontal="right" vertical="center"/>
    </xf>
    <xf numFmtId="180" fontId="1" fillId="0" borderId="150" xfId="0" applyNumberFormat="1" applyFont="1" applyFill="1" applyBorder="1" applyAlignment="1">
      <alignment horizontal="right" vertical="center"/>
    </xf>
    <xf numFmtId="0" fontId="1" fillId="0" borderId="214" xfId="0" applyFont="1" applyFill="1" applyBorder="1" applyAlignment="1">
      <alignment horizontal="right" vertical="center"/>
    </xf>
    <xf numFmtId="180" fontId="1" fillId="0" borderId="85" xfId="0" applyNumberFormat="1" applyFont="1" applyFill="1" applyBorder="1" applyAlignment="1">
      <alignment horizontal="right" vertical="center"/>
    </xf>
    <xf numFmtId="180" fontId="1" fillId="0" borderId="46" xfId="0" applyNumberFormat="1" applyFont="1" applyFill="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Fill="1" applyBorder="1" applyAlignment="1">
      <alignment horizontal="right" vertical="center"/>
    </xf>
    <xf numFmtId="180" fontId="1" fillId="0" borderId="27" xfId="0" applyNumberFormat="1" applyFont="1" applyFill="1" applyBorder="1" applyAlignment="1">
      <alignment horizontal="right" vertical="center"/>
    </xf>
    <xf numFmtId="193" fontId="1" fillId="0" borderId="22" xfId="2" applyNumberFormat="1" applyFont="1" applyFill="1" applyBorder="1" applyAlignment="1">
      <alignment horizontal="right" vertical="center"/>
    </xf>
    <xf numFmtId="0" fontId="1" fillId="0" borderId="22" xfId="0" applyFont="1" applyFill="1" applyBorder="1" applyAlignment="1">
      <alignment horizontal="right" vertical="center"/>
    </xf>
    <xf numFmtId="193" fontId="1" fillId="0" borderId="28" xfId="0" applyNumberFormat="1" applyFont="1" applyFill="1" applyBorder="1" applyAlignment="1">
      <alignment horizontal="right" vertical="center"/>
    </xf>
    <xf numFmtId="180" fontId="1" fillId="0" borderId="70" xfId="0" applyNumberFormat="1" applyFont="1" applyFill="1" applyBorder="1" applyAlignment="1">
      <alignment horizontal="right" vertical="center"/>
    </xf>
    <xf numFmtId="38" fontId="1" fillId="0" borderId="45" xfId="2" applyFont="1" applyFill="1" applyBorder="1" applyAlignment="1">
      <alignment horizontal="right" vertical="center"/>
    </xf>
    <xf numFmtId="193" fontId="1" fillId="0" borderId="45" xfId="2" applyNumberFormat="1" applyFont="1" applyFill="1" applyBorder="1" applyAlignment="1">
      <alignment horizontal="right" vertical="center"/>
    </xf>
    <xf numFmtId="0" fontId="1" fillId="0" borderId="45" xfId="0" applyFont="1" applyFill="1" applyBorder="1" applyAlignment="1">
      <alignment horizontal="right" vertical="center"/>
    </xf>
    <xf numFmtId="0" fontId="5" fillId="0" borderId="10" xfId="0" applyFont="1" applyFill="1" applyBorder="1" applyAlignment="1">
      <alignment horizontal="center" vertical="center"/>
    </xf>
    <xf numFmtId="204" fontId="1" fillId="0" borderId="150" xfId="0" applyNumberFormat="1" applyFont="1" applyFill="1" applyBorder="1" applyAlignment="1">
      <alignment horizontal="right" vertical="center"/>
    </xf>
    <xf numFmtId="204" fontId="1" fillId="0" borderId="156" xfId="0" applyNumberFormat="1" applyFont="1" applyFill="1" applyBorder="1" applyAlignment="1">
      <alignment horizontal="right" vertical="center"/>
    </xf>
    <xf numFmtId="38" fontId="1" fillId="0" borderId="150" xfId="2" applyFont="1" applyFill="1" applyBorder="1" applyAlignment="1">
      <alignment horizontal="right" vertical="center"/>
    </xf>
    <xf numFmtId="204" fontId="1" fillId="0" borderId="85" xfId="0" applyNumberFormat="1" applyFont="1" applyFill="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4" fontId="1" fillId="0" borderId="46" xfId="0" applyNumberFormat="1" applyFont="1" applyFill="1" applyBorder="1" applyAlignment="1">
      <alignment horizontal="right" vertical="center"/>
    </xf>
    <xf numFmtId="204" fontId="1" fillId="0" borderId="76" xfId="0" applyNumberFormat="1" applyFont="1" applyFill="1" applyBorder="1" applyAlignment="1">
      <alignment horizontal="right" vertical="center"/>
    </xf>
    <xf numFmtId="205" fontId="1" fillId="0" borderId="148" xfId="0" applyNumberFormat="1" applyFont="1" applyFill="1" applyBorder="1" applyAlignment="1">
      <alignment horizontal="right" vertical="center"/>
    </xf>
    <xf numFmtId="205" fontId="1" fillId="0" borderId="149" xfId="0" applyNumberFormat="1" applyFont="1" applyFill="1" applyBorder="1" applyAlignment="1">
      <alignment horizontal="right" vertical="center"/>
    </xf>
    <xf numFmtId="38" fontId="1" fillId="0" borderId="148" xfId="2" applyFont="1" applyFill="1" applyBorder="1" applyAlignment="1">
      <alignment horizontal="right" vertical="center"/>
    </xf>
    <xf numFmtId="204" fontId="1" fillId="0" borderId="89" xfId="0" applyNumberFormat="1" applyFont="1" applyFill="1" applyBorder="1" applyAlignment="1">
      <alignment horizontal="right" vertical="center"/>
    </xf>
    <xf numFmtId="38" fontId="1" fillId="0" borderId="89" xfId="2" applyFont="1" applyFill="1" applyBorder="1" applyAlignment="1">
      <alignment horizontal="right" vertical="center"/>
    </xf>
    <xf numFmtId="181" fontId="1" fillId="0" borderId="87" xfId="2" applyNumberFormat="1" applyFont="1" applyFill="1" applyBorder="1" applyAlignment="1">
      <alignment horizontal="right" vertical="center"/>
    </xf>
    <xf numFmtId="38" fontId="1" fillId="0" borderId="87" xfId="2" applyFont="1" applyFill="1" applyBorder="1" applyAlignment="1">
      <alignment horizontal="right" vertical="center"/>
    </xf>
    <xf numFmtId="181" fontId="1" fillId="0" borderId="88" xfId="2" applyNumberFormat="1"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4" xfId="0" applyNumberFormat="1" applyFont="1" applyFill="1" applyBorder="1" applyAlignment="1">
      <alignment horizontal="right" vertical="center"/>
    </xf>
    <xf numFmtId="181" fontId="1" fillId="0" borderId="170" xfId="0" applyNumberFormat="1" applyFont="1" applyFill="1" applyBorder="1" applyAlignment="1">
      <alignment horizontal="right" vertical="center"/>
    </xf>
    <xf numFmtId="190" fontId="1" fillId="0" borderId="216" xfId="0" applyNumberFormat="1"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Fill="1" applyBorder="1" applyAlignment="1">
      <alignment horizontal="right" vertical="center"/>
    </xf>
    <xf numFmtId="181" fontId="1" fillId="0" borderId="86" xfId="0" applyNumberFormat="1" applyFont="1" applyFill="1" applyBorder="1" applyAlignment="1">
      <alignment horizontal="right" vertical="center"/>
    </xf>
    <xf numFmtId="190" fontId="1" fillId="0" borderId="213" xfId="0" applyNumberFormat="1" applyFont="1" applyFill="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Fill="1" applyBorder="1" applyAlignment="1">
      <alignment horizontal="right" vertical="center"/>
    </xf>
    <xf numFmtId="181" fontId="1" fillId="0" borderId="47" xfId="0" applyNumberFormat="1" applyFont="1" applyFill="1" applyBorder="1" applyAlignment="1">
      <alignment horizontal="right" vertical="center"/>
    </xf>
    <xf numFmtId="190" fontId="1" fillId="0" borderId="78" xfId="0" applyNumberFormat="1" applyFont="1" applyFill="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Fill="1" applyBorder="1" applyAlignment="1">
      <alignment horizontal="right" vertical="center"/>
    </xf>
    <xf numFmtId="177" fontId="1" fillId="0" borderId="152" xfId="0" applyNumberFormat="1" applyFont="1" applyFill="1" applyBorder="1" applyAlignment="1">
      <alignment horizontal="right" vertical="center"/>
    </xf>
    <xf numFmtId="190" fontId="1" fillId="0" borderId="217" xfId="0" applyNumberFormat="1" applyFont="1" applyFill="1" applyBorder="1" applyAlignment="1">
      <alignment horizontal="right" vertical="center"/>
    </xf>
    <xf numFmtId="181" fontId="1" fillId="0" borderId="89" xfId="2" applyNumberFormat="1" applyFont="1" applyFill="1" applyBorder="1" applyAlignment="1">
      <alignment horizontal="right" vertical="center"/>
    </xf>
    <xf numFmtId="177" fontId="1" fillId="0" borderId="87" xfId="0" applyNumberFormat="1" applyFont="1" applyFill="1" applyBorder="1" applyAlignment="1">
      <alignment horizontal="right" vertical="center"/>
    </xf>
    <xf numFmtId="181" fontId="1" fillId="0" borderId="106" xfId="0" applyNumberFormat="1" applyFont="1" applyFill="1" applyBorder="1" applyAlignment="1">
      <alignment horizontal="right" vertical="center"/>
    </xf>
    <xf numFmtId="177" fontId="1" fillId="0" borderId="88" xfId="0" applyNumberFormat="1" applyFont="1" applyFill="1" applyBorder="1" applyAlignment="1">
      <alignment horizontal="right" vertical="center"/>
    </xf>
    <xf numFmtId="190" fontId="1" fillId="0" borderId="215" xfId="0" applyNumberFormat="1" applyFont="1" applyFill="1" applyBorder="1" applyAlignment="1">
      <alignment horizontal="right" vertical="center"/>
    </xf>
    <xf numFmtId="182" fontId="1" fillId="0" borderId="122" xfId="0" applyNumberFormat="1" applyFont="1" applyFill="1" applyBorder="1" applyAlignment="1">
      <alignment horizontal="right" vertical="center"/>
    </xf>
    <xf numFmtId="177" fontId="1" fillId="0" borderId="22"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81" fontId="1" fillId="0" borderId="22" xfId="0" applyNumberFormat="1" applyFont="1" applyFill="1" applyBorder="1" applyAlignment="1">
      <alignment horizontal="right" vertical="center"/>
    </xf>
    <xf numFmtId="37" fontId="1" fillId="0" borderId="124"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182" fontId="1" fillId="0" borderId="42" xfId="0" applyNumberFormat="1" applyFont="1" applyFill="1" applyBorder="1" applyAlignment="1">
      <alignment horizontal="right" vertical="center"/>
    </xf>
    <xf numFmtId="37" fontId="1" fillId="0" borderId="42" xfId="0" applyNumberFormat="1" applyFont="1" applyFill="1" applyBorder="1" applyAlignment="1">
      <alignment horizontal="right" vertical="center"/>
    </xf>
    <xf numFmtId="37" fontId="1" fillId="0" borderId="43" xfId="0" applyNumberFormat="1" applyFont="1" applyFill="1" applyBorder="1" applyAlignment="1">
      <alignment horizontal="right" vertical="center"/>
    </xf>
    <xf numFmtId="177" fontId="1" fillId="0" borderId="43" xfId="0" applyNumberFormat="1" applyFont="1" applyFill="1" applyBorder="1" applyAlignment="1">
      <alignment horizontal="right" vertical="center"/>
    </xf>
    <xf numFmtId="181" fontId="1" fillId="0" borderId="43" xfId="0" applyNumberFormat="1" applyFont="1" applyFill="1" applyBorder="1" applyAlignment="1">
      <alignment horizontal="right" vertical="center"/>
    </xf>
    <xf numFmtId="37" fontId="1" fillId="0" borderId="29" xfId="0" applyNumberFormat="1" applyFont="1" applyFill="1" applyBorder="1" applyAlignment="1">
      <alignment horizontal="right" vertical="center"/>
    </xf>
    <xf numFmtId="177" fontId="1" fillId="0" borderId="31" xfId="0" applyNumberFormat="1" applyFont="1" applyFill="1" applyBorder="1" applyAlignment="1">
      <alignment horizontal="right" vertical="center"/>
    </xf>
    <xf numFmtId="181" fontId="1" fillId="0" borderId="31" xfId="0" applyNumberFormat="1" applyFont="1" applyFill="1" applyBorder="1" applyAlignment="1">
      <alignment horizontal="right" vertical="center"/>
    </xf>
    <xf numFmtId="177" fontId="1" fillId="0" borderId="171" xfId="0" applyNumberFormat="1" applyFont="1" applyFill="1" applyBorder="1" applyAlignment="1">
      <alignment horizontal="right" vertical="center"/>
    </xf>
    <xf numFmtId="177" fontId="1" fillId="0" borderId="153" xfId="0" applyNumberFormat="1" applyFont="1" applyFill="1" applyBorder="1" applyAlignment="1">
      <alignment horizontal="right" vertical="center"/>
    </xf>
    <xf numFmtId="177" fontId="1" fillId="0" borderId="163" xfId="0" applyNumberFormat="1" applyFont="1" applyFill="1" applyBorder="1" applyAlignment="1">
      <alignment horizontal="right" vertical="center"/>
    </xf>
    <xf numFmtId="181" fontId="1" fillId="0" borderId="133" xfId="0" applyNumberFormat="1" applyFont="1" applyFill="1" applyBorder="1" applyAlignment="1">
      <alignment horizontal="right" vertical="center"/>
    </xf>
    <xf numFmtId="37" fontId="1" fillId="0" borderId="151" xfId="0" applyNumberFormat="1" applyFont="1" applyFill="1" applyBorder="1" applyAlignment="1">
      <alignment horizontal="right" vertical="center"/>
    </xf>
    <xf numFmtId="3" fontId="1" fillId="0" borderId="46"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 fontId="1" fillId="0" borderId="85" xfId="0" applyNumberFormat="1" applyFont="1" applyFill="1" applyBorder="1" applyAlignment="1">
      <alignment horizontal="right" vertical="center"/>
    </xf>
    <xf numFmtId="3" fontId="1" fillId="0" borderId="148" xfId="0" applyNumberFormat="1" applyFont="1" applyFill="1" applyBorder="1" applyAlignment="1">
      <alignment horizontal="right" vertical="center"/>
    </xf>
    <xf numFmtId="177" fontId="1" fillId="0" borderId="50" xfId="0" applyNumberFormat="1" applyFont="1" applyFill="1" applyBorder="1" applyAlignment="1">
      <alignment horizontal="right" vertical="center"/>
    </xf>
    <xf numFmtId="37" fontId="1" fillId="0" borderId="97" xfId="0" applyNumberFormat="1" applyFont="1" applyFill="1" applyBorder="1" applyAlignment="1">
      <alignment horizontal="right" vertical="center"/>
    </xf>
    <xf numFmtId="177" fontId="1" fillId="0" borderId="71" xfId="0" applyNumberFormat="1" applyFont="1" applyFill="1" applyBorder="1" applyAlignment="1">
      <alignment horizontal="right" vertical="center"/>
    </xf>
    <xf numFmtId="37" fontId="1" fillId="0" borderId="101" xfId="0" applyNumberFormat="1" applyFont="1" applyFill="1" applyBorder="1" applyAlignment="1">
      <alignment horizontal="right" vertical="center"/>
    </xf>
    <xf numFmtId="177" fontId="1" fillId="0" borderId="77" xfId="0" applyNumberFormat="1" applyFont="1" applyFill="1" applyBorder="1" applyAlignment="1">
      <alignment horizontal="right" vertical="center"/>
    </xf>
    <xf numFmtId="181" fontId="1" fillId="0" borderId="144" xfId="0" applyNumberFormat="1" applyFont="1" applyFill="1" applyBorder="1" applyAlignment="1">
      <alignment horizontal="right" vertical="center"/>
    </xf>
    <xf numFmtId="181" fontId="1" fillId="0" borderId="110" xfId="0" applyNumberFormat="1" applyFont="1" applyFill="1" applyBorder="1" applyAlignment="1">
      <alignment horizontal="right" vertical="center"/>
    </xf>
    <xf numFmtId="3" fontId="1" fillId="0" borderId="150" xfId="0" applyNumberFormat="1" applyFont="1" applyFill="1" applyBorder="1" applyAlignment="1">
      <alignment horizontal="right" vertical="center"/>
    </xf>
    <xf numFmtId="0" fontId="1" fillId="0" borderId="170" xfId="0" applyFont="1" applyFill="1" applyBorder="1" applyAlignment="1">
      <alignment horizontal="right" vertical="center"/>
    </xf>
    <xf numFmtId="0" fontId="1" fillId="0" borderId="86" xfId="0" applyFont="1" applyFill="1" applyBorder="1" applyAlignment="1">
      <alignment horizontal="right" vertical="center"/>
    </xf>
    <xf numFmtId="0" fontId="1" fillId="0" borderId="133" xfId="0" applyFont="1" applyFill="1" applyBorder="1" applyAlignment="1">
      <alignment horizontal="right" vertical="center"/>
    </xf>
    <xf numFmtId="0" fontId="1" fillId="0" borderId="151" xfId="0" applyFont="1" applyFill="1" applyBorder="1" applyAlignment="1">
      <alignment horizontal="right" vertical="center"/>
    </xf>
    <xf numFmtId="3" fontId="4" fillId="0" borderId="150" xfId="0"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3" fontId="4" fillId="0" borderId="214" xfId="0" applyNumberFormat="1" applyFont="1" applyFill="1" applyBorder="1" applyAlignment="1">
      <alignment horizontal="right" vertical="center"/>
    </xf>
    <xf numFmtId="197" fontId="4" fillId="0" borderId="171" xfId="0" applyNumberFormat="1" applyFont="1" applyFill="1" applyBorder="1" applyAlignment="1">
      <alignment horizontal="right" vertical="center"/>
    </xf>
    <xf numFmtId="184" fontId="4" fillId="0" borderId="156" xfId="0" applyNumberFormat="1" applyFont="1" applyFill="1" applyBorder="1" applyAlignment="1">
      <alignment horizontal="right" vertical="center"/>
    </xf>
    <xf numFmtId="3" fontId="4" fillId="0" borderId="142" xfId="0" applyNumberFormat="1" applyFont="1" applyFill="1" applyBorder="1" applyAlignment="1">
      <alignment horizontal="right" vertical="center"/>
    </xf>
    <xf numFmtId="197" fontId="4" fillId="0" borderId="214" xfId="0" applyNumberFormat="1" applyFont="1" applyFill="1" applyBorder="1" applyAlignment="1">
      <alignment horizontal="right" vertical="center"/>
    </xf>
    <xf numFmtId="3" fontId="4" fillId="0" borderId="143" xfId="0" applyNumberFormat="1" applyFont="1" applyFill="1" applyBorder="1" applyAlignment="1">
      <alignment horizontal="right" vertical="center"/>
    </xf>
    <xf numFmtId="177" fontId="4" fillId="0" borderId="214" xfId="0" applyNumberFormat="1" applyFont="1" applyFill="1" applyBorder="1" applyAlignment="1">
      <alignment horizontal="right" vertical="center"/>
    </xf>
    <xf numFmtId="197" fontId="4" fillId="0" borderId="156" xfId="0" applyNumberFormat="1" applyFont="1" applyFill="1" applyBorder="1" applyAlignment="1">
      <alignment horizontal="right" vertical="center"/>
    </xf>
    <xf numFmtId="0" fontId="23" fillId="0" borderId="146" xfId="0" applyFont="1" applyFill="1" applyBorder="1" applyAlignment="1">
      <alignment vertical="center"/>
    </xf>
    <xf numFmtId="206" fontId="4" fillId="0" borderId="148" xfId="0" applyNumberFormat="1" applyFont="1" applyFill="1" applyBorder="1" applyAlignment="1">
      <alignment horizontal="right" vertical="center"/>
    </xf>
    <xf numFmtId="206" fontId="4" fillId="0" borderId="133" xfId="0" applyNumberFormat="1" applyFont="1" applyFill="1" applyBorder="1" applyAlignment="1">
      <alignment horizontal="right" vertical="center"/>
    </xf>
    <xf numFmtId="207" fontId="4" fillId="0" borderId="133" xfId="0" applyNumberFormat="1" applyFont="1" applyFill="1" applyBorder="1" applyAlignment="1">
      <alignment horizontal="right" vertical="center"/>
    </xf>
    <xf numFmtId="207" fontId="4" fillId="0" borderId="149" xfId="0" applyNumberFormat="1" applyFont="1" applyFill="1" applyBorder="1" applyAlignment="1">
      <alignment horizontal="right" vertical="center"/>
    </xf>
    <xf numFmtId="177" fontId="4" fillId="0" borderId="87" xfId="0" applyNumberFormat="1" applyFont="1" applyFill="1" applyBorder="1" applyAlignment="1">
      <alignment horizontal="right" vertical="center"/>
    </xf>
    <xf numFmtId="197" fontId="4" fillId="0" borderId="144" xfId="0" applyNumberFormat="1" applyFont="1" applyFill="1" applyBorder="1" applyAlignment="1">
      <alignment horizontal="right" vertical="center"/>
    </xf>
    <xf numFmtId="197" fontId="4" fillId="0" borderId="66" xfId="0" applyNumberFormat="1" applyFont="1" applyFill="1" applyBorder="1" applyAlignment="1">
      <alignment horizontal="right" vertical="center"/>
    </xf>
    <xf numFmtId="197" fontId="4" fillId="0" borderId="17" xfId="0" applyNumberFormat="1" applyFont="1" applyFill="1" applyBorder="1" applyAlignment="1">
      <alignment horizontal="right" vertical="center"/>
    </xf>
    <xf numFmtId="179" fontId="4" fillId="0" borderId="17" xfId="0" applyNumberFormat="1" applyFont="1" applyFill="1" applyBorder="1" applyAlignment="1">
      <alignment horizontal="right" vertical="center"/>
    </xf>
    <xf numFmtId="177" fontId="4" fillId="0" borderId="66" xfId="0" applyNumberFormat="1" applyFont="1" applyFill="1" applyBorder="1" applyAlignment="1">
      <alignment horizontal="right" vertical="center"/>
    </xf>
    <xf numFmtId="177" fontId="4" fillId="0" borderId="17" xfId="0" applyNumberFormat="1" applyFont="1" applyFill="1" applyBorder="1" applyAlignment="1">
      <alignment horizontal="right" vertical="center"/>
    </xf>
    <xf numFmtId="0" fontId="23" fillId="0" borderId="147" xfId="0" applyFont="1" applyFill="1" applyBorder="1" applyAlignment="1">
      <alignment horizontal="center" vertical="center" shrinkToFit="1"/>
    </xf>
    <xf numFmtId="207" fontId="4" fillId="0" borderId="152" xfId="0" applyNumberFormat="1" applyFont="1" applyFill="1" applyBorder="1" applyAlignment="1">
      <alignment horizontal="right" vertical="center"/>
    </xf>
    <xf numFmtId="0" fontId="23" fillId="0" borderId="16" xfId="0" applyFont="1" applyFill="1" applyBorder="1" applyAlignment="1">
      <alignment horizontal="center" vertical="center" shrinkToFit="1"/>
    </xf>
    <xf numFmtId="177" fontId="4" fillId="0" borderId="162" xfId="0" applyNumberFormat="1" applyFont="1" applyFill="1" applyBorder="1" applyAlignment="1">
      <alignment horizontal="right" vertical="center"/>
    </xf>
    <xf numFmtId="190" fontId="1" fillId="0" borderId="70" xfId="0" applyNumberFormat="1" applyFont="1" applyFill="1" applyBorder="1" applyAlignment="1">
      <alignment horizontal="right" vertical="center"/>
    </xf>
    <xf numFmtId="192" fontId="1" fillId="0" borderId="86" xfId="0" applyNumberFormat="1" applyFont="1" applyFill="1" applyBorder="1" applyAlignment="1">
      <alignment vertical="center" shrinkToFit="1"/>
    </xf>
    <xf numFmtId="177" fontId="1" fillId="0" borderId="153" xfId="6" applyNumberFormat="1" applyFont="1" applyFill="1" applyBorder="1" applyAlignment="1">
      <alignment vertical="center"/>
    </xf>
    <xf numFmtId="2" fontId="1" fillId="0" borderId="85" xfId="0" applyNumberFormat="1" applyFont="1" applyFill="1" applyBorder="1" applyAlignment="1">
      <alignment vertical="center"/>
    </xf>
    <xf numFmtId="2" fontId="1" fillId="0" borderId="66" xfId="0" applyNumberFormat="1" applyFont="1" applyFill="1" applyBorder="1" applyAlignment="1">
      <alignment vertical="center"/>
    </xf>
    <xf numFmtId="207" fontId="1" fillId="0" borderId="85" xfId="0" applyNumberFormat="1" applyFont="1" applyFill="1" applyBorder="1" applyAlignment="1">
      <alignment vertical="center"/>
    </xf>
    <xf numFmtId="207" fontId="1" fillId="0" borderId="83" xfId="0" applyNumberFormat="1" applyFont="1" applyFill="1" applyBorder="1" applyAlignment="1">
      <alignment vertical="center" shrinkToFit="1"/>
    </xf>
    <xf numFmtId="0" fontId="5" fillId="0" borderId="10" xfId="0" applyFont="1" applyFill="1" applyBorder="1" applyAlignment="1">
      <alignment horizontal="center" vertical="center"/>
    </xf>
    <xf numFmtId="0" fontId="48" fillId="0" borderId="0" xfId="8" quotePrefix="1" applyFont="1" applyFill="1" applyAlignment="1">
      <alignment horizontal="left" vertical="center"/>
    </xf>
    <xf numFmtId="177" fontId="1" fillId="0" borderId="154" xfId="6" applyNumberFormat="1" applyFont="1" applyFill="1" applyBorder="1" applyAlignment="1">
      <alignment horizontal="center" vertical="center"/>
    </xf>
    <xf numFmtId="195" fontId="1" fillId="0" borderId="80" xfId="0" applyNumberFormat="1" applyFont="1" applyFill="1" applyBorder="1" applyAlignment="1">
      <alignment horizontal="right" vertical="center" shrinkToFit="1"/>
    </xf>
    <xf numFmtId="192" fontId="1" fillId="0" borderId="82" xfId="0" applyNumberFormat="1" applyFont="1" applyFill="1" applyBorder="1" applyAlignment="1">
      <alignment horizontal="center" vertical="center" shrinkToFit="1"/>
    </xf>
    <xf numFmtId="192" fontId="1" fillId="0" borderId="80" xfId="0" applyNumberFormat="1" applyFont="1" applyFill="1" applyBorder="1" applyAlignment="1">
      <alignment horizontal="center" vertical="center" shrinkToFit="1"/>
    </xf>
    <xf numFmtId="195" fontId="1" fillId="0" borderId="150" xfId="0" applyNumberFormat="1" applyFont="1" applyFill="1" applyBorder="1" applyAlignment="1">
      <alignment horizontal="right" vertical="center"/>
    </xf>
    <xf numFmtId="195" fontId="1" fillId="0" borderId="214" xfId="0" applyNumberFormat="1" applyFont="1" applyFill="1" applyBorder="1" applyAlignment="1">
      <alignment horizontal="right" vertical="center"/>
    </xf>
    <xf numFmtId="195" fontId="1" fillId="0" borderId="156" xfId="0" applyNumberFormat="1" applyFont="1" applyFill="1" applyBorder="1" applyAlignment="1">
      <alignment horizontal="right" vertical="center"/>
    </xf>
    <xf numFmtId="177" fontId="1" fillId="0" borderId="150" xfId="0" applyNumberFormat="1" applyFont="1" applyFill="1" applyBorder="1" applyAlignment="1">
      <alignment horizontal="right" vertical="center"/>
    </xf>
    <xf numFmtId="195" fontId="1" fillId="0" borderId="84"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195" fontId="1" fillId="0" borderId="148" xfId="0" applyNumberFormat="1" applyFont="1" applyFill="1" applyBorder="1" applyAlignment="1">
      <alignment horizontal="right" vertical="center"/>
    </xf>
    <xf numFmtId="195" fontId="1" fillId="0" borderId="170" xfId="0" applyNumberFormat="1" applyFont="1" applyFill="1" applyBorder="1" applyAlignment="1">
      <alignment horizontal="right" vertical="center"/>
    </xf>
    <xf numFmtId="195" fontId="1" fillId="0" borderId="144" xfId="0" applyNumberFormat="1" applyFont="1" applyFill="1" applyBorder="1" applyAlignment="1">
      <alignment horizontal="right" vertical="center"/>
    </xf>
    <xf numFmtId="179" fontId="1" fillId="0" borderId="150" xfId="0" applyNumberFormat="1" applyFont="1" applyFill="1" applyBorder="1" applyAlignment="1">
      <alignment horizontal="right" vertical="center"/>
    </xf>
    <xf numFmtId="208" fontId="1" fillId="0" borderId="170" xfId="0" applyNumberFormat="1" applyFont="1" applyFill="1" applyBorder="1" applyAlignment="1">
      <alignment horizontal="right" vertical="center"/>
    </xf>
    <xf numFmtId="208" fontId="1" fillId="0" borderId="144" xfId="0" applyNumberFormat="1" applyFont="1" applyFill="1" applyBorder="1" applyAlignment="1">
      <alignment horizontal="right" vertical="center"/>
    </xf>
    <xf numFmtId="195" fontId="1" fillId="0" borderId="46" xfId="0" applyNumberFormat="1" applyFont="1" applyFill="1" applyBorder="1" applyAlignment="1">
      <alignment horizontal="right" vertical="center"/>
    </xf>
    <xf numFmtId="195" fontId="1" fillId="0" borderId="17" xfId="0" applyNumberFormat="1" applyFont="1" applyFill="1" applyBorder="1" applyAlignment="1">
      <alignment horizontal="right" vertical="center"/>
    </xf>
    <xf numFmtId="208" fontId="1" fillId="0" borderId="47" xfId="0" applyNumberFormat="1" applyFont="1" applyFill="1" applyBorder="1" applyAlignment="1">
      <alignment horizontal="right" vertical="center"/>
    </xf>
    <xf numFmtId="208" fontId="1" fillId="0" borderId="17" xfId="0" applyNumberFormat="1" applyFont="1" applyFill="1" applyBorder="1" applyAlignment="1">
      <alignment horizontal="right" vertical="center"/>
    </xf>
    <xf numFmtId="195" fontId="1" fillId="0" borderId="66" xfId="0" applyNumberFormat="1" applyFont="1" applyFill="1" applyBorder="1" applyAlignment="1">
      <alignment horizontal="right" vertical="center"/>
    </xf>
    <xf numFmtId="208" fontId="1" fillId="0" borderId="86" xfId="0" applyNumberFormat="1" applyFont="1" applyFill="1" applyBorder="1" applyAlignment="1">
      <alignment horizontal="right" vertical="center"/>
    </xf>
    <xf numFmtId="208" fontId="1" fillId="0" borderId="66" xfId="0" applyNumberFormat="1" applyFont="1" applyFill="1" applyBorder="1" applyAlignment="1">
      <alignment horizontal="right" vertical="center"/>
    </xf>
    <xf numFmtId="0" fontId="5" fillId="0" borderId="64" xfId="0" applyNumberFormat="1" applyFont="1" applyFill="1" applyBorder="1" applyAlignment="1">
      <alignmen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190" fontId="1" fillId="0" borderId="85" xfId="0" applyNumberFormat="1" applyFont="1" applyFill="1" applyBorder="1" applyAlignment="1">
      <alignment horizontal="right" vertical="center"/>
    </xf>
    <xf numFmtId="195" fontId="1" fillId="0" borderId="152" xfId="0" applyNumberFormat="1" applyFont="1" applyFill="1" applyBorder="1" applyAlignment="1">
      <alignment horizontal="right" vertical="center"/>
    </xf>
    <xf numFmtId="190" fontId="1" fillId="0" borderId="148" xfId="0" applyNumberFormat="1" applyFont="1" applyFill="1" applyBorder="1" applyAlignment="1">
      <alignment horizontal="right" vertical="center"/>
    </xf>
    <xf numFmtId="208" fontId="1" fillId="0" borderId="151" xfId="0" applyNumberFormat="1" applyFont="1" applyFill="1" applyBorder="1" applyAlignment="1">
      <alignment horizontal="right" vertical="center"/>
    </xf>
    <xf numFmtId="208" fontId="1" fillId="0" borderId="152" xfId="0" applyNumberFormat="1" applyFont="1" applyFill="1" applyBorder="1" applyAlignment="1">
      <alignment horizontal="right" vertical="center"/>
    </xf>
    <xf numFmtId="195" fontId="1" fillId="0" borderId="171" xfId="0" applyNumberFormat="1" applyFont="1" applyFill="1" applyBorder="1" applyAlignment="1">
      <alignment horizontal="right" vertical="center"/>
    </xf>
    <xf numFmtId="208" fontId="1" fillId="0" borderId="150" xfId="0" applyNumberFormat="1" applyFont="1" applyFill="1" applyBorder="1" applyAlignment="1">
      <alignment horizontal="right" vertical="center"/>
    </xf>
    <xf numFmtId="208" fontId="1" fillId="0" borderId="156" xfId="0" applyNumberFormat="1" applyFont="1" applyFill="1" applyBorder="1" applyAlignment="1">
      <alignment horizontal="right" vertical="center"/>
    </xf>
    <xf numFmtId="195" fontId="1" fillId="0" borderId="153" xfId="0" applyNumberFormat="1" applyFont="1" applyFill="1" applyBorder="1" applyAlignment="1">
      <alignment horizontal="right" vertical="center"/>
    </xf>
    <xf numFmtId="208" fontId="1" fillId="0" borderId="85" xfId="0" applyNumberFormat="1" applyFont="1" applyFill="1" applyBorder="1" applyAlignment="1">
      <alignment horizontal="right" vertical="center"/>
    </xf>
    <xf numFmtId="208" fontId="1" fillId="0" borderId="84" xfId="0" applyNumberFormat="1" applyFont="1" applyFill="1" applyBorder="1" applyAlignment="1">
      <alignment horizontal="right" vertical="center"/>
    </xf>
    <xf numFmtId="195" fontId="1" fillId="0" borderId="44" xfId="0" applyNumberFormat="1" applyFont="1" applyFill="1" applyBorder="1" applyAlignment="1">
      <alignment horizontal="right" vertical="center"/>
    </xf>
    <xf numFmtId="195" fontId="1" fillId="0" borderId="163" xfId="0" applyNumberFormat="1" applyFont="1" applyFill="1" applyBorder="1" applyAlignment="1">
      <alignment horizontal="right" vertical="center"/>
    </xf>
    <xf numFmtId="208" fontId="1" fillId="0" borderId="46" xfId="0" applyNumberFormat="1" applyFont="1" applyFill="1" applyBorder="1" applyAlignment="1">
      <alignment horizontal="right" vertical="center"/>
    </xf>
    <xf numFmtId="208" fontId="1" fillId="0" borderId="76" xfId="0" applyNumberFormat="1" applyFont="1" applyFill="1" applyBorder="1" applyAlignment="1">
      <alignment horizontal="right" vertical="center"/>
    </xf>
    <xf numFmtId="195" fontId="1" fillId="0" borderId="29" xfId="0" applyNumberFormat="1" applyFont="1" applyFill="1" applyBorder="1" applyAlignment="1">
      <alignment horizontal="right" vertical="center"/>
    </xf>
    <xf numFmtId="195" fontId="1" fillId="0" borderId="31" xfId="0" applyNumberFormat="1" applyFont="1" applyFill="1" applyBorder="1" applyAlignment="1">
      <alignment horizontal="right" vertical="center"/>
    </xf>
    <xf numFmtId="195" fontId="1" fillId="0" borderId="30" xfId="0" applyNumberFormat="1" applyFont="1" applyFill="1" applyBorder="1" applyAlignment="1">
      <alignment horizontal="right" vertical="center"/>
    </xf>
    <xf numFmtId="208" fontId="1" fillId="0" borderId="214" xfId="0" applyNumberFormat="1" applyFont="1" applyFill="1" applyBorder="1" applyAlignment="1">
      <alignment horizontal="right" vertical="center"/>
    </xf>
    <xf numFmtId="208" fontId="1" fillId="0" borderId="143" xfId="0" applyNumberFormat="1" applyFont="1" applyFill="1" applyBorder="1" applyAlignment="1">
      <alignment horizontal="right" vertical="center"/>
    </xf>
    <xf numFmtId="208" fontId="1" fillId="0" borderId="44" xfId="0" applyNumberFormat="1" applyFont="1" applyFill="1" applyBorder="1" applyAlignment="1">
      <alignment horizontal="right" vertical="center"/>
    </xf>
    <xf numFmtId="208" fontId="1" fillId="0" borderId="16" xfId="0" applyNumberFormat="1" applyFont="1" applyFill="1" applyBorder="1" applyAlignment="1">
      <alignment horizontal="right" vertical="center"/>
    </xf>
    <xf numFmtId="208" fontId="1" fillId="0" borderId="83" xfId="0" applyNumberFormat="1" applyFont="1" applyFill="1" applyBorder="1" applyAlignment="1">
      <alignment horizontal="right" vertical="center"/>
    </xf>
    <xf numFmtId="208" fontId="1" fillId="0" borderId="65" xfId="0" applyNumberFormat="1" applyFont="1" applyFill="1" applyBorder="1" applyAlignment="1">
      <alignment horizontal="right" vertical="center"/>
    </xf>
    <xf numFmtId="209" fontId="1" fillId="0" borderId="85" xfId="0" applyNumberFormat="1" applyFont="1" applyFill="1" applyBorder="1" applyAlignment="1">
      <alignment horizontal="right" vertical="center"/>
    </xf>
    <xf numFmtId="209" fontId="1" fillId="0" borderId="84" xfId="0" applyNumberFormat="1" applyFont="1" applyFill="1" applyBorder="1" applyAlignment="1">
      <alignment horizontal="right" vertical="center"/>
    </xf>
    <xf numFmtId="210" fontId="1" fillId="0" borderId="85" xfId="0" applyNumberFormat="1" applyFont="1" applyFill="1" applyBorder="1" applyAlignment="1">
      <alignment horizontal="right" vertical="center"/>
    </xf>
    <xf numFmtId="210" fontId="1" fillId="0" borderId="84" xfId="0" applyNumberFormat="1" applyFont="1" applyFill="1" applyBorder="1" applyAlignment="1">
      <alignment horizontal="right" vertical="center"/>
    </xf>
    <xf numFmtId="209" fontId="1" fillId="0" borderId="29" xfId="0" applyNumberFormat="1" applyFont="1" applyFill="1" applyBorder="1" applyAlignment="1">
      <alignment horizontal="right" vertical="center"/>
    </xf>
    <xf numFmtId="177" fontId="3" fillId="0" borderId="43" xfId="0" applyNumberFormat="1" applyFont="1" applyFill="1" applyBorder="1" applyAlignment="1">
      <alignment horizontal="right" vertical="center"/>
    </xf>
    <xf numFmtId="177" fontId="3" fillId="0" borderId="69" xfId="0" applyNumberFormat="1" applyFont="1" applyFill="1" applyBorder="1" applyAlignment="1">
      <alignment horizontal="right" vertical="center"/>
    </xf>
    <xf numFmtId="181" fontId="11" fillId="3" borderId="102" xfId="0" applyNumberFormat="1" applyFont="1" applyFill="1" applyBorder="1" applyAlignment="1">
      <alignment horizontal="right" vertical="center"/>
    </xf>
    <xf numFmtId="181" fontId="11" fillId="3" borderId="51" xfId="0" applyNumberFormat="1" applyFont="1" applyFill="1" applyBorder="1" applyAlignment="1">
      <alignment horizontal="right" vertical="center"/>
    </xf>
    <xf numFmtId="181" fontId="11" fillId="3" borderId="51" xfId="0" applyNumberFormat="1" applyFont="1" applyFill="1" applyBorder="1" applyAlignment="1">
      <alignment vertical="center"/>
    </xf>
    <xf numFmtId="181" fontId="79" fillId="3" borderId="51" xfId="0" applyNumberFormat="1" applyFont="1" applyFill="1" applyBorder="1" applyAlignment="1">
      <alignment vertical="center"/>
    </xf>
    <xf numFmtId="181" fontId="11" fillId="3" borderId="53" xfId="0" applyNumberFormat="1" applyFont="1" applyFill="1" applyBorder="1" applyAlignment="1">
      <alignment vertical="center"/>
    </xf>
    <xf numFmtId="181" fontId="11" fillId="2" borderId="55" xfId="0" applyNumberFormat="1" applyFont="1" applyFill="1" applyBorder="1" applyAlignment="1">
      <alignment vertical="center"/>
    </xf>
    <xf numFmtId="181" fontId="11" fillId="3" borderId="55" xfId="0" applyNumberFormat="1" applyFont="1" applyFill="1" applyBorder="1" applyAlignment="1">
      <alignment vertical="center"/>
    </xf>
    <xf numFmtId="181" fontId="11" fillId="2" borderId="51" xfId="0" applyNumberFormat="1" applyFont="1" applyFill="1" applyBorder="1" applyAlignment="1">
      <alignment vertical="center"/>
    </xf>
    <xf numFmtId="181" fontId="11" fillId="2" borderId="53" xfId="0" applyNumberFormat="1" applyFont="1" applyFill="1" applyBorder="1" applyAlignment="1">
      <alignment vertical="center"/>
    </xf>
    <xf numFmtId="181" fontId="75" fillId="2" borderId="51" xfId="0" applyNumberFormat="1" applyFont="1" applyFill="1" applyBorder="1" applyAlignment="1">
      <alignment vertical="center"/>
    </xf>
    <xf numFmtId="181" fontId="75" fillId="3" borderId="51" xfId="0" applyNumberFormat="1" applyFont="1" applyFill="1" applyBorder="1" applyAlignment="1">
      <alignment vertical="center"/>
    </xf>
    <xf numFmtId="181" fontId="11" fillId="2" borderId="102" xfId="0" applyNumberFormat="1" applyFont="1" applyFill="1" applyBorder="1" applyAlignment="1">
      <alignment vertical="center"/>
    </xf>
    <xf numFmtId="181" fontId="11" fillId="0" borderId="53" xfId="0" applyNumberFormat="1" applyFont="1" applyFill="1" applyBorder="1" applyAlignment="1">
      <alignment vertical="center"/>
    </xf>
    <xf numFmtId="181" fontId="13" fillId="0" borderId="0" xfId="0" applyNumberFormat="1" applyFont="1" applyAlignment="1">
      <alignment vertical="center"/>
    </xf>
    <xf numFmtId="181" fontId="13" fillId="0" borderId="0" xfId="0" applyNumberFormat="1" applyFont="1">
      <alignment horizontal="justify" vertical="top"/>
    </xf>
    <xf numFmtId="181" fontId="11" fillId="3" borderId="209" xfId="0" applyNumberFormat="1" applyFont="1" applyFill="1" applyBorder="1" applyAlignment="1">
      <alignment vertical="center"/>
    </xf>
    <xf numFmtId="211" fontId="11" fillId="2" borderId="55" xfId="0" applyNumberFormat="1" applyFont="1" applyFill="1" applyBorder="1" applyAlignment="1">
      <alignment vertical="center"/>
    </xf>
    <xf numFmtId="211" fontId="11" fillId="3" borderId="55" xfId="0" applyNumberFormat="1" applyFont="1" applyFill="1" applyBorder="1" applyAlignment="1">
      <alignment vertical="center"/>
    </xf>
    <xf numFmtId="211" fontId="11" fillId="2" borderId="51" xfId="0" applyNumberFormat="1" applyFont="1" applyFill="1" applyBorder="1" applyAlignment="1">
      <alignment vertical="center"/>
    </xf>
    <xf numFmtId="211" fontId="11" fillId="3" borderId="51" xfId="0" applyNumberFormat="1" applyFont="1" applyFill="1" applyBorder="1" applyAlignment="1">
      <alignment vertical="center"/>
    </xf>
    <xf numFmtId="211" fontId="11" fillId="2" borderId="53" xfId="0" applyNumberFormat="1" applyFont="1" applyFill="1" applyBorder="1" applyAlignment="1">
      <alignment vertical="center"/>
    </xf>
    <xf numFmtId="211" fontId="11" fillId="3" borderId="53" xfId="0" applyNumberFormat="1" applyFont="1" applyFill="1" applyBorder="1" applyAlignment="1">
      <alignment vertical="center"/>
    </xf>
    <xf numFmtId="182" fontId="11" fillId="2" borderId="55" xfId="0" applyNumberFormat="1" applyFont="1" applyFill="1" applyBorder="1" applyAlignment="1">
      <alignment vertical="center"/>
    </xf>
    <xf numFmtId="182" fontId="11" fillId="2" borderId="51" xfId="0" applyNumberFormat="1" applyFont="1" applyFill="1" applyBorder="1" applyAlignment="1">
      <alignment vertical="center"/>
    </xf>
    <xf numFmtId="182" fontId="11" fillId="2" borderId="53" xfId="0" applyNumberFormat="1" applyFont="1" applyFill="1" applyBorder="1" applyAlignment="1">
      <alignment vertical="center"/>
    </xf>
    <xf numFmtId="0" fontId="48" fillId="0" borderId="0" xfId="0" quotePrefix="1" applyFont="1" applyAlignment="1">
      <alignment horizontal="right" vertical="center"/>
    </xf>
    <xf numFmtId="182" fontId="11" fillId="3" borderId="51" xfId="0" applyNumberFormat="1" applyFont="1" applyFill="1" applyBorder="1" applyAlignment="1">
      <alignment vertical="center"/>
    </xf>
    <xf numFmtId="182" fontId="11" fillId="3" borderId="53" xfId="0" applyNumberFormat="1" applyFont="1" applyFill="1" applyBorder="1" applyAlignment="1">
      <alignment vertical="center"/>
    </xf>
    <xf numFmtId="182" fontId="11" fillId="3" borderId="55" xfId="0" applyNumberFormat="1" applyFont="1" applyFill="1" applyBorder="1" applyAlignment="1">
      <alignment vertical="center"/>
    </xf>
    <xf numFmtId="0" fontId="23" fillId="0" borderId="142" xfId="0" applyFont="1" applyFill="1" applyBorder="1" applyAlignment="1">
      <alignment horizontal="center" vertical="center"/>
    </xf>
    <xf numFmtId="182" fontId="1" fillId="0" borderId="150" xfId="2" applyNumberFormat="1" applyFont="1" applyFill="1" applyBorder="1" applyAlignment="1">
      <alignment horizontal="right" vertical="center"/>
    </xf>
    <xf numFmtId="181" fontId="1" fillId="0" borderId="171" xfId="0" applyNumberFormat="1" applyFont="1" applyFill="1" applyBorder="1" applyAlignment="1">
      <alignment horizontal="right" vertical="center"/>
    </xf>
    <xf numFmtId="3" fontId="1" fillId="0" borderId="214" xfId="2" applyNumberFormat="1" applyFont="1" applyFill="1" applyBorder="1" applyAlignment="1">
      <alignment horizontal="right" vertical="center"/>
    </xf>
    <xf numFmtId="3" fontId="1" fillId="0" borderId="170" xfId="2" applyNumberFormat="1" applyFont="1" applyFill="1" applyBorder="1" applyAlignment="1">
      <alignment horizontal="right" vertical="center"/>
    </xf>
    <xf numFmtId="182" fontId="1" fillId="0" borderId="170" xfId="2" applyNumberFormat="1" applyFont="1" applyFill="1" applyBorder="1" applyAlignment="1">
      <alignment horizontal="right" vertical="center"/>
    </xf>
    <xf numFmtId="181" fontId="1" fillId="0" borderId="144" xfId="2" applyNumberFormat="1" applyFont="1" applyFill="1" applyBorder="1" applyAlignment="1">
      <alignment horizontal="right" vertical="center"/>
    </xf>
    <xf numFmtId="182" fontId="1" fillId="0" borderId="85" xfId="2" applyNumberFormat="1" applyFont="1" applyFill="1" applyBorder="1" applyAlignment="1">
      <alignment horizontal="right" vertical="center"/>
    </xf>
    <xf numFmtId="181" fontId="1" fillId="0" borderId="153" xfId="0" applyNumberFormat="1" applyFont="1" applyFill="1" applyBorder="1" applyAlignment="1">
      <alignment horizontal="right" vertical="center"/>
    </xf>
    <xf numFmtId="3" fontId="1" fillId="0" borderId="83" xfId="2" applyNumberFormat="1" applyFont="1" applyFill="1" applyBorder="1" applyAlignment="1">
      <alignment horizontal="right" vertical="center"/>
    </xf>
    <xf numFmtId="3" fontId="1" fillId="0" borderId="86" xfId="2" applyNumberFormat="1" applyFont="1" applyFill="1" applyBorder="1" applyAlignment="1">
      <alignment horizontal="right" vertical="center"/>
    </xf>
    <xf numFmtId="182" fontId="1" fillId="0" borderId="86" xfId="2" applyNumberFormat="1" applyFont="1" applyFill="1" applyBorder="1" applyAlignment="1">
      <alignment horizontal="right" vertical="center"/>
    </xf>
    <xf numFmtId="181" fontId="1" fillId="0" borderId="66" xfId="2" applyNumberFormat="1" applyFont="1" applyFill="1" applyBorder="1" applyAlignment="1">
      <alignment horizontal="right" vertical="center"/>
    </xf>
    <xf numFmtId="191" fontId="1" fillId="0" borderId="85" xfId="2" applyNumberFormat="1" applyFont="1" applyFill="1" applyBorder="1" applyAlignment="1">
      <alignment horizontal="right" vertical="center"/>
    </xf>
    <xf numFmtId="191" fontId="1" fillId="0" borderId="86" xfId="2" applyNumberFormat="1" applyFont="1" applyFill="1" applyBorder="1" applyAlignment="1">
      <alignment horizontal="right" vertical="center"/>
    </xf>
    <xf numFmtId="38" fontId="1" fillId="0" borderId="142" xfId="2" applyNumberFormat="1" applyFont="1" applyFill="1" applyBorder="1" applyAlignment="1">
      <alignment horizontal="right" vertical="center"/>
    </xf>
    <xf numFmtId="38" fontId="1" fillId="0" borderId="214" xfId="2" applyNumberFormat="1" applyFont="1" applyFill="1" applyBorder="1" applyAlignment="1">
      <alignment horizontal="right" vertical="center"/>
    </xf>
    <xf numFmtId="38" fontId="1" fillId="0" borderId="150" xfId="0" applyNumberFormat="1" applyFont="1" applyFill="1" applyBorder="1" applyAlignment="1">
      <alignment horizontal="right" vertical="center"/>
    </xf>
    <xf numFmtId="38" fontId="1" fillId="0" borderId="170" xfId="0" applyNumberFormat="1" applyFont="1" applyFill="1" applyBorder="1" applyAlignment="1">
      <alignment horizontal="right" vertical="center"/>
    </xf>
    <xf numFmtId="38" fontId="1" fillId="0" borderId="64" xfId="2" applyNumberFormat="1" applyFont="1" applyFill="1" applyBorder="1" applyAlignment="1">
      <alignment horizontal="right" vertical="center"/>
    </xf>
    <xf numFmtId="38" fontId="1" fillId="0" borderId="83" xfId="2" applyNumberFormat="1" applyFont="1" applyFill="1" applyBorder="1" applyAlignment="1">
      <alignment horizontal="right" vertical="center"/>
    </xf>
    <xf numFmtId="38" fontId="1" fillId="0" borderId="85" xfId="0" applyNumberFormat="1" applyFont="1" applyFill="1" applyBorder="1" applyAlignment="1">
      <alignment horizontal="right" vertical="center"/>
    </xf>
    <xf numFmtId="38" fontId="1" fillId="0" borderId="86" xfId="0" applyNumberFormat="1" applyFont="1" applyFill="1" applyBorder="1" applyAlignment="1">
      <alignment horizontal="right" vertical="center"/>
    </xf>
    <xf numFmtId="38" fontId="1" fillId="0" borderId="19" xfId="2" applyNumberFormat="1" applyFont="1" applyFill="1" applyBorder="1" applyAlignment="1">
      <alignment horizontal="right" vertical="center"/>
    </xf>
    <xf numFmtId="38" fontId="1" fillId="0" borderId="47" xfId="2" applyFont="1" applyFill="1" applyBorder="1" applyAlignment="1">
      <alignment horizontal="right" vertical="center"/>
    </xf>
    <xf numFmtId="38" fontId="1" fillId="0" borderId="44" xfId="2" applyNumberFormat="1" applyFont="1" applyFill="1" applyBorder="1" applyAlignment="1">
      <alignment horizontal="right" vertical="center"/>
    </xf>
    <xf numFmtId="38" fontId="1" fillId="0" borderId="46" xfId="0" applyNumberFormat="1" applyFont="1" applyFill="1" applyBorder="1" applyAlignment="1">
      <alignment horizontal="right" vertical="center"/>
    </xf>
    <xf numFmtId="38" fontId="1" fillId="0" borderId="47" xfId="0" applyNumberFormat="1" applyFont="1" applyFill="1" applyBorder="1" applyAlignment="1">
      <alignment horizontal="right" vertical="center"/>
    </xf>
    <xf numFmtId="191" fontId="1" fillId="0" borderId="19" xfId="2" applyNumberFormat="1" applyFont="1" applyFill="1" applyBorder="1" applyAlignment="1">
      <alignment horizontal="right" vertical="center"/>
    </xf>
    <xf numFmtId="182" fontId="1" fillId="0" borderId="44" xfId="2" applyNumberFormat="1" applyFont="1" applyFill="1" applyBorder="1" applyAlignment="1">
      <alignment horizontal="right" vertical="center"/>
    </xf>
    <xf numFmtId="191" fontId="1" fillId="0" borderId="47" xfId="2" applyNumberFormat="1" applyFont="1" applyFill="1" applyBorder="1" applyAlignment="1">
      <alignment horizontal="right" vertical="center"/>
    </xf>
    <xf numFmtId="182" fontId="1" fillId="0" borderId="19" xfId="2"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7" fontId="1" fillId="0" borderId="44"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191" fontId="1" fillId="0" borderId="83" xfId="2" applyNumberFormat="1" applyFont="1" applyFill="1" applyBorder="1" applyAlignment="1">
      <alignment horizontal="right" vertical="center"/>
    </xf>
    <xf numFmtId="3" fontId="1" fillId="0" borderId="9" xfId="2" applyNumberFormat="1" applyFont="1" applyFill="1" applyBorder="1" applyAlignment="1">
      <alignment horizontal="right" vertical="center"/>
    </xf>
    <xf numFmtId="213" fontId="1" fillId="0" borderId="30" xfId="0" applyNumberFormat="1" applyFont="1" applyFill="1" applyBorder="1" applyAlignment="1">
      <alignment horizontal="right" vertical="center"/>
    </xf>
    <xf numFmtId="3" fontId="1" fillId="0" borderId="31" xfId="9" applyNumberFormat="1" applyFont="1" applyFill="1" applyBorder="1" applyAlignment="1" applyProtection="1">
      <alignment horizontal="right" vertical="center"/>
    </xf>
    <xf numFmtId="213" fontId="1" fillId="0" borderId="31" xfId="0" applyNumberFormat="1" applyFont="1" applyFill="1" applyBorder="1" applyAlignment="1">
      <alignment horizontal="right" vertical="center"/>
    </xf>
    <xf numFmtId="3" fontId="1" fillId="0" borderId="35" xfId="9" applyNumberFormat="1" applyFont="1" applyFill="1" applyBorder="1" applyAlignment="1" applyProtection="1">
      <alignment horizontal="right" vertical="center"/>
    </xf>
    <xf numFmtId="38" fontId="1" fillId="0" borderId="29" xfId="0" applyNumberFormat="1" applyFont="1" applyFill="1" applyBorder="1" applyAlignment="1">
      <alignment horizontal="right" vertical="center"/>
    </xf>
    <xf numFmtId="38" fontId="1" fillId="0" borderId="35" xfId="0" applyNumberFormat="1" applyFont="1" applyFill="1" applyBorder="1" applyAlignment="1">
      <alignment horizontal="right" vertical="center"/>
    </xf>
    <xf numFmtId="191" fontId="1" fillId="0" borderId="29" xfId="0" applyNumberFormat="1" applyFont="1" applyFill="1" applyBorder="1" applyAlignment="1">
      <alignment horizontal="right" vertical="center"/>
    </xf>
    <xf numFmtId="196" fontId="1" fillId="0" borderId="30" xfId="0" applyNumberFormat="1" applyFont="1" applyFill="1" applyBorder="1" applyAlignment="1">
      <alignment horizontal="right" vertical="center"/>
    </xf>
    <xf numFmtId="3" fontId="1" fillId="0" borderId="31" xfId="2" applyNumberFormat="1" applyFont="1" applyFill="1" applyBorder="1" applyAlignment="1">
      <alignment horizontal="right" vertical="center"/>
    </xf>
    <xf numFmtId="196" fontId="1" fillId="0" borderId="31" xfId="0" applyNumberFormat="1" applyFont="1" applyFill="1" applyBorder="1" applyAlignment="1">
      <alignment horizontal="right" vertical="center"/>
    </xf>
    <xf numFmtId="3" fontId="1" fillId="0" borderId="35" xfId="0" applyNumberFormat="1" applyFont="1" applyFill="1" applyBorder="1" applyAlignment="1">
      <alignment horizontal="right" vertical="center"/>
    </xf>
    <xf numFmtId="212" fontId="1" fillId="0" borderId="31" xfId="0" applyNumberFormat="1" applyFont="1" applyFill="1" applyBorder="1" applyAlignment="1">
      <alignment horizontal="right" vertical="center"/>
    </xf>
    <xf numFmtId="182" fontId="1" fillId="0" borderId="29" xfId="2" applyNumberFormat="1" applyFont="1" applyFill="1" applyBorder="1" applyAlignment="1">
      <alignment horizontal="right" vertical="center"/>
    </xf>
    <xf numFmtId="181" fontId="1" fillId="0" borderId="31" xfId="2" applyNumberFormat="1" applyFont="1" applyFill="1" applyBorder="1" applyAlignment="1">
      <alignment horizontal="right" vertical="center"/>
    </xf>
    <xf numFmtId="182" fontId="1" fillId="0" borderId="35" xfId="2" applyNumberFormat="1" applyFont="1" applyFill="1" applyBorder="1" applyAlignment="1">
      <alignment horizontal="right" vertical="center"/>
    </xf>
    <xf numFmtId="181" fontId="1" fillId="0" borderId="18" xfId="2" applyNumberFormat="1" applyFont="1" applyFill="1" applyBorder="1" applyAlignment="1">
      <alignment horizontal="right" vertical="center"/>
    </xf>
    <xf numFmtId="0" fontId="23" fillId="0" borderId="91" xfId="0" applyFont="1" applyFill="1" applyBorder="1" applyAlignment="1">
      <alignment horizontal="center" vertical="center"/>
    </xf>
    <xf numFmtId="186" fontId="1" fillId="0" borderId="91" xfId="2" applyNumberFormat="1" applyFont="1" applyFill="1" applyBorder="1" applyAlignment="1">
      <alignment horizontal="right" vertical="center"/>
    </xf>
    <xf numFmtId="177" fontId="1" fillId="0" borderId="218" xfId="0" applyNumberFormat="1" applyFont="1" applyFill="1" applyBorder="1" applyAlignment="1">
      <alignment horizontal="right" vertical="center"/>
    </xf>
    <xf numFmtId="187" fontId="1" fillId="0" borderId="87" xfId="2" applyNumberFormat="1" applyFont="1" applyFill="1" applyBorder="1" applyAlignment="1">
      <alignment horizontal="right" vertical="center"/>
    </xf>
    <xf numFmtId="182" fontId="1" fillId="0" borderId="106" xfId="2" applyNumberFormat="1" applyFont="1" applyFill="1" applyBorder="1" applyAlignment="1">
      <alignment horizontal="right" vertical="center"/>
    </xf>
    <xf numFmtId="177" fontId="1" fillId="0" borderId="218" xfId="2" applyNumberFormat="1" applyFont="1" applyFill="1" applyBorder="1" applyAlignment="1">
      <alignment horizontal="right" vertical="center"/>
    </xf>
    <xf numFmtId="182" fontId="1" fillId="0" borderId="89" xfId="2" applyNumberFormat="1" applyFont="1" applyFill="1" applyBorder="1" applyAlignment="1">
      <alignment horizontal="right" vertical="center"/>
    </xf>
    <xf numFmtId="181" fontId="1" fillId="0" borderId="162" xfId="2" applyNumberFormat="1" applyFont="1" applyFill="1" applyBorder="1" applyAlignment="1">
      <alignment horizontal="right" vertical="center"/>
    </xf>
    <xf numFmtId="37" fontId="1" fillId="0" borderId="150" xfId="0" applyNumberFormat="1" applyFont="1" applyFill="1" applyBorder="1" applyAlignment="1">
      <alignment vertical="center"/>
    </xf>
    <xf numFmtId="177" fontId="1" fillId="0" borderId="214" xfId="0" applyNumberFormat="1" applyFont="1" applyFill="1" applyBorder="1" applyAlignment="1">
      <alignment vertical="center"/>
    </xf>
    <xf numFmtId="37" fontId="1" fillId="0" borderId="214" xfId="0" applyNumberFormat="1" applyFont="1" applyFill="1" applyBorder="1" applyAlignment="1">
      <alignment vertical="center"/>
    </xf>
    <xf numFmtId="177" fontId="1" fillId="0" borderId="156" xfId="0" applyNumberFormat="1" applyFont="1" applyFill="1" applyBorder="1" applyAlignment="1">
      <alignment vertical="center"/>
    </xf>
    <xf numFmtId="37" fontId="1" fillId="0" borderId="170" xfId="0" applyNumberFormat="1" applyFont="1" applyFill="1" applyBorder="1" applyAlignment="1">
      <alignment vertical="center"/>
    </xf>
    <xf numFmtId="37" fontId="1" fillId="0" borderId="85" xfId="0" applyNumberFormat="1" applyFont="1" applyFill="1" applyBorder="1" applyAlignment="1">
      <alignment vertical="center"/>
    </xf>
    <xf numFmtId="177" fontId="1" fillId="0" borderId="83" xfId="0" applyNumberFormat="1" applyFont="1" applyFill="1" applyBorder="1" applyAlignment="1">
      <alignment vertical="center"/>
    </xf>
    <xf numFmtId="37" fontId="1" fillId="0" borderId="83" xfId="0" applyNumberFormat="1" applyFont="1" applyFill="1" applyBorder="1" applyAlignment="1">
      <alignment vertical="center"/>
    </xf>
    <xf numFmtId="177" fontId="1" fillId="0" borderId="84" xfId="0" applyNumberFormat="1" applyFont="1" applyFill="1" applyBorder="1" applyAlignment="1">
      <alignment vertical="center"/>
    </xf>
    <xf numFmtId="37" fontId="1" fillId="0" borderId="86" xfId="0" applyNumberFormat="1" applyFont="1" applyFill="1" applyBorder="1" applyAlignment="1">
      <alignment vertical="center"/>
    </xf>
    <xf numFmtId="37" fontId="1" fillId="0" borderId="148" xfId="0" applyNumberFormat="1" applyFont="1" applyFill="1" applyBorder="1" applyAlignment="1">
      <alignment vertical="center"/>
    </xf>
    <xf numFmtId="177" fontId="1" fillId="0" borderId="149" xfId="0" applyNumberFormat="1" applyFont="1" applyFill="1" applyBorder="1" applyAlignment="1">
      <alignment vertical="center"/>
    </xf>
    <xf numFmtId="37" fontId="1" fillId="0" borderId="151" xfId="0" applyNumberFormat="1" applyFont="1" applyFill="1" applyBorder="1" applyAlignment="1">
      <alignment vertical="center"/>
    </xf>
    <xf numFmtId="177" fontId="1" fillId="0" borderId="170" xfId="0" applyNumberFormat="1" applyFont="1" applyFill="1" applyBorder="1" applyAlignment="1">
      <alignment vertical="center"/>
    </xf>
    <xf numFmtId="177" fontId="1" fillId="0" borderId="144" xfId="0" applyNumberFormat="1" applyFont="1" applyFill="1" applyBorder="1" applyAlignment="1">
      <alignment vertical="center"/>
    </xf>
    <xf numFmtId="177" fontId="1" fillId="0" borderId="86" xfId="0" applyNumberFormat="1" applyFont="1" applyFill="1" applyBorder="1" applyAlignment="1">
      <alignment vertical="center"/>
    </xf>
    <xf numFmtId="177" fontId="1" fillId="0" borderId="66" xfId="0" applyNumberFormat="1" applyFont="1" applyFill="1" applyBorder="1" applyAlignment="1">
      <alignment vertical="center"/>
    </xf>
    <xf numFmtId="37" fontId="1" fillId="0" borderId="46" xfId="0" applyNumberFormat="1" applyFont="1" applyFill="1" applyBorder="1" applyAlignment="1">
      <alignment vertical="center"/>
    </xf>
    <xf numFmtId="177" fontId="1" fillId="0" borderId="47" xfId="0" applyNumberFormat="1" applyFont="1" applyFill="1" applyBorder="1" applyAlignment="1">
      <alignment vertical="center"/>
    </xf>
    <xf numFmtId="37" fontId="1" fillId="0" borderId="47" xfId="0" applyNumberFormat="1" applyFont="1" applyFill="1" applyBorder="1" applyAlignment="1">
      <alignment vertical="center"/>
    </xf>
    <xf numFmtId="177" fontId="1" fillId="0" borderId="76" xfId="0" applyNumberFormat="1" applyFont="1" applyFill="1" applyBorder="1" applyAlignment="1">
      <alignment vertical="center"/>
    </xf>
    <xf numFmtId="177" fontId="1" fillId="0" borderId="17" xfId="0" applyNumberFormat="1" applyFont="1" applyFill="1" applyBorder="1" applyAlignment="1">
      <alignment vertical="center"/>
    </xf>
    <xf numFmtId="187" fontId="1" fillId="0" borderId="86" xfId="0" applyNumberFormat="1" applyFont="1" applyFill="1" applyBorder="1" applyAlignment="1">
      <alignment vertical="center"/>
    </xf>
    <xf numFmtId="177" fontId="1" fillId="0" borderId="151" xfId="0" applyNumberFormat="1" applyFont="1" applyFill="1" applyBorder="1" applyAlignment="1">
      <alignment vertical="center"/>
    </xf>
    <xf numFmtId="177" fontId="1" fillId="0" borderId="152" xfId="0" applyNumberFormat="1" applyFont="1" applyFill="1" applyBorder="1" applyAlignment="1">
      <alignment vertical="center"/>
    </xf>
    <xf numFmtId="177" fontId="1" fillId="0" borderId="31" xfId="0" applyNumberFormat="1" applyFont="1" applyFill="1" applyBorder="1" applyAlignment="1">
      <alignment vertical="center"/>
    </xf>
    <xf numFmtId="177" fontId="1" fillId="0" borderId="24" xfId="0" applyNumberFormat="1" applyFont="1" applyFill="1" applyBorder="1" applyAlignment="1">
      <alignment vertical="center"/>
    </xf>
    <xf numFmtId="37" fontId="1" fillId="0" borderId="89" xfId="0" applyNumberFormat="1" applyFont="1" applyFill="1" applyBorder="1" applyAlignment="1">
      <alignment vertical="center"/>
    </xf>
    <xf numFmtId="177" fontId="1" fillId="0" borderId="106" xfId="0" applyNumberFormat="1" applyFont="1" applyFill="1" applyBorder="1" applyAlignment="1">
      <alignment vertical="center"/>
    </xf>
    <xf numFmtId="37" fontId="1" fillId="0" borderId="106" xfId="0" applyNumberFormat="1" applyFont="1" applyFill="1" applyBorder="1" applyAlignment="1">
      <alignment vertical="center"/>
    </xf>
    <xf numFmtId="177" fontId="1" fillId="0" borderId="88" xfId="0" applyNumberFormat="1" applyFont="1" applyFill="1" applyBorder="1" applyAlignment="1">
      <alignment vertical="center"/>
    </xf>
    <xf numFmtId="177" fontId="1" fillId="0" borderId="162" xfId="0" applyNumberFormat="1" applyFont="1" applyFill="1" applyBorder="1" applyAlignment="1">
      <alignment vertical="center"/>
    </xf>
    <xf numFmtId="37" fontId="1" fillId="0" borderId="29" xfId="0" applyNumberFormat="1" applyFont="1" applyFill="1" applyBorder="1" applyAlignment="1">
      <alignment vertical="center"/>
    </xf>
    <xf numFmtId="37" fontId="1" fillId="0" borderId="31" xfId="0" applyNumberFormat="1" applyFont="1" applyFill="1" applyBorder="1" applyAlignment="1">
      <alignment vertical="center"/>
    </xf>
    <xf numFmtId="37" fontId="1" fillId="0" borderId="35" xfId="0" applyNumberFormat="1" applyFont="1" applyFill="1" applyBorder="1" applyAlignment="1">
      <alignment vertical="center"/>
    </xf>
    <xf numFmtId="177" fontId="1" fillId="0" borderId="87" xfId="0" applyNumberFormat="1" applyFont="1" applyFill="1" applyBorder="1" applyAlignment="1">
      <alignment vertical="center"/>
    </xf>
    <xf numFmtId="37" fontId="1" fillId="0" borderId="87" xfId="0" applyNumberFormat="1" applyFont="1" applyFill="1" applyBorder="1" applyAlignment="1">
      <alignment vertical="center"/>
    </xf>
    <xf numFmtId="191" fontId="1" fillId="0" borderId="44" xfId="2" applyNumberFormat="1" applyFont="1" applyFill="1" applyBorder="1" applyAlignment="1">
      <alignment horizontal="right" vertical="center"/>
    </xf>
    <xf numFmtId="3" fontId="1" fillId="0" borderId="44" xfId="2" applyNumberFormat="1" applyFont="1" applyFill="1" applyBorder="1" applyAlignment="1">
      <alignment horizontal="right" vertical="center"/>
    </xf>
    <xf numFmtId="197" fontId="1" fillId="0" borderId="44" xfId="0" applyNumberFormat="1" applyFont="1" applyFill="1" applyBorder="1" applyAlignment="1">
      <alignment horizontal="right" vertical="center"/>
    </xf>
    <xf numFmtId="188" fontId="1" fillId="0" borderId="44" xfId="2" applyNumberFormat="1" applyFont="1" applyFill="1" applyBorder="1" applyAlignment="1">
      <alignment horizontal="right" vertical="center"/>
    </xf>
    <xf numFmtId="189" fontId="1" fillId="0" borderId="87" xfId="2" applyNumberFormat="1" applyFont="1" applyFill="1" applyBorder="1" applyAlignment="1">
      <alignment horizontal="right" vertical="center"/>
    </xf>
    <xf numFmtId="197" fontId="1" fillId="0" borderId="87" xfId="0" applyNumberFormat="1" applyFont="1" applyFill="1" applyBorder="1" applyAlignment="1">
      <alignment horizontal="right" vertical="center"/>
    </xf>
    <xf numFmtId="38" fontId="1" fillId="0" borderId="89" xfId="0" applyNumberFormat="1" applyFont="1" applyFill="1" applyBorder="1" applyAlignment="1">
      <alignment horizontal="right" vertical="center"/>
    </xf>
    <xf numFmtId="38" fontId="1" fillId="0" borderId="106" xfId="0" applyNumberFormat="1" applyFont="1" applyFill="1" applyBorder="1" applyAlignment="1">
      <alignment horizontal="right" vertical="center"/>
    </xf>
    <xf numFmtId="0" fontId="4" fillId="0" borderId="10" xfId="0" applyFont="1" applyFill="1" applyBorder="1" applyAlignment="1">
      <alignment vertical="center"/>
    </xf>
    <xf numFmtId="37" fontId="1" fillId="0" borderId="67" xfId="0" applyNumberFormat="1" applyFont="1" applyFill="1" applyBorder="1" applyAlignment="1">
      <alignment horizontal="right" vertical="center"/>
    </xf>
    <xf numFmtId="181" fontId="1" fillId="0" borderId="87" xfId="0" applyNumberFormat="1" applyFont="1" applyFill="1" applyBorder="1" applyAlignment="1">
      <alignment horizontal="right" vertical="center"/>
    </xf>
    <xf numFmtId="182" fontId="1" fillId="0" borderId="67" xfId="0" applyNumberFormat="1" applyFont="1" applyFill="1" applyBorder="1" applyAlignment="1">
      <alignment horizontal="right" vertical="center"/>
    </xf>
    <xf numFmtId="3" fontId="1" fillId="0" borderId="67" xfId="0" applyNumberFormat="1" applyFont="1" applyFill="1" applyBorder="1" applyAlignment="1">
      <alignment horizontal="right" vertical="center"/>
    </xf>
    <xf numFmtId="181" fontId="1" fillId="0" borderId="88" xfId="0" applyNumberFormat="1" applyFont="1" applyFill="1" applyBorder="1" applyAlignment="1">
      <alignment horizontal="right" vertical="center"/>
    </xf>
    <xf numFmtId="0" fontId="0" fillId="0" borderId="0" xfId="0" applyFont="1" applyFill="1" applyAlignment="1">
      <alignment horizontal="justify"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91" xfId="0" applyFont="1" applyFill="1" applyBorder="1" applyAlignment="1">
      <alignment horizontal="right" vertical="center"/>
    </xf>
    <xf numFmtId="0" fontId="0" fillId="0" borderId="67" xfId="0" applyBorder="1" applyAlignment="1">
      <alignment horizontal="right" vertical="center"/>
    </xf>
    <xf numFmtId="0" fontId="23" fillId="0" borderId="67" xfId="0" applyFont="1" applyFill="1" applyBorder="1" applyAlignment="1">
      <alignment horizontal="right" vertical="center"/>
    </xf>
    <xf numFmtId="0" fontId="0" fillId="0" borderId="0" xfId="0" applyAlignment="1">
      <alignment horizontal="justify" vertical="center"/>
    </xf>
    <xf numFmtId="0" fontId="5" fillId="0" borderId="10" xfId="0" applyFont="1" applyFill="1" applyBorder="1" applyAlignment="1">
      <alignment horizontal="center" vertical="center"/>
    </xf>
    <xf numFmtId="177" fontId="4" fillId="0" borderId="30" xfId="0" applyNumberFormat="1" applyFont="1" applyFill="1" applyBorder="1" applyAlignment="1">
      <alignment horizontal="right" vertical="center"/>
    </xf>
    <xf numFmtId="3" fontId="4" fillId="0" borderId="31" xfId="0" applyNumberFormat="1" applyFont="1" applyFill="1" applyBorder="1" applyAlignment="1">
      <alignment horizontal="right" vertical="center"/>
    </xf>
    <xf numFmtId="177" fontId="4" fillId="0" borderId="24" xfId="0" applyNumberFormat="1" applyFont="1" applyFill="1" applyBorder="1" applyAlignment="1">
      <alignment horizontal="right" vertical="center"/>
    </xf>
    <xf numFmtId="3" fontId="4" fillId="0" borderId="29" xfId="0" applyNumberFormat="1" applyFont="1" applyFill="1" applyBorder="1" applyAlignment="1">
      <alignment horizontal="right" vertical="center"/>
    </xf>
    <xf numFmtId="197" fontId="4" fillId="0" borderId="31" xfId="0" applyNumberFormat="1" applyFont="1" applyFill="1" applyBorder="1" applyAlignment="1">
      <alignment horizontal="right" vertical="center"/>
    </xf>
    <xf numFmtId="177" fontId="4" fillId="0" borderId="31" xfId="0" applyNumberFormat="1" applyFont="1" applyFill="1" applyBorder="1" applyAlignment="1">
      <alignment horizontal="right" vertical="center"/>
    </xf>
    <xf numFmtId="197" fontId="4" fillId="0" borderId="24" xfId="0" applyNumberFormat="1" applyFont="1" applyFill="1" applyBorder="1" applyAlignment="1">
      <alignment horizontal="right" vertical="center"/>
    </xf>
    <xf numFmtId="197" fontId="4" fillId="0" borderId="153" xfId="0" applyNumberFormat="1" applyFont="1" applyFill="1" applyBorder="1" applyAlignment="1">
      <alignment horizontal="right" vertical="center"/>
    </xf>
    <xf numFmtId="193" fontId="1" fillId="0" borderId="31" xfId="0" applyNumberFormat="1" applyFont="1" applyFill="1" applyBorder="1" applyAlignment="1">
      <alignment horizontal="right" vertical="center"/>
    </xf>
    <xf numFmtId="193" fontId="1" fillId="0" borderId="24" xfId="0" applyNumberFormat="1" applyFont="1" applyFill="1" applyBorder="1" applyAlignment="1">
      <alignment horizontal="right" vertical="center"/>
    </xf>
    <xf numFmtId="182" fontId="1" fillId="0" borderId="10" xfId="0" applyNumberFormat="1" applyFont="1" applyFill="1" applyBorder="1" applyAlignment="1">
      <alignment horizontal="right" vertical="center"/>
    </xf>
    <xf numFmtId="0" fontId="5" fillId="0" borderId="91" xfId="0" applyFont="1" applyFill="1" applyBorder="1" applyAlignment="1">
      <alignment horizontal="center" vertical="center"/>
    </xf>
    <xf numFmtId="37" fontId="1" fillId="0" borderId="91"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0" fontId="1" fillId="0" borderId="29" xfId="0" applyFont="1" applyFill="1" applyBorder="1" applyAlignment="1">
      <alignment horizontal="right" vertical="center"/>
    </xf>
    <xf numFmtId="38" fontId="1" fillId="0" borderId="31" xfId="2" applyFont="1" applyFill="1" applyBorder="1" applyAlignment="1">
      <alignment horizontal="right" vertical="center"/>
    </xf>
    <xf numFmtId="193" fontId="1" fillId="0" borderId="31" xfId="2" applyNumberFormat="1" applyFont="1" applyFill="1" applyBorder="1" applyAlignment="1">
      <alignment horizontal="right" vertical="center"/>
    </xf>
    <xf numFmtId="193" fontId="1" fillId="0" borderId="24" xfId="2" applyNumberFormat="1" applyFont="1" applyFill="1" applyBorder="1" applyAlignment="1">
      <alignment horizontal="right" vertical="center"/>
    </xf>
    <xf numFmtId="193" fontId="1" fillId="0" borderId="87" xfId="2" applyNumberFormat="1" applyFont="1" applyFill="1" applyBorder="1" applyAlignment="1">
      <alignment horizontal="right" vertical="center"/>
    </xf>
    <xf numFmtId="0" fontId="1" fillId="0" borderId="87" xfId="0" applyFont="1" applyFill="1" applyBorder="1" applyAlignment="1">
      <alignment horizontal="right" vertical="center"/>
    </xf>
    <xf numFmtId="180" fontId="1" fillId="0" borderId="87" xfId="0" applyNumberFormat="1" applyFont="1" applyFill="1" applyBorder="1" applyAlignment="1">
      <alignment horizontal="right" vertical="center"/>
    </xf>
    <xf numFmtId="182" fontId="1" fillId="0" borderId="87" xfId="2" applyNumberFormat="1" applyFont="1" applyFill="1" applyBorder="1" applyAlignment="1">
      <alignment horizontal="right" vertical="center"/>
    </xf>
    <xf numFmtId="209" fontId="1" fillId="0" borderId="24" xfId="0" applyNumberFormat="1" applyFont="1" applyFill="1" applyBorder="1" applyAlignment="1">
      <alignment horizontal="right" vertical="center"/>
    </xf>
    <xf numFmtId="195" fontId="1" fillId="0" borderId="89" xfId="0" applyNumberFormat="1" applyFont="1" applyFill="1" applyBorder="1" applyAlignment="1">
      <alignment horizontal="right" vertical="center"/>
    </xf>
    <xf numFmtId="195" fontId="1" fillId="0" borderId="87" xfId="0" applyNumberFormat="1" applyFont="1" applyFill="1" applyBorder="1" applyAlignment="1">
      <alignment horizontal="right" vertical="center"/>
    </xf>
    <xf numFmtId="195" fontId="1" fillId="0" borderId="218" xfId="0" applyNumberFormat="1" applyFont="1" applyFill="1" applyBorder="1" applyAlignment="1">
      <alignment horizontal="right" vertical="center"/>
    </xf>
    <xf numFmtId="195" fontId="1" fillId="0" borderId="24" xfId="0" applyNumberFormat="1" applyFont="1" applyFill="1" applyBorder="1" applyAlignment="1">
      <alignment horizontal="right" vertical="center"/>
    </xf>
    <xf numFmtId="179" fontId="1" fillId="0" borderId="29" xfId="0" applyNumberFormat="1" applyFont="1" applyFill="1" applyBorder="1" applyAlignment="1">
      <alignment horizontal="right" vertical="center"/>
    </xf>
    <xf numFmtId="195" fontId="1" fillId="0" borderId="88" xfId="0" applyNumberFormat="1" applyFont="1" applyFill="1" applyBorder="1" applyAlignment="1">
      <alignment horizontal="right" vertical="center"/>
    </xf>
    <xf numFmtId="179" fontId="1" fillId="0" borderId="89" xfId="0" applyNumberFormat="1" applyFont="1" applyFill="1" applyBorder="1" applyAlignment="1">
      <alignment horizontal="right" vertical="center"/>
    </xf>
    <xf numFmtId="195" fontId="1" fillId="0" borderId="162" xfId="0" applyNumberFormat="1" applyFont="1" applyFill="1" applyBorder="1" applyAlignment="1">
      <alignment horizontal="right" vertical="center"/>
    </xf>
    <xf numFmtId="208" fontId="1" fillId="0" borderId="106" xfId="0" applyNumberFormat="1" applyFont="1" applyFill="1" applyBorder="1" applyAlignment="1">
      <alignment horizontal="right" vertical="center"/>
    </xf>
    <xf numFmtId="208" fontId="1" fillId="0" borderId="162" xfId="0" applyNumberFormat="1" applyFont="1" applyFill="1" applyBorder="1" applyAlignment="1">
      <alignment horizontal="right" vertical="center"/>
    </xf>
    <xf numFmtId="38" fontId="1" fillId="0" borderId="35" xfId="2" applyFont="1" applyFill="1" applyBorder="1" applyAlignment="1">
      <alignment horizontal="right" vertical="center"/>
    </xf>
    <xf numFmtId="182" fontId="1" fillId="0" borderId="31" xfId="2" applyNumberFormat="1" applyFont="1" applyFill="1" applyBorder="1" applyAlignment="1">
      <alignment horizontal="right" vertical="center"/>
    </xf>
    <xf numFmtId="184" fontId="1" fillId="0" borderId="44" xfId="2" applyNumberFormat="1" applyFont="1" applyFill="1" applyBorder="1" applyAlignment="1">
      <alignment horizontal="right" vertical="center"/>
    </xf>
    <xf numFmtId="181" fontId="1" fillId="0" borderId="24" xfId="2" applyNumberFormat="1" applyFont="1" applyFill="1" applyBorder="1" applyAlignment="1">
      <alignment horizontal="right" vertical="center"/>
    </xf>
    <xf numFmtId="38" fontId="1" fillId="0" borderId="106" xfId="2" applyFont="1" applyFill="1" applyBorder="1" applyAlignment="1">
      <alignment horizontal="right" vertical="center"/>
    </xf>
    <xf numFmtId="184" fontId="1" fillId="0" borderId="87" xfId="2" applyNumberFormat="1" applyFont="1" applyFill="1" applyBorder="1" applyAlignment="1">
      <alignment horizontal="right" vertical="center"/>
    </xf>
    <xf numFmtId="0" fontId="5" fillId="0" borderId="168"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181" xfId="0" applyFont="1" applyFill="1" applyBorder="1" applyAlignment="1">
      <alignment horizontal="center" vertical="center"/>
    </xf>
    <xf numFmtId="37" fontId="1" fillId="0" borderId="92" xfId="0" applyNumberFormat="1" applyFont="1" applyFill="1" applyBorder="1" applyAlignment="1">
      <alignment horizontal="right" vertical="center"/>
    </xf>
    <xf numFmtId="177" fontId="1" fillId="0" borderId="98" xfId="0" applyNumberFormat="1" applyFont="1" applyFill="1" applyBorder="1" applyAlignment="1">
      <alignment horizontal="right" vertical="center"/>
    </xf>
    <xf numFmtId="177" fontId="1" fillId="0" borderId="103" xfId="0" applyNumberFormat="1" applyFont="1" applyFill="1" applyBorder="1" applyAlignment="1">
      <alignment horizontal="right" vertical="center"/>
    </xf>
    <xf numFmtId="37" fontId="1" fillId="0" borderId="98" xfId="0" applyNumberFormat="1" applyFont="1" applyFill="1" applyBorder="1" applyAlignment="1">
      <alignment horizontal="right" vertical="center"/>
    </xf>
    <xf numFmtId="37" fontId="1" fillId="0" borderId="104" xfId="0" applyNumberFormat="1" applyFont="1" applyFill="1" applyBorder="1" applyAlignment="1">
      <alignment horizontal="right" vertical="center"/>
    </xf>
    <xf numFmtId="3" fontId="1" fillId="0" borderId="89" xfId="0" applyNumberFormat="1" applyFont="1" applyFill="1" applyBorder="1" applyAlignment="1">
      <alignment horizontal="right" vertical="center"/>
    </xf>
    <xf numFmtId="181" fontId="1" fillId="0" borderId="162" xfId="0" applyNumberFormat="1" applyFont="1" applyFill="1" applyBorder="1" applyAlignment="1">
      <alignment horizontal="right" vertical="center"/>
    </xf>
    <xf numFmtId="181" fontId="1" fillId="0" borderId="181" xfId="0" applyNumberFormat="1" applyFont="1" applyFill="1" applyBorder="1" applyAlignment="1">
      <alignment horizontal="right" vertical="center"/>
    </xf>
    <xf numFmtId="0" fontId="1" fillId="0" borderId="47" xfId="0" applyFont="1" applyFill="1" applyBorder="1" applyAlignment="1">
      <alignment horizontal="right" vertical="center"/>
    </xf>
    <xf numFmtId="0" fontId="1" fillId="0" borderId="106" xfId="0" applyFont="1" applyFill="1" applyBorder="1" applyAlignment="1">
      <alignment horizontal="right" vertical="center"/>
    </xf>
    <xf numFmtId="184" fontId="12" fillId="0" borderId="27" xfId="0" applyNumberFormat="1" applyFont="1" applyFill="1" applyBorder="1" applyAlignment="1">
      <alignment horizontal="right" vertical="center"/>
    </xf>
    <xf numFmtId="195" fontId="12" fillId="0" borderId="48" xfId="0" applyNumberFormat="1" applyFont="1" applyFill="1" applyBorder="1" applyAlignment="1">
      <alignment horizontal="right" vertical="center"/>
    </xf>
    <xf numFmtId="184" fontId="12" fillId="0" borderId="0" xfId="0" applyNumberFormat="1" applyFont="1" applyFill="1" applyBorder="1" applyAlignment="1">
      <alignment horizontal="right" vertical="center"/>
    </xf>
    <xf numFmtId="195" fontId="12" fillId="0" borderId="157" xfId="0" applyNumberFormat="1" applyFont="1" applyFill="1" applyBorder="1" applyAlignment="1">
      <alignment horizontal="right" vertical="center"/>
    </xf>
    <xf numFmtId="184" fontId="1" fillId="0" borderId="27" xfId="0" applyNumberFormat="1" applyFont="1" applyFill="1" applyBorder="1" applyAlignment="1">
      <alignment horizontal="right" vertical="center"/>
    </xf>
    <xf numFmtId="184" fontId="1" fillId="0" borderId="48" xfId="0" applyNumberFormat="1" applyFont="1" applyFill="1" applyBorder="1" applyAlignment="1">
      <alignment horizontal="right" vertical="center"/>
    </xf>
    <xf numFmtId="195" fontId="1" fillId="0" borderId="203" xfId="0" applyNumberFormat="1" applyFont="1" applyFill="1" applyBorder="1" applyAlignment="1">
      <alignment horizontal="right" vertical="center"/>
    </xf>
    <xf numFmtId="184" fontId="12" fillId="0" borderId="42" xfId="0" applyNumberFormat="1" applyFont="1" applyFill="1" applyBorder="1" applyAlignment="1">
      <alignment horizontal="right" vertical="center"/>
    </xf>
    <xf numFmtId="195" fontId="12" fillId="0" borderId="5" xfId="0" applyNumberFormat="1" applyFont="1" applyFill="1" applyBorder="1" applyAlignment="1">
      <alignment horizontal="right" vertical="center"/>
    </xf>
    <xf numFmtId="184" fontId="12" fillId="0" borderId="4" xfId="0" applyNumberFormat="1" applyFont="1" applyFill="1" applyBorder="1" applyAlignment="1">
      <alignment horizontal="right" vertical="center"/>
    </xf>
    <xf numFmtId="195" fontId="12" fillId="0" borderId="219" xfId="0" applyNumberFormat="1" applyFont="1" applyFill="1" applyBorder="1" applyAlignment="1">
      <alignment horizontal="right" vertical="center"/>
    </xf>
    <xf numFmtId="184" fontId="1" fillId="0" borderId="42" xfId="0" applyNumberFormat="1" applyFont="1" applyFill="1" applyBorder="1" applyAlignment="1">
      <alignment horizontal="right" vertical="center"/>
    </xf>
    <xf numFmtId="195" fontId="1" fillId="0" borderId="5" xfId="0" applyNumberFormat="1" applyFont="1" applyFill="1" applyBorder="1" applyAlignment="1">
      <alignment horizontal="right" vertical="center"/>
    </xf>
    <xf numFmtId="184" fontId="1" fillId="0" borderId="5" xfId="0" applyNumberFormat="1" applyFont="1" applyFill="1" applyBorder="1" applyAlignment="1">
      <alignment horizontal="right" vertical="center"/>
    </xf>
    <xf numFmtId="195" fontId="1" fillId="0" borderId="73" xfId="0" applyNumberFormat="1" applyFont="1" applyFill="1" applyBorder="1" applyAlignment="1">
      <alignment horizontal="right" vertical="center"/>
    </xf>
    <xf numFmtId="195" fontId="12" fillId="0" borderId="220"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197" fontId="1" fillId="0" borderId="48" xfId="0" applyNumberFormat="1" applyFont="1" applyFill="1" applyBorder="1" applyAlignment="1">
      <alignment horizontal="right" vertical="center"/>
    </xf>
    <xf numFmtId="197" fontId="12" fillId="0" borderId="150" xfId="0" applyNumberFormat="1" applyFont="1" applyFill="1" applyBorder="1" applyAlignment="1">
      <alignment horizontal="right" vertical="center"/>
    </xf>
    <xf numFmtId="195" fontId="12" fillId="0" borderId="214" xfId="0" applyNumberFormat="1" applyFont="1" applyFill="1" applyBorder="1" applyAlignment="1">
      <alignment horizontal="right" vertical="center"/>
    </xf>
    <xf numFmtId="197" fontId="12" fillId="0" borderId="171" xfId="0" applyNumberFormat="1" applyFont="1" applyFill="1" applyBorder="1" applyAlignment="1">
      <alignment horizontal="right" vertical="center"/>
    </xf>
    <xf numFmtId="195" fontId="12" fillId="0" borderId="221" xfId="0" applyNumberFormat="1" applyFont="1" applyFill="1" applyBorder="1" applyAlignment="1">
      <alignment horizontal="right" vertical="center"/>
    </xf>
    <xf numFmtId="200" fontId="1" fillId="0" borderId="222" xfId="0" applyNumberFormat="1" applyFont="1" applyFill="1" applyBorder="1" applyAlignment="1">
      <alignment horizontal="right" vertical="center"/>
    </xf>
    <xf numFmtId="197" fontId="1" fillId="0" borderId="170" xfId="0" applyNumberFormat="1" applyFont="1" applyFill="1" applyBorder="1" applyAlignment="1">
      <alignment horizontal="right" vertical="center"/>
    </xf>
    <xf numFmtId="195" fontId="1" fillId="0" borderId="223" xfId="0" applyNumberFormat="1" applyFont="1" applyFill="1" applyBorder="1" applyAlignment="1">
      <alignment horizontal="right" vertical="center"/>
    </xf>
    <xf numFmtId="197" fontId="12" fillId="0" borderId="85" xfId="0" applyNumberFormat="1" applyFont="1" applyFill="1" applyBorder="1" applyAlignment="1">
      <alignment horizontal="right" vertical="center"/>
    </xf>
    <xf numFmtId="195" fontId="12" fillId="0" borderId="83" xfId="0" applyNumberFormat="1" applyFont="1" applyFill="1" applyBorder="1" applyAlignment="1">
      <alignment horizontal="right" vertical="center"/>
    </xf>
    <xf numFmtId="197" fontId="12" fillId="0" borderId="153" xfId="0" applyNumberFormat="1" applyFont="1" applyFill="1" applyBorder="1" applyAlignment="1">
      <alignment horizontal="right" vertical="center"/>
    </xf>
    <xf numFmtId="195" fontId="12" fillId="0" borderId="224" xfId="0" applyNumberFormat="1" applyFont="1" applyFill="1" applyBorder="1" applyAlignment="1">
      <alignment horizontal="right" vertical="center"/>
    </xf>
    <xf numFmtId="200" fontId="1" fillId="0" borderId="225" xfId="0" applyNumberFormat="1" applyFont="1" applyFill="1" applyBorder="1" applyAlignment="1">
      <alignment horizontal="right" vertical="center"/>
    </xf>
    <xf numFmtId="197" fontId="1" fillId="0" borderId="86" xfId="0" applyNumberFormat="1" applyFont="1" applyFill="1" applyBorder="1" applyAlignment="1">
      <alignment horizontal="right" vertical="center"/>
    </xf>
    <xf numFmtId="195" fontId="1" fillId="0" borderId="226" xfId="0" applyNumberFormat="1" applyFont="1" applyFill="1" applyBorder="1" applyAlignment="1">
      <alignment horizontal="right" vertical="center"/>
    </xf>
    <xf numFmtId="184" fontId="12" fillId="0" borderId="46" xfId="0" applyNumberFormat="1" applyFont="1" applyFill="1" applyBorder="1" applyAlignment="1">
      <alignment horizontal="right" vertical="center"/>
    </xf>
    <xf numFmtId="195" fontId="12" fillId="0" borderId="44" xfId="0" applyNumberFormat="1" applyFont="1" applyFill="1" applyBorder="1" applyAlignment="1">
      <alignment horizontal="right" vertical="center"/>
    </xf>
    <xf numFmtId="184" fontId="12" fillId="0" borderId="163" xfId="0" applyNumberFormat="1" applyFont="1" applyFill="1" applyBorder="1" applyAlignment="1">
      <alignment horizontal="right" vertical="center"/>
    </xf>
    <xf numFmtId="195" fontId="12" fillId="0" borderId="227" xfId="0" applyNumberFormat="1" applyFont="1" applyFill="1" applyBorder="1" applyAlignment="1">
      <alignment horizontal="right" vertical="center"/>
    </xf>
    <xf numFmtId="200" fontId="1" fillId="0" borderId="228" xfId="0" applyNumberFormat="1" applyFont="1" applyFill="1" applyBorder="1" applyAlignment="1">
      <alignment horizontal="right" vertical="center"/>
    </xf>
    <xf numFmtId="197" fontId="1" fillId="0" borderId="47" xfId="0" applyNumberFormat="1" applyFont="1" applyFill="1" applyBorder="1" applyAlignment="1">
      <alignment horizontal="right" vertical="center"/>
    </xf>
    <xf numFmtId="195" fontId="1" fillId="0" borderId="229" xfId="0" applyNumberFormat="1" applyFont="1" applyFill="1" applyBorder="1" applyAlignment="1">
      <alignment horizontal="right" vertical="center"/>
    </xf>
    <xf numFmtId="197" fontId="12" fillId="0" borderId="46" xfId="0" applyNumberFormat="1" applyFont="1" applyFill="1" applyBorder="1" applyAlignment="1">
      <alignment horizontal="right" vertical="center"/>
    </xf>
    <xf numFmtId="197" fontId="12" fillId="0" borderId="163" xfId="0" applyNumberFormat="1" applyFont="1" applyFill="1" applyBorder="1" applyAlignment="1">
      <alignment horizontal="right" vertical="center"/>
    </xf>
    <xf numFmtId="200" fontId="12" fillId="0" borderId="148" xfId="0" applyNumberFormat="1" applyFont="1" applyFill="1" applyBorder="1" applyAlignment="1">
      <alignment horizontal="right" vertical="center"/>
    </xf>
    <xf numFmtId="195" fontId="12" fillId="0" borderId="133" xfId="0" applyNumberFormat="1" applyFont="1" applyFill="1" applyBorder="1" applyAlignment="1">
      <alignment horizontal="right" vertical="center"/>
    </xf>
    <xf numFmtId="200" fontId="12" fillId="0" borderId="164" xfId="0" applyNumberFormat="1" applyFont="1" applyFill="1" applyBorder="1" applyAlignment="1">
      <alignment horizontal="right" vertical="center"/>
    </xf>
    <xf numFmtId="195" fontId="12" fillId="0" borderId="230" xfId="0" applyNumberFormat="1" applyFont="1" applyFill="1" applyBorder="1" applyAlignment="1">
      <alignment horizontal="right" vertical="center"/>
    </xf>
    <xf numFmtId="195" fontId="12" fillId="0" borderId="156" xfId="0" applyNumberFormat="1" applyFont="1" applyFill="1" applyBorder="1" applyAlignment="1">
      <alignment horizontal="right" vertical="center"/>
    </xf>
    <xf numFmtId="200" fontId="1" fillId="0" borderId="150" xfId="0" applyNumberFormat="1" applyFont="1" applyFill="1" applyBorder="1" applyAlignment="1">
      <alignment horizontal="right" vertical="center"/>
    </xf>
    <xf numFmtId="195" fontId="12" fillId="0" borderId="84" xfId="0" applyNumberFormat="1" applyFont="1" applyFill="1" applyBorder="1" applyAlignment="1">
      <alignment horizontal="right" vertical="center"/>
    </xf>
    <xf numFmtId="200" fontId="1" fillId="0" borderId="85" xfId="0"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184" fontId="1" fillId="0" borderId="86" xfId="0" applyNumberFormat="1" applyFont="1" applyFill="1" applyBorder="1" applyAlignment="1">
      <alignment horizontal="right" vertical="center"/>
    </xf>
    <xf numFmtId="195" fontId="12" fillId="0" borderId="76" xfId="0" applyNumberFormat="1" applyFont="1" applyFill="1" applyBorder="1" applyAlignment="1">
      <alignment horizontal="right" vertical="center"/>
    </xf>
    <xf numFmtId="200" fontId="1" fillId="0" borderId="46" xfId="0" applyNumberFormat="1" applyFont="1" applyFill="1" applyBorder="1" applyAlignment="1">
      <alignment horizontal="right" vertical="center"/>
    </xf>
    <xf numFmtId="195" fontId="1" fillId="0" borderId="76" xfId="0" applyNumberFormat="1" applyFont="1" applyFill="1" applyBorder="1" applyAlignment="1">
      <alignment horizontal="right" vertical="center"/>
    </xf>
    <xf numFmtId="200" fontId="1" fillId="0" borderId="47" xfId="0" applyNumberFormat="1" applyFont="1" applyFill="1" applyBorder="1" applyAlignment="1">
      <alignment horizontal="right" vertical="center"/>
    </xf>
    <xf numFmtId="197" fontId="1" fillId="0" borderId="46" xfId="0" applyNumberFormat="1" applyFont="1" applyFill="1" applyBorder="1" applyAlignment="1">
      <alignment horizontal="right" vertical="center"/>
    </xf>
    <xf numFmtId="184" fontId="1" fillId="0" borderId="47" xfId="0" applyNumberFormat="1" applyFont="1" applyFill="1" applyBorder="1" applyAlignment="1">
      <alignment horizontal="right" vertical="center"/>
    </xf>
    <xf numFmtId="184" fontId="12" fillId="0" borderId="85" xfId="0" applyNumberFormat="1" applyFont="1" applyFill="1" applyBorder="1" applyAlignment="1">
      <alignment horizontal="right" vertical="center"/>
    </xf>
    <xf numFmtId="184" fontId="12" fillId="0" borderId="153" xfId="0" applyNumberFormat="1" applyFont="1" applyFill="1" applyBorder="1" applyAlignment="1">
      <alignment horizontal="right" vertical="center"/>
    </xf>
    <xf numFmtId="184" fontId="12" fillId="0" borderId="148" xfId="0" applyNumberFormat="1" applyFont="1" applyFill="1" applyBorder="1" applyAlignment="1">
      <alignment horizontal="right" vertical="center"/>
    </xf>
    <xf numFmtId="177" fontId="12" fillId="0" borderId="164" xfId="0" applyNumberFormat="1" applyFont="1" applyFill="1" applyBorder="1" applyAlignment="1">
      <alignment horizontal="right" vertical="center"/>
    </xf>
    <xf numFmtId="195" fontId="12" fillId="0" borderId="149" xfId="0" applyNumberFormat="1" applyFont="1" applyFill="1" applyBorder="1" applyAlignment="1">
      <alignment horizontal="right" vertical="center"/>
    </xf>
    <xf numFmtId="194" fontId="1" fillId="0" borderId="148" xfId="0" applyNumberFormat="1" applyFont="1" applyFill="1" applyBorder="1" applyAlignment="1">
      <alignment horizontal="right" vertical="center"/>
    </xf>
    <xf numFmtId="199" fontId="1" fillId="0" borderId="151" xfId="0" applyNumberFormat="1" applyFont="1" applyFill="1" applyBorder="1" applyAlignment="1">
      <alignment horizontal="right" vertical="center"/>
    </xf>
    <xf numFmtId="194" fontId="1" fillId="0" borderId="151" xfId="0" applyNumberFormat="1" applyFont="1" applyFill="1" applyBorder="1" applyAlignment="1">
      <alignment horizontal="right" vertical="center"/>
    </xf>
    <xf numFmtId="199" fontId="1" fillId="0" borderId="149"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195" fontId="1" fillId="0" borderId="126" xfId="0" applyNumberFormat="1" applyFont="1" applyFill="1" applyBorder="1" applyAlignment="1">
      <alignment horizontal="right" vertical="center"/>
    </xf>
    <xf numFmtId="195" fontId="1" fillId="0" borderId="34" xfId="0" applyNumberFormat="1" applyFont="1" applyFill="1" applyBorder="1" applyAlignment="1">
      <alignment horizontal="right" vertical="center"/>
    </xf>
    <xf numFmtId="195" fontId="1" fillId="0" borderId="22" xfId="0" applyNumberFormat="1" applyFont="1" applyFill="1" applyBorder="1" applyAlignment="1">
      <alignment horizontal="right" vertical="center"/>
    </xf>
    <xf numFmtId="195" fontId="0" fillId="0" borderId="100" xfId="0" applyNumberFormat="1" applyFont="1" applyFill="1" applyBorder="1" applyAlignment="1">
      <alignment horizontal="right" vertical="center"/>
    </xf>
    <xf numFmtId="195" fontId="1" fillId="0" borderId="4" xfId="0" applyNumberFormat="1" applyFont="1" applyFill="1" applyBorder="1" applyAlignment="1">
      <alignment horizontal="right" vertical="center"/>
    </xf>
    <xf numFmtId="195" fontId="1" fillId="0" borderId="127" xfId="0" applyNumberFormat="1" applyFont="1" applyFill="1" applyBorder="1" applyAlignment="1">
      <alignment horizontal="right" vertical="center"/>
    </xf>
    <xf numFmtId="195" fontId="1" fillId="0" borderId="94" xfId="0" applyNumberFormat="1" applyFont="1" applyFill="1" applyBorder="1" applyAlignment="1">
      <alignment horizontal="right" vertical="center"/>
    </xf>
    <xf numFmtId="195" fontId="1" fillId="0" borderId="43" xfId="0" applyNumberFormat="1" applyFont="1" applyFill="1" applyBorder="1" applyAlignment="1">
      <alignment horizontal="right" vertical="center"/>
    </xf>
    <xf numFmtId="195" fontId="0" fillId="0" borderId="69" xfId="0" applyNumberFormat="1" applyFont="1" applyFill="1" applyBorder="1" applyAlignment="1">
      <alignment horizontal="right" vertical="center"/>
    </xf>
    <xf numFmtId="195" fontId="1" fillId="0" borderId="28" xfId="0" applyNumberFormat="1" applyFont="1" applyFill="1" applyBorder="1" applyAlignment="1">
      <alignment horizontal="right" vertical="center"/>
    </xf>
    <xf numFmtId="195" fontId="1" fillId="0" borderId="143" xfId="0" applyNumberFormat="1" applyFont="1" applyFill="1" applyBorder="1" applyAlignment="1">
      <alignment horizontal="right" vertical="center"/>
    </xf>
    <xf numFmtId="195" fontId="1" fillId="0" borderId="232" xfId="0" applyNumberFormat="1" applyFont="1" applyFill="1" applyBorder="1" applyAlignment="1">
      <alignment horizontal="right" vertical="center"/>
    </xf>
    <xf numFmtId="195" fontId="1" fillId="0" borderId="65" xfId="0" applyNumberFormat="1" applyFont="1" applyFill="1" applyBorder="1" applyAlignment="1">
      <alignment horizontal="right" vertical="center"/>
    </xf>
    <xf numFmtId="195" fontId="1" fillId="0" borderId="233" xfId="0" applyNumberFormat="1" applyFont="1" applyFill="1" applyBorder="1" applyAlignment="1">
      <alignment horizontal="right" vertical="center"/>
    </xf>
    <xf numFmtId="195" fontId="1" fillId="0" borderId="100" xfId="0" applyNumberFormat="1" applyFont="1" applyFill="1" applyBorder="1" applyAlignment="1">
      <alignment horizontal="right" vertical="center"/>
    </xf>
    <xf numFmtId="195" fontId="1" fillId="0" borderId="212" xfId="0" applyNumberFormat="1" applyFont="1" applyFill="1" applyBorder="1" applyAlignment="1">
      <alignment horizontal="right" vertical="center"/>
    </xf>
    <xf numFmtId="194" fontId="1" fillId="0" borderId="164" xfId="0" applyNumberFormat="1" applyFont="1" applyFill="1" applyBorder="1" applyAlignment="1">
      <alignment horizontal="right" vertical="center"/>
    </xf>
    <xf numFmtId="199" fontId="1" fillId="0" borderId="210" xfId="0" applyNumberFormat="1" applyFont="1" applyFill="1" applyBorder="1" applyAlignment="1">
      <alignment horizontal="right" vertical="center"/>
    </xf>
    <xf numFmtId="192" fontId="69" fillId="0" borderId="88" xfId="0" applyNumberFormat="1" applyFont="1" applyFill="1" applyBorder="1" applyAlignment="1">
      <alignment vertical="center"/>
    </xf>
    <xf numFmtId="0" fontId="5" fillId="0" borderId="10" xfId="0" applyFont="1" applyFill="1" applyBorder="1" applyAlignment="1">
      <alignment horizontal="center" vertical="center"/>
    </xf>
    <xf numFmtId="182" fontId="1" fillId="0" borderId="31" xfId="0" applyNumberFormat="1" applyFont="1" applyFill="1" applyBorder="1" applyAlignment="1">
      <alignment horizontal="right" vertical="center"/>
    </xf>
    <xf numFmtId="177" fontId="0" fillId="0" borderId="17" xfId="0" applyNumberFormat="1" applyFont="1" applyFill="1" applyBorder="1" applyAlignment="1">
      <alignment horizontal="center" vertical="center"/>
    </xf>
    <xf numFmtId="177" fontId="1" fillId="0" borderId="90" xfId="6" applyNumberFormat="1" applyFont="1" applyFill="1" applyBorder="1" applyAlignment="1">
      <alignment horizontal="right" vertical="center"/>
    </xf>
    <xf numFmtId="209" fontId="11" fillId="3" borderId="55" xfId="0" applyNumberFormat="1" applyFont="1" applyFill="1" applyBorder="1" applyAlignment="1">
      <alignment vertical="center"/>
    </xf>
    <xf numFmtId="181" fontId="1" fillId="0" borderId="0" xfId="0" applyNumberFormat="1" applyFont="1" applyAlignment="1">
      <alignment vertical="center"/>
    </xf>
    <xf numFmtId="181" fontId="1" fillId="0" borderId="0" xfId="0" applyNumberFormat="1" applyFont="1">
      <alignment horizontal="justify" vertical="top"/>
    </xf>
    <xf numFmtId="207" fontId="11" fillId="2" borderId="51" xfId="0" applyNumberFormat="1" applyFont="1" applyFill="1" applyBorder="1" applyAlignment="1">
      <alignment horizontal="right" vertical="center"/>
    </xf>
    <xf numFmtId="207" fontId="11" fillId="3" borderId="51" xfId="0" applyNumberFormat="1" applyFont="1" applyFill="1" applyBorder="1" applyAlignment="1">
      <alignment horizontal="right" vertical="center"/>
    </xf>
    <xf numFmtId="207" fontId="11" fillId="3" borderId="209" xfId="0" applyNumberFormat="1" applyFont="1" applyFill="1" applyBorder="1" applyAlignment="1">
      <alignment vertical="center"/>
    </xf>
    <xf numFmtId="210" fontId="11" fillId="3" borderId="209" xfId="0" applyNumberFormat="1" applyFont="1" applyFill="1" applyBorder="1" applyAlignment="1">
      <alignment vertical="center"/>
    </xf>
    <xf numFmtId="0" fontId="5" fillId="0" borderId="10" xfId="0" applyFont="1" applyFill="1" applyBorder="1" applyAlignment="1">
      <alignment horizontal="center" vertical="center"/>
    </xf>
    <xf numFmtId="38" fontId="11" fillId="2" borderId="53" xfId="2" applyFont="1" applyFill="1" applyBorder="1" applyAlignment="1">
      <alignment vertical="center"/>
    </xf>
    <xf numFmtId="38" fontId="11" fillId="2" borderId="55" xfId="2" applyFont="1" applyFill="1" applyBorder="1" applyAlignment="1">
      <alignment vertical="center"/>
    </xf>
    <xf numFmtId="38" fontId="11" fillId="2" borderId="51" xfId="2" applyFont="1" applyFill="1" applyBorder="1" applyAlignment="1">
      <alignment vertical="center"/>
    </xf>
    <xf numFmtId="0" fontId="5" fillId="0" borderId="10" xfId="0" applyFont="1" applyFill="1" applyBorder="1" applyAlignment="1">
      <alignment horizontal="center" vertical="center"/>
    </xf>
    <xf numFmtId="177" fontId="4" fillId="0" borderId="218" xfId="0" applyNumberFormat="1" applyFont="1" applyFill="1" applyBorder="1" applyAlignment="1">
      <alignment horizontal="right" vertical="center"/>
    </xf>
    <xf numFmtId="197" fontId="4" fillId="0" borderId="87" xfId="0" applyNumberFormat="1" applyFont="1" applyFill="1" applyBorder="1" applyAlignment="1">
      <alignment horizontal="right" vertical="center"/>
    </xf>
    <xf numFmtId="184" fontId="4" fillId="0" borderId="88" xfId="0" applyNumberFormat="1" applyFont="1" applyFill="1" applyBorder="1" applyAlignment="1">
      <alignment horizontal="right" vertical="center"/>
    </xf>
    <xf numFmtId="198" fontId="4" fillId="0" borderId="87" xfId="0" applyNumberFormat="1" applyFont="1" applyFill="1" applyBorder="1" applyAlignment="1">
      <alignment horizontal="right" vertical="center"/>
    </xf>
    <xf numFmtId="177" fontId="4" fillId="0" borderId="88" xfId="0" applyNumberFormat="1" applyFont="1" applyFill="1" applyBorder="1" applyAlignment="1">
      <alignment horizontal="right" vertical="center"/>
    </xf>
    <xf numFmtId="37" fontId="4" fillId="0" borderId="65" xfId="0" applyNumberFormat="1" applyFont="1" applyFill="1" applyBorder="1" applyAlignment="1">
      <alignment horizontal="right" vertical="center"/>
    </xf>
    <xf numFmtId="3" fontId="4" fillId="0" borderId="10" xfId="0" applyNumberFormat="1" applyFont="1" applyFill="1" applyBorder="1" applyAlignment="1">
      <alignment horizontal="right" vertical="center"/>
    </xf>
    <xf numFmtId="179" fontId="4" fillId="0" borderId="218" xfId="0" applyNumberFormat="1" applyFont="1" applyFill="1" applyBorder="1" applyAlignment="1">
      <alignment horizontal="right" vertical="center"/>
    </xf>
    <xf numFmtId="3" fontId="4" fillId="0" borderId="91" xfId="0" applyNumberFormat="1" applyFont="1" applyFill="1" applyBorder="1" applyAlignment="1">
      <alignment horizontal="right" vertical="center"/>
    </xf>
    <xf numFmtId="3" fontId="4" fillId="0" borderId="67"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4"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3" fontId="4" fillId="0" borderId="170" xfId="0" applyNumberFormat="1" applyFont="1" applyFill="1" applyBorder="1" applyAlignment="1">
      <alignment horizontal="right" vertical="center"/>
    </xf>
    <xf numFmtId="177" fontId="4" fillId="0" borderId="156" xfId="0" applyNumberFormat="1" applyFont="1" applyFill="1" applyBorder="1" applyAlignment="1">
      <alignment horizontal="right" vertical="center"/>
    </xf>
    <xf numFmtId="38" fontId="4" fillId="0" borderId="83" xfId="0" applyNumberFormat="1" applyFont="1" applyFill="1" applyBorder="1" applyAlignment="1">
      <alignment horizontal="right" vertical="center"/>
    </xf>
    <xf numFmtId="179" fontId="4" fillId="0" borderId="83" xfId="0" applyNumberFormat="1" applyFont="1" applyFill="1" applyBorder="1" applyAlignment="1">
      <alignment horizontal="right" vertical="center"/>
    </xf>
    <xf numFmtId="0" fontId="23" fillId="0" borderId="10" xfId="0" applyFont="1" applyFill="1" applyBorder="1" applyAlignment="1">
      <alignment horizontal="center" vertical="center" shrinkToFit="1"/>
    </xf>
    <xf numFmtId="38" fontId="4" fillId="0" borderId="31" xfId="0" applyNumberFormat="1" applyFont="1" applyFill="1" applyBorder="1" applyAlignment="1">
      <alignment horizontal="right" vertical="center"/>
    </xf>
    <xf numFmtId="179" fontId="4" fillId="0" borderId="87" xfId="0" applyNumberFormat="1" applyFont="1" applyFill="1" applyBorder="1" applyAlignment="1">
      <alignment horizontal="right" vertical="center"/>
    </xf>
    <xf numFmtId="0" fontId="23" fillId="0" borderId="65" xfId="0" applyFont="1" applyFill="1" applyBorder="1" applyAlignment="1">
      <alignment horizontal="center" vertical="center" shrinkToFit="1"/>
    </xf>
    <xf numFmtId="2" fontId="1" fillId="0" borderId="150" xfId="0" applyNumberFormat="1" applyFont="1" applyFill="1" applyBorder="1" applyAlignment="1">
      <alignment horizontal="right" vertical="center"/>
    </xf>
    <xf numFmtId="2" fontId="1" fillId="0" borderId="144" xfId="0" applyNumberFormat="1" applyFont="1" applyFill="1" applyBorder="1" applyAlignment="1">
      <alignment horizontal="right" vertical="center"/>
    </xf>
    <xf numFmtId="204" fontId="1" fillId="0" borderId="66" xfId="0" applyNumberFormat="1" applyFont="1" applyFill="1" applyBorder="1" applyAlignment="1">
      <alignment horizontal="right" vertical="center"/>
    </xf>
    <xf numFmtId="190" fontId="1" fillId="0" borderId="216" xfId="2" applyNumberFormat="1" applyFont="1" applyFill="1" applyBorder="1" applyAlignment="1">
      <alignment horizontal="right" vertical="center"/>
    </xf>
    <xf numFmtId="190" fontId="1" fillId="0" borderId="213" xfId="2" applyNumberFormat="1" applyFont="1" applyFill="1" applyBorder="1" applyAlignment="1">
      <alignment horizontal="right" vertical="center"/>
    </xf>
    <xf numFmtId="190" fontId="1" fillId="0" borderId="56" xfId="2" applyNumberFormat="1" applyFont="1" applyFill="1" applyBorder="1" applyAlignment="1">
      <alignment horizontal="right" vertical="center"/>
    </xf>
    <xf numFmtId="181" fontId="1" fillId="0" borderId="65" xfId="0" applyNumberFormat="1" applyFont="1" applyFill="1" applyBorder="1" applyAlignment="1">
      <alignment horizontal="right" vertical="center"/>
    </xf>
    <xf numFmtId="192" fontId="1" fillId="0" borderId="110" xfId="0" applyNumberFormat="1" applyFont="1" applyFill="1" applyBorder="1" applyAlignment="1">
      <alignment vertical="center" shrinkToFit="1"/>
    </xf>
    <xf numFmtId="192" fontId="1" fillId="0" borderId="36" xfId="0" applyNumberFormat="1" applyFont="1" applyFill="1" applyBorder="1" applyAlignment="1">
      <alignment horizontal="center" vertical="center" shrinkToFit="1"/>
    </xf>
    <xf numFmtId="192" fontId="1" fillId="0" borderId="117" xfId="0" applyNumberFormat="1" applyFont="1" applyFill="1" applyBorder="1" applyAlignment="1">
      <alignment horizontal="center" vertical="center" shrinkToFit="1"/>
    </xf>
    <xf numFmtId="2" fontId="1" fillId="0" borderId="111" xfId="0" applyNumberFormat="1" applyFont="1" applyFill="1" applyBorder="1" applyAlignment="1">
      <alignment vertical="center"/>
    </xf>
    <xf numFmtId="2" fontId="1" fillId="0" borderId="117" xfId="0" applyNumberFormat="1" applyFont="1" applyFill="1" applyBorder="1" applyAlignment="1">
      <alignment vertical="center"/>
    </xf>
    <xf numFmtId="177" fontId="1" fillId="0" borderId="154" xfId="6" applyNumberFormat="1" applyFont="1" applyFill="1" applyBorder="1" applyAlignment="1">
      <alignment vertical="center"/>
    </xf>
    <xf numFmtId="192" fontId="1" fillId="0" borderId="111" xfId="0" applyNumberFormat="1" applyFont="1" applyFill="1" applyBorder="1" applyAlignment="1">
      <alignment horizontal="center" vertical="center"/>
    </xf>
    <xf numFmtId="179" fontId="1" fillId="0" borderId="83" xfId="0" applyNumberFormat="1" applyFont="1" applyFill="1" applyBorder="1" applyAlignment="1">
      <alignment horizontal="right" vertical="center"/>
    </xf>
    <xf numFmtId="204" fontId="1" fillId="0" borderId="29" xfId="0" applyNumberFormat="1" applyFont="1" applyFill="1" applyBorder="1" applyAlignment="1">
      <alignment horizontal="right" vertical="center"/>
    </xf>
    <xf numFmtId="2" fontId="1" fillId="0" borderId="18" xfId="0" applyNumberFormat="1" applyFont="1" applyFill="1" applyBorder="1" applyAlignment="1">
      <alignment horizontal="right" vertical="center"/>
    </xf>
    <xf numFmtId="38" fontId="1" fillId="0" borderId="29" xfId="2" applyFont="1" applyFill="1" applyBorder="1" applyAlignment="1">
      <alignment horizontal="right" vertical="center"/>
    </xf>
    <xf numFmtId="204" fontId="1" fillId="0" borderId="162" xfId="0" applyNumberFormat="1" applyFont="1" applyFill="1" applyBorder="1" applyAlignment="1">
      <alignment horizontal="right" vertical="center"/>
    </xf>
    <xf numFmtId="181" fontId="1" fillId="0" borderId="29" xfId="2" applyNumberFormat="1" applyFont="1" applyFill="1" applyBorder="1" applyAlignment="1">
      <alignment horizontal="right" vertical="center"/>
    </xf>
    <xf numFmtId="190" fontId="1" fillId="0" borderId="215" xfId="2" applyNumberFormat="1" applyFont="1" applyFill="1" applyBorder="1" applyAlignment="1">
      <alignment horizontal="right" vertical="center"/>
    </xf>
    <xf numFmtId="3" fontId="1" fillId="0" borderId="31" xfId="0" applyNumberFormat="1" applyFont="1" applyFill="1" applyBorder="1" applyAlignment="1">
      <alignment horizontal="right" vertical="center"/>
    </xf>
    <xf numFmtId="211" fontId="75" fillId="2" borderId="51" xfId="0" applyNumberFormat="1" applyFont="1" applyFill="1" applyBorder="1" applyAlignment="1">
      <alignment vertical="center"/>
    </xf>
    <xf numFmtId="211" fontId="75" fillId="3" borderId="51" xfId="0" applyNumberFormat="1" applyFont="1" applyFill="1" applyBorder="1" applyAlignment="1">
      <alignment vertical="center"/>
    </xf>
    <xf numFmtId="3" fontId="75" fillId="2" borderId="51" xfId="0" applyNumberFormat="1" applyFont="1" applyFill="1" applyBorder="1" applyAlignment="1">
      <alignment vertical="center"/>
    </xf>
    <xf numFmtId="38" fontId="75" fillId="2" borderId="51" xfId="2" applyFont="1" applyFill="1" applyBorder="1" applyAlignment="1">
      <alignment vertical="center"/>
    </xf>
    <xf numFmtId="3" fontId="75" fillId="3" borderId="51" xfId="0" applyNumberFormat="1" applyFont="1" applyFill="1" applyBorder="1" applyAlignment="1">
      <alignment vertical="center"/>
    </xf>
    <xf numFmtId="192" fontId="1" fillId="0" borderId="162" xfId="0" applyNumberFormat="1" applyFont="1" applyFill="1" applyBorder="1" applyAlignment="1">
      <alignment horizontal="right" vertical="center"/>
    </xf>
    <xf numFmtId="192" fontId="1" fillId="0" borderId="82" xfId="0" applyNumberFormat="1" applyFont="1" applyFill="1" applyBorder="1" applyAlignment="1">
      <alignment vertical="center" shrinkToFit="1"/>
    </xf>
    <xf numFmtId="192" fontId="1" fillId="0" borderId="80"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7" fontId="4" fillId="0" borderId="30" xfId="0" applyNumberFormat="1" applyFont="1" applyFill="1" applyBorder="1" applyAlignment="1">
      <alignment horizontal="center" vertical="center"/>
    </xf>
    <xf numFmtId="3" fontId="4" fillId="0" borderId="31" xfId="0" applyNumberFormat="1" applyFont="1" applyFill="1" applyBorder="1" applyAlignment="1">
      <alignment horizontal="center" vertical="center"/>
    </xf>
    <xf numFmtId="177" fontId="4" fillId="0" borderId="30" xfId="0" applyNumberFormat="1" applyFont="1" applyFill="1" applyBorder="1" applyAlignment="1">
      <alignment horizontal="center" vertical="center"/>
    </xf>
    <xf numFmtId="184" fontId="4" fillId="0" borderId="24" xfId="0" applyNumberFormat="1" applyFont="1" applyFill="1" applyBorder="1" applyAlignment="1">
      <alignment horizontal="center" vertical="center"/>
    </xf>
    <xf numFmtId="3" fontId="4" fillId="0" borderId="10" xfId="0" applyNumberFormat="1" applyFont="1" applyFill="1" applyBorder="1" applyAlignment="1">
      <alignment horizontal="center" vertical="center"/>
    </xf>
    <xf numFmtId="177" fontId="4" fillId="0" borderId="31" xfId="0" applyNumberFormat="1" applyFont="1" applyFill="1" applyBorder="1" applyAlignment="1">
      <alignment horizontal="center" vertical="center"/>
    </xf>
    <xf numFmtId="177" fontId="4" fillId="0" borderId="24" xfId="0" applyNumberFormat="1" applyFont="1" applyFill="1" applyBorder="1" applyAlignment="1">
      <alignment horizontal="center" vertical="center"/>
    </xf>
    <xf numFmtId="3" fontId="4" fillId="0" borderId="29" xfId="0" quotePrefix="1" applyNumberFormat="1" applyFont="1" applyFill="1" applyBorder="1" applyAlignment="1">
      <alignment horizontal="center" vertical="center"/>
    </xf>
    <xf numFmtId="194" fontId="1" fillId="0" borderId="231" xfId="0" applyNumberFormat="1" applyFont="1" applyFill="1" applyBorder="1" applyAlignment="1">
      <alignment horizontal="right" vertical="center"/>
    </xf>
    <xf numFmtId="195" fontId="1" fillId="0" borderId="27" xfId="0" applyNumberFormat="1" applyFont="1" applyFill="1" applyBorder="1" applyAlignment="1">
      <alignment horizontal="right" vertical="center"/>
    </xf>
    <xf numFmtId="195" fontId="1" fillId="0" borderId="70" xfId="0" applyNumberFormat="1" applyFont="1" applyFill="1" applyBorder="1" applyAlignment="1">
      <alignment horizontal="right" vertical="center"/>
    </xf>
    <xf numFmtId="195" fontId="1" fillId="0" borderId="45" xfId="0" applyNumberFormat="1" applyFont="1" applyFill="1" applyBorder="1" applyAlignment="1">
      <alignment horizontal="right" vertical="center"/>
    </xf>
    <xf numFmtId="195" fontId="1" fillId="0" borderId="75" xfId="0" applyNumberFormat="1" applyFont="1" applyFill="1" applyBorder="1" applyAlignment="1">
      <alignment horizontal="right" vertical="center"/>
    </xf>
    <xf numFmtId="0" fontId="5" fillId="0" borderId="107" xfId="0" applyFont="1" applyFill="1" applyBorder="1" applyAlignment="1">
      <alignment horizontal="center"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5" fontId="1" fillId="0" borderId="108" xfId="0" applyNumberFormat="1" applyFont="1" applyFill="1" applyBorder="1" applyAlignment="1">
      <alignment horizontal="right" vertical="center"/>
    </xf>
    <xf numFmtId="195" fontId="1" fillId="0" borderId="234" xfId="0" applyNumberFormat="1" applyFont="1" applyFill="1" applyBorder="1" applyAlignment="1">
      <alignment horizontal="right" vertical="center"/>
    </xf>
    <xf numFmtId="195" fontId="1" fillId="0" borderId="154" xfId="0" applyNumberFormat="1" applyFont="1" applyFill="1" applyBorder="1" applyAlignment="1">
      <alignment horizontal="right" vertical="center"/>
    </xf>
    <xf numFmtId="195" fontId="1" fillId="0" borderId="110" xfId="0" applyNumberFormat="1" applyFont="1" applyFill="1" applyBorder="1" applyAlignment="1">
      <alignment horizontal="right" vertical="center"/>
    </xf>
    <xf numFmtId="0" fontId="5" fillId="0" borderId="167" xfId="0" applyFont="1" applyFill="1" applyBorder="1" applyAlignment="1">
      <alignment horizontal="center" vertical="center"/>
    </xf>
    <xf numFmtId="0" fontId="5" fillId="0" borderId="211" xfId="0" applyFont="1" applyFill="1" applyBorder="1" applyAlignment="1">
      <alignment horizontal="center" vertical="center"/>
    </xf>
    <xf numFmtId="194" fontId="1" fillId="0" borderId="93" xfId="0" applyNumberFormat="1" applyFont="1" applyFill="1" applyBorder="1" applyAlignment="1">
      <alignment horizontal="right" vertical="center"/>
    </xf>
    <xf numFmtId="194" fontId="1" fillId="0" borderId="235" xfId="0" applyNumberFormat="1" applyFont="1" applyFill="1" applyBorder="1" applyAlignment="1">
      <alignment horizontal="right" vertical="center"/>
    </xf>
    <xf numFmtId="194" fontId="1" fillId="0" borderId="90" xfId="0" applyNumberFormat="1" applyFont="1" applyFill="1" applyBorder="1" applyAlignment="1">
      <alignment horizontal="right" vertical="center"/>
    </xf>
    <xf numFmtId="194" fontId="1" fillId="0" borderId="81" xfId="0" applyNumberFormat="1" applyFont="1" applyFill="1" applyBorder="1" applyAlignment="1">
      <alignment horizontal="right" vertical="center"/>
    </xf>
    <xf numFmtId="207" fontId="1" fillId="0" borderId="154" xfId="6" applyNumberFormat="1" applyFont="1" applyFill="1" applyBorder="1" applyAlignment="1">
      <alignment vertical="center"/>
    </xf>
    <xf numFmtId="0" fontId="5" fillId="0" borderId="107" xfId="0" applyFont="1" applyFill="1" applyBorder="1" applyAlignment="1">
      <alignment vertical="center"/>
    </xf>
    <xf numFmtId="197" fontId="12" fillId="0" borderId="111" xfId="0" applyNumberFormat="1" applyFont="1" applyFill="1" applyBorder="1" applyAlignment="1">
      <alignment horizontal="right" vertical="center"/>
    </xf>
    <xf numFmtId="195" fontId="12" fillId="0" borderId="109" xfId="0" applyNumberFormat="1" applyFont="1" applyFill="1" applyBorder="1" applyAlignment="1">
      <alignment horizontal="right" vertical="center"/>
    </xf>
    <xf numFmtId="197" fontId="12" fillId="0" borderId="109" xfId="0" applyNumberFormat="1" applyFont="1" applyFill="1" applyBorder="1" applyAlignment="1">
      <alignment horizontal="right" vertical="center"/>
    </xf>
    <xf numFmtId="195" fontId="12" fillId="0" borderId="154" xfId="0" applyNumberFormat="1" applyFont="1" applyFill="1" applyBorder="1" applyAlignment="1">
      <alignment horizontal="right" vertical="center"/>
    </xf>
    <xf numFmtId="200" fontId="1" fillId="0" borderId="111"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184" fontId="12" fillId="0" borderId="70" xfId="0" applyNumberFormat="1" applyFont="1" applyFill="1" applyBorder="1" applyAlignment="1">
      <alignment horizontal="right" vertical="center"/>
    </xf>
    <xf numFmtId="195" fontId="12" fillId="0" borderId="45" xfId="0" applyNumberFormat="1" applyFont="1" applyFill="1" applyBorder="1" applyAlignment="1">
      <alignment horizontal="right" vertical="center"/>
    </xf>
    <xf numFmtId="197" fontId="12" fillId="0" borderId="45" xfId="0" applyNumberFormat="1" applyFont="1" applyFill="1" applyBorder="1" applyAlignment="1">
      <alignment horizontal="right" vertical="center"/>
    </xf>
    <xf numFmtId="195" fontId="12" fillId="0" borderId="159" xfId="0" applyNumberFormat="1" applyFont="1" applyFill="1" applyBorder="1" applyAlignment="1">
      <alignment horizontal="right" vertical="center"/>
    </xf>
    <xf numFmtId="197" fontId="1" fillId="0" borderId="70" xfId="0" applyNumberFormat="1" applyFont="1" applyFill="1" applyBorder="1" applyAlignment="1">
      <alignment horizontal="right" vertical="center"/>
    </xf>
    <xf numFmtId="197" fontId="1" fillId="0" borderId="45" xfId="0" applyNumberFormat="1" applyFont="1" applyFill="1" applyBorder="1" applyAlignment="1">
      <alignment horizontal="right" vertical="center"/>
    </xf>
    <xf numFmtId="208" fontId="1" fillId="0" borderId="89" xfId="0" applyNumberFormat="1" applyFont="1" applyFill="1" applyBorder="1" applyAlignment="1">
      <alignment horizontal="right" vertical="center"/>
    </xf>
    <xf numFmtId="208" fontId="1" fillId="0" borderId="87" xfId="0" applyNumberFormat="1" applyFont="1" applyFill="1" applyBorder="1" applyAlignment="1">
      <alignment horizontal="right" vertical="center"/>
    </xf>
    <xf numFmtId="208" fontId="1" fillId="0" borderId="67" xfId="0" applyNumberFormat="1" applyFont="1" applyFill="1" applyBorder="1" applyAlignment="1">
      <alignment horizontal="right" vertical="center"/>
    </xf>
    <xf numFmtId="208" fontId="1" fillId="0" borderId="88" xfId="0" applyNumberFormat="1" applyFont="1" applyFill="1" applyBorder="1" applyAlignment="1">
      <alignment horizontal="right" vertical="center"/>
    </xf>
    <xf numFmtId="194" fontId="1" fillId="0" borderId="80" xfId="0" applyNumberFormat="1" applyFont="1" applyFill="1" applyBorder="1" applyAlignment="1">
      <alignment horizontal="right" vertical="center"/>
    </xf>
    <xf numFmtId="208" fontId="1" fillId="0" borderId="154" xfId="6" applyNumberFormat="1" applyFont="1" applyFill="1" applyBorder="1" applyAlignment="1">
      <alignment horizontal="right" vertical="center"/>
    </xf>
    <xf numFmtId="208" fontId="1" fillId="0" borderId="110" xfId="0" applyNumberFormat="1" applyFont="1" applyFill="1" applyBorder="1" applyAlignment="1">
      <alignment vertical="center"/>
    </xf>
    <xf numFmtId="208" fontId="69" fillId="0" borderId="26" xfId="0" applyNumberFormat="1" applyFont="1" applyFill="1" applyBorder="1" applyAlignment="1">
      <alignment vertical="center"/>
    </xf>
    <xf numFmtId="208" fontId="69" fillId="0" borderId="84" xfId="0" applyNumberFormat="1" applyFont="1" applyFill="1" applyBorder="1" applyAlignment="1">
      <alignment vertical="center"/>
    </xf>
    <xf numFmtId="214" fontId="1" fillId="0" borderId="80" xfId="0" applyNumberFormat="1" applyFont="1" applyFill="1" applyBorder="1" applyAlignment="1">
      <alignment vertical="center" shrinkToFit="1"/>
    </xf>
    <xf numFmtId="0" fontId="5" fillId="0" borderId="10" xfId="0" applyFont="1" applyFill="1" applyBorder="1" applyAlignment="1">
      <alignment horizontal="center" vertical="center"/>
    </xf>
    <xf numFmtId="207" fontId="1" fillId="0" borderId="111" xfId="0" applyNumberFormat="1" applyFont="1" applyFill="1" applyBorder="1" applyAlignment="1">
      <alignment horizontal="center" vertical="center"/>
    </xf>
    <xf numFmtId="207" fontId="1" fillId="0" borderId="112" xfId="0" applyNumberFormat="1" applyFont="1" applyFill="1" applyBorder="1" applyAlignment="1">
      <alignment horizontal="center" vertical="center"/>
    </xf>
    <xf numFmtId="177" fontId="1" fillId="0" borderId="218" xfId="0" applyNumberFormat="1" applyFont="1" applyFill="1" applyBorder="1" applyAlignment="1">
      <alignment vertical="center"/>
    </xf>
    <xf numFmtId="0" fontId="4" fillId="0" borderId="10" xfId="0" quotePrefix="1" applyFont="1" applyFill="1" applyBorder="1" applyAlignment="1">
      <alignment horizontal="left" vertical="center"/>
    </xf>
    <xf numFmtId="177" fontId="1" fillId="0" borderId="123" xfId="0" applyNumberFormat="1" applyFont="1" applyFill="1" applyBorder="1" applyAlignment="1">
      <alignment horizontal="center" vertical="center"/>
    </xf>
    <xf numFmtId="177" fontId="1" fillId="0" borderId="43" xfId="0" applyNumberFormat="1" applyFont="1" applyFill="1" applyBorder="1" applyAlignment="1">
      <alignment horizontal="center" vertical="center"/>
    </xf>
    <xf numFmtId="177" fontId="1" fillId="0" borderId="31" xfId="0" applyNumberFormat="1" applyFont="1" applyFill="1" applyBorder="1" applyAlignment="1">
      <alignment horizontal="center" vertical="center"/>
    </xf>
    <xf numFmtId="177" fontId="1" fillId="0" borderId="98" xfId="0" applyNumberFormat="1" applyFont="1" applyFill="1" applyBorder="1" applyAlignment="1">
      <alignment horizontal="center" vertical="center"/>
    </xf>
    <xf numFmtId="177" fontId="1" fillId="0" borderId="44" xfId="0" applyNumberFormat="1" applyFont="1" applyFill="1" applyBorder="1" applyAlignment="1">
      <alignment horizontal="center" vertical="center"/>
    </xf>
    <xf numFmtId="177" fontId="1" fillId="0" borderId="83" xfId="0" applyNumberFormat="1" applyFont="1" applyFill="1" applyBorder="1" applyAlignment="1">
      <alignment horizontal="center" vertical="center"/>
    </xf>
    <xf numFmtId="177" fontId="1" fillId="0" borderId="87" xfId="0" applyNumberFormat="1" applyFont="1" applyFill="1" applyBorder="1" applyAlignment="1">
      <alignment horizontal="center" vertical="center"/>
    </xf>
    <xf numFmtId="177" fontId="1" fillId="0" borderId="170" xfId="0" applyNumberFormat="1" applyFont="1" applyFill="1" applyBorder="1" applyAlignment="1">
      <alignment horizontal="center" vertical="center"/>
    </xf>
    <xf numFmtId="177" fontId="1" fillId="0" borderId="86" xfId="0" applyNumberFormat="1" applyFont="1" applyFill="1" applyBorder="1" applyAlignment="1">
      <alignment horizontal="center" vertical="center"/>
    </xf>
    <xf numFmtId="177" fontId="1" fillId="0" borderId="106" xfId="0" applyNumberFormat="1" applyFont="1" applyFill="1" applyBorder="1" applyAlignment="1">
      <alignment horizontal="center" vertical="center"/>
    </xf>
    <xf numFmtId="177" fontId="1" fillId="0" borderId="47" xfId="0" applyNumberFormat="1" applyFont="1" applyFill="1" applyBorder="1" applyAlignment="1">
      <alignment horizontal="center" vertical="center"/>
    </xf>
    <xf numFmtId="177" fontId="1" fillId="0" borderId="151" xfId="0" applyNumberFormat="1" applyFont="1" applyFill="1" applyBorder="1" applyAlignment="1">
      <alignment horizontal="center" vertical="center"/>
    </xf>
    <xf numFmtId="179" fontId="1" fillId="0" borderId="50" xfId="7" applyNumberFormat="1" applyFont="1" applyFill="1" applyBorder="1" applyAlignment="1">
      <alignment horizontal="center" vertical="center"/>
    </xf>
    <xf numFmtId="181" fontId="1" fillId="0" borderId="86" xfId="0" applyNumberFormat="1" applyFont="1" applyFill="1" applyBorder="1" applyAlignment="1">
      <alignment horizontal="center" vertical="center"/>
    </xf>
    <xf numFmtId="181" fontId="1" fillId="0" borderId="106" xfId="0" applyNumberFormat="1" applyFont="1" applyFill="1" applyBorder="1" applyAlignment="1">
      <alignment horizontal="center" vertical="center"/>
    </xf>
    <xf numFmtId="181" fontId="1" fillId="0" borderId="47" xfId="0" applyNumberFormat="1" applyFont="1" applyFill="1" applyBorder="1" applyAlignment="1">
      <alignment horizontal="center" vertical="center"/>
    </xf>
    <xf numFmtId="181" fontId="1" fillId="0" borderId="151" xfId="0" applyNumberFormat="1" applyFont="1" applyFill="1" applyBorder="1" applyAlignment="1">
      <alignment horizontal="center" vertical="center"/>
    </xf>
    <xf numFmtId="181" fontId="1" fillId="0" borderId="170" xfId="0" applyNumberFormat="1" applyFont="1" applyFill="1" applyBorder="1" applyAlignment="1">
      <alignment horizontal="center" vertical="center"/>
    </xf>
    <xf numFmtId="181" fontId="1" fillId="0" borderId="44" xfId="0" applyNumberFormat="1" applyFont="1" applyFill="1" applyBorder="1" applyAlignment="1">
      <alignment horizontal="center" vertical="center"/>
    </xf>
    <xf numFmtId="181" fontId="1" fillId="0" borderId="83" xfId="0" applyNumberFormat="1" applyFont="1" applyFill="1" applyBorder="1" applyAlignment="1">
      <alignment horizontal="center" vertical="center"/>
    </xf>
    <xf numFmtId="181" fontId="1" fillId="0" borderId="87" xfId="0" applyNumberFormat="1" applyFont="1" applyFill="1" applyBorder="1" applyAlignment="1">
      <alignment horizontal="center" vertical="center"/>
    </xf>
    <xf numFmtId="181" fontId="1" fillId="0" borderId="109" xfId="0" applyNumberFormat="1" applyFont="1" applyFill="1" applyBorder="1" applyAlignment="1">
      <alignment horizontal="center" vertical="center"/>
    </xf>
    <xf numFmtId="181" fontId="1" fillId="0" borderId="214" xfId="2" applyNumberFormat="1" applyFont="1" applyFill="1" applyBorder="1" applyAlignment="1">
      <alignment horizontal="center" vertical="center"/>
    </xf>
    <xf numFmtId="0" fontId="0" fillId="0" borderId="0" xfId="0" applyFont="1" applyAlignment="1">
      <alignment horizontal="right" vertical="top"/>
    </xf>
    <xf numFmtId="0" fontId="88" fillId="0" borderId="0" xfId="8" quotePrefix="1" applyFont="1" applyAlignment="1">
      <alignment horizontal="left" vertical="center"/>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5" fillId="0" borderId="0" xfId="0" applyFont="1" applyAlignment="1">
      <alignment horizontal="distributed" vertical="center" justifyLastLine="1"/>
    </xf>
    <xf numFmtId="0" fontId="0" fillId="0" borderId="0" xfId="0" applyFont="1" applyAlignment="1">
      <alignment horizontal="distributed" vertical="center"/>
    </xf>
    <xf numFmtId="49" fontId="82" fillId="0" borderId="0" xfId="0" quotePrefix="1"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0" fillId="0" borderId="0" xfId="0" quotePrefix="1" applyFont="1" applyBorder="1" applyAlignment="1">
      <alignment horizontal="left" vertical="center" shrinkToFit="1"/>
    </xf>
    <xf numFmtId="0" fontId="81" fillId="0" borderId="0" xfId="0" applyFont="1" applyBorder="1" applyAlignment="1">
      <alignment horizontal="center" vertical="top" shrinkToFit="1"/>
    </xf>
    <xf numFmtId="0" fontId="0" fillId="0" borderId="0" xfId="0" quotePrefix="1" applyFont="1" applyFill="1" applyAlignment="1">
      <alignment horizontal="left" vertical="top" wrapText="1"/>
    </xf>
    <xf numFmtId="0" fontId="0" fillId="0" borderId="0" xfId="0" applyFont="1" applyFill="1" applyAlignment="1">
      <alignment vertical="top" wrapText="1"/>
    </xf>
    <xf numFmtId="0" fontId="0" fillId="0" borderId="0" xfId="0" applyFont="1" applyFill="1" applyAlignment="1">
      <alignment vertical="top" wrapText="1" shrinkToFi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Fill="1" applyAlignment="1">
      <alignment horizontal="left" vertical="center" wrapText="1"/>
    </xf>
    <xf numFmtId="0" fontId="85" fillId="0" borderId="0" xfId="0" quotePrefix="1" applyFont="1" applyFill="1" applyBorder="1" applyAlignment="1">
      <alignment horizontal="left" vertical="center" wrapText="1"/>
    </xf>
    <xf numFmtId="0" fontId="85" fillId="0" borderId="0" xfId="0" applyFont="1" applyFill="1" applyBorder="1" applyAlignment="1">
      <alignment vertical="center" wrapText="1"/>
    </xf>
    <xf numFmtId="0" fontId="45" fillId="0" borderId="0" xfId="8" quotePrefix="1" applyFont="1" applyAlignment="1">
      <alignment horizontal="left" vertical="distributed" wrapText="1"/>
    </xf>
    <xf numFmtId="0" fontId="45" fillId="0" borderId="0" xfId="8" applyFont="1" applyAlignment="1">
      <alignment horizontal="left" vertical="distributed" wrapText="1"/>
    </xf>
    <xf numFmtId="0" fontId="0" fillId="0" borderId="0" xfId="8" applyFont="1" applyAlignment="1">
      <alignment horizontal="left" vertical="center" wrapText="1"/>
    </xf>
    <xf numFmtId="0" fontId="43" fillId="0" borderId="0" xfId="8" applyFont="1" applyAlignment="1">
      <alignment horizontal="left" vertical="center" wrapText="1"/>
    </xf>
    <xf numFmtId="0" fontId="0" fillId="0" borderId="0" xfId="0" quotePrefix="1" applyFont="1" applyFill="1" applyAlignment="1">
      <alignment horizontal="left" vertical="top" wrapText="1" shrinkToFit="1"/>
    </xf>
    <xf numFmtId="0" fontId="68" fillId="0" borderId="0" xfId="0" applyFont="1" applyAlignment="1">
      <alignment vertical="top" wrapText="1"/>
    </xf>
    <xf numFmtId="0" fontId="8" fillId="0" borderId="7" xfId="0" applyFont="1" applyFill="1" applyBorder="1" applyAlignment="1">
      <alignment horizontal="distributed" vertical="center" wrapText="1" justifyLastLine="1"/>
    </xf>
    <xf numFmtId="0" fontId="8" fillId="0" borderId="124"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8" fillId="0" borderId="153" xfId="0" applyFont="1" applyBorder="1" applyAlignment="1">
      <alignment horizontal="center" vertical="center" wrapText="1"/>
    </xf>
    <xf numFmtId="0" fontId="8" fillId="0" borderId="66"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30" fillId="0" borderId="103" xfId="0" quotePrefix="1" applyFont="1" applyFill="1" applyBorder="1" applyAlignment="1">
      <alignment horizontal="distributed" vertical="center" indent="1"/>
    </xf>
    <xf numFmtId="0" fontId="30" fillId="0" borderId="181" xfId="0" applyFont="1" applyFill="1" applyBorder="1" applyAlignment="1">
      <alignment horizontal="distributed" vertical="center" indent="1"/>
    </xf>
    <xf numFmtId="0" fontId="30" fillId="0" borderId="68" xfId="0" quotePrefix="1" applyFont="1" applyFill="1" applyBorder="1" applyAlignment="1">
      <alignment horizontal="distributed" vertical="center" indent="1"/>
    </xf>
    <xf numFmtId="0" fontId="30" fillId="0" borderId="168" xfId="0" quotePrefix="1" applyFont="1" applyFill="1" applyBorder="1" applyAlignment="1">
      <alignment horizontal="distributed" vertical="center" indent="1"/>
    </xf>
    <xf numFmtId="0" fontId="30" fillId="0" borderId="104" xfId="0" applyFont="1" applyFill="1" applyBorder="1" applyAlignment="1">
      <alignment horizontal="distributed" vertical="center" indent="1"/>
    </xf>
    <xf numFmtId="0" fontId="8" fillId="0" borderId="142" xfId="0" applyFont="1" applyFill="1" applyBorder="1" applyAlignment="1">
      <alignment horizontal="distributed" vertical="center" wrapText="1" justifyLastLine="1"/>
    </xf>
    <xf numFmtId="0" fontId="8" fillId="0" borderId="170"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64"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50" fillId="0" borderId="153" xfId="0" applyFont="1" applyBorder="1" applyAlignment="1">
      <alignment horizontal="center" vertical="center" wrapText="1"/>
    </xf>
    <xf numFmtId="0" fontId="50" fillId="0" borderId="66" xfId="0" applyFont="1" applyBorder="1" applyAlignment="1">
      <alignment horizontal="center" vertical="center" wrapText="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8"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4" xfId="0" applyFont="1" applyFill="1" applyBorder="1" applyAlignment="1">
      <alignment horizontal="center" vertical="center" wrapText="1"/>
    </xf>
    <xf numFmtId="0" fontId="8" fillId="0" borderId="64"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4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4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8" fillId="0" borderId="142" xfId="0" quotePrefix="1" applyFont="1" applyFill="1" applyBorder="1" applyAlignment="1">
      <alignment horizontal="distributed" vertical="center" wrapText="1" justifyLastLine="1"/>
    </xf>
    <xf numFmtId="0" fontId="8" fillId="0" borderId="144"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46" xfId="0" quotePrefix="1" applyFont="1" applyFill="1" applyBorder="1" applyAlignment="1">
      <alignment horizontal="center" vertical="center" wrapText="1" justifyLastLine="1"/>
    </xf>
    <xf numFmtId="0" fontId="8" fillId="0" borderId="152"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91" xfId="0" applyNumberFormat="1" applyFont="1" applyFill="1" applyBorder="1" applyAlignment="1">
      <alignment horizontal="right" vertical="center" justifyLastLine="1"/>
    </xf>
    <xf numFmtId="0" fontId="5" fillId="0" borderId="6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67"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69"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5" fillId="0" borderId="0" xfId="0" quotePrefix="1" applyFont="1" applyFill="1" applyAlignment="1">
      <alignment horizontal="left" vertical="top" wrapText="1"/>
    </xf>
    <xf numFmtId="0" fontId="0" fillId="0" borderId="0" xfId="0" applyFont="1" applyFill="1" applyAlignment="1">
      <alignment horizontal="justify" vertical="top" wrapText="1"/>
    </xf>
    <xf numFmtId="0" fontId="0" fillId="0" borderId="0" xfId="0" applyFont="1" applyFill="1" applyAlignment="1">
      <alignment horizontal="left" vertical="top" wrapText="1"/>
    </xf>
    <xf numFmtId="0" fontId="0" fillId="0" borderId="0" xfId="0" applyFont="1" applyAlignment="1">
      <alignment horizontal="left" vertical="top"/>
    </xf>
    <xf numFmtId="0" fontId="0" fillId="0" borderId="0" xfId="0" quotePrefix="1" applyFont="1" applyFill="1" applyAlignment="1">
      <alignment horizontal="left" vertical="top"/>
    </xf>
    <xf numFmtId="0" fontId="0" fillId="0" borderId="0" xfId="0" applyFont="1" applyFill="1" applyAlignment="1">
      <alignment horizontal="justify" vertical="top"/>
    </xf>
    <xf numFmtId="0" fontId="55" fillId="0" borderId="0" xfId="0" quotePrefix="1" applyFont="1" applyFill="1" applyAlignment="1">
      <alignment horizontal="left" vertical="distributed" wrapText="1"/>
    </xf>
    <xf numFmtId="0" fontId="55" fillId="0" borderId="0" xfId="0" quotePrefix="1" applyFont="1" applyFill="1" applyAlignment="1">
      <alignment horizontal="left" vertical="distributed"/>
    </xf>
    <xf numFmtId="0" fontId="0" fillId="0" borderId="0" xfId="0" applyFont="1" applyAlignment="1">
      <alignment horizontal="center" vertical="top"/>
    </xf>
    <xf numFmtId="0" fontId="55" fillId="0" borderId="0" xfId="0" quotePrefix="1" applyFont="1" applyFill="1" applyAlignment="1">
      <alignment horizontal="left" vertical="center" wrapText="1"/>
    </xf>
    <xf numFmtId="0" fontId="0" fillId="0" borderId="0" xfId="0" applyFont="1" applyFill="1" applyAlignment="1">
      <alignment horizontal="justify" vertical="center"/>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72" xfId="0" applyFont="1" applyFill="1" applyBorder="1" applyAlignment="1">
      <alignment wrapText="1"/>
    </xf>
    <xf numFmtId="0" fontId="23" fillId="0" borderId="173" xfId="0" applyFont="1" applyBorder="1" applyAlignment="1"/>
    <xf numFmtId="0" fontId="23" fillId="0" borderId="174" xfId="0" applyFont="1" applyBorder="1" applyAlignment="1"/>
    <xf numFmtId="0" fontId="23" fillId="0" borderId="175" xfId="0" applyFont="1" applyBorder="1" applyAlignment="1"/>
    <xf numFmtId="0" fontId="23" fillId="0" borderId="176" xfId="0" applyFont="1" applyBorder="1" applyAlignment="1"/>
    <xf numFmtId="0" fontId="23" fillId="0" borderId="177" xfId="0" applyFont="1" applyBorder="1" applyAlignment="1"/>
    <xf numFmtId="0" fontId="23" fillId="0" borderId="178" xfId="0" applyFont="1" applyBorder="1" applyAlignment="1"/>
    <xf numFmtId="0" fontId="23" fillId="0" borderId="179" xfId="0" applyFont="1" applyBorder="1" applyAlignment="1"/>
    <xf numFmtId="0" fontId="23" fillId="0" borderId="180" xfId="0" applyFont="1" applyBorder="1" applyAlignment="1"/>
    <xf numFmtId="49" fontId="14" fillId="0" borderId="168"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1"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69"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49" xfId="0" applyFont="1" applyFill="1" applyBorder="1" applyAlignment="1">
      <alignment vertical="center"/>
    </xf>
    <xf numFmtId="0" fontId="23" fillId="0" borderId="14" xfId="0" applyFont="1" applyFill="1" applyBorder="1" applyAlignment="1">
      <alignment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0" fontId="23" fillId="0" borderId="3"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5" fillId="0" borderId="172" xfId="0" applyFont="1" applyFill="1" applyBorder="1" applyAlignment="1">
      <alignment wrapText="1"/>
    </xf>
    <xf numFmtId="0" fontId="5" fillId="0" borderId="173" xfId="0" applyFont="1" applyFill="1" applyBorder="1" applyAlignment="1">
      <alignment wrapText="1"/>
    </xf>
    <xf numFmtId="0" fontId="5" fillId="0" borderId="174" xfId="0" applyFont="1" applyFill="1" applyBorder="1" applyAlignment="1">
      <alignment wrapText="1"/>
    </xf>
    <xf numFmtId="0" fontId="5" fillId="0" borderId="175" xfId="0" applyFont="1" applyFill="1" applyBorder="1" applyAlignment="1">
      <alignment wrapText="1"/>
    </xf>
    <xf numFmtId="0" fontId="5" fillId="0" borderId="176" xfId="0" applyFont="1" applyFill="1" applyBorder="1" applyAlignment="1">
      <alignment wrapText="1"/>
    </xf>
    <xf numFmtId="0" fontId="5" fillId="0" borderId="177" xfId="0" applyFont="1" applyFill="1" applyBorder="1" applyAlignment="1">
      <alignment wrapText="1"/>
    </xf>
    <xf numFmtId="0" fontId="5" fillId="0" borderId="178" xfId="0" applyFont="1" applyFill="1" applyBorder="1" applyAlignment="1">
      <alignment wrapText="1"/>
    </xf>
    <xf numFmtId="0" fontId="5" fillId="0" borderId="179" xfId="0" applyFont="1" applyFill="1" applyBorder="1" applyAlignment="1">
      <alignment wrapText="1"/>
    </xf>
    <xf numFmtId="0" fontId="5" fillId="0" borderId="180" xfId="0" applyFont="1" applyFill="1" applyBorder="1" applyAlignment="1">
      <alignment wrapText="1"/>
    </xf>
    <xf numFmtId="0" fontId="14" fillId="0" borderId="168"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1" xfId="0" applyFont="1" applyFill="1" applyBorder="1" applyAlignment="1">
      <alignment horizontal="distributed" vertical="center" justifyLastLine="1"/>
    </xf>
    <xf numFmtId="0" fontId="23" fillId="0" borderId="168"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67"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xf>
    <xf numFmtId="0" fontId="23" fillId="0" borderId="38" xfId="0" applyFont="1" applyFill="1" applyBorder="1" applyAlignment="1">
      <alignment horizontal="distributed" vertical="center"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4" fillId="0" borderId="168"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81"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196"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197" xfId="0" applyFont="1" applyFill="1" applyBorder="1" applyAlignment="1">
      <alignment horizontal="center" vertical="center" wrapText="1" justifyLastLine="1"/>
    </xf>
    <xf numFmtId="0" fontId="39" fillId="0" borderId="158" xfId="0" applyFont="1" applyFill="1" applyBorder="1" applyAlignment="1">
      <alignment horizontal="center" vertical="center" justifyLastLine="1"/>
    </xf>
    <xf numFmtId="0" fontId="25" fillId="0" borderId="199"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0" xfId="0" applyFont="1" applyFill="1" applyBorder="1" applyAlignment="1">
      <alignment horizontal="distributed" vertical="center" wrapText="1" justifyLastLine="1"/>
    </xf>
    <xf numFmtId="0" fontId="14" fillId="0" borderId="201" xfId="0" applyFont="1" applyFill="1" applyBorder="1" applyAlignment="1">
      <alignment horizontal="distributed" vertical="center" justifyLastLine="1"/>
    </xf>
    <xf numFmtId="0" fontId="14" fillId="0" borderId="187" xfId="0" applyFont="1" applyFill="1" applyBorder="1" applyAlignment="1">
      <alignment horizontal="distributed" vertical="center" justifyLastLine="1"/>
    </xf>
    <xf numFmtId="0" fontId="14" fillId="0" borderId="188" xfId="0" applyFont="1" applyFill="1" applyBorder="1" applyAlignment="1">
      <alignment horizontal="distributed" vertical="center" justifyLastLine="1"/>
    </xf>
    <xf numFmtId="0" fontId="37" fillId="0" borderId="202" xfId="0" applyFont="1" applyFill="1" applyBorder="1" applyAlignment="1">
      <alignment horizontal="distributed" vertical="center" justifyLastLine="1"/>
    </xf>
    <xf numFmtId="0" fontId="37" fillId="0" borderId="190" xfId="0" applyFont="1" applyFill="1" applyBorder="1" applyAlignment="1">
      <alignment horizontal="distributed" vertical="center" justifyLastLine="1"/>
    </xf>
    <xf numFmtId="0" fontId="37" fillId="0" borderId="191"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03" xfId="0" applyFont="1" applyFill="1" applyBorder="1" applyAlignment="1">
      <alignment horizontal="distributed" vertical="center" justifyLastLine="1"/>
    </xf>
    <xf numFmtId="0" fontId="23" fillId="0" borderId="193" xfId="0" applyFont="1" applyFill="1" applyBorder="1" applyAlignment="1">
      <alignment horizontal="distributed" vertical="center" justifyLastLine="1"/>
    </xf>
    <xf numFmtId="0" fontId="23" fillId="0" borderId="190" xfId="0" applyFont="1" applyFill="1" applyBorder="1" applyAlignment="1">
      <alignment horizontal="distributed" vertical="center" justifyLastLine="1"/>
    </xf>
    <xf numFmtId="0" fontId="23" fillId="0" borderId="204" xfId="0" applyFont="1" applyFill="1" applyBorder="1" applyAlignment="1">
      <alignment horizontal="distributed" vertical="center" justifyLastLine="1"/>
    </xf>
    <xf numFmtId="0" fontId="23" fillId="0" borderId="205" xfId="0" applyFont="1" applyFill="1" applyBorder="1" applyAlignment="1">
      <alignment horizontal="distributed" vertical="center" justifyLastLine="1"/>
    </xf>
    <xf numFmtId="0" fontId="23" fillId="0" borderId="165"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82" xfId="0" applyFont="1" applyFill="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84"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185" xfId="0" applyFont="1" applyFill="1" applyBorder="1" applyAlignment="1">
      <alignment horizontal="distributed" vertical="center" wrapText="1" justifyLastLine="1"/>
    </xf>
    <xf numFmtId="0" fontId="41" fillId="0" borderId="126" xfId="0" applyFont="1" applyFill="1" applyBorder="1" applyAlignment="1">
      <alignment horizontal="distributed" vertical="center" wrapText="1" justifyLastLine="1"/>
    </xf>
    <xf numFmtId="0" fontId="14" fillId="0" borderId="186" xfId="0" applyFont="1" applyFill="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3" fillId="0" borderId="189" xfId="0" applyFont="1" applyFill="1" applyBorder="1" applyAlignment="1">
      <alignment horizontal="distributed" vertical="center" justifyLastLine="1"/>
    </xf>
    <xf numFmtId="0" fontId="0" fillId="0" borderId="190" xfId="0" applyFont="1" applyBorder="1" applyAlignment="1">
      <alignment horizontal="distributed" vertical="center" justifyLastLine="1"/>
    </xf>
    <xf numFmtId="0" fontId="0" fillId="0" borderId="191"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193" xfId="0" applyFont="1" applyFill="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198" xfId="0" applyFont="1" applyFill="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5" fillId="0" borderId="182" xfId="0" applyFont="1" applyFill="1" applyBorder="1" applyAlignment="1">
      <alignment horizontal="distributed" vertical="center" justifyLastLine="1"/>
    </xf>
    <xf numFmtId="0" fontId="25" fillId="0" borderId="185" xfId="0" applyFont="1" applyFill="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1"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69"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06"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5"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0" fillId="2" borderId="3" xfId="0" applyFont="1" applyFill="1" applyBorder="1" applyAlignment="1">
      <alignment horizontal="distributed" vertical="center" wrapText="1" justifyLastLine="1"/>
    </xf>
    <xf numFmtId="0" fontId="68" fillId="0" borderId="37" xfId="0" applyFont="1" applyBorder="1" applyAlignment="1">
      <alignment horizontal="distributed" vertical="center" justifyLastLine="1"/>
    </xf>
    <xf numFmtId="0" fontId="68" fillId="0" borderId="38" xfId="0" applyFont="1" applyBorder="1" applyAlignment="1">
      <alignment horizontal="distributed" vertical="center" justifyLastLine="1"/>
    </xf>
    <xf numFmtId="0" fontId="70" fillId="3" borderId="94" xfId="0" applyFont="1" applyFill="1" applyBorder="1" applyAlignment="1">
      <alignment horizontal="distributed" vertical="center" wrapText="1" justifyLastLine="1"/>
    </xf>
    <xf numFmtId="0" fontId="68" fillId="0" borderId="4" xfId="0" applyFont="1" applyBorder="1" applyAlignment="1">
      <alignment horizontal="distributed" vertical="center" justifyLastLine="1"/>
    </xf>
    <xf numFmtId="0" fontId="68" fillId="0" borderId="5" xfId="0" applyFont="1" applyBorder="1" applyAlignment="1">
      <alignment horizontal="distributed" vertical="center" justifyLastLine="1"/>
    </xf>
    <xf numFmtId="49" fontId="14" fillId="0" borderId="95" xfId="0" applyNumberFormat="1"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888">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3.2782155846944948E-3"/>
                  <c:y val="7.4711510257781111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3790103391995089E-2"/>
                      <c:h val="0.20309058281644285"/>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'P2～5.元データ'!$M$167:$M$179</c:f>
              <c:numCache>
                <c:formatCode>#,##0.0;"▲ "#,##0.0</c:formatCode>
                <c:ptCount val="13"/>
                <c:pt idx="0">
                  <c:v>6.1</c:v>
                </c:pt>
                <c:pt idx="1">
                  <c:v>20.7</c:v>
                </c:pt>
                <c:pt idx="2">
                  <c:v>23.4</c:v>
                </c:pt>
                <c:pt idx="3">
                  <c:v>0.5</c:v>
                </c:pt>
                <c:pt idx="4">
                  <c:v>15.8</c:v>
                </c:pt>
                <c:pt idx="5">
                  <c:v>5.0999999999999996</c:v>
                </c:pt>
                <c:pt idx="6">
                  <c:v>4.4000000000000004</c:v>
                </c:pt>
                <c:pt idx="7">
                  <c:v>7.1</c:v>
                </c:pt>
                <c:pt idx="8">
                  <c:v>-2.1</c:v>
                </c:pt>
                <c:pt idx="9">
                  <c:v>-18.399999999999999</c:v>
                </c:pt>
                <c:pt idx="10">
                  <c:v>-24.2</c:v>
                </c:pt>
                <c:pt idx="11">
                  <c:v>-21.5</c:v>
                </c:pt>
                <c:pt idx="12">
                  <c:v>-10.9</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2.1888287008870787E-3"/>
                  <c:y val="-9.3826470578026455E-2"/>
                </c:manualLayout>
              </c:layout>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3795273853493247E-2"/>
                      <c:h val="0.1721785068430863"/>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'P2～5.元データ'!$L$167:$L$179</c:f>
              <c:numCache>
                <c:formatCode>#,##0.0;"▲ "#,##0.0</c:formatCode>
                <c:ptCount val="13"/>
                <c:pt idx="0">
                  <c:v>18.5</c:v>
                </c:pt>
                <c:pt idx="1">
                  <c:v>28.4</c:v>
                </c:pt>
                <c:pt idx="2">
                  <c:v>23.9</c:v>
                </c:pt>
                <c:pt idx="3">
                  <c:v>11.4</c:v>
                </c:pt>
                <c:pt idx="4">
                  <c:v>19.8</c:v>
                </c:pt>
                <c:pt idx="5">
                  <c:v>11.8</c:v>
                </c:pt>
                <c:pt idx="6">
                  <c:v>13.1</c:v>
                </c:pt>
                <c:pt idx="7">
                  <c:v>11.7</c:v>
                </c:pt>
                <c:pt idx="8">
                  <c:v>6.1</c:v>
                </c:pt>
                <c:pt idx="9">
                  <c:v>-10.8</c:v>
                </c:pt>
                <c:pt idx="10">
                  <c:v>-16.2</c:v>
                </c:pt>
                <c:pt idx="11">
                  <c:v>-19.600000000000001</c:v>
                </c:pt>
                <c:pt idx="12">
                  <c:v>-10.6</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'P2～5.元データ'!$DA$167:$DA$179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40"/>
          <c:min val="-4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49288389384008452"/>
          <c:y val="7.0132349419127327E-2"/>
          <c:w val="0.32340664313512535"/>
          <c:h val="0.12599748005039901"/>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3.0318414145600221E-3"/>
                  <c:y val="3.9450291485841497E-2"/>
                </c:manualLayout>
              </c:layout>
              <c:spPr>
                <a:noFill/>
                <a:ln>
                  <a:noFill/>
                </a:ln>
                <a:effectLst/>
              </c:spPr>
              <c:txPr>
                <a:bodyPr wrap="square" lIns="38100" tIns="19050" rIns="38100" bIns="19050" anchor="ctr">
                  <a:noAutofit/>
                </a:bodyPr>
                <a:lstStyle/>
                <a:p>
                  <a:pPr>
                    <a:defRPr sz="900">
                      <a:solidFill>
                        <a:sysClr val="windowText" lastClr="000000"/>
                      </a:solidFill>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1007115489874104E-2"/>
                      <c:h val="0.1545253863134658"/>
                    </c:manualLayout>
                  </c15:layout>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'P2～5.元データ'!$D$166:$E$178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'P2～5.元データ'!$I$166:$I$178</c:f>
              <c:numCache>
                <c:formatCode>#,##0.0;"▲ "#,##0.0</c:formatCode>
                <c:ptCount val="13"/>
                <c:pt idx="0">
                  <c:v>-1.3</c:v>
                </c:pt>
                <c:pt idx="1">
                  <c:v>2.2999999999999998</c:v>
                </c:pt>
                <c:pt idx="2">
                  <c:v>-1.8</c:v>
                </c:pt>
                <c:pt idx="3">
                  <c:v>-0.1</c:v>
                </c:pt>
                <c:pt idx="4">
                  <c:v>1.3</c:v>
                </c:pt>
                <c:pt idx="5">
                  <c:v>2.8</c:v>
                </c:pt>
                <c:pt idx="6">
                  <c:v>1.8</c:v>
                </c:pt>
                <c:pt idx="7">
                  <c:v>0.1</c:v>
                </c:pt>
                <c:pt idx="8">
                  <c:v>0.4</c:v>
                </c:pt>
                <c:pt idx="9">
                  <c:v>2</c:v>
                </c:pt>
                <c:pt idx="10">
                  <c:v>-0.5</c:v>
                </c:pt>
                <c:pt idx="11">
                  <c:v>1.3</c:v>
                </c:pt>
                <c:pt idx="12" formatCode="&quot;p&quot;#,##0.0;&quot;p▲&quot;#,##0.0">
                  <c:v>3.6</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1790993231109268E-2"/>
                  <c:y val="-6.1592474208050765E-2"/>
                </c:manualLayout>
              </c:layout>
              <c:spPr>
                <a:noFill/>
                <a:ln>
                  <a:noFill/>
                </a:ln>
                <a:effectLst/>
              </c:spPr>
              <c:txPr>
                <a:bodyPr wrap="square" lIns="38100" tIns="19050" rIns="38100" bIns="19050" anchor="ctr">
                  <a:noAutofit/>
                </a:bodyPr>
                <a:lstStyle/>
                <a:p>
                  <a:pPr>
                    <a:defRPr sz="9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'P2～5.元データ'!$D$166:$E$178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'P2～5.元データ'!$H$166:$H$178</c:f>
              <c:numCache>
                <c:formatCode>#,##0.0</c:formatCode>
                <c:ptCount val="13"/>
                <c:pt idx="0">
                  <c:v>3.2</c:v>
                </c:pt>
                <c:pt idx="1">
                  <c:v>4.8</c:v>
                </c:pt>
                <c:pt idx="2">
                  <c:v>3.4</c:v>
                </c:pt>
                <c:pt idx="3">
                  <c:v>4.0999999999999996</c:v>
                </c:pt>
                <c:pt idx="4">
                  <c:v>5.5</c:v>
                </c:pt>
                <c:pt idx="5">
                  <c:v>6</c:v>
                </c:pt>
                <c:pt idx="6">
                  <c:v>4.5</c:v>
                </c:pt>
                <c:pt idx="7">
                  <c:v>3.6</c:v>
                </c:pt>
                <c:pt idx="8">
                  <c:v>4.2</c:v>
                </c:pt>
                <c:pt idx="9">
                  <c:v>2.5</c:v>
                </c:pt>
                <c:pt idx="10">
                  <c:v>3.3</c:v>
                </c:pt>
                <c:pt idx="11">
                  <c:v>7.2</c:v>
                </c:pt>
                <c:pt idx="12" formatCode="&quot;p&quot;#,##0.0;&quot;p▲&quot;#,##0.0">
                  <c:v>6.4</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'P2～5.元データ'!$D$166:$E$178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'P2～5.元データ'!$DA$166:$DA$178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45808170530407838"/>
          <c:y val="0.11954285515635049"/>
          <c:w val="0.32142137405238147"/>
          <c:h val="0.1348424327753732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 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1.6406569868421619E-3"/>
                  <c:y val="6.4017660044150035E-2"/>
                </c:manualLayout>
              </c:layout>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extLst>
                <c:ext xmlns:c15="http://schemas.microsoft.com/office/drawing/2012/chart" uri="{CE6537A1-D6FC-4f65-9D91-7224C49458BB}">
                  <c15:layout>
                    <c:manualLayout>
                      <c:w val="8.8672536622577347E-2"/>
                      <c:h val="0.20750551876379691"/>
                    </c:manualLayout>
                  </c15:layout>
                </c:ext>
                <c:ext xmlns:c16="http://schemas.microsoft.com/office/drawing/2014/chart" uri="{C3380CC4-5D6E-409C-BE32-E72D297353CC}">
                  <c16:uniqueId val="{00000019-4993-4DD3-8ECA-DF1E79816FA0}"/>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'P2～5.元データ'!$R$166:$R$178</c:f>
              <c:numCache>
                <c:formatCode>#,##0.0;"▲ "#,##0.0</c:formatCode>
                <c:ptCount val="13"/>
                <c:pt idx="0">
                  <c:v>28.6</c:v>
                </c:pt>
                <c:pt idx="1">
                  <c:v>-16.399999999999999</c:v>
                </c:pt>
                <c:pt idx="2">
                  <c:v>3.4</c:v>
                </c:pt>
                <c:pt idx="3">
                  <c:v>-4.5999999999999996</c:v>
                </c:pt>
                <c:pt idx="4">
                  <c:v>16.399999999999999</c:v>
                </c:pt>
                <c:pt idx="5">
                  <c:v>68.7</c:v>
                </c:pt>
                <c:pt idx="6">
                  <c:v>4.7</c:v>
                </c:pt>
                <c:pt idx="7">
                  <c:v>-25.4</c:v>
                </c:pt>
                <c:pt idx="8">
                  <c:v>1</c:v>
                </c:pt>
                <c:pt idx="9">
                  <c:v>-14.5</c:v>
                </c:pt>
                <c:pt idx="10">
                  <c:v>-29.7</c:v>
                </c:pt>
                <c:pt idx="11">
                  <c:v>-11.7</c:v>
                </c:pt>
                <c:pt idx="12">
                  <c:v>-23.6</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4.3787629994526548E-3"/>
                  <c:y val="-6.6225165562913982E-2"/>
                </c:manualLayout>
              </c:layout>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575259989053092E-2"/>
                      <c:h val="0.20309050772626933"/>
                    </c:manualLayout>
                  </c15:layout>
                </c:ext>
                <c:ext xmlns:c16="http://schemas.microsoft.com/office/drawing/2014/chart" uri="{C3380CC4-5D6E-409C-BE32-E72D297353CC}">
                  <c16:uniqueId val="{00000018-4993-4DD3-8ECA-DF1E79816FA0}"/>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'P2～5.元データ'!$Q$166:$Q$178</c:f>
              <c:numCache>
                <c:formatCode>#,##0.0;"▲ "#,##0.0</c:formatCode>
                <c:ptCount val="13"/>
                <c:pt idx="0">
                  <c:v>-3.2</c:v>
                </c:pt>
                <c:pt idx="1">
                  <c:v>-11.9</c:v>
                </c:pt>
                <c:pt idx="2">
                  <c:v>3.5</c:v>
                </c:pt>
                <c:pt idx="3">
                  <c:v>-4.8</c:v>
                </c:pt>
                <c:pt idx="4">
                  <c:v>-6.7</c:v>
                </c:pt>
                <c:pt idx="5">
                  <c:v>-9.4</c:v>
                </c:pt>
                <c:pt idx="6">
                  <c:v>-6.8</c:v>
                </c:pt>
                <c:pt idx="7">
                  <c:v>-6.3</c:v>
                </c:pt>
                <c:pt idx="8">
                  <c:v>-8.5</c:v>
                </c:pt>
                <c:pt idx="9">
                  <c:v>-4</c:v>
                </c:pt>
                <c:pt idx="10">
                  <c:v>-7.5</c:v>
                </c:pt>
                <c:pt idx="11">
                  <c:v>-8.1999999999999993</c:v>
                </c:pt>
                <c:pt idx="12">
                  <c:v>-12.8</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'P2～5.元データ'!$DA$166:$DA$178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8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55717535308086485"/>
          <c:y val="9.9820270810519543E-2"/>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showLegendKey val="0"/>
              <c:showVal val="1"/>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'P2～5.元データ'!$X$167:$X$179</c:f>
              <c:numCache>
                <c:formatCode>#,##0.0;"▲ "#,##0.0</c:formatCode>
                <c:ptCount val="13"/>
                <c:pt idx="0">
                  <c:v>-8.6999999999999993</c:v>
                </c:pt>
                <c:pt idx="1">
                  <c:v>-19.2</c:v>
                </c:pt>
                <c:pt idx="2">
                  <c:v>-26.3</c:v>
                </c:pt>
                <c:pt idx="3">
                  <c:v>18.399999999999999</c:v>
                </c:pt>
                <c:pt idx="4">
                  <c:v>5.0999999999999996</c:v>
                </c:pt>
                <c:pt idx="5">
                  <c:v>-10.3</c:v>
                </c:pt>
                <c:pt idx="6">
                  <c:v>-18.399999999999999</c:v>
                </c:pt>
                <c:pt idx="7">
                  <c:v>33.5</c:v>
                </c:pt>
                <c:pt idx="8">
                  <c:v>-18.7</c:v>
                </c:pt>
                <c:pt idx="9">
                  <c:v>37</c:v>
                </c:pt>
                <c:pt idx="10">
                  <c:v>47.1</c:v>
                </c:pt>
                <c:pt idx="11">
                  <c:v>96.2</c:v>
                </c:pt>
                <c:pt idx="12" formatCode="#,##0.0">
                  <c:v>60.1</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showLegendKey val="0"/>
              <c:showVal val="1"/>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'P2～5.元データ'!$W$167:$W$179</c:f>
              <c:numCache>
                <c:formatCode>#,##0.0;"▲ "#,##0.0</c:formatCode>
                <c:ptCount val="13"/>
                <c:pt idx="0">
                  <c:v>1.9</c:v>
                </c:pt>
                <c:pt idx="1">
                  <c:v>11.8</c:v>
                </c:pt>
                <c:pt idx="2">
                  <c:v>9.9</c:v>
                </c:pt>
                <c:pt idx="3">
                  <c:v>6.8</c:v>
                </c:pt>
                <c:pt idx="4">
                  <c:v>-3.6</c:v>
                </c:pt>
                <c:pt idx="5">
                  <c:v>0.1</c:v>
                </c:pt>
                <c:pt idx="6">
                  <c:v>3.6</c:v>
                </c:pt>
                <c:pt idx="7">
                  <c:v>9.9</c:v>
                </c:pt>
                <c:pt idx="8">
                  <c:v>14.5</c:v>
                </c:pt>
                <c:pt idx="9">
                  <c:v>12.7</c:v>
                </c:pt>
                <c:pt idx="10">
                  <c:v>-0.7</c:v>
                </c:pt>
                <c:pt idx="11">
                  <c:v>6.2</c:v>
                </c:pt>
                <c:pt idx="12" formatCode="#,##0.0">
                  <c:v>18.8</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'P2～5.元データ'!$DA$167:$DA$179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4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5042843782458226"/>
          <c:y val="0.12346560984512693"/>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4.378762999452653E-3"/>
                  <c:y val="1.7381933218612574E-7"/>
                </c:manualLayout>
              </c:layout>
              <c:spPr>
                <a:noFill/>
                <a:ln>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0.10071154898741105"/>
                      <c:h val="0.16335540838852095"/>
                    </c:manualLayout>
                  </c15:layout>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'P2～5.元データ'!$AK$166:$AK$178</c:f>
              <c:numCache>
                <c:formatCode>#,##0.0;"▲ "#,##0.0</c:formatCode>
                <c:ptCount val="13"/>
                <c:pt idx="0">
                  <c:v>135</c:v>
                </c:pt>
                <c:pt idx="1">
                  <c:v>136</c:v>
                </c:pt>
                <c:pt idx="2">
                  <c:v>136.19999999999999</c:v>
                </c:pt>
                <c:pt idx="3">
                  <c:v>132.5</c:v>
                </c:pt>
                <c:pt idx="4">
                  <c:v>127.5</c:v>
                </c:pt>
                <c:pt idx="5">
                  <c:v>127</c:v>
                </c:pt>
                <c:pt idx="6">
                  <c:v>117.8</c:v>
                </c:pt>
                <c:pt idx="7">
                  <c:v>118.6</c:v>
                </c:pt>
                <c:pt idx="8">
                  <c:v>118.5</c:v>
                </c:pt>
                <c:pt idx="9">
                  <c:v>123</c:v>
                </c:pt>
                <c:pt idx="10" formatCode="&quot;r &quot;0.0;&quot;ｒ ▲&quot;0.0">
                  <c:v>120.8</c:v>
                </c:pt>
                <c:pt idx="11">
                  <c:v>128.5</c:v>
                </c:pt>
                <c:pt idx="12" formatCode="&quot;p&quot;#,##0.0;&quot;p▲&quot;#,##0.0">
                  <c:v>131.5</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spPr>
                <a:noFill/>
                <a:ln>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7.443897099069513E-2"/>
                      <c:h val="0.18543046357615894"/>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'P2～5.元データ'!$AG$166:$AG$178</c:f>
              <c:numCache>
                <c:formatCode>#,##0.0;"▲ "#,##0.0</c:formatCode>
                <c:ptCount val="13"/>
                <c:pt idx="0">
                  <c:v>104.9</c:v>
                </c:pt>
                <c:pt idx="1">
                  <c:v>105.2</c:v>
                </c:pt>
                <c:pt idx="2">
                  <c:v>104.1</c:v>
                </c:pt>
                <c:pt idx="3">
                  <c:v>105</c:v>
                </c:pt>
                <c:pt idx="4">
                  <c:v>103.5</c:v>
                </c:pt>
                <c:pt idx="5">
                  <c:v>103.1</c:v>
                </c:pt>
                <c:pt idx="6">
                  <c:v>103.2</c:v>
                </c:pt>
                <c:pt idx="7">
                  <c:v>104.4</c:v>
                </c:pt>
                <c:pt idx="8">
                  <c:v>103.8</c:v>
                </c:pt>
                <c:pt idx="9">
                  <c:v>105</c:v>
                </c:pt>
                <c:pt idx="10">
                  <c:v>98</c:v>
                </c:pt>
                <c:pt idx="11">
                  <c:v>97.4</c:v>
                </c:pt>
                <c:pt idx="12">
                  <c:v>101.7</c:v>
                </c:pt>
              </c:numCache>
            </c:numRef>
          </c:val>
          <c:smooth val="0"/>
          <c:extLst>
            <c:ext xmlns:c16="http://schemas.microsoft.com/office/drawing/2014/chart" uri="{C3380CC4-5D6E-409C-BE32-E72D297353CC}">
              <c16:uniqueId val="{0000001B-F165-454C-A480-26450C283904}"/>
            </c:ext>
          </c:extLst>
        </c:ser>
        <c:ser>
          <c:idx val="3"/>
          <c:order val="2"/>
          <c:cat>
            <c:strRef>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5686918445539134"/>
          <c:y val="8.9845474613686513E-2"/>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9.8063828977899489E-3"/>
                  <c:y val="-8.6299892125134871E-3"/>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51785918058E-2"/>
                      <c:h val="0.15102481121898598"/>
                    </c:manualLayout>
                  </c15:layout>
                </c:ext>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'P2～5.元データ'!$CF$167:$CF$179</c:f>
              <c:numCache>
                <c:formatCode>#,##0.0;"▲ "#,##0.0</c:formatCode>
                <c:ptCount val="13"/>
                <c:pt idx="0">
                  <c:v>4.0999999999999996</c:v>
                </c:pt>
                <c:pt idx="1">
                  <c:v>3.5</c:v>
                </c:pt>
                <c:pt idx="2">
                  <c:v>3.8</c:v>
                </c:pt>
                <c:pt idx="3">
                  <c:v>3.8</c:v>
                </c:pt>
                <c:pt idx="4">
                  <c:v>4.7</c:v>
                </c:pt>
                <c:pt idx="5">
                  <c:v>4.5999999999999996</c:v>
                </c:pt>
                <c:pt idx="6">
                  <c:v>4.5</c:v>
                </c:pt>
                <c:pt idx="7">
                  <c:v>4.0999999999999996</c:v>
                </c:pt>
                <c:pt idx="8">
                  <c:v>3.5</c:v>
                </c:pt>
                <c:pt idx="9">
                  <c:v>3.1</c:v>
                </c:pt>
                <c:pt idx="10">
                  <c:v>3.6</c:v>
                </c:pt>
                <c:pt idx="11">
                  <c:v>3.2</c:v>
                </c:pt>
                <c:pt idx="12" formatCode="#,##0.0">
                  <c:v>3.1</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1.7763238532381518E-3"/>
                  <c:y val="8.414239482200638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'P2～5.元データ'!$CD$167:$CD$179</c:f>
              <c:numCache>
                <c:formatCode>#,##0.0;"▲ "#,##0.0</c:formatCode>
                <c:ptCount val="13"/>
                <c:pt idx="0">
                  <c:v>3.5</c:v>
                </c:pt>
                <c:pt idx="1">
                  <c:v>3.2</c:v>
                </c:pt>
                <c:pt idx="2">
                  <c:v>3.3</c:v>
                </c:pt>
                <c:pt idx="3">
                  <c:v>3.3</c:v>
                </c:pt>
                <c:pt idx="4">
                  <c:v>3.2</c:v>
                </c:pt>
                <c:pt idx="5">
                  <c:v>3</c:v>
                </c:pt>
                <c:pt idx="6">
                  <c:v>3.3</c:v>
                </c:pt>
                <c:pt idx="7">
                  <c:v>2.8</c:v>
                </c:pt>
                <c:pt idx="8">
                  <c:v>2.6</c:v>
                </c:pt>
                <c:pt idx="9">
                  <c:v>2.2000000000000002</c:v>
                </c:pt>
                <c:pt idx="10">
                  <c:v>2.8</c:v>
                </c:pt>
                <c:pt idx="11">
                  <c:v>2.7</c:v>
                </c:pt>
                <c:pt idx="12" formatCode="#,##0.0">
                  <c:v>2.5</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'P2～5.元データ'!$DA$167:$DA$179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041405222415371"/>
          <c:y val="0.5889534650742787"/>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12"/>
              <c:layout>
                <c:manualLayout>
                  <c:x val="0"/>
                  <c:y val="3.524229074889868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'P2～5.元データ'!$CP$167:$CP$179</c:f>
              <c:numCache>
                <c:formatCode>#,##0.0;"▲ "#,##0.0</c:formatCode>
                <c:ptCount val="13"/>
                <c:pt idx="0">
                  <c:v>348</c:v>
                </c:pt>
                <c:pt idx="1">
                  <c:v>1510</c:v>
                </c:pt>
                <c:pt idx="2">
                  <c:v>975</c:v>
                </c:pt>
                <c:pt idx="3">
                  <c:v>247</c:v>
                </c:pt>
                <c:pt idx="4">
                  <c:v>765</c:v>
                </c:pt>
                <c:pt idx="5">
                  <c:v>159</c:v>
                </c:pt>
                <c:pt idx="6">
                  <c:v>2440</c:v>
                </c:pt>
                <c:pt idx="7">
                  <c:v>2093</c:v>
                </c:pt>
                <c:pt idx="8">
                  <c:v>2161</c:v>
                </c:pt>
                <c:pt idx="9">
                  <c:v>188</c:v>
                </c:pt>
                <c:pt idx="10">
                  <c:v>3983</c:v>
                </c:pt>
                <c:pt idx="11">
                  <c:v>537</c:v>
                </c:pt>
                <c:pt idx="12" formatCode="#,##0">
                  <c:v>631</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'P2～5.元データ'!$CU$167:$CU$179</c:f>
              <c:numCache>
                <c:formatCode>#,##0;"▲ "#,##0</c:formatCode>
                <c:ptCount val="13"/>
                <c:pt idx="0">
                  <c:v>5</c:v>
                </c:pt>
                <c:pt idx="1">
                  <c:v>8</c:v>
                </c:pt>
                <c:pt idx="2">
                  <c:v>3</c:v>
                </c:pt>
                <c:pt idx="3">
                  <c:v>4</c:v>
                </c:pt>
                <c:pt idx="4">
                  <c:v>6</c:v>
                </c:pt>
                <c:pt idx="5">
                  <c:v>3</c:v>
                </c:pt>
                <c:pt idx="6">
                  <c:v>8</c:v>
                </c:pt>
                <c:pt idx="7">
                  <c:v>7</c:v>
                </c:pt>
                <c:pt idx="8">
                  <c:v>4</c:v>
                </c:pt>
                <c:pt idx="9">
                  <c:v>3</c:v>
                </c:pt>
                <c:pt idx="10">
                  <c:v>9</c:v>
                </c:pt>
                <c:pt idx="11">
                  <c:v>4</c:v>
                </c:pt>
                <c:pt idx="12" formatCode="#,##0">
                  <c:v>3</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5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5550900964965586"/>
          <c:y val="0.12143939023794401"/>
          <c:w val="0.40391761374655755"/>
          <c:h val="0.1077957061113564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spPr>
              <a:noFill/>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'P2～5.元データ'!$CN$167:$CN$179</c:f>
              <c:numCache>
                <c:formatCode>#,##0;"▲ "#,##0</c:formatCode>
                <c:ptCount val="13"/>
                <c:pt idx="0">
                  <c:v>203861</c:v>
                </c:pt>
                <c:pt idx="1">
                  <c:v>278734</c:v>
                </c:pt>
                <c:pt idx="2">
                  <c:v>150947</c:v>
                </c:pt>
                <c:pt idx="3">
                  <c:v>162137</c:v>
                </c:pt>
                <c:pt idx="4">
                  <c:v>108377</c:v>
                </c:pt>
                <c:pt idx="5">
                  <c:v>691942</c:v>
                </c:pt>
                <c:pt idx="6">
                  <c:v>308010</c:v>
                </c:pt>
                <c:pt idx="7">
                  <c:v>94871</c:v>
                </c:pt>
                <c:pt idx="8">
                  <c:v>103228</c:v>
                </c:pt>
                <c:pt idx="9">
                  <c:v>79123</c:v>
                </c:pt>
                <c:pt idx="10">
                  <c:v>139596</c:v>
                </c:pt>
                <c:pt idx="11">
                  <c:v>142252</c:v>
                </c:pt>
                <c:pt idx="12" formatCode="#,##0">
                  <c:v>113423</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9771398192450824E-2"/>
                  <c:y val="8.810572687224670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'P2～5.元データ'!$CO$167:$CO$179</c:f>
              <c:numCache>
                <c:formatCode>#,##0_);[Red]\(#,##0\)</c:formatCode>
                <c:ptCount val="13"/>
                <c:pt idx="0">
                  <c:v>610</c:v>
                </c:pt>
                <c:pt idx="1">
                  <c:v>706</c:v>
                </c:pt>
                <c:pt idx="2">
                  <c:v>770</c:v>
                </c:pt>
                <c:pt idx="3">
                  <c:v>758</c:v>
                </c:pt>
                <c:pt idx="4">
                  <c:v>760</c:v>
                </c:pt>
                <c:pt idx="5">
                  <c:v>720</c:v>
                </c:pt>
                <c:pt idx="6">
                  <c:v>793</c:v>
                </c:pt>
                <c:pt idx="7">
                  <c:v>807</c:v>
                </c:pt>
                <c:pt idx="8">
                  <c:v>810</c:v>
                </c:pt>
                <c:pt idx="9">
                  <c:v>701</c:v>
                </c:pt>
                <c:pt idx="10">
                  <c:v>712</c:v>
                </c:pt>
                <c:pt idx="11">
                  <c:v>906</c:v>
                </c:pt>
                <c:pt idx="12">
                  <c:v>783</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4915219329641213"/>
          <c:y val="9.7548735037246481E-2"/>
          <c:w val="0.45278763599526134"/>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1.082251082251082E-2"/>
                  <c:y val="-8.6298193308360725E-3"/>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'P2～5.元データ'!$BH$166:$BH$178</c:f>
              <c:numCache>
                <c:formatCode>#,##0.00;"▲ "#,##0.00</c:formatCode>
                <c:ptCount val="13"/>
                <c:pt idx="0">
                  <c:v>1.27</c:v>
                </c:pt>
                <c:pt idx="1">
                  <c:v>1.24</c:v>
                </c:pt>
                <c:pt idx="2">
                  <c:v>1.26</c:v>
                </c:pt>
                <c:pt idx="3">
                  <c:v>1.23</c:v>
                </c:pt>
                <c:pt idx="4">
                  <c:v>1.23</c:v>
                </c:pt>
                <c:pt idx="5">
                  <c:v>1.23</c:v>
                </c:pt>
                <c:pt idx="6">
                  <c:v>1.22</c:v>
                </c:pt>
                <c:pt idx="7">
                  <c:v>1.22</c:v>
                </c:pt>
                <c:pt idx="8">
                  <c:v>1.21</c:v>
                </c:pt>
                <c:pt idx="9">
                  <c:v>1.21</c:v>
                </c:pt>
                <c:pt idx="10">
                  <c:v>1.18</c:v>
                </c:pt>
                <c:pt idx="11">
                  <c:v>1.19</c:v>
                </c:pt>
                <c:pt idx="12">
                  <c:v>1.22</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1.0822510822510824E-2"/>
                  <c:y val="-6.040975460591697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'P2～5.元データ'!$BG$166:$BG$178</c:f>
              <c:numCache>
                <c:formatCode>#,##0.00;"▲ "#,##0.00</c:formatCode>
                <c:ptCount val="13"/>
                <c:pt idx="0">
                  <c:v>1.32</c:v>
                </c:pt>
                <c:pt idx="1">
                  <c:v>1.32</c:v>
                </c:pt>
                <c:pt idx="2">
                  <c:v>1.32</c:v>
                </c:pt>
                <c:pt idx="3">
                  <c:v>1.31</c:v>
                </c:pt>
                <c:pt idx="4">
                  <c:v>1.3</c:v>
                </c:pt>
                <c:pt idx="5">
                  <c:v>1.3</c:v>
                </c:pt>
                <c:pt idx="6">
                  <c:v>1.29</c:v>
                </c:pt>
                <c:pt idx="7">
                  <c:v>1.29</c:v>
                </c:pt>
                <c:pt idx="8">
                  <c:v>1.27</c:v>
                </c:pt>
                <c:pt idx="9">
                  <c:v>1.27</c:v>
                </c:pt>
                <c:pt idx="10">
                  <c:v>1.27</c:v>
                </c:pt>
                <c:pt idx="11">
                  <c:v>1.26</c:v>
                </c:pt>
                <c:pt idx="12">
                  <c:v>1.28</c:v>
                </c:pt>
              </c:numCache>
            </c:numRef>
          </c:val>
          <c:smooth val="0"/>
          <c:extLst>
            <c:ext xmlns:c16="http://schemas.microsoft.com/office/drawing/2014/chart" uri="{C3380CC4-5D6E-409C-BE32-E72D297353CC}">
              <c16:uniqueId val="{0000001B-A61A-42AC-8852-F4D7DA30A709}"/>
            </c:ext>
          </c:extLst>
        </c:ser>
        <c:ser>
          <c:idx val="3"/>
          <c:order val="2"/>
          <c:cat>
            <c:strRef>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ayout>
        <c:manualLayout>
          <c:xMode val="edge"/>
          <c:yMode val="edge"/>
          <c:x val="8.4573576030268938E-2"/>
          <c:y val="0.60569001690322688"/>
          <c:w val="0.32095118791969185"/>
          <c:h val="0.108037951566733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428625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5000"/>
          <a:ext cx="7156450" cy="34290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36</xdr:row>
      <xdr:rowOff>22649</xdr:rowOff>
    </xdr:from>
    <xdr:to>
      <xdr:col>26</xdr:col>
      <xdr:colOff>146538</xdr:colOff>
      <xdr:row>49</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115033</xdr:colOff>
      <xdr:row>4</xdr:row>
      <xdr:rowOff>59348</xdr:rowOff>
    </xdr:from>
    <xdr:to>
      <xdr:col>26</xdr:col>
      <xdr:colOff>67408</xdr:colOff>
      <xdr:row>11</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115033" y="888023"/>
          <a:ext cx="5772150" cy="150641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29</xdr:row>
      <xdr:rowOff>9525</xdr:rowOff>
    </xdr:from>
    <xdr:to>
      <xdr:col>27</xdr:col>
      <xdr:colOff>28575</xdr:colOff>
      <xdr:row>34</xdr:row>
      <xdr:rowOff>38100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30555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54</xdr:row>
      <xdr:rowOff>95250</xdr:rowOff>
    </xdr:from>
    <xdr:to>
      <xdr:col>26</xdr:col>
      <xdr:colOff>114300</xdr:colOff>
      <xdr:row>58</xdr:row>
      <xdr:rowOff>200025</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725275"/>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78</xdr:row>
      <xdr:rowOff>152400</xdr:rowOff>
    </xdr:from>
    <xdr:to>
      <xdr:col>26</xdr:col>
      <xdr:colOff>104775</xdr:colOff>
      <xdr:row>81</xdr:row>
      <xdr:rowOff>161925</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30700"/>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102</xdr:row>
      <xdr:rowOff>76200</xdr:rowOff>
    </xdr:from>
    <xdr:to>
      <xdr:col>26</xdr:col>
      <xdr:colOff>104775</xdr:colOff>
      <xdr:row>106</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1869400"/>
          <a:ext cx="5772150" cy="8286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126</xdr:row>
      <xdr:rowOff>57150</xdr:rowOff>
    </xdr:from>
    <xdr:to>
      <xdr:col>26</xdr:col>
      <xdr:colOff>123825</xdr:colOff>
      <xdr:row>128</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74850"/>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59</xdr:row>
      <xdr:rowOff>209550</xdr:rowOff>
    </xdr:from>
    <xdr:to>
      <xdr:col>26</xdr:col>
      <xdr:colOff>57150</xdr:colOff>
      <xdr:row>73</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82</xdr:row>
      <xdr:rowOff>114300</xdr:rowOff>
    </xdr:from>
    <xdr:to>
      <xdr:col>26</xdr:col>
      <xdr:colOff>123825</xdr:colOff>
      <xdr:row>95</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107</xdr:row>
      <xdr:rowOff>190500</xdr:rowOff>
    </xdr:from>
    <xdr:to>
      <xdr:col>27</xdr:col>
      <xdr:colOff>38100</xdr:colOff>
      <xdr:row>121</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41280</xdr:colOff>
      <xdr:row>11</xdr:row>
      <xdr:rowOff>153205</xdr:rowOff>
    </xdr:from>
    <xdr:to>
      <xdr:col>19</xdr:col>
      <xdr:colOff>18572</xdr:colOff>
      <xdr:row>12</xdr:row>
      <xdr:rowOff>133215</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34607" y="2299993"/>
          <a:ext cx="1442677" cy="199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34</xdr:row>
      <xdr:rowOff>101584</xdr:rowOff>
    </xdr:from>
    <xdr:to>
      <xdr:col>19</xdr:col>
      <xdr:colOff>5767</xdr:colOff>
      <xdr:row>35</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59</xdr:row>
      <xdr:rowOff>142875</xdr:rowOff>
    </xdr:from>
    <xdr:to>
      <xdr:col>18</xdr:col>
      <xdr:colOff>273293</xdr:colOff>
      <xdr:row>60</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82</xdr:row>
      <xdr:rowOff>50800</xdr:rowOff>
    </xdr:from>
    <xdr:to>
      <xdr:col>19</xdr:col>
      <xdr:colOff>25400</xdr:colOff>
      <xdr:row>83</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107</xdr:row>
      <xdr:rowOff>119062</xdr:rowOff>
    </xdr:from>
    <xdr:to>
      <xdr:col>20</xdr:col>
      <xdr:colOff>25525</xdr:colOff>
      <xdr:row>108</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33174</xdr:rowOff>
    </xdr:from>
    <xdr:to>
      <xdr:col>5</xdr:col>
      <xdr:colOff>95055</xdr:colOff>
      <xdr:row>35</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59</xdr:row>
      <xdr:rowOff>190500</xdr:rowOff>
    </xdr:from>
    <xdr:to>
      <xdr:col>6</xdr:col>
      <xdr:colOff>31750</xdr:colOff>
      <xdr:row>60</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82</xdr:row>
      <xdr:rowOff>50800</xdr:rowOff>
    </xdr:from>
    <xdr:to>
      <xdr:col>5</xdr:col>
      <xdr:colOff>127000</xdr:colOff>
      <xdr:row>83</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147</xdr:row>
      <xdr:rowOff>47625</xdr:rowOff>
    </xdr:from>
    <xdr:to>
      <xdr:col>27</xdr:col>
      <xdr:colOff>0</xdr:colOff>
      <xdr:row>149</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150</xdr:row>
      <xdr:rowOff>57150</xdr:rowOff>
    </xdr:from>
    <xdr:to>
      <xdr:col>27</xdr:col>
      <xdr:colOff>114300</xdr:colOff>
      <xdr:row>163</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149</xdr:row>
      <xdr:rowOff>180975</xdr:rowOff>
    </xdr:from>
    <xdr:to>
      <xdr:col>20</xdr:col>
      <xdr:colOff>263757</xdr:colOff>
      <xdr:row>150</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167</xdr:row>
      <xdr:rowOff>95251</xdr:rowOff>
    </xdr:from>
    <xdr:to>
      <xdr:col>26</xdr:col>
      <xdr:colOff>120161</xdr:colOff>
      <xdr:row>169</xdr:row>
      <xdr:rowOff>47626</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166426"/>
          <a:ext cx="5773615" cy="4953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170</xdr:row>
      <xdr:rowOff>38100</xdr:rowOff>
    </xdr:from>
    <xdr:to>
      <xdr:col>26</xdr:col>
      <xdr:colOff>142875</xdr:colOff>
      <xdr:row>180</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182</xdr:row>
      <xdr:rowOff>103309</xdr:rowOff>
    </xdr:from>
    <xdr:to>
      <xdr:col>27</xdr:col>
      <xdr:colOff>28575</xdr:colOff>
      <xdr:row>192</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149</xdr:row>
      <xdr:rowOff>195262</xdr:rowOff>
    </xdr:from>
    <xdr:to>
      <xdr:col>7</xdr:col>
      <xdr:colOff>84365</xdr:colOff>
      <xdr:row>151</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169</xdr:row>
      <xdr:rowOff>142875</xdr:rowOff>
    </xdr:from>
    <xdr:to>
      <xdr:col>22</xdr:col>
      <xdr:colOff>127010</xdr:colOff>
      <xdr:row>170</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181</xdr:row>
      <xdr:rowOff>69850</xdr:rowOff>
    </xdr:from>
    <xdr:to>
      <xdr:col>22</xdr:col>
      <xdr:colOff>250720</xdr:colOff>
      <xdr:row>182</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129</xdr:row>
      <xdr:rowOff>95250</xdr:rowOff>
    </xdr:from>
    <xdr:to>
      <xdr:col>27</xdr:col>
      <xdr:colOff>47625</xdr:colOff>
      <xdr:row>142</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129</xdr:row>
      <xdr:rowOff>75617</xdr:rowOff>
    </xdr:from>
    <xdr:to>
      <xdr:col>6</xdr:col>
      <xdr:colOff>107856</xdr:colOff>
      <xdr:row>130</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129</xdr:row>
      <xdr:rowOff>85725</xdr:rowOff>
    </xdr:from>
    <xdr:to>
      <xdr:col>22</xdr:col>
      <xdr:colOff>253991</xdr:colOff>
      <xdr:row>130</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181</xdr:row>
      <xdr:rowOff>158750</xdr:rowOff>
    </xdr:from>
    <xdr:to>
      <xdr:col>25</xdr:col>
      <xdr:colOff>257650</xdr:colOff>
      <xdr:row>182</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170</xdr:row>
      <xdr:rowOff>15876</xdr:rowOff>
    </xdr:from>
    <xdr:to>
      <xdr:col>25</xdr:col>
      <xdr:colOff>180974</xdr:colOff>
      <xdr:row>170</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169</xdr:row>
      <xdr:rowOff>184150</xdr:rowOff>
    </xdr:from>
    <xdr:to>
      <xdr:col>6</xdr:col>
      <xdr:colOff>143177</xdr:colOff>
      <xdr:row>170</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181</xdr:row>
      <xdr:rowOff>142875</xdr:rowOff>
    </xdr:from>
    <xdr:to>
      <xdr:col>6</xdr:col>
      <xdr:colOff>41275</xdr:colOff>
      <xdr:row>182</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11</xdr:col>
      <xdr:colOff>97546</xdr:colOff>
      <xdr:row>49</xdr:row>
      <xdr:rowOff>137522</xdr:rowOff>
    </xdr:from>
    <xdr:to>
      <xdr:col>15</xdr:col>
      <xdr:colOff>45490</xdr:colOff>
      <xdr:row>50</xdr:row>
      <xdr:rowOff>108948</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1773946" y="10338797"/>
          <a:ext cx="843294"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136219</xdr:colOff>
      <xdr:row>49</xdr:row>
      <xdr:rowOff>140806</xdr:rowOff>
    </xdr:from>
    <xdr:to>
      <xdr:col>23</xdr:col>
      <xdr:colOff>146476</xdr:colOff>
      <xdr:row>50</xdr:row>
      <xdr:rowOff>102706</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4479619" y="10342081"/>
          <a:ext cx="600807"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244050</xdr:colOff>
      <xdr:row>48</xdr:row>
      <xdr:rowOff>47116</xdr:rowOff>
    </xdr:from>
    <xdr:to>
      <xdr:col>19</xdr:col>
      <xdr:colOff>244050</xdr:colOff>
      <xdr:row>50</xdr:row>
      <xdr:rowOff>91014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3996900" y="10029316"/>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56481</xdr:colOff>
      <xdr:row>71</xdr:row>
      <xdr:rowOff>140009</xdr:rowOff>
    </xdr:from>
    <xdr:to>
      <xdr:col>21</xdr:col>
      <xdr:colOff>56481</xdr:colOff>
      <xdr:row>74</xdr:row>
      <xdr:rowOff>6659</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4399881" y="15151409"/>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7900</xdr:colOff>
      <xdr:row>73</xdr:row>
      <xdr:rowOff>31603</xdr:rowOff>
    </xdr:from>
    <xdr:to>
      <xdr:col>14</xdr:col>
      <xdr:colOff>222545</xdr:colOff>
      <xdr:row>73</xdr:row>
      <xdr:rowOff>216304</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1684300" y="15481153"/>
          <a:ext cx="814720" cy="1847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195121</xdr:colOff>
      <xdr:row>73</xdr:row>
      <xdr:rowOff>21758</xdr:rowOff>
    </xdr:from>
    <xdr:to>
      <xdr:col>24</xdr:col>
      <xdr:colOff>93277</xdr:colOff>
      <xdr:row>73</xdr:row>
      <xdr:rowOff>184415</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4538521" y="15471308"/>
          <a:ext cx="783981" cy="16265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267528</xdr:colOff>
      <xdr:row>94</xdr:row>
      <xdr:rowOff>22492</xdr:rowOff>
    </xdr:from>
    <xdr:to>
      <xdr:col>19</xdr:col>
      <xdr:colOff>267528</xdr:colOff>
      <xdr:row>96</xdr:row>
      <xdr:rowOff>70117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4020378" y="20063092"/>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12</xdr:col>
      <xdr:colOff>8125</xdr:colOff>
      <xdr:row>95</xdr:row>
      <xdr:rowOff>98276</xdr:rowOff>
    </xdr:from>
    <xdr:to>
      <xdr:col>14</xdr:col>
      <xdr:colOff>260869</xdr:colOff>
      <xdr:row>96</xdr:row>
      <xdr:rowOff>60176</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1836925" y="20357951"/>
          <a:ext cx="700419"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291103</xdr:colOff>
      <xdr:row>95</xdr:row>
      <xdr:rowOff>77376</xdr:rowOff>
    </xdr:from>
    <xdr:to>
      <xdr:col>23</xdr:col>
      <xdr:colOff>203562</xdr:colOff>
      <xdr:row>96</xdr:row>
      <xdr:rowOff>48801</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4339228" y="20337051"/>
          <a:ext cx="798284"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58075</xdr:colOff>
      <xdr:row>119</xdr:row>
      <xdr:rowOff>84769</xdr:rowOff>
    </xdr:from>
    <xdr:to>
      <xdr:col>21</xdr:col>
      <xdr:colOff>58075</xdr:colOff>
      <xdr:row>121</xdr:row>
      <xdr:rowOff>132394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4401475" y="25535569"/>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141699</xdr:colOff>
      <xdr:row>120</xdr:row>
      <xdr:rowOff>178361</xdr:rowOff>
    </xdr:from>
    <xdr:to>
      <xdr:col>14</xdr:col>
      <xdr:colOff>294097</xdr:colOff>
      <xdr:row>121</xdr:row>
      <xdr:rowOff>121944</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1818099" y="25848236"/>
          <a:ext cx="752473" cy="16265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61356</xdr:colOff>
      <xdr:row>120</xdr:row>
      <xdr:rowOff>157815</xdr:rowOff>
    </xdr:from>
    <xdr:to>
      <xdr:col>24</xdr:col>
      <xdr:colOff>45269</xdr:colOff>
      <xdr:row>121</xdr:row>
      <xdr:rowOff>119715</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4404756" y="25827690"/>
          <a:ext cx="869738"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76200</xdr:colOff>
      <xdr:row>141</xdr:row>
      <xdr:rowOff>170494</xdr:rowOff>
    </xdr:from>
    <xdr:to>
      <xdr:col>21</xdr:col>
      <xdr:colOff>79608</xdr:colOff>
      <xdr:row>143</xdr:row>
      <xdr:rowOff>142875</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4419600" y="30412369"/>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19403</xdr:colOff>
      <xdr:row>143</xdr:row>
      <xdr:rowOff>55398</xdr:rowOff>
    </xdr:from>
    <xdr:to>
      <xdr:col>15</xdr:col>
      <xdr:colOff>169603</xdr:colOff>
      <xdr:row>143</xdr:row>
      <xdr:rowOff>207797</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2000603" y="30735423"/>
          <a:ext cx="74075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89388</xdr:colOff>
      <xdr:row>143</xdr:row>
      <xdr:rowOff>2198</xdr:rowOff>
    </xdr:from>
    <xdr:to>
      <xdr:col>24</xdr:col>
      <xdr:colOff>271447</xdr:colOff>
      <xdr:row>143</xdr:row>
      <xdr:rowOff>183173</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4728063" y="30682223"/>
          <a:ext cx="772609"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1308</xdr:colOff>
      <xdr:row>162</xdr:row>
      <xdr:rowOff>151446</xdr:rowOff>
    </xdr:from>
    <xdr:to>
      <xdr:col>20</xdr:col>
      <xdr:colOff>1308</xdr:colOff>
      <xdr:row>164</xdr:row>
      <xdr:rowOff>132396</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4049433" y="35136771"/>
          <a:ext cx="0" cy="4191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22</xdr:col>
      <xdr:colOff>263707</xdr:colOff>
      <xdr:row>163</xdr:row>
      <xdr:rowOff>145745</xdr:rowOff>
    </xdr:from>
    <xdr:to>
      <xdr:col>25</xdr:col>
      <xdr:colOff>98087</xdr:colOff>
      <xdr:row>164</xdr:row>
      <xdr:rowOff>174320</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4901649" y="35630033"/>
          <a:ext cx="713611" cy="24838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285208</xdr:colOff>
      <xdr:row>164</xdr:row>
      <xdr:rowOff>29308</xdr:rowOff>
    </xdr:from>
    <xdr:to>
      <xdr:col>16</xdr:col>
      <xdr:colOff>195053</xdr:colOff>
      <xdr:row>164</xdr:row>
      <xdr:rowOff>200344</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2285458" y="35733404"/>
          <a:ext cx="789076" cy="17103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68617</xdr:colOff>
      <xdr:row>178</xdr:row>
      <xdr:rowOff>207067</xdr:rowOff>
    </xdr:from>
    <xdr:to>
      <xdr:col>20</xdr:col>
      <xdr:colOff>68617</xdr:colOff>
      <xdr:row>180</xdr:row>
      <xdr:rowOff>207067</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4116742" y="38792842"/>
          <a:ext cx="0" cy="4381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12</xdr:col>
      <xdr:colOff>107578</xdr:colOff>
      <xdr:row>180</xdr:row>
      <xdr:rowOff>64763</xdr:rowOff>
    </xdr:from>
    <xdr:to>
      <xdr:col>16</xdr:col>
      <xdr:colOff>43099</xdr:colOff>
      <xdr:row>180</xdr:row>
      <xdr:rowOff>188589</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1936378" y="39088688"/>
          <a:ext cx="973746" cy="12382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219969</xdr:colOff>
      <xdr:row>180</xdr:row>
      <xdr:rowOff>37654</xdr:rowOff>
    </xdr:from>
    <xdr:to>
      <xdr:col>24</xdr:col>
      <xdr:colOff>40078</xdr:colOff>
      <xdr:row>180</xdr:row>
      <xdr:rowOff>168518</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4563369" y="39061579"/>
          <a:ext cx="705934" cy="13086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239398</xdr:colOff>
      <xdr:row>191</xdr:row>
      <xdr:rowOff>63966</xdr:rowOff>
    </xdr:from>
    <xdr:to>
      <xdr:col>19</xdr:col>
      <xdr:colOff>239398</xdr:colOff>
      <xdr:row>193</xdr:row>
      <xdr:rowOff>130641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3992248" y="41488191"/>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209899</xdr:colOff>
      <xdr:row>192</xdr:row>
      <xdr:rowOff>133127</xdr:rowOff>
    </xdr:from>
    <xdr:to>
      <xdr:col>16</xdr:col>
      <xdr:colOff>187948</xdr:colOff>
      <xdr:row>193</xdr:row>
      <xdr:rowOff>85501</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2210149" y="42072435"/>
          <a:ext cx="857280" cy="16485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191774</xdr:colOff>
      <xdr:row>192</xdr:row>
      <xdr:rowOff>74129</xdr:rowOff>
    </xdr:from>
    <xdr:to>
      <xdr:col>25</xdr:col>
      <xdr:colOff>28033</xdr:colOff>
      <xdr:row>193</xdr:row>
      <xdr:rowOff>26504</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4829716" y="42013437"/>
          <a:ext cx="715490" cy="16485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90410</xdr:colOff>
      <xdr:row>24</xdr:row>
      <xdr:rowOff>44473</xdr:rowOff>
    </xdr:from>
    <xdr:to>
      <xdr:col>21</xdr:col>
      <xdr:colOff>90410</xdr:colOff>
      <xdr:row>26</xdr:row>
      <xdr:rowOff>92098</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4433810" y="5035573"/>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118378</xdr:colOff>
      <xdr:row>25</xdr:row>
      <xdr:rowOff>151477</xdr:rowOff>
    </xdr:from>
    <xdr:to>
      <xdr:col>16</xdr:col>
      <xdr:colOff>172213</xdr:colOff>
      <xdr:row>26</xdr:row>
      <xdr:rowOff>75276</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2099578" y="5361652"/>
          <a:ext cx="939660"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189575</xdr:colOff>
      <xdr:row>25</xdr:row>
      <xdr:rowOff>156415</xdr:rowOff>
    </xdr:from>
    <xdr:to>
      <xdr:col>25</xdr:col>
      <xdr:colOff>189194</xdr:colOff>
      <xdr:row>26</xdr:row>
      <xdr:rowOff>89740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4828250" y="5538040"/>
          <a:ext cx="885444"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175</xdr:row>
      <xdr:rowOff>209550</xdr:rowOff>
    </xdr:from>
    <xdr:to>
      <xdr:col>25</xdr:col>
      <xdr:colOff>19051</xdr:colOff>
      <xdr:row>176</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twoCellAnchor>
    <xdr:from>
      <xdr:col>1</xdr:col>
      <xdr:colOff>142874</xdr:colOff>
      <xdr:row>147</xdr:row>
      <xdr:rowOff>161926</xdr:rowOff>
    </xdr:from>
    <xdr:to>
      <xdr:col>24</xdr:col>
      <xdr:colOff>247650</xdr:colOff>
      <xdr:row>149</xdr:row>
      <xdr:rowOff>85726</xdr:rowOff>
    </xdr:to>
    <xdr:sp macro="" textlink="">
      <xdr:nvSpPr>
        <xdr:cNvPr id="3" name="テキスト ボックス 2"/>
        <xdr:cNvSpPr txBox="1"/>
      </xdr:nvSpPr>
      <xdr:spPr>
        <a:xfrm>
          <a:off x="295274" y="31861126"/>
          <a:ext cx="5181601"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４月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 </a:t>
          </a:r>
          <a:r>
            <a:rPr kumimoji="1" lang="en-US" altLang="ja-JP" sz="1100" b="1">
              <a:latin typeface="HGSｺﾞｼｯｸE" panose="020B0900000000000000" pitchFamily="50" charset="-128"/>
              <a:ea typeface="HGSｺﾞｼｯｸE" panose="020B0900000000000000" pitchFamily="50" charset="-128"/>
            </a:rPr>
            <a:t>3.1</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a:t>
          </a:r>
        </a:p>
      </xdr:txBody>
    </xdr:sp>
    <xdr:clientData/>
  </xdr:twoCellAnchor>
  <xdr:oneCellAnchor>
    <xdr:from>
      <xdr:col>1</xdr:col>
      <xdr:colOff>142874</xdr:colOff>
      <xdr:row>167</xdr:row>
      <xdr:rowOff>200025</xdr:rowOff>
    </xdr:from>
    <xdr:ext cx="5505451" cy="275717"/>
    <xdr:sp macro="" textlink="">
      <xdr:nvSpPr>
        <xdr:cNvPr id="4" name="テキスト ボックス 3"/>
        <xdr:cNvSpPr txBox="1"/>
      </xdr:nvSpPr>
      <xdr:spPr>
        <a:xfrm>
          <a:off x="295274" y="36271200"/>
          <a:ext cx="5505451"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sp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４月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３件、負債総額は</a:t>
          </a:r>
          <a:r>
            <a:rPr kumimoji="1" lang="en-US" altLang="ja-JP" sz="1100" b="1">
              <a:latin typeface="HGSｺﾞｼｯｸE" panose="020B0900000000000000" pitchFamily="50" charset="-128"/>
              <a:ea typeface="HGSｺﾞｼｯｸE" panose="020B0900000000000000" pitchFamily="50" charset="-128"/>
            </a:rPr>
            <a:t>6</a:t>
          </a:r>
          <a:r>
            <a:rPr kumimoji="1" lang="ja-JP" altLang="en-US" sz="1100" b="1">
              <a:latin typeface="HGSｺﾞｼｯｸE" panose="020B0900000000000000" pitchFamily="50" charset="-128"/>
              <a:ea typeface="HGSｺﾞｼｯｸE" panose="020B0900000000000000" pitchFamily="50" charset="-128"/>
            </a:rPr>
            <a:t>億</a:t>
          </a:r>
          <a:r>
            <a:rPr kumimoji="1" lang="en-US" altLang="ja-JP" sz="1100" b="1">
              <a:latin typeface="HGSｺﾞｼｯｸE" panose="020B0900000000000000" pitchFamily="50" charset="-128"/>
              <a:ea typeface="HGSｺﾞｼｯｸE" panose="020B0900000000000000" pitchFamily="50" charset="-128"/>
            </a:rPr>
            <a:t>3,100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view="pageBreakPreview" zoomScaleNormal="80" zoomScaleSheetLayoutView="100" workbookViewId="0">
      <selection activeCell="AE121" sqref="AE121"/>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779" t="s">
        <v>487</v>
      </c>
      <c r="B1" s="1780"/>
      <c r="C1" s="1780"/>
      <c r="D1" s="1780"/>
      <c r="E1" s="1780"/>
      <c r="F1" s="1780"/>
      <c r="G1" s="1780"/>
      <c r="H1" s="1780"/>
      <c r="I1" s="1780"/>
      <c r="J1" s="1780"/>
      <c r="K1" s="1780"/>
      <c r="L1" s="1780"/>
      <c r="M1" s="1780"/>
      <c r="N1" s="207"/>
    </row>
    <row r="2" spans="1:14" ht="15" customHeight="1"/>
    <row r="3" spans="1:14" ht="15" customHeight="1"/>
    <row r="4" spans="1:14" ht="15" customHeight="1">
      <c r="A4" s="1787" t="s">
        <v>512</v>
      </c>
      <c r="B4" s="1788"/>
      <c r="C4" s="1788"/>
      <c r="D4" s="1788"/>
      <c r="E4" s="1788"/>
      <c r="F4" s="1788"/>
      <c r="G4" s="1788"/>
      <c r="H4" s="1788"/>
      <c r="I4" s="1788"/>
      <c r="J4" s="1788"/>
      <c r="K4" s="1788"/>
      <c r="L4" s="1788"/>
      <c r="M4" s="1788"/>
    </row>
    <row r="5" spans="1:14" ht="15" customHeight="1">
      <c r="A5" s="1788"/>
      <c r="B5" s="1788"/>
      <c r="C5" s="1788"/>
      <c r="D5" s="1788"/>
      <c r="E5" s="1788"/>
      <c r="F5" s="1788"/>
      <c r="G5" s="1788"/>
      <c r="H5" s="1788"/>
      <c r="I5" s="1788"/>
      <c r="J5" s="1788"/>
      <c r="K5" s="1788"/>
      <c r="L5" s="1788"/>
      <c r="M5" s="1788"/>
    </row>
    <row r="6" spans="1:14" ht="15" customHeight="1">
      <c r="A6" s="1788"/>
      <c r="B6" s="1788"/>
      <c r="C6" s="1788"/>
      <c r="D6" s="1788"/>
      <c r="E6" s="1788"/>
      <c r="F6" s="1788"/>
      <c r="G6" s="1788"/>
      <c r="H6" s="1788"/>
      <c r="I6" s="1788"/>
      <c r="J6" s="1788"/>
      <c r="K6" s="1788"/>
      <c r="L6" s="1788"/>
      <c r="M6" s="1788"/>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38"/>
      <c r="C26" s="338"/>
      <c r="D26" s="338"/>
      <c r="E26" s="338"/>
      <c r="F26" s="338"/>
      <c r="G26" s="338"/>
      <c r="H26" s="338"/>
      <c r="I26" s="338"/>
      <c r="J26" s="338"/>
      <c r="K26" s="338"/>
      <c r="L26" s="338"/>
      <c r="M26" s="338"/>
    </row>
    <row r="27" spans="1:18" ht="15" customHeight="1">
      <c r="A27" s="338"/>
      <c r="B27" s="338"/>
      <c r="C27" s="338"/>
      <c r="D27" s="338"/>
      <c r="E27" s="338"/>
      <c r="F27" s="338"/>
      <c r="G27" s="338"/>
      <c r="H27" s="338"/>
      <c r="I27" s="338"/>
      <c r="J27" s="338"/>
      <c r="K27" s="338"/>
      <c r="L27" s="338"/>
      <c r="M27" s="338"/>
    </row>
    <row r="28" spans="1:18" ht="15" customHeight="1">
      <c r="A28" s="1785"/>
      <c r="B28" s="1786"/>
      <c r="C28" s="1786"/>
      <c r="D28" s="1786"/>
      <c r="E28" s="1786"/>
      <c r="F28" s="1786"/>
      <c r="G28" s="1786"/>
      <c r="H28" s="1786"/>
      <c r="I28" s="1786"/>
      <c r="J28" s="1786"/>
      <c r="K28" s="1786"/>
      <c r="L28" s="1786"/>
      <c r="M28" s="1786"/>
    </row>
    <row r="29" spans="1:18" ht="15" customHeight="1">
      <c r="A29" s="1786"/>
      <c r="B29" s="1786"/>
      <c r="C29" s="1786"/>
      <c r="D29" s="1786"/>
      <c r="E29" s="1786"/>
      <c r="F29" s="1786"/>
      <c r="G29" s="1786"/>
      <c r="H29" s="1786"/>
      <c r="I29" s="1786"/>
      <c r="J29" s="1786"/>
      <c r="K29" s="1786"/>
      <c r="L29" s="1786"/>
      <c r="M29" s="1786"/>
    </row>
    <row r="30" spans="1:18" ht="15" customHeight="1">
      <c r="A30" s="1786"/>
      <c r="B30" s="1786"/>
      <c r="C30" s="1786"/>
      <c r="D30" s="1786"/>
      <c r="E30" s="1786"/>
      <c r="F30" s="1786"/>
      <c r="G30" s="1786"/>
      <c r="H30" s="1786"/>
      <c r="I30" s="1786"/>
      <c r="J30" s="1786"/>
      <c r="K30" s="1786"/>
      <c r="L30" s="1786"/>
      <c r="M30" s="1786"/>
    </row>
    <row r="31" spans="1:18" ht="15" customHeight="1"/>
    <row r="32" spans="1:18" s="11" customFormat="1" ht="24.95" customHeight="1">
      <c r="A32" s="1781" t="s">
        <v>532</v>
      </c>
      <c r="B32" s="1782"/>
      <c r="C32" s="1782"/>
      <c r="D32" s="1782"/>
      <c r="E32" s="1782"/>
      <c r="F32" s="1782"/>
      <c r="G32" s="1782"/>
      <c r="H32" s="1782"/>
      <c r="I32" s="1782"/>
      <c r="J32" s="1782"/>
      <c r="K32" s="1782"/>
      <c r="L32" s="1782"/>
      <c r="M32" s="1782"/>
      <c r="N32" s="173"/>
      <c r="R32" s="343"/>
    </row>
    <row r="33" spans="1:18" ht="15" customHeight="1">
      <c r="A33" s="962" t="s">
        <v>502</v>
      </c>
      <c r="C33" s="8"/>
      <c r="D33" s="8"/>
      <c r="E33" s="8"/>
      <c r="F33" s="8"/>
      <c r="G33" s="8"/>
      <c r="H33" s="8"/>
      <c r="I33" s="8"/>
      <c r="J33" s="8"/>
      <c r="K33" s="8"/>
      <c r="L33" s="8"/>
      <c r="M33" s="8"/>
    </row>
    <row r="34" spans="1:18" s="11" customFormat="1" ht="20.100000000000001" customHeight="1">
      <c r="A34" s="1783" t="s">
        <v>458</v>
      </c>
      <c r="B34" s="1784"/>
      <c r="C34" s="1784"/>
      <c r="D34" s="1784"/>
      <c r="E34" s="1784"/>
      <c r="F34" s="1784"/>
      <c r="G34" s="1784"/>
      <c r="H34" s="1784"/>
      <c r="I34" s="1784"/>
      <c r="J34" s="1784"/>
      <c r="K34" s="1784"/>
      <c r="L34" s="1784"/>
      <c r="M34" s="1784"/>
      <c r="N34" s="173"/>
    </row>
    <row r="35" spans="1:18" ht="15" customHeight="1">
      <c r="A35" s="251"/>
      <c r="C35" s="252"/>
      <c r="D35" s="252"/>
      <c r="E35" s="252"/>
      <c r="F35" s="252"/>
      <c r="G35" s="252"/>
      <c r="H35" s="252"/>
      <c r="I35" s="252"/>
      <c r="J35" s="252"/>
      <c r="K35" s="252"/>
      <c r="L35" s="252"/>
      <c r="M35" s="252"/>
    </row>
    <row r="36" spans="1:18" s="52" customFormat="1" ht="27.95" customHeight="1">
      <c r="A36" s="1772" t="s">
        <v>489</v>
      </c>
      <c r="B36" s="1773"/>
      <c r="C36" s="1773"/>
      <c r="D36" s="1773"/>
      <c r="E36" s="1773"/>
      <c r="F36" s="1773"/>
      <c r="G36" s="1773"/>
      <c r="H36" s="1773"/>
      <c r="I36" s="1773"/>
      <c r="J36" s="1773"/>
      <c r="K36" s="1773"/>
      <c r="L36" s="1773"/>
      <c r="M36" s="1774"/>
    </row>
    <row r="37" spans="1:18" s="52" customFormat="1" ht="15" customHeight="1">
      <c r="A37" s="271"/>
      <c r="B37" s="275"/>
      <c r="C37" s="272"/>
      <c r="D37" s="272"/>
      <c r="E37" s="272"/>
      <c r="F37" s="272"/>
      <c r="G37" s="272"/>
      <c r="H37" s="272"/>
      <c r="I37" s="272"/>
      <c r="J37" s="272"/>
      <c r="K37" s="272"/>
      <c r="L37" s="272"/>
      <c r="M37" s="273"/>
    </row>
    <row r="38" spans="1:18" s="52" customFormat="1" ht="18" customHeight="1">
      <c r="A38" s="1775" t="s">
        <v>67</v>
      </c>
      <c r="B38" s="1776"/>
      <c r="C38" s="1776"/>
      <c r="D38" s="1776"/>
      <c r="E38" s="1776"/>
      <c r="F38" s="1776"/>
      <c r="G38" s="1776"/>
      <c r="H38" s="1776"/>
      <c r="I38" s="1776"/>
      <c r="J38" s="1776"/>
      <c r="K38" s="1776"/>
      <c r="L38" s="1776"/>
      <c r="M38" s="1777"/>
    </row>
    <row r="39" spans="1:18" s="53" customFormat="1" ht="18" customHeight="1">
      <c r="A39" s="1778" t="s">
        <v>493</v>
      </c>
      <c r="B39" s="1776"/>
      <c r="C39" s="1776"/>
      <c r="D39" s="1776"/>
      <c r="E39" s="1776"/>
      <c r="F39" s="1776"/>
      <c r="G39" s="1776"/>
      <c r="H39" s="1776"/>
      <c r="I39" s="1776"/>
      <c r="J39" s="1776"/>
      <c r="K39" s="1776"/>
      <c r="L39" s="1776"/>
      <c r="M39" s="1777"/>
    </row>
    <row r="40" spans="1:18" ht="15" customHeight="1">
      <c r="A40" s="274"/>
      <c r="B40" s="10"/>
      <c r="C40" s="270"/>
      <c r="D40" s="270"/>
      <c r="E40" s="270"/>
      <c r="F40" s="270"/>
      <c r="G40" s="270"/>
      <c r="H40" s="270"/>
      <c r="I40" s="270"/>
      <c r="J40" s="270"/>
      <c r="K40" s="270"/>
      <c r="L40" s="270"/>
      <c r="M40" s="273"/>
    </row>
    <row r="41" spans="1:18" s="52" customFormat="1" ht="18" customHeight="1">
      <c r="A41" s="1775" t="s">
        <v>256</v>
      </c>
      <c r="B41" s="1776"/>
      <c r="C41" s="1776"/>
      <c r="D41" s="1776"/>
      <c r="E41" s="1776"/>
      <c r="F41" s="1776"/>
      <c r="G41" s="1776"/>
      <c r="H41" s="1776"/>
      <c r="I41" s="1776"/>
      <c r="J41" s="1776"/>
      <c r="K41" s="1776"/>
      <c r="L41" s="1776"/>
      <c r="M41" s="1777"/>
      <c r="R41" s="52" t="s">
        <v>66</v>
      </c>
    </row>
    <row r="42" spans="1:18" s="52" customFormat="1" ht="18" customHeight="1">
      <c r="A42" s="1775" t="s">
        <v>486</v>
      </c>
      <c r="B42" s="1776"/>
      <c r="C42" s="1776"/>
      <c r="D42" s="1776"/>
      <c r="E42" s="1776"/>
      <c r="F42" s="1776"/>
      <c r="G42" s="1776"/>
      <c r="H42" s="1776"/>
      <c r="I42" s="1776"/>
      <c r="J42" s="1776"/>
      <c r="K42" s="1776"/>
      <c r="L42" s="1776"/>
      <c r="M42" s="1777"/>
    </row>
    <row r="43" spans="1:18" s="52" customFormat="1" ht="18" customHeight="1">
      <c r="A43" s="1775" t="s">
        <v>485</v>
      </c>
      <c r="B43" s="1776"/>
      <c r="C43" s="1776"/>
      <c r="D43" s="1776"/>
      <c r="E43" s="1776"/>
      <c r="F43" s="1776"/>
      <c r="G43" s="1776"/>
      <c r="H43" s="1776"/>
      <c r="I43" s="1776"/>
      <c r="J43" s="1776"/>
      <c r="K43" s="1776"/>
      <c r="L43" s="1776"/>
      <c r="M43" s="1777"/>
    </row>
    <row r="44" spans="1:18" s="52" customFormat="1" ht="5.0999999999999996" customHeight="1">
      <c r="A44" s="344"/>
      <c r="B44" s="345"/>
      <c r="C44" s="346"/>
      <c r="D44" s="346"/>
      <c r="E44" s="346"/>
      <c r="F44" s="346"/>
      <c r="G44" s="346"/>
      <c r="H44" s="346"/>
      <c r="I44" s="346"/>
      <c r="J44" s="346"/>
      <c r="K44" s="346"/>
      <c r="L44" s="346"/>
      <c r="M44" s="347"/>
    </row>
    <row r="45" spans="1:18" ht="18" customHeight="1"/>
    <row r="46" spans="1:18">
      <c r="C46" s="1770"/>
      <c r="D46" s="1770"/>
      <c r="E46" s="1771"/>
      <c r="F46" s="1771"/>
      <c r="G46" s="1771"/>
      <c r="H46" s="1771"/>
      <c r="I46" s="1771"/>
      <c r="J46" s="1771"/>
      <c r="K46" s="1771"/>
      <c r="L46" s="1771"/>
      <c r="M46" s="1771"/>
    </row>
    <row r="47" spans="1:18">
      <c r="C47" s="10"/>
      <c r="D47" s="10"/>
      <c r="E47" s="10"/>
      <c r="F47" s="10"/>
      <c r="G47" s="10"/>
      <c r="H47" s="10"/>
      <c r="I47" s="10"/>
      <c r="J47" s="10"/>
      <c r="K47" s="10"/>
      <c r="L47" s="10"/>
      <c r="M47" s="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view="pageBreakPreview" zoomScale="80" zoomScaleNormal="80" zoomScaleSheetLayoutView="80" workbookViewId="0">
      <pane ySplit="9" topLeftCell="A10" activePane="bottomLeft" state="frozen"/>
      <selection activeCell="AE121" sqref="AE121"/>
      <selection pane="bottomLeft" activeCell="AE121" sqref="AE121"/>
    </sheetView>
  </sheetViews>
  <sheetFormatPr defaultRowHeight="13.5"/>
  <cols>
    <col min="1" max="1" width="7" customWidth="1"/>
    <col min="2" max="2" width="5.21875" customWidth="1"/>
    <col min="3" max="3" width="2.6640625" customWidth="1"/>
    <col min="4" max="4" width="3.77734375" bestFit="1" customWidth="1"/>
    <col min="5" max="5" width="2.6640625" customWidth="1"/>
    <col min="6" max="7" width="7.44140625" customWidth="1"/>
    <col min="8" max="20" width="7.109375" customWidth="1"/>
    <col min="21" max="21" width="8.109375" customWidth="1"/>
  </cols>
  <sheetData>
    <row r="1" spans="1:20" ht="24.95" customHeight="1">
      <c r="A1" s="23"/>
      <c r="B1" s="1"/>
      <c r="C1" s="1"/>
      <c r="D1" s="1"/>
      <c r="E1" s="1"/>
      <c r="F1" s="149"/>
      <c r="G1" s="149"/>
      <c r="H1" s="149"/>
      <c r="I1" s="149"/>
      <c r="J1" s="149"/>
      <c r="K1" s="149"/>
      <c r="L1" s="149"/>
      <c r="M1" s="149"/>
      <c r="N1" s="149"/>
      <c r="O1" s="149"/>
      <c r="P1" s="149"/>
      <c r="Q1" s="149"/>
      <c r="R1" s="149"/>
      <c r="S1" s="149"/>
      <c r="T1" s="149"/>
    </row>
    <row r="2" spans="1:20" ht="24.95" customHeight="1">
      <c r="A2" s="23"/>
      <c r="B2" s="1"/>
      <c r="C2" s="1"/>
      <c r="D2" s="1"/>
      <c r="E2" s="1"/>
      <c r="F2" s="149"/>
      <c r="G2" s="149"/>
      <c r="H2" s="149"/>
      <c r="I2" s="149"/>
      <c r="J2" s="149"/>
      <c r="K2" s="149"/>
      <c r="L2" s="149"/>
      <c r="M2" s="149"/>
      <c r="N2" s="149"/>
      <c r="O2" s="149"/>
      <c r="P2" s="149"/>
      <c r="Q2" s="149"/>
      <c r="R2" s="149"/>
      <c r="S2" s="149"/>
      <c r="T2" s="149"/>
    </row>
    <row r="3" spans="1:20" ht="7.5" customHeight="1">
      <c r="A3" s="1"/>
      <c r="B3" s="1"/>
      <c r="C3" s="1"/>
      <c r="D3" s="1"/>
      <c r="E3" s="1"/>
      <c r="F3" s="149"/>
      <c r="G3" s="149"/>
      <c r="H3" s="149"/>
      <c r="I3" s="149"/>
      <c r="J3" s="149"/>
      <c r="K3" s="149"/>
      <c r="L3" s="149"/>
      <c r="M3" s="149"/>
      <c r="N3" s="149"/>
      <c r="O3" s="149"/>
      <c r="P3" s="149"/>
      <c r="Q3" s="149"/>
      <c r="R3" s="149"/>
      <c r="S3" s="149"/>
      <c r="T3" s="149"/>
    </row>
    <row r="4" spans="1:20" ht="24.95" customHeight="1">
      <c r="A4" s="1919" t="s">
        <v>282</v>
      </c>
      <c r="B4" s="2209"/>
      <c r="C4" s="2209"/>
      <c r="D4" s="2209"/>
      <c r="E4" s="2209"/>
      <c r="F4" s="2209"/>
      <c r="G4" s="2209"/>
      <c r="H4" s="151"/>
      <c r="I4" s="149"/>
      <c r="J4" s="149"/>
      <c r="K4" s="149"/>
      <c r="L4" s="149"/>
      <c r="M4" s="149"/>
      <c r="N4" s="149"/>
      <c r="O4" s="149"/>
      <c r="P4" s="149"/>
      <c r="Q4" s="149"/>
      <c r="R4" s="149"/>
      <c r="S4" s="149"/>
      <c r="T4" s="149"/>
    </row>
    <row r="5" spans="1:20" ht="9" customHeight="1" thickBot="1">
      <c r="A5" s="1"/>
      <c r="B5" s="1"/>
      <c r="C5" s="1"/>
      <c r="D5" s="1"/>
      <c r="E5" s="1"/>
      <c r="F5" s="149"/>
      <c r="G5" s="149"/>
      <c r="H5" s="149"/>
      <c r="I5" s="149"/>
      <c r="J5" s="149"/>
      <c r="K5" s="149"/>
      <c r="L5" s="149"/>
      <c r="M5" s="149"/>
      <c r="N5" s="149"/>
      <c r="O5" s="149"/>
      <c r="P5" s="149"/>
      <c r="Q5" s="149"/>
      <c r="R5" s="149"/>
      <c r="S5" s="149"/>
      <c r="T5" s="149"/>
    </row>
    <row r="6" spans="1:20" ht="23.1" customHeight="1">
      <c r="A6" s="2008" t="s">
        <v>126</v>
      </c>
      <c r="B6" s="2048"/>
      <c r="C6" s="2048"/>
      <c r="D6" s="2048"/>
      <c r="E6" s="2049"/>
      <c r="F6" s="1993" t="s">
        <v>127</v>
      </c>
      <c r="G6" s="2109"/>
      <c r="H6" s="2017" t="s">
        <v>128</v>
      </c>
      <c r="I6" s="2194"/>
      <c r="J6" s="2194"/>
      <c r="K6" s="2195"/>
      <c r="L6" s="2017" t="s">
        <v>79</v>
      </c>
      <c r="M6" s="2194"/>
      <c r="N6" s="2194"/>
      <c r="O6" s="2195"/>
      <c r="P6" s="1"/>
      <c r="Q6" s="1"/>
      <c r="R6" s="1"/>
      <c r="S6" s="1"/>
      <c r="T6" s="1"/>
    </row>
    <row r="7" spans="1:20" ht="23.1" customHeight="1">
      <c r="A7" s="2050"/>
      <c r="B7" s="2051"/>
      <c r="C7" s="2051"/>
      <c r="D7" s="2051"/>
      <c r="E7" s="2052"/>
      <c r="F7" s="2210"/>
      <c r="G7" s="2211"/>
      <c r="H7" s="76" t="s">
        <v>129</v>
      </c>
      <c r="I7" s="77" t="s">
        <v>130</v>
      </c>
      <c r="J7" s="71" t="s">
        <v>40</v>
      </c>
      <c r="K7" s="77" t="s">
        <v>130</v>
      </c>
      <c r="L7" s="78" t="s">
        <v>41</v>
      </c>
      <c r="M7" s="77" t="s">
        <v>130</v>
      </c>
      <c r="N7" s="1085" t="s">
        <v>40</v>
      </c>
      <c r="O7" s="79" t="s">
        <v>130</v>
      </c>
      <c r="P7" s="1"/>
      <c r="Q7" s="1"/>
      <c r="R7" s="1"/>
      <c r="S7" s="1"/>
      <c r="T7" s="1"/>
    </row>
    <row r="8" spans="1:20" ht="23.1" customHeight="1">
      <c r="A8" s="2050"/>
      <c r="B8" s="2051"/>
      <c r="C8" s="2051"/>
      <c r="D8" s="2051"/>
      <c r="E8" s="2052"/>
      <c r="F8" s="2100" t="s">
        <v>7</v>
      </c>
      <c r="G8" s="2220" t="s">
        <v>8</v>
      </c>
      <c r="H8" s="80" t="s">
        <v>46</v>
      </c>
      <c r="I8" s="81" t="s">
        <v>36</v>
      </c>
      <c r="J8" s="72" t="s">
        <v>189</v>
      </c>
      <c r="K8" s="81" t="s">
        <v>36</v>
      </c>
      <c r="L8" s="82" t="s">
        <v>42</v>
      </c>
      <c r="M8" s="81" t="s">
        <v>36</v>
      </c>
      <c r="N8" s="1086" t="s">
        <v>43</v>
      </c>
      <c r="O8" s="83" t="s">
        <v>36</v>
      </c>
      <c r="P8" s="1"/>
      <c r="Q8" s="1"/>
      <c r="R8" s="1"/>
      <c r="S8" s="1"/>
      <c r="T8" s="1"/>
    </row>
    <row r="9" spans="1:20" ht="23.1" customHeight="1" thickBot="1">
      <c r="A9" s="2053"/>
      <c r="B9" s="2054"/>
      <c r="C9" s="2054"/>
      <c r="D9" s="2054"/>
      <c r="E9" s="2055"/>
      <c r="F9" s="2219"/>
      <c r="G9" s="2221"/>
      <c r="H9" s="84" t="s">
        <v>190</v>
      </c>
      <c r="I9" s="85" t="s">
        <v>188</v>
      </c>
      <c r="J9" s="86" t="s">
        <v>190</v>
      </c>
      <c r="K9" s="86" t="s">
        <v>188</v>
      </c>
      <c r="L9" s="84" t="s">
        <v>131</v>
      </c>
      <c r="M9" s="85" t="s">
        <v>188</v>
      </c>
      <c r="N9" s="86" t="s">
        <v>190</v>
      </c>
      <c r="O9" s="87" t="s">
        <v>188</v>
      </c>
      <c r="P9" s="1"/>
      <c r="Q9" s="1"/>
      <c r="R9" s="1"/>
      <c r="S9" s="1"/>
      <c r="T9" s="1"/>
    </row>
    <row r="10" spans="1:20" ht="23.1" customHeight="1">
      <c r="A10" s="3"/>
      <c r="B10" s="29">
        <v>2021</v>
      </c>
      <c r="C10" s="29" t="s">
        <v>23</v>
      </c>
      <c r="D10" s="29" t="s">
        <v>236</v>
      </c>
      <c r="E10" s="57"/>
      <c r="F10" s="331">
        <v>1.1599999999999999</v>
      </c>
      <c r="G10" s="332">
        <v>1.26</v>
      </c>
      <c r="H10" s="129">
        <v>74163</v>
      </c>
      <c r="I10" s="368">
        <v>17.899999999999999</v>
      </c>
      <c r="J10" s="130">
        <v>205441</v>
      </c>
      <c r="K10" s="369">
        <v>19.7</v>
      </c>
      <c r="L10" s="167">
        <v>39293</v>
      </c>
      <c r="M10" s="368">
        <v>-3.9</v>
      </c>
      <c r="N10" s="130">
        <v>158908</v>
      </c>
      <c r="O10" s="369">
        <v>-3.9</v>
      </c>
      <c r="P10" s="153"/>
      <c r="Q10" s="166"/>
      <c r="R10" s="153"/>
      <c r="S10" s="153"/>
      <c r="T10" s="153"/>
    </row>
    <row r="11" spans="1:20" ht="23.1" customHeight="1">
      <c r="A11" s="58"/>
      <c r="B11" s="59">
        <v>2022</v>
      </c>
      <c r="C11" s="59" t="s">
        <v>23</v>
      </c>
      <c r="D11" s="59" t="s">
        <v>236</v>
      </c>
      <c r="E11" s="60"/>
      <c r="F11" s="426">
        <v>1.31</v>
      </c>
      <c r="G11" s="427">
        <v>1.32</v>
      </c>
      <c r="H11" s="127">
        <v>77142</v>
      </c>
      <c r="I11" s="366">
        <v>4</v>
      </c>
      <c r="J11" s="128">
        <v>217349</v>
      </c>
      <c r="K11" s="367">
        <v>5.8</v>
      </c>
      <c r="L11" s="158">
        <v>41821</v>
      </c>
      <c r="M11" s="366">
        <v>6.4</v>
      </c>
      <c r="N11" s="128">
        <v>163185</v>
      </c>
      <c r="O11" s="367">
        <v>2.7</v>
      </c>
      <c r="P11" s="153"/>
      <c r="Q11" s="166"/>
      <c r="R11" s="153"/>
      <c r="S11" s="153"/>
      <c r="T11" s="153"/>
    </row>
    <row r="12" spans="1:20" ht="23.1" customHeight="1" thickBot="1">
      <c r="A12" s="61"/>
      <c r="B12" s="1740">
        <v>2023</v>
      </c>
      <c r="C12" s="1740" t="s">
        <v>23</v>
      </c>
      <c r="D12" s="1740" t="s">
        <v>236</v>
      </c>
      <c r="E12" s="693"/>
      <c r="F12" s="431">
        <v>1.29</v>
      </c>
      <c r="G12" s="432">
        <v>1.22</v>
      </c>
      <c r="H12" s="433">
        <v>73529</v>
      </c>
      <c r="I12" s="423">
        <v>-4.7</v>
      </c>
      <c r="J12" s="434">
        <v>208625</v>
      </c>
      <c r="K12" s="435">
        <v>-4</v>
      </c>
      <c r="L12" s="436">
        <v>40958</v>
      </c>
      <c r="M12" s="423">
        <v>-2.1</v>
      </c>
      <c r="N12" s="434">
        <v>164273</v>
      </c>
      <c r="O12" s="435">
        <v>0.7</v>
      </c>
      <c r="P12" s="153"/>
      <c r="Q12" s="166"/>
      <c r="R12" s="153"/>
      <c r="S12" s="153"/>
      <c r="T12" s="153"/>
    </row>
    <row r="13" spans="1:20" ht="23.1" customHeight="1">
      <c r="A13" s="1024" t="s">
        <v>494</v>
      </c>
      <c r="B13" s="1022">
        <v>1</v>
      </c>
      <c r="C13" s="1022" t="s">
        <v>25</v>
      </c>
      <c r="D13" s="1022">
        <v>3</v>
      </c>
      <c r="E13" s="1023" t="s">
        <v>24</v>
      </c>
      <c r="F13" s="1658">
        <v>1.34</v>
      </c>
      <c r="G13" s="1659">
        <v>1.28</v>
      </c>
      <c r="H13" s="1159">
        <v>20364</v>
      </c>
      <c r="I13" s="1037">
        <v>0.8</v>
      </c>
      <c r="J13" s="1038">
        <v>56110</v>
      </c>
      <c r="K13" s="1039">
        <v>1</v>
      </c>
      <c r="L13" s="1356">
        <v>12935</v>
      </c>
      <c r="M13" s="1037">
        <v>11.5</v>
      </c>
      <c r="N13" s="1038">
        <v>44718</v>
      </c>
      <c r="O13" s="1039">
        <v>8.6</v>
      </c>
      <c r="P13" s="153"/>
      <c r="Q13" s="153"/>
      <c r="R13" s="153"/>
      <c r="S13" s="153"/>
      <c r="T13" s="153"/>
    </row>
    <row r="14" spans="1:20" ht="23.1" customHeight="1">
      <c r="A14" s="1046" t="s">
        <v>52</v>
      </c>
      <c r="B14" s="652">
        <v>4</v>
      </c>
      <c r="C14" s="652" t="s">
        <v>25</v>
      </c>
      <c r="D14" s="652">
        <v>6</v>
      </c>
      <c r="E14" s="653" t="s">
        <v>24</v>
      </c>
      <c r="F14" s="1160">
        <v>1.32</v>
      </c>
      <c r="G14" s="1660">
        <v>1.24</v>
      </c>
      <c r="H14" s="1161">
        <v>17641</v>
      </c>
      <c r="I14" s="1027">
        <v>-5.4</v>
      </c>
      <c r="J14" s="1028">
        <v>50331</v>
      </c>
      <c r="K14" s="1029">
        <v>-4.9000000000000004</v>
      </c>
      <c r="L14" s="1362">
        <v>10559</v>
      </c>
      <c r="M14" s="1027">
        <v>-1.6</v>
      </c>
      <c r="N14" s="1028">
        <v>42231</v>
      </c>
      <c r="O14" s="1029">
        <v>0.7</v>
      </c>
      <c r="P14" s="153"/>
      <c r="Q14" s="153"/>
      <c r="R14" s="153"/>
      <c r="S14" s="153"/>
      <c r="T14" s="153"/>
    </row>
    <row r="15" spans="1:20" ht="23.1" customHeight="1">
      <c r="A15" s="1046" t="s">
        <v>52</v>
      </c>
      <c r="B15" s="652">
        <v>7</v>
      </c>
      <c r="C15" s="652" t="s">
        <v>25</v>
      </c>
      <c r="D15" s="652">
        <v>9</v>
      </c>
      <c r="E15" s="653" t="s">
        <v>24</v>
      </c>
      <c r="F15" s="1160">
        <v>1.3</v>
      </c>
      <c r="G15" s="1660">
        <v>1.23</v>
      </c>
      <c r="H15" s="1161">
        <v>18146</v>
      </c>
      <c r="I15" s="1027">
        <v>-3.9</v>
      </c>
      <c r="J15" s="1028">
        <v>50948</v>
      </c>
      <c r="K15" s="1029">
        <v>-4</v>
      </c>
      <c r="L15" s="1362">
        <v>9063</v>
      </c>
      <c r="M15" s="1027">
        <v>0.9</v>
      </c>
      <c r="N15" s="1028">
        <v>39204</v>
      </c>
      <c r="O15" s="1029">
        <v>1.6</v>
      </c>
      <c r="P15" s="149"/>
      <c r="Q15" s="153"/>
      <c r="R15" s="149"/>
      <c r="S15" s="149"/>
      <c r="T15" s="149"/>
    </row>
    <row r="16" spans="1:20" ht="23.1" customHeight="1">
      <c r="A16" s="1490" t="s">
        <v>52</v>
      </c>
      <c r="B16" s="993">
        <v>10</v>
      </c>
      <c r="C16" s="993" t="s">
        <v>25</v>
      </c>
      <c r="D16" s="993">
        <v>12</v>
      </c>
      <c r="E16" s="994" t="s">
        <v>24</v>
      </c>
      <c r="F16" s="1170">
        <v>1.28</v>
      </c>
      <c r="G16" s="1676">
        <v>1.21</v>
      </c>
      <c r="H16" s="1171">
        <v>18129</v>
      </c>
      <c r="I16" s="1172">
        <v>-5.8</v>
      </c>
      <c r="J16" s="1501">
        <v>52763</v>
      </c>
      <c r="K16" s="1174">
        <v>-4.5</v>
      </c>
      <c r="L16" s="1418">
        <v>9338</v>
      </c>
      <c r="M16" s="1172">
        <v>1.8</v>
      </c>
      <c r="N16" s="1501">
        <v>38906</v>
      </c>
      <c r="O16" s="1174">
        <v>2.5</v>
      </c>
      <c r="P16" s="149"/>
      <c r="Q16" s="153"/>
      <c r="R16" s="149"/>
      <c r="S16" s="149"/>
      <c r="T16" s="149"/>
    </row>
    <row r="17" spans="1:21" ht="23.1" customHeight="1" thickBot="1">
      <c r="A17" s="66" t="s">
        <v>507</v>
      </c>
      <c r="B17" s="1740">
        <v>1</v>
      </c>
      <c r="C17" s="1740" t="s">
        <v>25</v>
      </c>
      <c r="D17" s="1740">
        <v>3</v>
      </c>
      <c r="E17" s="67" t="s">
        <v>24</v>
      </c>
      <c r="F17" s="1673">
        <v>1.27</v>
      </c>
      <c r="G17" s="1674">
        <v>1.2</v>
      </c>
      <c r="H17" s="1675">
        <v>19613</v>
      </c>
      <c r="I17" s="1409">
        <v>-3.7</v>
      </c>
      <c r="J17" s="1514">
        <v>54582</v>
      </c>
      <c r="K17" s="1516">
        <v>-2.7</v>
      </c>
      <c r="L17" s="1408">
        <v>11998</v>
      </c>
      <c r="M17" s="1409">
        <v>-7.2</v>
      </c>
      <c r="N17" s="1514">
        <v>43930</v>
      </c>
      <c r="O17" s="1516">
        <v>-1.8</v>
      </c>
      <c r="P17" s="149"/>
      <c r="Q17" s="153"/>
      <c r="R17" s="149"/>
      <c r="S17" s="149"/>
      <c r="T17" s="149"/>
    </row>
    <row r="18" spans="1:21" ht="23.1" customHeight="1">
      <c r="A18" s="1049"/>
      <c r="B18" s="1022">
        <v>2023</v>
      </c>
      <c r="C18" s="1022" t="s">
        <v>23</v>
      </c>
      <c r="D18" s="1022">
        <v>3</v>
      </c>
      <c r="E18" s="1023" t="s">
        <v>24</v>
      </c>
      <c r="F18" s="1157">
        <v>1.32</v>
      </c>
      <c r="G18" s="1158">
        <v>1.27</v>
      </c>
      <c r="H18" s="1159">
        <v>6296</v>
      </c>
      <c r="I18" s="1037">
        <v>-3.3</v>
      </c>
      <c r="J18" s="1035">
        <v>18969</v>
      </c>
      <c r="K18" s="1039">
        <v>-0.4</v>
      </c>
      <c r="L18" s="1159">
        <v>3882</v>
      </c>
      <c r="M18" s="1037">
        <v>0</v>
      </c>
      <c r="N18" s="1035">
        <v>15688</v>
      </c>
      <c r="O18" s="1039">
        <v>7.9</v>
      </c>
      <c r="P18" s="149"/>
      <c r="Q18" s="153"/>
      <c r="R18" s="149"/>
      <c r="S18" s="149"/>
      <c r="T18" s="149"/>
    </row>
    <row r="19" spans="1:21" ht="23.1" customHeight="1">
      <c r="A19" s="681"/>
      <c r="B19" s="652" t="s">
        <v>52</v>
      </c>
      <c r="C19" s="652" t="s">
        <v>52</v>
      </c>
      <c r="D19" s="652">
        <v>4</v>
      </c>
      <c r="E19" s="653" t="s">
        <v>24</v>
      </c>
      <c r="F19" s="1160">
        <v>1.32</v>
      </c>
      <c r="G19" s="882">
        <v>1.24</v>
      </c>
      <c r="H19" s="1161">
        <v>5722</v>
      </c>
      <c r="I19" s="1027">
        <v>-8.4</v>
      </c>
      <c r="J19" s="1025">
        <v>17225</v>
      </c>
      <c r="K19" s="1029">
        <v>-3.1</v>
      </c>
      <c r="L19" s="1161">
        <v>4097</v>
      </c>
      <c r="M19" s="1027">
        <v>-0.2</v>
      </c>
      <c r="N19" s="1025">
        <v>14690</v>
      </c>
      <c r="O19" s="1029">
        <v>3.1</v>
      </c>
      <c r="P19" s="149"/>
      <c r="Q19" s="153"/>
      <c r="R19" s="149"/>
      <c r="S19" s="149"/>
      <c r="T19" s="149"/>
    </row>
    <row r="20" spans="1:21" ht="23.1" customHeight="1">
      <c r="A20" s="68"/>
      <c r="B20" s="64" t="s">
        <v>52</v>
      </c>
      <c r="C20" s="64" t="s">
        <v>52</v>
      </c>
      <c r="D20" s="64">
        <v>5</v>
      </c>
      <c r="E20" s="65" t="s">
        <v>24</v>
      </c>
      <c r="F20" s="880">
        <v>1.32</v>
      </c>
      <c r="G20" s="881">
        <v>1.26</v>
      </c>
      <c r="H20" s="1162">
        <v>5752</v>
      </c>
      <c r="I20" s="1163">
        <v>-6.8</v>
      </c>
      <c r="J20" s="1034">
        <v>16497</v>
      </c>
      <c r="K20" s="1164">
        <v>-6</v>
      </c>
      <c r="L20" s="1162">
        <v>3309</v>
      </c>
      <c r="M20" s="1163">
        <v>-4</v>
      </c>
      <c r="N20" s="1034">
        <v>13921</v>
      </c>
      <c r="O20" s="1164">
        <v>-0.6</v>
      </c>
      <c r="P20" s="149"/>
      <c r="Q20" s="153"/>
      <c r="R20" s="149"/>
      <c r="S20" s="149"/>
      <c r="T20" s="149"/>
    </row>
    <row r="21" spans="1:21" ht="23.1" customHeight="1">
      <c r="A21" s="681"/>
      <c r="B21" s="652" t="s">
        <v>52</v>
      </c>
      <c r="C21" s="652" t="s">
        <v>52</v>
      </c>
      <c r="D21" s="652">
        <v>6</v>
      </c>
      <c r="E21" s="653" t="s">
        <v>24</v>
      </c>
      <c r="F21" s="1160">
        <v>1.31</v>
      </c>
      <c r="G21" s="882">
        <v>1.23</v>
      </c>
      <c r="H21" s="1161">
        <v>6167</v>
      </c>
      <c r="I21" s="1027">
        <v>-0.8</v>
      </c>
      <c r="J21" s="1025">
        <v>16609</v>
      </c>
      <c r="K21" s="1029">
        <v>-5.8</v>
      </c>
      <c r="L21" s="1161">
        <v>3153</v>
      </c>
      <c r="M21" s="1027">
        <v>-0.9</v>
      </c>
      <c r="N21" s="1025">
        <v>13620</v>
      </c>
      <c r="O21" s="1029">
        <v>-0.5</v>
      </c>
      <c r="P21" s="149"/>
      <c r="Q21" s="153"/>
      <c r="R21" s="149"/>
      <c r="S21" s="149"/>
      <c r="T21" s="149"/>
    </row>
    <row r="22" spans="1:21" ht="23.1" customHeight="1">
      <c r="A22" s="68"/>
      <c r="B22" s="64" t="s">
        <v>52</v>
      </c>
      <c r="C22" s="64" t="s">
        <v>52</v>
      </c>
      <c r="D22" s="64">
        <v>7</v>
      </c>
      <c r="E22" s="65" t="s">
        <v>24</v>
      </c>
      <c r="F22" s="1165">
        <v>1.3</v>
      </c>
      <c r="G22" s="881">
        <v>1.23</v>
      </c>
      <c r="H22" s="1162">
        <v>5802</v>
      </c>
      <c r="I22" s="1163">
        <v>-7.6</v>
      </c>
      <c r="J22" s="1034">
        <v>16595</v>
      </c>
      <c r="K22" s="1164">
        <v>-4.5999999999999996</v>
      </c>
      <c r="L22" s="1162">
        <v>2930</v>
      </c>
      <c r="M22" s="1163">
        <v>-1.5</v>
      </c>
      <c r="N22" s="1034">
        <v>13090</v>
      </c>
      <c r="O22" s="1164">
        <v>1.3</v>
      </c>
      <c r="P22" s="149"/>
      <c r="Q22" s="153"/>
      <c r="R22" s="149"/>
      <c r="S22" s="149"/>
      <c r="T22" s="149"/>
    </row>
    <row r="23" spans="1:21" ht="23.1" customHeight="1">
      <c r="A23" s="68"/>
      <c r="B23" s="64" t="s">
        <v>52</v>
      </c>
      <c r="C23" s="64" t="s">
        <v>52</v>
      </c>
      <c r="D23" s="64">
        <v>8</v>
      </c>
      <c r="E23" s="65" t="s">
        <v>24</v>
      </c>
      <c r="F23" s="1165">
        <v>1.3</v>
      </c>
      <c r="G23" s="1166">
        <v>1.23</v>
      </c>
      <c r="H23" s="1162">
        <v>6010</v>
      </c>
      <c r="I23" s="1163">
        <v>-3.2</v>
      </c>
      <c r="J23" s="1034">
        <v>16992</v>
      </c>
      <c r="K23" s="1164">
        <v>-3.8</v>
      </c>
      <c r="L23" s="1162">
        <v>3011</v>
      </c>
      <c r="M23" s="1163">
        <v>0.9</v>
      </c>
      <c r="N23" s="1034">
        <v>13011</v>
      </c>
      <c r="O23" s="1164">
        <v>1.2</v>
      </c>
      <c r="P23" s="149"/>
      <c r="Q23" s="153"/>
      <c r="R23" s="149"/>
      <c r="S23" s="149"/>
      <c r="T23" s="149"/>
    </row>
    <row r="24" spans="1:21" ht="23.1" customHeight="1">
      <c r="A24" s="68"/>
      <c r="B24" s="64" t="s">
        <v>52</v>
      </c>
      <c r="C24" s="64" t="s">
        <v>52</v>
      </c>
      <c r="D24" s="64">
        <v>9</v>
      </c>
      <c r="E24" s="65" t="s">
        <v>24</v>
      </c>
      <c r="F24" s="1165">
        <v>1.29</v>
      </c>
      <c r="G24" s="1166">
        <v>1.22</v>
      </c>
      <c r="H24" s="1162">
        <v>6334</v>
      </c>
      <c r="I24" s="1163">
        <v>-1</v>
      </c>
      <c r="J24" s="1034">
        <v>17361</v>
      </c>
      <c r="K24" s="1164">
        <v>-3.5</v>
      </c>
      <c r="L24" s="1162">
        <v>3122</v>
      </c>
      <c r="M24" s="1163">
        <v>3.2</v>
      </c>
      <c r="N24" s="1034">
        <v>13103</v>
      </c>
      <c r="O24" s="1164">
        <v>2.5</v>
      </c>
      <c r="P24" s="149"/>
      <c r="Q24" s="153"/>
      <c r="R24" s="149"/>
      <c r="S24" s="149"/>
      <c r="T24" s="149"/>
    </row>
    <row r="25" spans="1:21" ht="23.1" customHeight="1">
      <c r="A25" s="68"/>
      <c r="B25" s="64" t="s">
        <v>52</v>
      </c>
      <c r="C25" s="64" t="s">
        <v>52</v>
      </c>
      <c r="D25" s="64">
        <v>10</v>
      </c>
      <c r="E25" s="65" t="s">
        <v>24</v>
      </c>
      <c r="F25" s="1165">
        <v>1.29</v>
      </c>
      <c r="G25" s="881">
        <v>1.22</v>
      </c>
      <c r="H25" s="1162">
        <v>6461</v>
      </c>
      <c r="I25" s="1163">
        <v>-6.9</v>
      </c>
      <c r="J25" s="1034">
        <v>17803</v>
      </c>
      <c r="K25" s="1164">
        <v>-3.4</v>
      </c>
      <c r="L25" s="1162">
        <v>3336</v>
      </c>
      <c r="M25" s="1163">
        <v>4.9000000000000004</v>
      </c>
      <c r="N25" s="1034">
        <v>13270</v>
      </c>
      <c r="O25" s="1164">
        <v>3.5</v>
      </c>
      <c r="P25" s="149"/>
      <c r="Q25" s="153"/>
      <c r="R25" s="149"/>
      <c r="S25" s="149"/>
      <c r="T25" s="149"/>
    </row>
    <row r="26" spans="1:21" ht="23.1" customHeight="1">
      <c r="A26" s="68"/>
      <c r="B26" s="64" t="s">
        <v>52</v>
      </c>
      <c r="C26" s="64" t="s">
        <v>52</v>
      </c>
      <c r="D26" s="64">
        <v>11</v>
      </c>
      <c r="E26" s="65" t="s">
        <v>24</v>
      </c>
      <c r="F26" s="1165">
        <v>1.27</v>
      </c>
      <c r="G26" s="1166">
        <v>1.21</v>
      </c>
      <c r="H26" s="1162">
        <v>5913</v>
      </c>
      <c r="I26" s="1163">
        <v>-9</v>
      </c>
      <c r="J26" s="1034">
        <v>17742</v>
      </c>
      <c r="K26" s="1164">
        <v>-6.5</v>
      </c>
      <c r="L26" s="1162">
        <v>3093</v>
      </c>
      <c r="M26" s="1163">
        <v>-1.7</v>
      </c>
      <c r="N26" s="1034">
        <v>13004</v>
      </c>
      <c r="O26" s="1164">
        <v>2.2000000000000002</v>
      </c>
      <c r="P26" s="149"/>
      <c r="Q26" s="153"/>
      <c r="R26" s="149"/>
      <c r="S26" s="149"/>
      <c r="T26" s="149"/>
    </row>
    <row r="27" spans="1:21" ht="23.1" customHeight="1">
      <c r="A27" s="992"/>
      <c r="B27" s="993" t="s">
        <v>52</v>
      </c>
      <c r="C27" s="993" t="s">
        <v>52</v>
      </c>
      <c r="D27" s="993">
        <v>12</v>
      </c>
      <c r="E27" s="994" t="s">
        <v>24</v>
      </c>
      <c r="F27" s="1170">
        <v>1.27</v>
      </c>
      <c r="G27" s="884">
        <v>1.21</v>
      </c>
      <c r="H27" s="1171">
        <v>5755</v>
      </c>
      <c r="I27" s="1172">
        <v>-0.9</v>
      </c>
      <c r="J27" s="1173">
        <v>17218</v>
      </c>
      <c r="K27" s="1174">
        <v>-3.4</v>
      </c>
      <c r="L27" s="1171">
        <v>2909</v>
      </c>
      <c r="M27" s="1172">
        <v>2.2000000000000002</v>
      </c>
      <c r="N27" s="1173">
        <v>12632</v>
      </c>
      <c r="O27" s="1174">
        <v>1.7</v>
      </c>
      <c r="P27" s="149"/>
      <c r="Q27" s="153"/>
      <c r="R27" s="149"/>
      <c r="S27" s="149"/>
      <c r="T27" s="149"/>
    </row>
    <row r="28" spans="1:21" ht="21.75" customHeight="1">
      <c r="A28" s="68"/>
      <c r="B28" s="64">
        <v>2024</v>
      </c>
      <c r="C28" s="64" t="s">
        <v>23</v>
      </c>
      <c r="D28" s="64">
        <v>1</v>
      </c>
      <c r="E28" s="65" t="s">
        <v>24</v>
      </c>
      <c r="F28" s="1165">
        <v>1.27</v>
      </c>
      <c r="G28" s="1166">
        <v>1.18</v>
      </c>
      <c r="H28" s="1162">
        <v>6752</v>
      </c>
      <c r="I28" s="1163">
        <v>-4.2</v>
      </c>
      <c r="J28" s="1034">
        <v>17653</v>
      </c>
      <c r="K28" s="1164">
        <v>-2.8</v>
      </c>
      <c r="L28" s="1162">
        <v>4189</v>
      </c>
      <c r="M28" s="1163">
        <v>-3.7</v>
      </c>
      <c r="N28" s="1034">
        <v>13701</v>
      </c>
      <c r="O28" s="1164">
        <v>0.3</v>
      </c>
      <c r="P28" s="149"/>
      <c r="Q28" s="153"/>
      <c r="R28" s="149"/>
      <c r="S28" s="149"/>
      <c r="T28" s="149"/>
    </row>
    <row r="29" spans="1:21" ht="23.1" customHeight="1">
      <c r="A29" s="681"/>
      <c r="B29" s="652" t="s">
        <v>52</v>
      </c>
      <c r="C29" s="652" t="s">
        <v>52</v>
      </c>
      <c r="D29" s="652">
        <v>2</v>
      </c>
      <c r="E29" s="653" t="s">
        <v>24</v>
      </c>
      <c r="F29" s="873">
        <v>1.26</v>
      </c>
      <c r="G29" s="882">
        <v>1.19</v>
      </c>
      <c r="H29" s="1161">
        <v>6534</v>
      </c>
      <c r="I29" s="1027">
        <v>-6.9</v>
      </c>
      <c r="J29" s="1025">
        <v>18434</v>
      </c>
      <c r="K29" s="1029">
        <v>-2.8</v>
      </c>
      <c r="L29" s="1161">
        <v>4298</v>
      </c>
      <c r="M29" s="1027">
        <v>-8.6</v>
      </c>
      <c r="N29" s="1025">
        <v>15138</v>
      </c>
      <c r="O29" s="1029">
        <v>-1.5</v>
      </c>
      <c r="P29" s="149"/>
      <c r="Q29" s="153"/>
      <c r="R29" s="149"/>
      <c r="S29" s="149"/>
      <c r="T29" s="149"/>
    </row>
    <row r="30" spans="1:21" ht="23.1" customHeight="1" thickBot="1">
      <c r="A30" s="1053"/>
      <c r="B30" s="837" t="s">
        <v>52</v>
      </c>
      <c r="C30" s="837" t="s">
        <v>52</v>
      </c>
      <c r="D30" s="837">
        <v>3</v>
      </c>
      <c r="E30" s="838" t="s">
        <v>24</v>
      </c>
      <c r="F30" s="1167">
        <v>1.28</v>
      </c>
      <c r="G30" s="1168">
        <v>1.22</v>
      </c>
      <c r="H30" s="1169">
        <v>6327</v>
      </c>
      <c r="I30" s="1031">
        <v>0.5</v>
      </c>
      <c r="J30" s="1032">
        <v>18495</v>
      </c>
      <c r="K30" s="1033">
        <v>-2.5</v>
      </c>
      <c r="L30" s="1169">
        <v>3511</v>
      </c>
      <c r="M30" s="1031">
        <v>-9.6</v>
      </c>
      <c r="N30" s="1032">
        <v>15091</v>
      </c>
      <c r="O30" s="1033">
        <v>-3.8</v>
      </c>
      <c r="P30" s="149"/>
      <c r="Q30" s="153"/>
      <c r="R30" s="149"/>
      <c r="S30" s="149"/>
      <c r="T30" s="149"/>
    </row>
    <row r="31" spans="1:21" ht="20.100000000000001" customHeight="1" thickBot="1">
      <c r="A31" s="2207"/>
      <c r="B31" s="2208"/>
      <c r="C31" s="2208"/>
      <c r="D31" s="2208"/>
      <c r="E31" s="2208"/>
      <c r="F31" s="156"/>
      <c r="G31" s="205"/>
      <c r="H31" s="156"/>
      <c r="I31" s="156"/>
      <c r="J31" s="156"/>
      <c r="K31" s="156"/>
      <c r="L31" s="156"/>
      <c r="M31" s="156"/>
      <c r="N31" s="156"/>
      <c r="O31" s="156"/>
      <c r="P31" s="149"/>
      <c r="Q31" s="153"/>
      <c r="R31" s="149"/>
      <c r="S31" s="149"/>
      <c r="T31" s="149"/>
    </row>
    <row r="32" spans="1:21" ht="23.1" customHeight="1">
      <c r="A32" s="2008" t="s">
        <v>132</v>
      </c>
      <c r="B32" s="2048"/>
      <c r="C32" s="2048"/>
      <c r="D32" s="2048"/>
      <c r="E32" s="2049"/>
      <c r="F32" s="2017" t="s">
        <v>191</v>
      </c>
      <c r="G32" s="2194"/>
      <c r="H32" s="2194"/>
      <c r="I32" s="2194"/>
      <c r="J32" s="2194"/>
      <c r="K32" s="2194"/>
      <c r="L32" s="2194"/>
      <c r="M32" s="2194"/>
      <c r="N32" s="2194"/>
      <c r="O32" s="2194"/>
      <c r="P32" s="2194"/>
      <c r="Q32" s="2194"/>
      <c r="R32" s="2194"/>
      <c r="S32" s="2212"/>
      <c r="T32" s="2213"/>
      <c r="U32" s="88" t="s">
        <v>44</v>
      </c>
    </row>
    <row r="33" spans="1:21" ht="23.1" customHeight="1">
      <c r="A33" s="2050"/>
      <c r="B33" s="2051"/>
      <c r="C33" s="2051"/>
      <c r="D33" s="2051"/>
      <c r="E33" s="2052"/>
      <c r="F33" s="2214" t="s">
        <v>45</v>
      </c>
      <c r="G33" s="2216" t="s">
        <v>20</v>
      </c>
      <c r="H33" s="2217" t="s">
        <v>139</v>
      </c>
      <c r="I33" s="2"/>
      <c r="J33" s="2"/>
      <c r="K33" s="2"/>
      <c r="L33" s="2"/>
      <c r="M33" s="2"/>
      <c r="N33" s="1"/>
      <c r="O33" s="1"/>
      <c r="P33" s="2226" t="s">
        <v>140</v>
      </c>
      <c r="Q33" s="2216" t="s">
        <v>116</v>
      </c>
      <c r="R33" s="2117" t="s">
        <v>141</v>
      </c>
      <c r="S33" s="2226" t="s">
        <v>142</v>
      </c>
      <c r="T33" s="2103" t="s">
        <v>112</v>
      </c>
      <c r="U33" s="2222" t="s">
        <v>113</v>
      </c>
    </row>
    <row r="34" spans="1:21" ht="23.1" customHeight="1">
      <c r="A34" s="2050"/>
      <c r="B34" s="2051"/>
      <c r="C34" s="2051"/>
      <c r="D34" s="2051"/>
      <c r="E34" s="2052"/>
      <c r="F34" s="2215"/>
      <c r="G34" s="2196"/>
      <c r="H34" s="2218"/>
      <c r="I34" s="2105" t="s">
        <v>115</v>
      </c>
      <c r="J34" s="2105" t="s">
        <v>103</v>
      </c>
      <c r="K34" s="2105" t="s">
        <v>143</v>
      </c>
      <c r="L34" s="2127" t="s">
        <v>316</v>
      </c>
      <c r="M34" s="2105" t="s">
        <v>144</v>
      </c>
      <c r="N34" s="2105" t="s">
        <v>145</v>
      </c>
      <c r="O34" s="2105" t="s">
        <v>146</v>
      </c>
      <c r="P34" s="2134"/>
      <c r="Q34" s="2134"/>
      <c r="R34" s="2134"/>
      <c r="S34" s="2196"/>
      <c r="T34" s="2224"/>
      <c r="U34" s="2223"/>
    </row>
    <row r="35" spans="1:21" ht="23.1" customHeight="1">
      <c r="A35" s="2050"/>
      <c r="B35" s="2051"/>
      <c r="C35" s="2051"/>
      <c r="D35" s="2051"/>
      <c r="E35" s="2052"/>
      <c r="F35" s="168"/>
      <c r="G35" s="169"/>
      <c r="H35" s="169"/>
      <c r="I35" s="2196"/>
      <c r="J35" s="2196"/>
      <c r="K35" s="2196"/>
      <c r="L35" s="2128"/>
      <c r="M35" s="2126"/>
      <c r="N35" s="2197"/>
      <c r="O35" s="2197"/>
      <c r="P35" s="2134"/>
      <c r="Q35" s="2134"/>
      <c r="R35" s="2134"/>
      <c r="S35" s="2134"/>
      <c r="T35" s="2225"/>
      <c r="U35" s="90" t="s">
        <v>217</v>
      </c>
    </row>
    <row r="36" spans="1:21" ht="23.1" customHeight="1" thickBot="1">
      <c r="A36" s="2053"/>
      <c r="B36" s="2054"/>
      <c r="C36" s="2054"/>
      <c r="D36" s="2054"/>
      <c r="E36" s="2055"/>
      <c r="F36" s="91" t="s">
        <v>58</v>
      </c>
      <c r="G36" s="85" t="s">
        <v>58</v>
      </c>
      <c r="H36" s="85" t="s">
        <v>58</v>
      </c>
      <c r="I36" s="86" t="s">
        <v>152</v>
      </c>
      <c r="J36" s="92" t="s">
        <v>152</v>
      </c>
      <c r="K36" s="85" t="s">
        <v>152</v>
      </c>
      <c r="L36" s="86" t="s">
        <v>152</v>
      </c>
      <c r="M36" s="92" t="s">
        <v>152</v>
      </c>
      <c r="N36" s="86" t="s">
        <v>58</v>
      </c>
      <c r="O36" s="86" t="s">
        <v>58</v>
      </c>
      <c r="P36" s="126" t="s">
        <v>152</v>
      </c>
      <c r="Q36" s="86" t="s">
        <v>152</v>
      </c>
      <c r="R36" s="86" t="s">
        <v>152</v>
      </c>
      <c r="S36" s="86" t="s">
        <v>152</v>
      </c>
      <c r="T36" s="87" t="s">
        <v>152</v>
      </c>
      <c r="U36" s="216" t="s">
        <v>188</v>
      </c>
    </row>
    <row r="37" spans="1:21" ht="23.1" customHeight="1">
      <c r="A37" s="3"/>
      <c r="B37" s="29">
        <v>2021</v>
      </c>
      <c r="C37" s="29" t="s">
        <v>23</v>
      </c>
      <c r="D37" s="29" t="s">
        <v>236</v>
      </c>
      <c r="E37" s="2"/>
      <c r="F37" s="529">
        <v>17.899999999999999</v>
      </c>
      <c r="G37" s="530">
        <v>4.3</v>
      </c>
      <c r="H37" s="530">
        <v>50.2</v>
      </c>
      <c r="I37" s="530">
        <v>33.299999999999997</v>
      </c>
      <c r="J37" s="530">
        <v>20.5</v>
      </c>
      <c r="K37" s="530">
        <v>84.7</v>
      </c>
      <c r="L37" s="530">
        <v>71.5</v>
      </c>
      <c r="M37" s="534">
        <v>145.1</v>
      </c>
      <c r="N37" s="530">
        <v>70.2</v>
      </c>
      <c r="O37" s="530">
        <v>47.6</v>
      </c>
      <c r="P37" s="531">
        <v>18.2</v>
      </c>
      <c r="Q37" s="530">
        <v>12.9</v>
      </c>
      <c r="R37" s="530">
        <v>6.8</v>
      </c>
      <c r="S37" s="530">
        <v>7.2</v>
      </c>
      <c r="T37" s="532">
        <v>43</v>
      </c>
      <c r="U37" s="533">
        <v>2.8</v>
      </c>
    </row>
    <row r="38" spans="1:21" ht="23.1" customHeight="1">
      <c r="A38" s="58"/>
      <c r="B38" s="59">
        <v>2022</v>
      </c>
      <c r="C38" s="59" t="s">
        <v>23</v>
      </c>
      <c r="D38" s="59" t="s">
        <v>236</v>
      </c>
      <c r="E38" s="698"/>
      <c r="F38" s="370">
        <v>4</v>
      </c>
      <c r="G38" s="350">
        <v>-9.6999999999999993</v>
      </c>
      <c r="H38" s="350">
        <v>1.1000000000000001</v>
      </c>
      <c r="I38" s="350">
        <v>-3.1</v>
      </c>
      <c r="J38" s="350">
        <v>25.8</v>
      </c>
      <c r="K38" s="350">
        <v>-18.8</v>
      </c>
      <c r="L38" s="350">
        <v>16</v>
      </c>
      <c r="M38" s="349">
        <v>5.9</v>
      </c>
      <c r="N38" s="350">
        <v>-3.1</v>
      </c>
      <c r="O38" s="350">
        <v>-14.8</v>
      </c>
      <c r="P38" s="357">
        <v>2.2999999999999998</v>
      </c>
      <c r="Q38" s="350">
        <v>2.6</v>
      </c>
      <c r="R38" s="350">
        <v>14.7</v>
      </c>
      <c r="S38" s="350">
        <v>9.5</v>
      </c>
      <c r="T38" s="354">
        <v>5.7</v>
      </c>
      <c r="U38" s="543">
        <v>2.6</v>
      </c>
    </row>
    <row r="39" spans="1:21" ht="23.1" customHeight="1" thickBot="1">
      <c r="A39" s="3"/>
      <c r="B39" s="29">
        <v>2023</v>
      </c>
      <c r="C39" s="29" t="s">
        <v>23</v>
      </c>
      <c r="D39" s="29" t="s">
        <v>236</v>
      </c>
      <c r="E39" s="2"/>
      <c r="F39" s="428">
        <v>-4.7</v>
      </c>
      <c r="G39" s="421">
        <v>-5.0999999999999996</v>
      </c>
      <c r="H39" s="421">
        <v>-9.1</v>
      </c>
      <c r="I39" s="421">
        <v>-8.5</v>
      </c>
      <c r="J39" s="421">
        <v>-19.5</v>
      </c>
      <c r="K39" s="421">
        <v>-19.399999999999999</v>
      </c>
      <c r="L39" s="421">
        <v>-33.200000000000003</v>
      </c>
      <c r="M39" s="430">
        <v>-31.5</v>
      </c>
      <c r="N39" s="421">
        <v>-25.5</v>
      </c>
      <c r="O39" s="421">
        <v>41.9</v>
      </c>
      <c r="P39" s="429">
        <v>-3.5</v>
      </c>
      <c r="Q39" s="421">
        <v>-7.8</v>
      </c>
      <c r="R39" s="421">
        <v>42.5</v>
      </c>
      <c r="S39" s="421">
        <v>-3.3</v>
      </c>
      <c r="T39" s="422">
        <v>-11</v>
      </c>
      <c r="U39" s="533">
        <v>2.6</v>
      </c>
    </row>
    <row r="40" spans="1:21" ht="22.5" customHeight="1">
      <c r="A40" s="1024" t="s">
        <v>494</v>
      </c>
      <c r="B40" s="1022">
        <v>1</v>
      </c>
      <c r="C40" s="1022" t="s">
        <v>25</v>
      </c>
      <c r="D40" s="1022">
        <v>3</v>
      </c>
      <c r="E40" s="1023" t="s">
        <v>24</v>
      </c>
      <c r="F40" s="1175">
        <v>0.8</v>
      </c>
      <c r="G40" s="1037">
        <v>-15.1</v>
      </c>
      <c r="H40" s="1037">
        <v>-7.8</v>
      </c>
      <c r="I40" s="1037">
        <v>-10.4</v>
      </c>
      <c r="J40" s="1037">
        <v>33.299999999999997</v>
      </c>
      <c r="K40" s="1037">
        <v>-54.5</v>
      </c>
      <c r="L40" s="1037">
        <v>-29.3</v>
      </c>
      <c r="M40" s="1037">
        <v>-11</v>
      </c>
      <c r="N40" s="1037">
        <v>46.9</v>
      </c>
      <c r="O40" s="1037">
        <v>-6.7</v>
      </c>
      <c r="P40" s="1037">
        <v>-10.5</v>
      </c>
      <c r="Q40" s="1037">
        <v>-2.1</v>
      </c>
      <c r="R40" s="1037">
        <v>8.6</v>
      </c>
      <c r="S40" s="1037">
        <v>9.1</v>
      </c>
      <c r="T40" s="1039">
        <v>-2.2999999999999998</v>
      </c>
      <c r="U40" s="1661">
        <v>2.6</v>
      </c>
    </row>
    <row r="41" spans="1:21" ht="23.1" customHeight="1">
      <c r="A41" s="1046" t="s">
        <v>52</v>
      </c>
      <c r="B41" s="652">
        <v>4</v>
      </c>
      <c r="C41" s="652" t="s">
        <v>25</v>
      </c>
      <c r="D41" s="652">
        <v>6</v>
      </c>
      <c r="E41" s="653" t="s">
        <v>24</v>
      </c>
      <c r="F41" s="1179">
        <v>-5.4</v>
      </c>
      <c r="G41" s="1027">
        <v>-4.5</v>
      </c>
      <c r="H41" s="1027">
        <v>-14.4</v>
      </c>
      <c r="I41" s="1027">
        <v>0.6</v>
      </c>
      <c r="J41" s="1027">
        <v>-21.7</v>
      </c>
      <c r="K41" s="1027">
        <v>-54</v>
      </c>
      <c r="L41" s="1027">
        <v>-44.8</v>
      </c>
      <c r="M41" s="1027">
        <v>-28.8</v>
      </c>
      <c r="N41" s="1027">
        <v>-18.2</v>
      </c>
      <c r="O41" s="1027">
        <v>-39.299999999999997</v>
      </c>
      <c r="P41" s="1027">
        <v>-4.4000000000000004</v>
      </c>
      <c r="Q41" s="1027">
        <v>-7.1</v>
      </c>
      <c r="R41" s="1027">
        <v>12.9</v>
      </c>
      <c r="S41" s="1027">
        <v>0.8</v>
      </c>
      <c r="T41" s="1029">
        <v>-12</v>
      </c>
      <c r="U41" s="1662">
        <v>2.6</v>
      </c>
    </row>
    <row r="42" spans="1:21" ht="23.1" customHeight="1">
      <c r="A42" s="1046" t="s">
        <v>52</v>
      </c>
      <c r="B42" s="652">
        <v>7</v>
      </c>
      <c r="C42" s="652" t="s">
        <v>25</v>
      </c>
      <c r="D42" s="652">
        <v>9</v>
      </c>
      <c r="E42" s="653" t="s">
        <v>24</v>
      </c>
      <c r="F42" s="1179">
        <v>-3.9</v>
      </c>
      <c r="G42" s="1027">
        <v>-9</v>
      </c>
      <c r="H42" s="1027">
        <v>-6.4</v>
      </c>
      <c r="I42" s="1027">
        <v>-4.9000000000000004</v>
      </c>
      <c r="J42" s="1027">
        <v>15.6</v>
      </c>
      <c r="K42" s="1027">
        <v>-45.6</v>
      </c>
      <c r="L42" s="1027">
        <v>-30.4</v>
      </c>
      <c r="M42" s="1027">
        <v>-32.1</v>
      </c>
      <c r="N42" s="1027">
        <v>-34.299999999999997</v>
      </c>
      <c r="O42" s="1027">
        <v>24.5</v>
      </c>
      <c r="P42" s="1027">
        <v>-9.9</v>
      </c>
      <c r="Q42" s="1027">
        <v>-7.8</v>
      </c>
      <c r="R42" s="1027">
        <v>25.3</v>
      </c>
      <c r="S42" s="1027">
        <v>4.8</v>
      </c>
      <c r="T42" s="1029">
        <v>-11.6</v>
      </c>
      <c r="U42" s="1662">
        <v>2.6</v>
      </c>
    </row>
    <row r="43" spans="1:21" ht="23.1" customHeight="1">
      <c r="A43" s="1490" t="s">
        <v>52</v>
      </c>
      <c r="B43" s="993">
        <v>10</v>
      </c>
      <c r="C43" s="993" t="s">
        <v>25</v>
      </c>
      <c r="D43" s="993">
        <v>12</v>
      </c>
      <c r="E43" s="994" t="s">
        <v>24</v>
      </c>
      <c r="F43" s="1191">
        <v>-5.8</v>
      </c>
      <c r="G43" s="1172">
        <v>-5.8</v>
      </c>
      <c r="H43" s="1172">
        <v>-5.9</v>
      </c>
      <c r="I43" s="1172">
        <v>-9.1999999999999993</v>
      </c>
      <c r="J43" s="1172">
        <v>-24.4</v>
      </c>
      <c r="K43" s="1172">
        <v>22.9</v>
      </c>
      <c r="L43" s="1172">
        <v>-37.299999999999997</v>
      </c>
      <c r="M43" s="1172">
        <v>-35</v>
      </c>
      <c r="N43" s="1172">
        <v>-4.2</v>
      </c>
      <c r="O43" s="1172">
        <v>95.9</v>
      </c>
      <c r="P43" s="1172">
        <v>-7.9</v>
      </c>
      <c r="Q43" s="1172">
        <v>-7.3</v>
      </c>
      <c r="R43" s="1172">
        <v>63</v>
      </c>
      <c r="S43" s="1172">
        <v>-10.9</v>
      </c>
      <c r="T43" s="1174">
        <v>-12.4</v>
      </c>
      <c r="U43" s="1678">
        <v>2.5</v>
      </c>
    </row>
    <row r="44" spans="1:21" ht="23.1" customHeight="1" thickBot="1">
      <c r="A44" s="66" t="s">
        <v>507</v>
      </c>
      <c r="B44" s="1629">
        <v>1</v>
      </c>
      <c r="C44" s="1629" t="s">
        <v>25</v>
      </c>
      <c r="D44" s="1629">
        <v>3</v>
      </c>
      <c r="E44" s="67" t="s">
        <v>24</v>
      </c>
      <c r="F44" s="1677">
        <v>-3.7</v>
      </c>
      <c r="G44" s="1409">
        <v>-0.8</v>
      </c>
      <c r="H44" s="1409">
        <v>-9.5</v>
      </c>
      <c r="I44" s="1409">
        <v>-20.8</v>
      </c>
      <c r="J44" s="1409">
        <v>-39.4</v>
      </c>
      <c r="K44" s="1409">
        <v>45.1</v>
      </c>
      <c r="L44" s="1409">
        <v>-9.9</v>
      </c>
      <c r="M44" s="1409">
        <v>-29.7</v>
      </c>
      <c r="N44" s="1409">
        <v>-41.5</v>
      </c>
      <c r="O44" s="1409">
        <v>80.599999999999994</v>
      </c>
      <c r="P44" s="1409">
        <v>8.3000000000000007</v>
      </c>
      <c r="Q44" s="1409">
        <v>-8.8000000000000007</v>
      </c>
      <c r="R44" s="1409">
        <v>66.8</v>
      </c>
      <c r="S44" s="1409">
        <v>-5.5</v>
      </c>
      <c r="T44" s="1409">
        <v>-8.1</v>
      </c>
      <c r="U44" s="1663">
        <v>2.5</v>
      </c>
    </row>
    <row r="45" spans="1:21" ht="23.1" customHeight="1">
      <c r="A45" s="1049"/>
      <c r="B45" s="1022">
        <v>2023</v>
      </c>
      <c r="C45" s="1022" t="s">
        <v>23</v>
      </c>
      <c r="D45" s="1022">
        <v>3</v>
      </c>
      <c r="E45" s="1022" t="s">
        <v>24</v>
      </c>
      <c r="F45" s="1175">
        <v>-3.3</v>
      </c>
      <c r="G45" s="1176">
        <v>-15.2</v>
      </c>
      <c r="H45" s="1051">
        <v>-10</v>
      </c>
      <c r="I45" s="1051">
        <v>3</v>
      </c>
      <c r="J45" s="1051">
        <v>53.2</v>
      </c>
      <c r="K45" s="1051">
        <v>-69</v>
      </c>
      <c r="L45" s="1051">
        <v>-44.2</v>
      </c>
      <c r="M45" s="1177">
        <v>-2.6</v>
      </c>
      <c r="N45" s="1051">
        <v>38.9</v>
      </c>
      <c r="O45" s="1051">
        <v>-42.9</v>
      </c>
      <c r="P45" s="1051">
        <v>-36.6</v>
      </c>
      <c r="Q45" s="1051">
        <v>-1.5</v>
      </c>
      <c r="R45" s="1051">
        <v>-15</v>
      </c>
      <c r="S45" s="1051">
        <v>15.9</v>
      </c>
      <c r="T45" s="1051">
        <v>3</v>
      </c>
      <c r="U45" s="1178">
        <v>2.7</v>
      </c>
    </row>
    <row r="46" spans="1:21" ht="23.1" customHeight="1">
      <c r="A46" s="681"/>
      <c r="B46" s="652" t="s">
        <v>52</v>
      </c>
      <c r="C46" s="652" t="s">
        <v>52</v>
      </c>
      <c r="D46" s="652">
        <v>4</v>
      </c>
      <c r="E46" s="652" t="s">
        <v>24</v>
      </c>
      <c r="F46" s="1179">
        <v>-8.4</v>
      </c>
      <c r="G46" s="1180">
        <v>0.2</v>
      </c>
      <c r="H46" s="858">
        <v>-19.2</v>
      </c>
      <c r="I46" s="858">
        <v>-16.7</v>
      </c>
      <c r="J46" s="858">
        <v>-48.4</v>
      </c>
      <c r="K46" s="1180">
        <v>-27.8</v>
      </c>
      <c r="L46" s="858">
        <v>-49.4</v>
      </c>
      <c r="M46" s="1181">
        <v>-38</v>
      </c>
      <c r="N46" s="858">
        <v>-18.2</v>
      </c>
      <c r="O46" s="858">
        <v>-40</v>
      </c>
      <c r="P46" s="858">
        <v>-3.2</v>
      </c>
      <c r="Q46" s="858">
        <v>-12.1</v>
      </c>
      <c r="R46" s="858">
        <v>3</v>
      </c>
      <c r="S46" s="858">
        <v>-2.6</v>
      </c>
      <c r="T46" s="858">
        <v>-15.7</v>
      </c>
      <c r="U46" s="1182">
        <v>2.6</v>
      </c>
    </row>
    <row r="47" spans="1:21" ht="23.1" customHeight="1">
      <c r="A47" s="681"/>
      <c r="B47" s="652" t="s">
        <v>52</v>
      </c>
      <c r="C47" s="652" t="s">
        <v>52</v>
      </c>
      <c r="D47" s="652">
        <v>5</v>
      </c>
      <c r="E47" s="652" t="s">
        <v>24</v>
      </c>
      <c r="F47" s="1179">
        <v>-6.8</v>
      </c>
      <c r="G47" s="1180">
        <v>-14.8</v>
      </c>
      <c r="H47" s="858">
        <v>-4.5999999999999996</v>
      </c>
      <c r="I47" s="858">
        <v>12.6</v>
      </c>
      <c r="J47" s="858">
        <v>22</v>
      </c>
      <c r="K47" s="1180">
        <v>-80</v>
      </c>
      <c r="L47" s="858">
        <v>-45.6</v>
      </c>
      <c r="M47" s="1181">
        <v>15.3</v>
      </c>
      <c r="N47" s="858">
        <v>-25</v>
      </c>
      <c r="O47" s="858">
        <v>-38.9</v>
      </c>
      <c r="P47" s="858">
        <v>24.7</v>
      </c>
      <c r="Q47" s="858">
        <v>-7.8</v>
      </c>
      <c r="R47" s="858">
        <v>31.9</v>
      </c>
      <c r="S47" s="858">
        <v>-4.5999999999999996</v>
      </c>
      <c r="T47" s="858">
        <v>-11.6</v>
      </c>
      <c r="U47" s="1182">
        <v>2.6</v>
      </c>
    </row>
    <row r="48" spans="1:21" ht="23.1" customHeight="1">
      <c r="A48" s="681"/>
      <c r="B48" s="652" t="s">
        <v>52</v>
      </c>
      <c r="C48" s="652" t="s">
        <v>52</v>
      </c>
      <c r="D48" s="652">
        <v>6</v>
      </c>
      <c r="E48" s="652" t="s">
        <v>24</v>
      </c>
      <c r="F48" s="1179">
        <v>-0.8</v>
      </c>
      <c r="G48" s="1180">
        <v>1.1000000000000001</v>
      </c>
      <c r="H48" s="858">
        <v>-18.3</v>
      </c>
      <c r="I48" s="858">
        <v>13.4</v>
      </c>
      <c r="J48" s="858">
        <v>-30.8</v>
      </c>
      <c r="K48" s="1180">
        <v>-59.6</v>
      </c>
      <c r="L48" s="858">
        <v>-38.200000000000003</v>
      </c>
      <c r="M48" s="1181">
        <v>-50.4</v>
      </c>
      <c r="N48" s="858">
        <v>-6.3</v>
      </c>
      <c r="O48" s="858">
        <v>-39.4</v>
      </c>
      <c r="P48" s="858">
        <v>-23.8</v>
      </c>
      <c r="Q48" s="858">
        <v>-1.1000000000000001</v>
      </c>
      <c r="R48" s="858">
        <v>-1.9</v>
      </c>
      <c r="S48" s="858">
        <v>9.1</v>
      </c>
      <c r="T48" s="861">
        <v>-7.8</v>
      </c>
      <c r="U48" s="1182">
        <v>2.5</v>
      </c>
    </row>
    <row r="49" spans="1:21" ht="23.1" customHeight="1">
      <c r="A49" s="68"/>
      <c r="B49" s="64" t="s">
        <v>52</v>
      </c>
      <c r="C49" s="64" t="s">
        <v>52</v>
      </c>
      <c r="D49" s="64">
        <v>7</v>
      </c>
      <c r="E49" s="64" t="s">
        <v>24</v>
      </c>
      <c r="F49" s="1183">
        <v>-7.6</v>
      </c>
      <c r="G49" s="1184">
        <v>-12.3</v>
      </c>
      <c r="H49" s="751">
        <v>-10</v>
      </c>
      <c r="I49" s="751">
        <v>-13.3</v>
      </c>
      <c r="J49" s="751">
        <v>-40.6</v>
      </c>
      <c r="K49" s="1184">
        <v>-35</v>
      </c>
      <c r="L49" s="751">
        <v>-31.7</v>
      </c>
      <c r="M49" s="1185">
        <v>-53.3</v>
      </c>
      <c r="N49" s="751">
        <v>-25</v>
      </c>
      <c r="O49" s="751">
        <v>60.9</v>
      </c>
      <c r="P49" s="751">
        <v>-12.4</v>
      </c>
      <c r="Q49" s="751">
        <v>-8.4</v>
      </c>
      <c r="R49" s="751">
        <v>36.6</v>
      </c>
      <c r="S49" s="751">
        <v>-9.8000000000000007</v>
      </c>
      <c r="T49" s="746">
        <v>-11.9</v>
      </c>
      <c r="U49" s="1186">
        <v>2.6</v>
      </c>
    </row>
    <row r="50" spans="1:21" ht="23.1" customHeight="1">
      <c r="A50" s="68"/>
      <c r="B50" s="64" t="s">
        <v>52</v>
      </c>
      <c r="C50" s="64" t="s">
        <v>52</v>
      </c>
      <c r="D50" s="64">
        <v>8</v>
      </c>
      <c r="E50" s="64" t="s">
        <v>24</v>
      </c>
      <c r="F50" s="1183">
        <v>-3.2</v>
      </c>
      <c r="G50" s="1184">
        <v>-17.5</v>
      </c>
      <c r="H50" s="751">
        <v>-0.9</v>
      </c>
      <c r="I50" s="751">
        <v>-1.7</v>
      </c>
      <c r="J50" s="751">
        <v>71</v>
      </c>
      <c r="K50" s="1184">
        <v>240</v>
      </c>
      <c r="L50" s="751">
        <v>-44.4</v>
      </c>
      <c r="M50" s="1185">
        <v>43.8</v>
      </c>
      <c r="N50" s="751">
        <v>-51.6</v>
      </c>
      <c r="O50" s="751">
        <v>-26.3</v>
      </c>
      <c r="P50" s="751">
        <v>3</v>
      </c>
      <c r="Q50" s="751">
        <v>-3.4</v>
      </c>
      <c r="R50" s="751">
        <v>24</v>
      </c>
      <c r="S50" s="751">
        <v>22.3</v>
      </c>
      <c r="T50" s="746">
        <v>-8.9</v>
      </c>
      <c r="U50" s="1186">
        <v>2.6</v>
      </c>
    </row>
    <row r="51" spans="1:21" ht="23.1" customHeight="1">
      <c r="A51" s="68"/>
      <c r="B51" s="64" t="s">
        <v>52</v>
      </c>
      <c r="C51" s="64" t="s">
        <v>52</v>
      </c>
      <c r="D51" s="64">
        <v>9</v>
      </c>
      <c r="E51" s="64" t="s">
        <v>24</v>
      </c>
      <c r="F51" s="1183">
        <v>-1</v>
      </c>
      <c r="G51" s="1184">
        <v>2.1</v>
      </c>
      <c r="H51" s="751">
        <v>-8.4</v>
      </c>
      <c r="I51" s="751">
        <v>3</v>
      </c>
      <c r="J51" s="751">
        <v>56.5</v>
      </c>
      <c r="K51" s="1184">
        <v>-70.8</v>
      </c>
      <c r="L51" s="751">
        <v>-5.7</v>
      </c>
      <c r="M51" s="1185">
        <v>-69.400000000000006</v>
      </c>
      <c r="N51" s="751">
        <v>-8.3000000000000007</v>
      </c>
      <c r="O51" s="751">
        <v>48.9</v>
      </c>
      <c r="P51" s="751">
        <v>-17.100000000000001</v>
      </c>
      <c r="Q51" s="751">
        <v>-11.2</v>
      </c>
      <c r="R51" s="751">
        <v>16.5</v>
      </c>
      <c r="S51" s="751">
        <v>3.3</v>
      </c>
      <c r="T51" s="751">
        <v>-13.8</v>
      </c>
      <c r="U51" s="1186">
        <v>2.6</v>
      </c>
    </row>
    <row r="52" spans="1:21" ht="23.1" customHeight="1">
      <c r="A52" s="68"/>
      <c r="B52" s="64" t="s">
        <v>52</v>
      </c>
      <c r="C52" s="64" t="s">
        <v>52</v>
      </c>
      <c r="D52" s="64">
        <v>10</v>
      </c>
      <c r="E52" s="64" t="s">
        <v>24</v>
      </c>
      <c r="F52" s="1183">
        <v>-6.9</v>
      </c>
      <c r="G52" s="1184">
        <v>-7.2</v>
      </c>
      <c r="H52" s="751">
        <v>-4</v>
      </c>
      <c r="I52" s="751">
        <v>-10.7</v>
      </c>
      <c r="J52" s="751">
        <v>-22.5</v>
      </c>
      <c r="K52" s="1184">
        <v>-11.5</v>
      </c>
      <c r="L52" s="751">
        <v>-51.3</v>
      </c>
      <c r="M52" s="1185">
        <v>-55.9</v>
      </c>
      <c r="N52" s="751">
        <v>39.299999999999997</v>
      </c>
      <c r="O52" s="751">
        <v>292.60000000000002</v>
      </c>
      <c r="P52" s="751">
        <v>-13.1</v>
      </c>
      <c r="Q52" s="751">
        <v>-6</v>
      </c>
      <c r="R52" s="751">
        <v>40.6</v>
      </c>
      <c r="S52" s="751">
        <v>-18.3</v>
      </c>
      <c r="T52" s="746">
        <v>-5.9</v>
      </c>
      <c r="U52" s="1186">
        <v>2.5</v>
      </c>
    </row>
    <row r="53" spans="1:21" ht="23.1" customHeight="1">
      <c r="A53" s="681"/>
      <c r="B53" s="652" t="s">
        <v>52</v>
      </c>
      <c r="C53" s="652" t="s">
        <v>52</v>
      </c>
      <c r="D53" s="652">
        <v>11</v>
      </c>
      <c r="E53" s="652" t="s">
        <v>24</v>
      </c>
      <c r="F53" s="1179">
        <v>-9</v>
      </c>
      <c r="G53" s="1180">
        <v>-3.3</v>
      </c>
      <c r="H53" s="858">
        <v>-8.1999999999999993</v>
      </c>
      <c r="I53" s="858">
        <v>-10</v>
      </c>
      <c r="J53" s="858">
        <v>-34</v>
      </c>
      <c r="K53" s="858">
        <v>166.7</v>
      </c>
      <c r="L53" s="858">
        <v>-33.6</v>
      </c>
      <c r="M53" s="1181">
        <v>-11.8</v>
      </c>
      <c r="N53" s="858">
        <v>-38.700000000000003</v>
      </c>
      <c r="O53" s="858">
        <v>-51.2</v>
      </c>
      <c r="P53" s="858">
        <v>-4.8</v>
      </c>
      <c r="Q53" s="858">
        <v>-10.4</v>
      </c>
      <c r="R53" s="858">
        <v>75.3</v>
      </c>
      <c r="S53" s="858">
        <v>-11.5</v>
      </c>
      <c r="T53" s="858">
        <v>-8.5</v>
      </c>
      <c r="U53" s="1182">
        <v>2.5</v>
      </c>
    </row>
    <row r="54" spans="1:21" ht="23.1" customHeight="1">
      <c r="A54" s="992"/>
      <c r="B54" s="993" t="s">
        <v>52</v>
      </c>
      <c r="C54" s="993" t="s">
        <v>52</v>
      </c>
      <c r="D54" s="993">
        <v>12</v>
      </c>
      <c r="E54" s="993" t="s">
        <v>24</v>
      </c>
      <c r="F54" s="1191">
        <v>-0.9</v>
      </c>
      <c r="G54" s="1192">
        <v>-6.6</v>
      </c>
      <c r="H54" s="1018">
        <v>-5.4</v>
      </c>
      <c r="I54" s="1018">
        <v>-6.3</v>
      </c>
      <c r="J54" s="1018">
        <v>-16.7</v>
      </c>
      <c r="K54" s="1192">
        <v>11.4</v>
      </c>
      <c r="L54" s="1018">
        <v>-24</v>
      </c>
      <c r="M54" s="1193">
        <v>-45.7</v>
      </c>
      <c r="N54" s="1018">
        <v>-15.4</v>
      </c>
      <c r="O54" s="1018">
        <v>120</v>
      </c>
      <c r="P54" s="1018">
        <v>-4</v>
      </c>
      <c r="Q54" s="1018">
        <v>-4.9000000000000004</v>
      </c>
      <c r="R54" s="1018">
        <v>77.5</v>
      </c>
      <c r="S54" s="1018">
        <v>-0.7</v>
      </c>
      <c r="T54" s="1021">
        <v>-24.2</v>
      </c>
      <c r="U54" s="1195">
        <v>2.5</v>
      </c>
    </row>
    <row r="55" spans="1:21" ht="23.1" customHeight="1">
      <c r="A55" s="68"/>
      <c r="B55" s="64">
        <v>2024</v>
      </c>
      <c r="C55" s="64" t="s">
        <v>23</v>
      </c>
      <c r="D55" s="64">
        <v>1</v>
      </c>
      <c r="E55" s="64" t="s">
        <v>24</v>
      </c>
      <c r="F55" s="1183">
        <v>-4.2</v>
      </c>
      <c r="G55" s="1184">
        <v>5.5</v>
      </c>
      <c r="H55" s="751">
        <v>-13.6</v>
      </c>
      <c r="I55" s="751">
        <v>-19.8</v>
      </c>
      <c r="J55" s="751">
        <v>-23.3</v>
      </c>
      <c r="K55" s="1184">
        <v>-27.3</v>
      </c>
      <c r="L55" s="751">
        <v>43.8</v>
      </c>
      <c r="M55" s="1185">
        <v>-55.6</v>
      </c>
      <c r="N55" s="751">
        <v>-71.099999999999994</v>
      </c>
      <c r="O55" s="751">
        <v>262.5</v>
      </c>
      <c r="P55" s="751">
        <v>16.8</v>
      </c>
      <c r="Q55" s="751">
        <v>-13.2</v>
      </c>
      <c r="R55" s="751">
        <v>51.4</v>
      </c>
      <c r="S55" s="751">
        <v>-0.2</v>
      </c>
      <c r="T55" s="938">
        <v>-10.1</v>
      </c>
      <c r="U55" s="1186">
        <v>2.4</v>
      </c>
    </row>
    <row r="56" spans="1:21" ht="23.1" customHeight="1">
      <c r="A56" s="681"/>
      <c r="B56" s="652" t="s">
        <v>52</v>
      </c>
      <c r="C56" s="652" t="s">
        <v>52</v>
      </c>
      <c r="D56" s="652">
        <v>2</v>
      </c>
      <c r="E56" s="652" t="s">
        <v>24</v>
      </c>
      <c r="F56" s="1179">
        <v>-6.9</v>
      </c>
      <c r="G56" s="1180">
        <v>-5.5</v>
      </c>
      <c r="H56" s="858">
        <v>-9.6</v>
      </c>
      <c r="I56" s="858">
        <v>-19.600000000000001</v>
      </c>
      <c r="J56" s="858">
        <v>-54.8</v>
      </c>
      <c r="K56" s="858">
        <v>-9.1</v>
      </c>
      <c r="L56" s="858">
        <v>-62.5</v>
      </c>
      <c r="M56" s="1664">
        <v>17.600000000000001</v>
      </c>
      <c r="N56" s="1672">
        <v>-4.2</v>
      </c>
      <c r="O56" s="1672">
        <v>-30</v>
      </c>
      <c r="P56" s="858">
        <v>3.8</v>
      </c>
      <c r="Q56" s="858">
        <v>-14.7</v>
      </c>
      <c r="R56" s="858">
        <v>49.8</v>
      </c>
      <c r="S56" s="858">
        <v>6.5</v>
      </c>
      <c r="T56" s="861">
        <v>5.0999999999999996</v>
      </c>
      <c r="U56" s="1182">
        <v>2.6</v>
      </c>
    </row>
    <row r="57" spans="1:21" ht="23.1" customHeight="1" thickBot="1">
      <c r="A57" s="1053"/>
      <c r="B57" s="837" t="s">
        <v>52</v>
      </c>
      <c r="C57" s="837" t="s">
        <v>52</v>
      </c>
      <c r="D57" s="837">
        <v>3</v>
      </c>
      <c r="E57" s="838" t="s">
        <v>24</v>
      </c>
      <c r="F57" s="1187">
        <v>0.5</v>
      </c>
      <c r="G57" s="1188">
        <v>-2.2000000000000002</v>
      </c>
      <c r="H57" s="1056">
        <v>-5.4</v>
      </c>
      <c r="I57" s="1056">
        <v>-23.2</v>
      </c>
      <c r="J57" s="1056">
        <v>-33.299999999999997</v>
      </c>
      <c r="K57" s="1056">
        <v>166.7</v>
      </c>
      <c r="L57" s="1056">
        <v>58.3</v>
      </c>
      <c r="M57" s="1080">
        <v>-44.2</v>
      </c>
      <c r="N57" s="990">
        <v>-24</v>
      </c>
      <c r="O57" s="990">
        <v>129.19999999999999</v>
      </c>
      <c r="P57" s="1056">
        <v>3.8</v>
      </c>
      <c r="Q57" s="1056">
        <v>2.5</v>
      </c>
      <c r="R57" s="1056">
        <v>115.5</v>
      </c>
      <c r="S57" s="1056">
        <v>-22.5</v>
      </c>
      <c r="T57" s="1189">
        <v>-18.3</v>
      </c>
      <c r="U57" s="1190">
        <v>2.6</v>
      </c>
    </row>
    <row r="58" spans="1:21" ht="23.1" customHeight="1">
      <c r="A58" s="2198" t="s">
        <v>287</v>
      </c>
      <c r="B58" s="2199"/>
      <c r="C58" s="2199"/>
      <c r="D58" s="2199"/>
      <c r="E58" s="2200"/>
      <c r="F58" s="297" t="s">
        <v>288</v>
      </c>
      <c r="G58" s="378" t="s">
        <v>327</v>
      </c>
      <c r="H58" s="154"/>
      <c r="I58" s="154"/>
      <c r="J58" s="154"/>
      <c r="K58" s="154"/>
      <c r="L58" s="154"/>
      <c r="M58" s="154"/>
      <c r="N58" s="154"/>
      <c r="O58" s="154"/>
      <c r="P58" s="154"/>
      <c r="Q58" s="170"/>
      <c r="R58" s="170"/>
      <c r="S58" s="170"/>
      <c r="T58" s="154"/>
      <c r="U58" s="217"/>
    </row>
    <row r="59" spans="1:21" ht="23.1" customHeight="1">
      <c r="A59" s="2201"/>
      <c r="B59" s="2202"/>
      <c r="C59" s="2202"/>
      <c r="D59" s="2202"/>
      <c r="E59" s="2203"/>
      <c r="F59" s="313" t="s">
        <v>289</v>
      </c>
      <c r="G59" s="379" t="s">
        <v>337</v>
      </c>
      <c r="H59" s="166"/>
      <c r="I59" s="166"/>
      <c r="J59" s="166"/>
      <c r="K59" s="166"/>
      <c r="L59" s="166"/>
      <c r="M59" s="166"/>
      <c r="N59" s="166"/>
      <c r="O59" s="166"/>
      <c r="P59" s="166"/>
      <c r="Q59" s="166"/>
      <c r="R59" s="166"/>
      <c r="S59" s="166"/>
      <c r="T59" s="153"/>
      <c r="U59" s="218"/>
    </row>
    <row r="60" spans="1:21" ht="23.1" customHeight="1">
      <c r="A60" s="2201"/>
      <c r="B60" s="2202"/>
      <c r="C60" s="2202"/>
      <c r="D60" s="2202"/>
      <c r="E60" s="2203"/>
      <c r="F60" s="313"/>
      <c r="G60" s="372" t="s">
        <v>467</v>
      </c>
      <c r="H60" s="166"/>
      <c r="I60" s="166"/>
      <c r="J60" s="166"/>
      <c r="K60" s="166"/>
      <c r="L60" s="166"/>
      <c r="M60" s="166"/>
      <c r="N60" s="166"/>
      <c r="O60" s="166"/>
      <c r="P60" s="166"/>
      <c r="Q60" s="166"/>
      <c r="R60" s="166"/>
      <c r="S60" s="166"/>
      <c r="T60" s="153"/>
      <c r="U60" s="218"/>
    </row>
    <row r="61" spans="1:21" ht="23.1" customHeight="1">
      <c r="A61" s="2201"/>
      <c r="B61" s="2202"/>
      <c r="C61" s="2202"/>
      <c r="D61" s="2202"/>
      <c r="E61" s="2203"/>
      <c r="F61" s="313" t="s">
        <v>231</v>
      </c>
      <c r="G61" s="379"/>
      <c r="H61" s="171"/>
      <c r="I61" s="171"/>
      <c r="J61" s="171"/>
      <c r="K61" s="171"/>
      <c r="L61" s="171"/>
      <c r="M61" s="171"/>
      <c r="N61" s="171"/>
      <c r="O61" s="171"/>
      <c r="P61" s="171"/>
      <c r="Q61" s="166"/>
      <c r="R61" s="166"/>
      <c r="S61" s="166"/>
      <c r="T61" s="153"/>
      <c r="U61" s="218"/>
    </row>
    <row r="62" spans="1:21" ht="23.1" customHeight="1">
      <c r="A62" s="2201"/>
      <c r="B62" s="2202"/>
      <c r="C62" s="2202"/>
      <c r="D62" s="2202"/>
      <c r="E62" s="2203"/>
      <c r="F62" s="313" t="s">
        <v>228</v>
      </c>
      <c r="G62" s="372" t="s">
        <v>340</v>
      </c>
      <c r="H62" s="166"/>
      <c r="I62" s="166"/>
      <c r="J62" s="166"/>
      <c r="K62" s="166"/>
      <c r="L62" s="166"/>
      <c r="M62" s="166"/>
      <c r="N62" s="166"/>
      <c r="O62" s="171"/>
      <c r="P62" s="171"/>
      <c r="Q62" s="166"/>
      <c r="R62" s="166"/>
      <c r="S62" s="166"/>
      <c r="T62" s="153"/>
      <c r="U62" s="218"/>
    </row>
    <row r="63" spans="1:21" ht="23.1" customHeight="1" thickBot="1">
      <c r="A63" s="2204"/>
      <c r="B63" s="2205"/>
      <c r="C63" s="2205"/>
      <c r="D63" s="2205"/>
      <c r="E63" s="2206"/>
      <c r="H63" s="474"/>
      <c r="I63" s="474"/>
      <c r="J63" s="474"/>
      <c r="K63" s="474"/>
      <c r="L63" s="474"/>
      <c r="M63" s="474"/>
      <c r="N63" s="474"/>
      <c r="O63" s="474"/>
      <c r="P63" s="474"/>
      <c r="Q63" s="475"/>
      <c r="R63" s="475"/>
      <c r="S63" s="475"/>
      <c r="T63" s="156"/>
      <c r="U63" s="219"/>
    </row>
    <row r="64" spans="1:21" ht="23.1" customHeight="1">
      <c r="A64" s="470"/>
      <c r="B64" s="470"/>
      <c r="C64" s="470"/>
      <c r="D64" s="470"/>
      <c r="E64" s="470"/>
      <c r="F64" s="479"/>
      <c r="G64" s="476"/>
      <c r="H64" s="477"/>
      <c r="I64" s="477"/>
      <c r="J64" s="477"/>
      <c r="K64" s="477"/>
      <c r="L64" s="477"/>
      <c r="M64" s="477"/>
      <c r="N64" s="477"/>
      <c r="O64" s="477"/>
      <c r="P64" s="477"/>
      <c r="Q64" s="478"/>
      <c r="R64" s="478"/>
      <c r="S64" s="478"/>
      <c r="T64" s="154"/>
      <c r="U64" s="223"/>
    </row>
    <row r="65" spans="1:21" ht="23.1" customHeight="1">
      <c r="A65" s="464"/>
      <c r="B65" s="464"/>
      <c r="C65" s="464"/>
      <c r="D65" s="464"/>
      <c r="E65" s="464"/>
      <c r="F65" s="468"/>
      <c r="G65" s="468"/>
      <c r="H65" s="153"/>
      <c r="I65" s="153"/>
      <c r="J65" s="153"/>
      <c r="K65" s="153"/>
      <c r="L65" s="153"/>
      <c r="M65" s="153"/>
      <c r="N65" s="153"/>
      <c r="O65" s="153"/>
      <c r="P65" s="153"/>
      <c r="Q65" s="153"/>
      <c r="R65" s="153"/>
      <c r="S65" s="153"/>
      <c r="T65" s="153"/>
      <c r="U65" s="225"/>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39 F37:M39 F10:O12">
    <cfRule type="expression" dxfId="94" priority="14" stopIfTrue="1">
      <formula>ISERR</formula>
    </cfRule>
  </conditionalFormatting>
  <conditionalFormatting sqref="A37:E39">
    <cfRule type="expression" dxfId="93" priority="7" stopIfTrue="1">
      <formula>ISERR</formula>
    </cfRule>
  </conditionalFormatting>
  <conditionalFormatting sqref="A10:E12">
    <cfRule type="expression" dxfId="92" priority="5" stopIfTrue="1">
      <formula>ISERR</formula>
    </cfRule>
  </conditionalFormatting>
  <conditionalFormatting sqref="A13:O30">
    <cfRule type="expression" dxfId="91" priority="2" stopIfTrue="1">
      <formula>ISERR</formula>
    </cfRule>
  </conditionalFormatting>
  <conditionalFormatting sqref="L46:R55 P56:R56 A40:J56 L56:M56 K46:K56 K40:R45 S40:U56 A57:M57 P57:U57">
    <cfRule type="expression" dxfId="90" priority="1" stopIfTrue="1">
      <formula>ISERR</formula>
    </cfRule>
  </conditionalFormatting>
  <pageMargins left="0.59055118110236227" right="0.59055118110236227" top="0.59055118110236227" bottom="0.59055118110236227" header="0.39370078740157483" footer="0.59055118110236227"/>
  <pageSetup paperSize="9" scale="57" orientation="portrait" horizontalDpi="300" verticalDpi="300"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W64"/>
  <sheetViews>
    <sheetView view="pageBreakPreview" zoomScale="85" zoomScaleNormal="85" zoomScaleSheetLayoutView="85" workbookViewId="0">
      <pane ySplit="11" topLeftCell="A12" activePane="bottomLeft" state="frozen"/>
      <selection activeCell="AE121" sqref="AE121"/>
      <selection pane="bottomLeft" activeCell="AE121" sqref="AE121"/>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49"/>
      <c r="G1" s="149"/>
      <c r="H1" s="149"/>
      <c r="I1" s="149"/>
      <c r="J1" s="149"/>
      <c r="K1" s="149"/>
      <c r="L1" s="149"/>
      <c r="M1" s="149"/>
      <c r="N1" s="149"/>
      <c r="O1" s="149"/>
      <c r="P1" s="149"/>
      <c r="Q1" s="149"/>
      <c r="R1" s="149"/>
      <c r="S1" s="149"/>
    </row>
    <row r="2" spans="1:19" ht="24.95" customHeight="1">
      <c r="A2" s="23"/>
      <c r="B2" s="1"/>
      <c r="C2" s="1"/>
      <c r="D2" s="1"/>
      <c r="E2" s="1"/>
      <c r="F2" s="149"/>
      <c r="G2" s="149"/>
      <c r="H2" s="149"/>
      <c r="I2" s="149"/>
      <c r="J2" s="149"/>
      <c r="K2" s="149"/>
      <c r="L2" s="149"/>
      <c r="M2" s="149"/>
      <c r="N2" s="149"/>
      <c r="O2" s="149"/>
      <c r="P2" s="149"/>
      <c r="Q2" s="149"/>
      <c r="R2" s="149"/>
      <c r="S2" s="149"/>
    </row>
    <row r="3" spans="1:19" ht="7.5" customHeight="1">
      <c r="A3" s="23"/>
      <c r="B3" s="1"/>
      <c r="C3" s="1"/>
      <c r="D3" s="1"/>
      <c r="E3" s="1"/>
      <c r="F3" s="149"/>
      <c r="G3" s="149"/>
      <c r="H3" s="149"/>
      <c r="I3" s="149"/>
      <c r="J3" s="149"/>
      <c r="K3" s="149"/>
      <c r="L3" s="149"/>
      <c r="M3" s="149"/>
      <c r="N3" s="149"/>
      <c r="O3" s="149"/>
      <c r="P3" s="149"/>
      <c r="Q3" s="149"/>
      <c r="R3" s="149"/>
      <c r="S3" s="149"/>
    </row>
    <row r="4" spans="1:19" ht="24.95" customHeight="1">
      <c r="A4" s="2232" t="s">
        <v>192</v>
      </c>
      <c r="B4" s="2233"/>
      <c r="C4" s="2233"/>
      <c r="D4" s="2233"/>
      <c r="E4" s="2233"/>
      <c r="F4" s="2233"/>
      <c r="G4" s="2233"/>
      <c r="H4" s="54"/>
      <c r="I4" s="149"/>
      <c r="J4" s="149"/>
      <c r="K4" s="149"/>
      <c r="L4" s="149"/>
      <c r="M4" s="149"/>
      <c r="N4" s="150"/>
      <c r="O4" s="149"/>
      <c r="P4" s="149"/>
      <c r="Q4" s="149"/>
      <c r="R4" s="149"/>
      <c r="S4" s="149"/>
    </row>
    <row r="5" spans="1:19" ht="7.5" customHeight="1" thickBot="1">
      <c r="A5" s="1"/>
      <c r="B5" s="1"/>
      <c r="C5" s="1"/>
      <c r="D5" s="1"/>
      <c r="E5" s="1"/>
      <c r="F5" s="149"/>
      <c r="G5" s="149"/>
      <c r="H5" s="149"/>
      <c r="I5" s="149"/>
      <c r="J5" s="149"/>
      <c r="K5" s="149"/>
      <c r="L5" s="149"/>
      <c r="M5" s="149"/>
      <c r="N5" s="150"/>
      <c r="O5" s="149"/>
      <c r="P5" s="149"/>
      <c r="Q5" s="149"/>
      <c r="R5" s="149"/>
      <c r="S5" s="149"/>
    </row>
    <row r="6" spans="1:19" ht="20.100000000000001" customHeight="1">
      <c r="A6" s="2008" t="s">
        <v>199</v>
      </c>
      <c r="B6" s="2009"/>
      <c r="C6" s="2009"/>
      <c r="D6" s="2009"/>
      <c r="E6" s="2010"/>
      <c r="F6" s="2017" t="s">
        <v>80</v>
      </c>
      <c r="G6" s="2194"/>
      <c r="H6" s="2195"/>
      <c r="I6" s="2017" t="s">
        <v>81</v>
      </c>
      <c r="J6" s="2194"/>
      <c r="K6" s="2194"/>
      <c r="L6" s="2194"/>
      <c r="M6" s="2194"/>
      <c r="N6" s="2194"/>
      <c r="O6" s="2194"/>
      <c r="P6" s="2194"/>
      <c r="Q6" s="2194"/>
      <c r="R6" s="2194"/>
      <c r="S6" s="2195"/>
    </row>
    <row r="7" spans="1:19" ht="20.100000000000001" customHeight="1">
      <c r="A7" s="2011"/>
      <c r="B7" s="2012"/>
      <c r="C7" s="2012"/>
      <c r="D7" s="2012"/>
      <c r="E7" s="2013"/>
      <c r="F7" s="1982" t="s">
        <v>47</v>
      </c>
      <c r="G7" s="2098"/>
      <c r="H7" s="2102"/>
      <c r="I7" s="1982" t="s">
        <v>193</v>
      </c>
      <c r="J7" s="2098"/>
      <c r="K7" s="2116"/>
      <c r="L7" s="1979" t="s">
        <v>194</v>
      </c>
      <c r="M7" s="2116"/>
      <c r="N7" s="1979" t="s">
        <v>195</v>
      </c>
      <c r="O7" s="2116"/>
      <c r="P7" s="1979" t="s">
        <v>196</v>
      </c>
      <c r="Q7" s="2116"/>
      <c r="R7" s="1979" t="s">
        <v>48</v>
      </c>
      <c r="S7" s="2102"/>
    </row>
    <row r="8" spans="1:19" ht="20.100000000000001" customHeight="1">
      <c r="A8" s="2011"/>
      <c r="B8" s="2012"/>
      <c r="C8" s="2012"/>
      <c r="D8" s="2012"/>
      <c r="E8" s="2013"/>
      <c r="F8" s="2227" t="s">
        <v>121</v>
      </c>
      <c r="G8" s="2228"/>
      <c r="H8" s="2229"/>
      <c r="I8" s="2227" t="s">
        <v>197</v>
      </c>
      <c r="J8" s="2230"/>
      <c r="K8" s="2231"/>
      <c r="L8" s="2234" t="s">
        <v>471</v>
      </c>
      <c r="M8" s="2235"/>
      <c r="N8" s="2234" t="s">
        <v>472</v>
      </c>
      <c r="O8" s="2235"/>
      <c r="P8" s="2234" t="s">
        <v>473</v>
      </c>
      <c r="Q8" s="2235"/>
      <c r="R8" s="2234" t="s">
        <v>474</v>
      </c>
      <c r="S8" s="2236"/>
    </row>
    <row r="9" spans="1:19" ht="20.100000000000001" customHeight="1">
      <c r="A9" s="2011"/>
      <c r="B9" s="2012"/>
      <c r="C9" s="2012"/>
      <c r="D9" s="2012"/>
      <c r="E9" s="2013"/>
      <c r="F9" s="93"/>
      <c r="G9" s="77"/>
      <c r="H9" s="99" t="s">
        <v>324</v>
      </c>
      <c r="I9" s="94"/>
      <c r="J9" s="77"/>
      <c r="K9" s="99" t="s">
        <v>324</v>
      </c>
      <c r="L9" s="77"/>
      <c r="M9" s="99" t="s">
        <v>324</v>
      </c>
      <c r="N9" s="77"/>
      <c r="O9" s="99" t="s">
        <v>324</v>
      </c>
      <c r="P9" s="77"/>
      <c r="Q9" s="99" t="s">
        <v>324</v>
      </c>
      <c r="R9" s="77"/>
      <c r="S9" s="466" t="s">
        <v>324</v>
      </c>
    </row>
    <row r="10" spans="1:19" ht="20.100000000000001" customHeight="1">
      <c r="A10" s="2011"/>
      <c r="B10" s="2012"/>
      <c r="C10" s="2012"/>
      <c r="D10" s="2012"/>
      <c r="E10" s="2013"/>
      <c r="F10" s="93"/>
      <c r="G10" s="81" t="s">
        <v>339</v>
      </c>
      <c r="H10" s="81" t="s">
        <v>36</v>
      </c>
      <c r="I10" s="95"/>
      <c r="J10" s="81" t="s">
        <v>339</v>
      </c>
      <c r="K10" s="81" t="s">
        <v>36</v>
      </c>
      <c r="L10" s="81" t="s">
        <v>339</v>
      </c>
      <c r="M10" s="81" t="s">
        <v>36</v>
      </c>
      <c r="N10" s="81" t="s">
        <v>339</v>
      </c>
      <c r="O10" s="81" t="s">
        <v>36</v>
      </c>
      <c r="P10" s="81" t="s">
        <v>339</v>
      </c>
      <c r="Q10" s="81" t="s">
        <v>36</v>
      </c>
      <c r="R10" s="81" t="s">
        <v>339</v>
      </c>
      <c r="S10" s="83" t="s">
        <v>36</v>
      </c>
    </row>
    <row r="11" spans="1:19" ht="20.100000000000001" customHeight="1" thickBot="1">
      <c r="A11" s="2014"/>
      <c r="B11" s="2015"/>
      <c r="C11" s="2015"/>
      <c r="D11" s="2015"/>
      <c r="E11" s="2016"/>
      <c r="F11" s="61"/>
      <c r="G11" s="96" t="s">
        <v>357</v>
      </c>
      <c r="H11" s="103" t="s">
        <v>152</v>
      </c>
      <c r="I11" s="98"/>
      <c r="J11" s="96" t="s">
        <v>357</v>
      </c>
      <c r="K11" s="103" t="s">
        <v>152</v>
      </c>
      <c r="L11" s="96" t="s">
        <v>198</v>
      </c>
      <c r="M11" s="103" t="s">
        <v>152</v>
      </c>
      <c r="N11" s="96" t="s">
        <v>198</v>
      </c>
      <c r="O11" s="103" t="s">
        <v>152</v>
      </c>
      <c r="P11" s="96" t="s">
        <v>198</v>
      </c>
      <c r="Q11" s="103" t="s">
        <v>152</v>
      </c>
      <c r="R11" s="96" t="s">
        <v>198</v>
      </c>
      <c r="S11" s="97" t="s">
        <v>152</v>
      </c>
    </row>
    <row r="12" spans="1:19" ht="20.100000000000001" customHeight="1">
      <c r="A12" s="3"/>
      <c r="B12" s="29">
        <v>2021</v>
      </c>
      <c r="C12" s="2"/>
      <c r="D12" s="29" t="s">
        <v>23</v>
      </c>
      <c r="E12" s="57"/>
      <c r="F12" s="370">
        <v>99.8</v>
      </c>
      <c r="G12" s="350" t="s">
        <v>53</v>
      </c>
      <c r="H12" s="354">
        <v>-0.2</v>
      </c>
      <c r="I12" s="370">
        <v>100.2</v>
      </c>
      <c r="J12" s="350" t="s">
        <v>53</v>
      </c>
      <c r="K12" s="350">
        <v>0.2</v>
      </c>
      <c r="L12" s="350" t="s">
        <v>53</v>
      </c>
      <c r="M12" s="350">
        <v>1.3</v>
      </c>
      <c r="N12" s="350" t="s">
        <v>53</v>
      </c>
      <c r="O12" s="350">
        <v>0.8</v>
      </c>
      <c r="P12" s="350" t="s">
        <v>53</v>
      </c>
      <c r="Q12" s="350">
        <v>2.4</v>
      </c>
      <c r="R12" s="350" t="s">
        <v>53</v>
      </c>
      <c r="S12" s="354">
        <v>0.7</v>
      </c>
    </row>
    <row r="13" spans="1:19" ht="20.100000000000001" customHeight="1">
      <c r="A13" s="58"/>
      <c r="B13" s="59">
        <v>2022</v>
      </c>
      <c r="C13" s="698"/>
      <c r="D13" s="59" t="s">
        <v>23</v>
      </c>
      <c r="E13" s="60"/>
      <c r="F13" s="364">
        <v>102.3</v>
      </c>
      <c r="G13" s="351" t="s">
        <v>53</v>
      </c>
      <c r="H13" s="355">
        <v>2.5</v>
      </c>
      <c r="I13" s="364">
        <v>102.6</v>
      </c>
      <c r="J13" s="351" t="s">
        <v>53</v>
      </c>
      <c r="K13" s="351">
        <v>2.2999999999999998</v>
      </c>
      <c r="L13" s="351" t="s">
        <v>53</v>
      </c>
      <c r="M13" s="351">
        <v>3.9</v>
      </c>
      <c r="N13" s="351" t="s">
        <v>53</v>
      </c>
      <c r="O13" s="351">
        <v>-0.2</v>
      </c>
      <c r="P13" s="351" t="s">
        <v>53</v>
      </c>
      <c r="Q13" s="351">
        <v>12.7</v>
      </c>
      <c r="R13" s="351" t="s">
        <v>53</v>
      </c>
      <c r="S13" s="355">
        <v>4.9000000000000004</v>
      </c>
    </row>
    <row r="14" spans="1:19" ht="20.100000000000001" customHeight="1" thickBot="1">
      <c r="A14" s="61"/>
      <c r="B14" s="836">
        <v>2023</v>
      </c>
      <c r="C14" s="700"/>
      <c r="D14" s="836" t="s">
        <v>23</v>
      </c>
      <c r="E14" s="693"/>
      <c r="F14" s="365">
        <v>105.6</v>
      </c>
      <c r="G14" s="352" t="s">
        <v>53</v>
      </c>
      <c r="H14" s="356">
        <v>3.2</v>
      </c>
      <c r="I14" s="365">
        <v>106.7</v>
      </c>
      <c r="J14" s="352" t="s">
        <v>53</v>
      </c>
      <c r="K14" s="352">
        <v>4.0999999999999996</v>
      </c>
      <c r="L14" s="352" t="s">
        <v>53</v>
      </c>
      <c r="M14" s="352">
        <v>9.6</v>
      </c>
      <c r="N14" s="352" t="s">
        <v>53</v>
      </c>
      <c r="O14" s="352">
        <v>2.6</v>
      </c>
      <c r="P14" s="352" t="s">
        <v>53</v>
      </c>
      <c r="Q14" s="352">
        <v>-4.5999999999999996</v>
      </c>
      <c r="R14" s="352" t="s">
        <v>53</v>
      </c>
      <c r="S14" s="356">
        <v>9.1</v>
      </c>
    </row>
    <row r="15" spans="1:19" ht="20.100000000000001" customHeight="1">
      <c r="A15" s="1024" t="s">
        <v>494</v>
      </c>
      <c r="B15" s="1022">
        <v>1</v>
      </c>
      <c r="C15" s="1022" t="s">
        <v>25</v>
      </c>
      <c r="D15" s="1022">
        <v>3</v>
      </c>
      <c r="E15" s="1023" t="s">
        <v>24</v>
      </c>
      <c r="F15" s="1273">
        <v>104.4</v>
      </c>
      <c r="G15" s="1274" t="s">
        <v>53</v>
      </c>
      <c r="H15" s="1275">
        <v>3.7</v>
      </c>
      <c r="I15" s="1276">
        <v>104.9</v>
      </c>
      <c r="J15" s="1274" t="s">
        <v>53</v>
      </c>
      <c r="K15" s="1274">
        <v>4.0999999999999996</v>
      </c>
      <c r="L15" s="1274" t="s">
        <v>53</v>
      </c>
      <c r="M15" s="1274">
        <v>9.1999999999999993</v>
      </c>
      <c r="N15" s="1274" t="s">
        <v>53</v>
      </c>
      <c r="O15" s="1274">
        <v>1.1000000000000001</v>
      </c>
      <c r="P15" s="1274" t="s">
        <v>53</v>
      </c>
      <c r="Q15" s="1274">
        <v>1.3</v>
      </c>
      <c r="R15" s="1274" t="s">
        <v>53</v>
      </c>
      <c r="S15" s="1275">
        <v>11.2</v>
      </c>
    </row>
    <row r="16" spans="1:19" ht="20.100000000000001" customHeight="1">
      <c r="A16" s="1046" t="s">
        <v>52</v>
      </c>
      <c r="B16" s="652">
        <v>4</v>
      </c>
      <c r="C16" s="652" t="s">
        <v>25</v>
      </c>
      <c r="D16" s="652">
        <v>6</v>
      </c>
      <c r="E16" s="653" t="s">
        <v>24</v>
      </c>
      <c r="F16" s="901">
        <v>105.1</v>
      </c>
      <c r="G16" s="808" t="s">
        <v>53</v>
      </c>
      <c r="H16" s="1277">
        <v>3.3</v>
      </c>
      <c r="I16" s="1278">
        <v>106.1</v>
      </c>
      <c r="J16" s="808" t="s">
        <v>53</v>
      </c>
      <c r="K16" s="808">
        <v>3.8</v>
      </c>
      <c r="L16" s="808" t="s">
        <v>53</v>
      </c>
      <c r="M16" s="808">
        <v>10.199999999999999</v>
      </c>
      <c r="N16" s="808" t="s">
        <v>53</v>
      </c>
      <c r="O16" s="808">
        <v>1.8</v>
      </c>
      <c r="P16" s="808" t="s">
        <v>53</v>
      </c>
      <c r="Q16" s="808">
        <v>-6.2</v>
      </c>
      <c r="R16" s="808" t="s">
        <v>53</v>
      </c>
      <c r="S16" s="1277">
        <v>11.8</v>
      </c>
    </row>
    <row r="17" spans="1:19" ht="20.100000000000001" customHeight="1">
      <c r="A17" s="1046" t="s">
        <v>52</v>
      </c>
      <c r="B17" s="652">
        <v>7</v>
      </c>
      <c r="C17" s="652" t="s">
        <v>25</v>
      </c>
      <c r="D17" s="652">
        <v>9</v>
      </c>
      <c r="E17" s="653" t="s">
        <v>24</v>
      </c>
      <c r="F17" s="901">
        <v>105.9</v>
      </c>
      <c r="G17" s="808" t="s">
        <v>53</v>
      </c>
      <c r="H17" s="1277">
        <v>3.1</v>
      </c>
      <c r="I17" s="1278">
        <v>107.5</v>
      </c>
      <c r="J17" s="808" t="s">
        <v>53</v>
      </c>
      <c r="K17" s="808">
        <v>4.4000000000000004</v>
      </c>
      <c r="L17" s="808" t="s">
        <v>53</v>
      </c>
      <c r="M17" s="808">
        <v>10.5</v>
      </c>
      <c r="N17" s="808" t="s">
        <v>53</v>
      </c>
      <c r="O17" s="808">
        <v>3.5</v>
      </c>
      <c r="P17" s="808" t="s">
        <v>53</v>
      </c>
      <c r="Q17" s="808">
        <v>-6.5</v>
      </c>
      <c r="R17" s="808" t="s">
        <v>53</v>
      </c>
      <c r="S17" s="1277">
        <v>7.8</v>
      </c>
    </row>
    <row r="18" spans="1:19" ht="20.100000000000001" customHeight="1">
      <c r="A18" s="1490" t="s">
        <v>52</v>
      </c>
      <c r="B18" s="993">
        <v>10</v>
      </c>
      <c r="C18" s="993" t="s">
        <v>25</v>
      </c>
      <c r="D18" s="993">
        <v>12</v>
      </c>
      <c r="E18" s="994" t="s">
        <v>24</v>
      </c>
      <c r="F18" s="1503">
        <v>106.9</v>
      </c>
      <c r="G18" s="1504" t="s">
        <v>53</v>
      </c>
      <c r="H18" s="1508">
        <v>2.9</v>
      </c>
      <c r="I18" s="1509">
        <v>108.4</v>
      </c>
      <c r="J18" s="1504" t="s">
        <v>53</v>
      </c>
      <c r="K18" s="1504">
        <v>3.9</v>
      </c>
      <c r="L18" s="1504" t="s">
        <v>53</v>
      </c>
      <c r="M18" s="1504">
        <v>8.6999999999999993</v>
      </c>
      <c r="N18" s="1504" t="s">
        <v>53</v>
      </c>
      <c r="O18" s="1504">
        <v>4.2</v>
      </c>
      <c r="P18" s="1504" t="s">
        <v>53</v>
      </c>
      <c r="Q18" s="1504">
        <v>-6.8</v>
      </c>
      <c r="R18" s="1504" t="s">
        <v>53</v>
      </c>
      <c r="S18" s="1508">
        <v>6</v>
      </c>
    </row>
    <row r="19" spans="1:19" ht="20.100000000000001" customHeight="1" thickBot="1">
      <c r="A19" s="66" t="s">
        <v>507</v>
      </c>
      <c r="B19" s="1478">
        <v>1</v>
      </c>
      <c r="C19" s="1478" t="s">
        <v>25</v>
      </c>
      <c r="D19" s="1478">
        <v>3</v>
      </c>
      <c r="E19" s="67" t="s">
        <v>24</v>
      </c>
      <c r="F19" s="1310">
        <v>107</v>
      </c>
      <c r="G19" s="1311" t="s">
        <v>53</v>
      </c>
      <c r="H19" s="1506">
        <v>2.5</v>
      </c>
      <c r="I19" s="1507">
        <v>108.3</v>
      </c>
      <c r="J19" s="1311" t="s">
        <v>53</v>
      </c>
      <c r="K19" s="1311">
        <v>3.2</v>
      </c>
      <c r="L19" s="1311" t="s">
        <v>53</v>
      </c>
      <c r="M19" s="1311">
        <v>5.2</v>
      </c>
      <c r="N19" s="1311" t="s">
        <v>53</v>
      </c>
      <c r="O19" s="1311">
        <v>3.5</v>
      </c>
      <c r="P19" s="1311" t="s">
        <v>53</v>
      </c>
      <c r="Q19" s="1311">
        <v>-2.5</v>
      </c>
      <c r="R19" s="1311" t="s">
        <v>53</v>
      </c>
      <c r="S19" s="1506">
        <v>7.2</v>
      </c>
    </row>
    <row r="20" spans="1:19" ht="20.100000000000001" customHeight="1">
      <c r="A20" s="1049"/>
      <c r="B20" s="1022">
        <v>2023</v>
      </c>
      <c r="C20" s="1022" t="s">
        <v>23</v>
      </c>
      <c r="D20" s="1022">
        <v>4</v>
      </c>
      <c r="E20" s="1023" t="s">
        <v>24</v>
      </c>
      <c r="F20" s="1273">
        <v>105.1</v>
      </c>
      <c r="G20" s="1280">
        <v>0.6</v>
      </c>
      <c r="H20" s="1281">
        <v>3.5</v>
      </c>
      <c r="I20" s="1282">
        <v>105.9</v>
      </c>
      <c r="J20" s="1283">
        <v>0.8</v>
      </c>
      <c r="K20" s="1283">
        <v>4.0999999999999996</v>
      </c>
      <c r="L20" s="1283">
        <v>0.8</v>
      </c>
      <c r="M20" s="1283">
        <v>10.5</v>
      </c>
      <c r="N20" s="1283">
        <v>1.1000000000000001</v>
      </c>
      <c r="O20" s="1283">
        <v>1.7</v>
      </c>
      <c r="P20" s="1283">
        <v>-0.4</v>
      </c>
      <c r="Q20" s="1283">
        <v>-5.6</v>
      </c>
      <c r="R20" s="1283">
        <v>6.1</v>
      </c>
      <c r="S20" s="1284">
        <v>17.100000000000001</v>
      </c>
    </row>
    <row r="21" spans="1:19" ht="20.100000000000001" customHeight="1">
      <c r="A21" s="68"/>
      <c r="B21" s="64" t="s">
        <v>52</v>
      </c>
      <c r="C21" s="64" t="s">
        <v>52</v>
      </c>
      <c r="D21" s="64">
        <v>5</v>
      </c>
      <c r="E21" s="65" t="s">
        <v>24</v>
      </c>
      <c r="F21" s="1285">
        <v>105.1</v>
      </c>
      <c r="G21" s="701">
        <v>0.1</v>
      </c>
      <c r="H21" s="1286">
        <v>3.2</v>
      </c>
      <c r="I21" s="961">
        <v>105.9</v>
      </c>
      <c r="J21" s="1287">
        <v>-0.1</v>
      </c>
      <c r="K21" s="1287">
        <v>3.5</v>
      </c>
      <c r="L21" s="1287">
        <v>0.8</v>
      </c>
      <c r="M21" s="1287">
        <v>10.3</v>
      </c>
      <c r="N21" s="1287">
        <v>-0.2</v>
      </c>
      <c r="O21" s="1287">
        <v>1.6</v>
      </c>
      <c r="P21" s="1287">
        <v>-3.3</v>
      </c>
      <c r="Q21" s="1287">
        <v>-9.1999999999999993</v>
      </c>
      <c r="R21" s="1287">
        <v>-0.1</v>
      </c>
      <c r="S21" s="1288">
        <v>10.1</v>
      </c>
    </row>
    <row r="22" spans="1:19" ht="20.100000000000001" customHeight="1">
      <c r="A22" s="68"/>
      <c r="B22" s="64" t="s">
        <v>52</v>
      </c>
      <c r="C22" s="64" t="s">
        <v>52</v>
      </c>
      <c r="D22" s="64">
        <v>6</v>
      </c>
      <c r="E22" s="65" t="s">
        <v>24</v>
      </c>
      <c r="F22" s="1285">
        <v>105.2</v>
      </c>
      <c r="G22" s="701">
        <v>0.1</v>
      </c>
      <c r="H22" s="1286">
        <v>3.3</v>
      </c>
      <c r="I22" s="961">
        <v>106.4</v>
      </c>
      <c r="J22" s="1287">
        <v>0.5</v>
      </c>
      <c r="K22" s="1287">
        <v>3.8</v>
      </c>
      <c r="L22" s="1287">
        <v>0</v>
      </c>
      <c r="M22" s="1287">
        <v>9.6</v>
      </c>
      <c r="N22" s="1287">
        <v>0.3</v>
      </c>
      <c r="O22" s="1287">
        <v>1.9</v>
      </c>
      <c r="P22" s="1287">
        <v>6.3</v>
      </c>
      <c r="Q22" s="1287">
        <v>-3.9</v>
      </c>
      <c r="R22" s="1287">
        <v>-1.9</v>
      </c>
      <c r="S22" s="1288">
        <v>8.6999999999999993</v>
      </c>
    </row>
    <row r="23" spans="1:19" ht="20.100000000000001" customHeight="1">
      <c r="A23" s="681"/>
      <c r="B23" s="652" t="s">
        <v>52</v>
      </c>
      <c r="C23" s="652" t="s">
        <v>52</v>
      </c>
      <c r="D23" s="652">
        <v>7</v>
      </c>
      <c r="E23" s="653" t="s">
        <v>24</v>
      </c>
      <c r="F23" s="901">
        <v>105.7</v>
      </c>
      <c r="G23" s="646">
        <v>0.5</v>
      </c>
      <c r="H23" s="1289">
        <v>3.3</v>
      </c>
      <c r="I23" s="1278">
        <v>106.7</v>
      </c>
      <c r="J23" s="1290">
        <v>0.2</v>
      </c>
      <c r="K23" s="1290">
        <v>3.8</v>
      </c>
      <c r="L23" s="1290">
        <v>0.3</v>
      </c>
      <c r="M23" s="1290">
        <v>10</v>
      </c>
      <c r="N23" s="1290">
        <v>0.2</v>
      </c>
      <c r="O23" s="1290">
        <v>2.2999999999999998</v>
      </c>
      <c r="P23" s="1290">
        <v>-1.7</v>
      </c>
      <c r="Q23" s="1290">
        <v>-5.7</v>
      </c>
      <c r="R23" s="1290">
        <v>-0.1</v>
      </c>
      <c r="S23" s="1291">
        <v>7.2</v>
      </c>
    </row>
    <row r="24" spans="1:19" ht="19.5" customHeight="1">
      <c r="A24" s="681"/>
      <c r="B24" s="652" t="s">
        <v>52</v>
      </c>
      <c r="C24" s="652" t="s">
        <v>52</v>
      </c>
      <c r="D24" s="652">
        <v>8</v>
      </c>
      <c r="E24" s="653" t="s">
        <v>24</v>
      </c>
      <c r="F24" s="901">
        <v>105.9</v>
      </c>
      <c r="G24" s="646">
        <v>0.3</v>
      </c>
      <c r="H24" s="1289">
        <v>3.2</v>
      </c>
      <c r="I24" s="1278">
        <v>107.6</v>
      </c>
      <c r="J24" s="1290">
        <v>0.9</v>
      </c>
      <c r="K24" s="1290">
        <v>4.7</v>
      </c>
      <c r="L24" s="1290">
        <v>0.8</v>
      </c>
      <c r="M24" s="1290">
        <v>10.5</v>
      </c>
      <c r="N24" s="1290">
        <v>1.6</v>
      </c>
      <c r="O24" s="1290">
        <v>4.0999999999999996</v>
      </c>
      <c r="P24" s="1290">
        <v>-0.5</v>
      </c>
      <c r="Q24" s="1290">
        <v>-6.2</v>
      </c>
      <c r="R24" s="1290">
        <v>1.3</v>
      </c>
      <c r="S24" s="1291">
        <v>7.8</v>
      </c>
    </row>
    <row r="25" spans="1:19" ht="20.100000000000001" customHeight="1">
      <c r="A25" s="68"/>
      <c r="B25" s="64" t="s">
        <v>52</v>
      </c>
      <c r="C25" s="64" t="s">
        <v>52</v>
      </c>
      <c r="D25" s="64">
        <v>9</v>
      </c>
      <c r="E25" s="65" t="s">
        <v>24</v>
      </c>
      <c r="F25" s="1285">
        <v>106.2</v>
      </c>
      <c r="G25" s="701">
        <v>0.3</v>
      </c>
      <c r="H25" s="1286">
        <v>3</v>
      </c>
      <c r="I25" s="961">
        <v>108.2</v>
      </c>
      <c r="J25" s="1287">
        <v>0.6</v>
      </c>
      <c r="K25" s="1287">
        <v>4.5999999999999996</v>
      </c>
      <c r="L25" s="1287">
        <v>1.6</v>
      </c>
      <c r="M25" s="1287">
        <v>10.9</v>
      </c>
      <c r="N25" s="1287">
        <v>0.1</v>
      </c>
      <c r="O25" s="1287">
        <v>4</v>
      </c>
      <c r="P25" s="1287">
        <v>-1.1000000000000001</v>
      </c>
      <c r="Q25" s="1287">
        <v>-7.5</v>
      </c>
      <c r="R25" s="1287">
        <v>0.4</v>
      </c>
      <c r="S25" s="1288">
        <v>8.1999999999999993</v>
      </c>
    </row>
    <row r="26" spans="1:19" ht="20.100000000000001" customHeight="1">
      <c r="A26" s="68"/>
      <c r="B26" s="64" t="s">
        <v>52</v>
      </c>
      <c r="C26" s="64" t="s">
        <v>52</v>
      </c>
      <c r="D26" s="64">
        <v>10</v>
      </c>
      <c r="E26" s="65" t="s">
        <v>24</v>
      </c>
      <c r="F26" s="1285">
        <v>107.1</v>
      </c>
      <c r="G26" s="701">
        <v>0.9</v>
      </c>
      <c r="H26" s="1286">
        <v>3.3</v>
      </c>
      <c r="I26" s="961">
        <v>108.6</v>
      </c>
      <c r="J26" s="1287">
        <v>0.3</v>
      </c>
      <c r="K26" s="1287">
        <v>4.5</v>
      </c>
      <c r="L26" s="1287">
        <v>0.4</v>
      </c>
      <c r="M26" s="1287">
        <v>10.1</v>
      </c>
      <c r="N26" s="1287">
        <v>0</v>
      </c>
      <c r="O26" s="1287">
        <v>3.9</v>
      </c>
      <c r="P26" s="1287">
        <v>2</v>
      </c>
      <c r="Q26" s="1287">
        <v>-6.3</v>
      </c>
      <c r="R26" s="1287">
        <v>-0.1</v>
      </c>
      <c r="S26" s="1288">
        <v>5.2</v>
      </c>
    </row>
    <row r="27" spans="1:19" ht="20.100000000000001" customHeight="1">
      <c r="A27" s="681"/>
      <c r="B27" s="652" t="s">
        <v>52</v>
      </c>
      <c r="C27" s="652" t="s">
        <v>52</v>
      </c>
      <c r="D27" s="652">
        <v>11</v>
      </c>
      <c r="E27" s="653" t="s">
        <v>24</v>
      </c>
      <c r="F27" s="901">
        <v>106.9</v>
      </c>
      <c r="G27" s="646">
        <v>-0.2</v>
      </c>
      <c r="H27" s="1289">
        <v>2.8</v>
      </c>
      <c r="I27" s="1278">
        <v>108.4</v>
      </c>
      <c r="J27" s="1290">
        <v>-0.1</v>
      </c>
      <c r="K27" s="1290">
        <v>4.0999999999999996</v>
      </c>
      <c r="L27" s="1290">
        <v>-0.5</v>
      </c>
      <c r="M27" s="1290">
        <v>8.6</v>
      </c>
      <c r="N27" s="1290">
        <v>0.1</v>
      </c>
      <c r="O27" s="1290">
        <v>4.2</v>
      </c>
      <c r="P27" s="1290">
        <v>0.5</v>
      </c>
      <c r="Q27" s="1290">
        <v>-5.7</v>
      </c>
      <c r="R27" s="1290">
        <v>-0.6</v>
      </c>
      <c r="S27" s="1291">
        <v>5.7</v>
      </c>
    </row>
    <row r="28" spans="1:19" ht="20.100000000000001" customHeight="1">
      <c r="A28" s="992"/>
      <c r="B28" s="993" t="s">
        <v>52</v>
      </c>
      <c r="C28" s="993" t="s">
        <v>52</v>
      </c>
      <c r="D28" s="993">
        <v>12</v>
      </c>
      <c r="E28" s="994" t="s">
        <v>24</v>
      </c>
      <c r="F28" s="1503">
        <v>106.8</v>
      </c>
      <c r="G28" s="727">
        <v>-0.1</v>
      </c>
      <c r="H28" s="1510">
        <v>2.6</v>
      </c>
      <c r="I28" s="1509">
        <v>108.2</v>
      </c>
      <c r="J28" s="1511">
        <v>-0.2</v>
      </c>
      <c r="K28" s="1511">
        <v>3.5</v>
      </c>
      <c r="L28" s="1511">
        <v>-0.8</v>
      </c>
      <c r="M28" s="1511">
        <v>7.2</v>
      </c>
      <c r="N28" s="1511">
        <v>0</v>
      </c>
      <c r="O28" s="1511">
        <v>4.2</v>
      </c>
      <c r="P28" s="1511">
        <v>-0.2</v>
      </c>
      <c r="Q28" s="1511">
        <v>-8.3000000000000007</v>
      </c>
      <c r="R28" s="1511">
        <v>-0.3</v>
      </c>
      <c r="S28" s="1512">
        <v>7.1</v>
      </c>
    </row>
    <row r="29" spans="1:19" ht="20.100000000000001" customHeight="1">
      <c r="A29" s="68"/>
      <c r="B29" s="64">
        <v>2024</v>
      </c>
      <c r="C29" s="64" t="s">
        <v>23</v>
      </c>
      <c r="D29" s="64">
        <v>1</v>
      </c>
      <c r="E29" s="65" t="s">
        <v>24</v>
      </c>
      <c r="F29" s="1285">
        <v>106.9</v>
      </c>
      <c r="G29" s="701">
        <v>0.1</v>
      </c>
      <c r="H29" s="1286">
        <v>2.2000000000000002</v>
      </c>
      <c r="I29" s="961">
        <v>108.3</v>
      </c>
      <c r="J29" s="1287">
        <v>0.1</v>
      </c>
      <c r="K29" s="1287">
        <v>3.1</v>
      </c>
      <c r="L29" s="1287">
        <v>0.5</v>
      </c>
      <c r="M29" s="1287">
        <v>6.6</v>
      </c>
      <c r="N29" s="1287">
        <v>0</v>
      </c>
      <c r="O29" s="1287">
        <v>3.6</v>
      </c>
      <c r="P29" s="1287">
        <v>0</v>
      </c>
      <c r="Q29" s="1287">
        <v>-8.6999999999999993</v>
      </c>
      <c r="R29" s="1287">
        <v>2.9</v>
      </c>
      <c r="S29" s="1288">
        <v>10.199999999999999</v>
      </c>
    </row>
    <row r="30" spans="1:19" ht="20.100000000000001" customHeight="1">
      <c r="A30" s="68"/>
      <c r="B30" s="64" t="s">
        <v>52</v>
      </c>
      <c r="C30" s="64" t="s">
        <v>52</v>
      </c>
      <c r="D30" s="64">
        <v>2</v>
      </c>
      <c r="E30" s="65" t="s">
        <v>24</v>
      </c>
      <c r="F30" s="1285">
        <v>106.9</v>
      </c>
      <c r="G30" s="701">
        <v>0</v>
      </c>
      <c r="H30" s="1286">
        <v>2.8</v>
      </c>
      <c r="I30" s="961">
        <v>108.2</v>
      </c>
      <c r="J30" s="1287">
        <v>-0.2</v>
      </c>
      <c r="K30" s="1287">
        <v>3.6</v>
      </c>
      <c r="L30" s="1287">
        <v>-0.2</v>
      </c>
      <c r="M30" s="1287">
        <v>5.0999999999999996</v>
      </c>
      <c r="N30" s="1287">
        <v>0.1</v>
      </c>
      <c r="O30" s="1287">
        <v>3.4</v>
      </c>
      <c r="P30" s="1287">
        <v>0.1</v>
      </c>
      <c r="Q30" s="1287">
        <v>1</v>
      </c>
      <c r="R30" s="1287">
        <v>-2.9</v>
      </c>
      <c r="S30" s="1288">
        <v>5.2</v>
      </c>
    </row>
    <row r="31" spans="1:19" ht="20.100000000000001" customHeight="1">
      <c r="A31" s="1292"/>
      <c r="B31" s="1293" t="s">
        <v>52</v>
      </c>
      <c r="C31" s="1293" t="s">
        <v>52</v>
      </c>
      <c r="D31" s="1293">
        <v>3</v>
      </c>
      <c r="E31" s="1294" t="s">
        <v>24</v>
      </c>
      <c r="F31" s="901">
        <v>107.2</v>
      </c>
      <c r="G31" s="646">
        <v>0.3</v>
      </c>
      <c r="H31" s="1289">
        <v>2.7</v>
      </c>
      <c r="I31" s="1295">
        <v>108.4</v>
      </c>
      <c r="J31" s="1290">
        <v>0.2</v>
      </c>
      <c r="K31" s="1290">
        <v>3.2</v>
      </c>
      <c r="L31" s="1290">
        <v>0.2</v>
      </c>
      <c r="M31" s="1290">
        <v>3.9</v>
      </c>
      <c r="N31" s="1290">
        <v>0</v>
      </c>
      <c r="O31" s="1290">
        <v>3.3</v>
      </c>
      <c r="P31" s="1290">
        <v>-0.5</v>
      </c>
      <c r="Q31" s="1290">
        <v>0.9</v>
      </c>
      <c r="R31" s="1290">
        <v>1.4</v>
      </c>
      <c r="S31" s="1291">
        <v>6</v>
      </c>
    </row>
    <row r="32" spans="1:19" ht="20.100000000000001" customHeight="1" thickBot="1">
      <c r="A32" s="1053"/>
      <c r="B32" s="837" t="s">
        <v>52</v>
      </c>
      <c r="C32" s="837" t="s">
        <v>52</v>
      </c>
      <c r="D32" s="837">
        <v>4</v>
      </c>
      <c r="E32" s="838" t="s">
        <v>24</v>
      </c>
      <c r="F32" s="1279">
        <v>107.7</v>
      </c>
      <c r="G32" s="679">
        <v>0.4</v>
      </c>
      <c r="H32" s="1296">
        <v>2.5</v>
      </c>
      <c r="I32" s="1297">
        <v>109.2</v>
      </c>
      <c r="J32" s="1298">
        <v>0.8</v>
      </c>
      <c r="K32" s="1298">
        <v>3.1</v>
      </c>
      <c r="L32" s="1298">
        <v>1.1000000000000001</v>
      </c>
      <c r="M32" s="1298">
        <v>4.3</v>
      </c>
      <c r="N32" s="1298">
        <v>0</v>
      </c>
      <c r="O32" s="1298">
        <v>2.2999999999999998</v>
      </c>
      <c r="P32" s="1298">
        <v>0.7</v>
      </c>
      <c r="Q32" s="1298">
        <v>2.1</v>
      </c>
      <c r="R32" s="1298">
        <v>2.4</v>
      </c>
      <c r="S32" s="1299">
        <v>2.2999999999999998</v>
      </c>
    </row>
    <row r="33" spans="1:19" s="468" customFormat="1" ht="3.95" customHeight="1">
      <c r="A33" s="2"/>
      <c r="B33" s="29"/>
      <c r="C33" s="29"/>
      <c r="D33" s="29"/>
      <c r="E33" s="29"/>
      <c r="F33" s="132"/>
      <c r="G33" s="132"/>
      <c r="H33" s="132"/>
      <c r="I33" s="132"/>
      <c r="J33" s="132"/>
      <c r="K33" s="132"/>
      <c r="L33" s="132"/>
      <c r="M33" s="132"/>
      <c r="N33" s="132"/>
      <c r="O33" s="132"/>
      <c r="P33" s="132"/>
      <c r="Q33" s="132"/>
      <c r="R33" s="132"/>
      <c r="S33" s="132"/>
    </row>
    <row r="34" spans="1:19" s="468" customFormat="1" ht="3.95" customHeight="1" thickBot="1">
      <c r="A34" s="2"/>
      <c r="B34" s="2"/>
      <c r="C34" s="2"/>
      <c r="D34" s="2"/>
      <c r="E34" s="2"/>
      <c r="F34" s="153"/>
      <c r="G34" s="153"/>
      <c r="H34" s="153"/>
      <c r="I34" s="153"/>
      <c r="J34" s="153"/>
      <c r="K34" s="153"/>
      <c r="L34" s="153"/>
      <c r="M34" s="153"/>
      <c r="N34" s="155"/>
      <c r="O34" s="153"/>
      <c r="P34" s="153"/>
      <c r="Q34" s="153"/>
      <c r="R34" s="153"/>
      <c r="S34" s="153"/>
    </row>
    <row r="35" spans="1:19" ht="20.100000000000001" customHeight="1">
      <c r="A35" s="2008" t="s">
        <v>199</v>
      </c>
      <c r="B35" s="2009"/>
      <c r="C35" s="2009"/>
      <c r="D35" s="2009"/>
      <c r="E35" s="2010"/>
      <c r="F35" s="2017" t="s">
        <v>81</v>
      </c>
      <c r="G35" s="2239"/>
      <c r="H35" s="2239"/>
      <c r="I35" s="2239"/>
      <c r="J35" s="2239"/>
      <c r="K35" s="2239"/>
      <c r="L35" s="2239"/>
      <c r="M35" s="2239"/>
      <c r="N35" s="2239"/>
      <c r="O35" s="2239"/>
      <c r="P35" s="2239"/>
      <c r="Q35" s="2240"/>
      <c r="R35" s="2242" t="s">
        <v>49</v>
      </c>
      <c r="S35" s="2243"/>
    </row>
    <row r="36" spans="1:19" ht="20.100000000000001" customHeight="1">
      <c r="A36" s="2011"/>
      <c r="B36" s="2012"/>
      <c r="C36" s="2012"/>
      <c r="D36" s="2012"/>
      <c r="E36" s="2013"/>
      <c r="F36" s="1982" t="s">
        <v>82</v>
      </c>
      <c r="G36" s="2096"/>
      <c r="H36" s="1979" t="s">
        <v>200</v>
      </c>
      <c r="I36" s="2096"/>
      <c r="J36" s="1979" t="s">
        <v>201</v>
      </c>
      <c r="K36" s="2096"/>
      <c r="L36" s="1979" t="s">
        <v>202</v>
      </c>
      <c r="M36" s="2096"/>
      <c r="N36" s="1979" t="s">
        <v>203</v>
      </c>
      <c r="O36" s="2096"/>
      <c r="P36" s="1979" t="s">
        <v>204</v>
      </c>
      <c r="Q36" s="2241"/>
      <c r="R36" s="2244" t="s">
        <v>205</v>
      </c>
      <c r="S36" s="2245"/>
    </row>
    <row r="37" spans="1:19" ht="20.100000000000001" customHeight="1">
      <c r="A37" s="2011"/>
      <c r="B37" s="2012"/>
      <c r="C37" s="2012"/>
      <c r="D37" s="2012"/>
      <c r="E37" s="2013"/>
      <c r="F37" s="2237" t="s">
        <v>475</v>
      </c>
      <c r="G37" s="2235"/>
      <c r="H37" s="2234" t="s">
        <v>476</v>
      </c>
      <c r="I37" s="2235"/>
      <c r="J37" s="2234" t="s">
        <v>478</v>
      </c>
      <c r="K37" s="2235"/>
      <c r="L37" s="2234" t="s">
        <v>479</v>
      </c>
      <c r="M37" s="2235"/>
      <c r="N37" s="2234" t="s">
        <v>480</v>
      </c>
      <c r="O37" s="2235"/>
      <c r="P37" s="2234" t="s">
        <v>481</v>
      </c>
      <c r="Q37" s="2236"/>
      <c r="R37" s="2246" t="s">
        <v>206</v>
      </c>
      <c r="S37" s="2111"/>
    </row>
    <row r="38" spans="1:19" ht="20.100000000000001" customHeight="1">
      <c r="A38" s="2011"/>
      <c r="B38" s="2012"/>
      <c r="C38" s="2012"/>
      <c r="D38" s="2012"/>
      <c r="E38" s="2013"/>
      <c r="F38" s="76"/>
      <c r="G38" s="99" t="s">
        <v>324</v>
      </c>
      <c r="H38" s="77"/>
      <c r="I38" s="99" t="s">
        <v>477</v>
      </c>
      <c r="J38" s="77"/>
      <c r="K38" s="99" t="s">
        <v>324</v>
      </c>
      <c r="L38" s="77"/>
      <c r="M38" s="99" t="s">
        <v>324</v>
      </c>
      <c r="N38" s="77"/>
      <c r="O38" s="99" t="s">
        <v>324</v>
      </c>
      <c r="P38" s="77"/>
      <c r="Q38" s="100" t="s">
        <v>324</v>
      </c>
      <c r="R38" s="667"/>
      <c r="S38" s="79" t="s">
        <v>207</v>
      </c>
    </row>
    <row r="39" spans="1:19" ht="20.100000000000001" customHeight="1">
      <c r="A39" s="2011"/>
      <c r="B39" s="2012"/>
      <c r="C39" s="2012"/>
      <c r="D39" s="2012"/>
      <c r="E39" s="2013"/>
      <c r="F39" s="80" t="s">
        <v>339</v>
      </c>
      <c r="G39" s="81" t="s">
        <v>36</v>
      </c>
      <c r="H39" s="81" t="s">
        <v>339</v>
      </c>
      <c r="I39" s="81" t="s">
        <v>36</v>
      </c>
      <c r="J39" s="81" t="s">
        <v>339</v>
      </c>
      <c r="K39" s="81" t="s">
        <v>36</v>
      </c>
      <c r="L39" s="81" t="s">
        <v>339</v>
      </c>
      <c r="M39" s="81" t="s">
        <v>36</v>
      </c>
      <c r="N39" s="81" t="s">
        <v>339</v>
      </c>
      <c r="O39" s="81" t="s">
        <v>36</v>
      </c>
      <c r="P39" s="81" t="s">
        <v>339</v>
      </c>
      <c r="Q39" s="101" t="s">
        <v>36</v>
      </c>
      <c r="R39" s="95"/>
      <c r="S39" s="83" t="s">
        <v>36</v>
      </c>
    </row>
    <row r="40" spans="1:19" ht="20.100000000000001" customHeight="1" thickBot="1">
      <c r="A40" s="2014"/>
      <c r="B40" s="2015"/>
      <c r="C40" s="2015"/>
      <c r="D40" s="2015"/>
      <c r="E40" s="2016"/>
      <c r="F40" s="102" t="s">
        <v>198</v>
      </c>
      <c r="G40" s="103" t="s">
        <v>198</v>
      </c>
      <c r="H40" s="96" t="s">
        <v>198</v>
      </c>
      <c r="I40" s="103" t="s">
        <v>198</v>
      </c>
      <c r="J40" s="96" t="s">
        <v>198</v>
      </c>
      <c r="K40" s="103" t="s">
        <v>198</v>
      </c>
      <c r="L40" s="96" t="s">
        <v>198</v>
      </c>
      <c r="M40" s="103" t="s">
        <v>198</v>
      </c>
      <c r="N40" s="96" t="s">
        <v>198</v>
      </c>
      <c r="O40" s="103" t="s">
        <v>198</v>
      </c>
      <c r="P40" s="96" t="s">
        <v>198</v>
      </c>
      <c r="Q40" s="104" t="s">
        <v>198</v>
      </c>
      <c r="R40" s="98"/>
      <c r="S40" s="97" t="s">
        <v>198</v>
      </c>
    </row>
    <row r="41" spans="1:19" ht="20.100000000000001" customHeight="1">
      <c r="A41" s="3"/>
      <c r="B41" s="29">
        <v>2021</v>
      </c>
      <c r="C41" s="2"/>
      <c r="D41" s="29" t="s">
        <v>465</v>
      </c>
      <c r="E41" s="57"/>
      <c r="F41" s="598" t="s">
        <v>53</v>
      </c>
      <c r="G41" s="599">
        <v>-0.1</v>
      </c>
      <c r="H41" s="599" t="s">
        <v>53</v>
      </c>
      <c r="I41" s="350">
        <v>-0.3</v>
      </c>
      <c r="J41" s="599" t="s">
        <v>53</v>
      </c>
      <c r="K41" s="350">
        <v>-4.5999999999999996</v>
      </c>
      <c r="L41" s="599" t="s">
        <v>53</v>
      </c>
      <c r="M41" s="472">
        <v>0.4</v>
      </c>
      <c r="N41" s="599" t="s">
        <v>53</v>
      </c>
      <c r="O41" s="472">
        <v>1.5</v>
      </c>
      <c r="P41" s="662" t="s">
        <v>53</v>
      </c>
      <c r="Q41" s="473">
        <v>1.6</v>
      </c>
      <c r="R41" s="662">
        <v>104.6</v>
      </c>
      <c r="S41" s="473">
        <v>4.5999999999999996</v>
      </c>
    </row>
    <row r="42" spans="1:19" ht="20.100000000000001" customHeight="1">
      <c r="A42" s="58"/>
      <c r="B42" s="59">
        <v>2022</v>
      </c>
      <c r="C42" s="698"/>
      <c r="D42" s="59" t="s">
        <v>465</v>
      </c>
      <c r="E42" s="60"/>
      <c r="F42" s="600" t="s">
        <v>53</v>
      </c>
      <c r="G42" s="351">
        <v>0.7</v>
      </c>
      <c r="H42" s="601" t="s">
        <v>53</v>
      </c>
      <c r="I42" s="360">
        <v>-0.8</v>
      </c>
      <c r="J42" s="601" t="s">
        <v>53</v>
      </c>
      <c r="K42" s="351">
        <v>-1.4</v>
      </c>
      <c r="L42" s="601" t="s">
        <v>53</v>
      </c>
      <c r="M42" s="351">
        <v>1.3</v>
      </c>
      <c r="N42" s="601" t="s">
        <v>53</v>
      </c>
      <c r="O42" s="351">
        <v>0.6</v>
      </c>
      <c r="P42" s="601" t="s">
        <v>53</v>
      </c>
      <c r="Q42" s="355">
        <v>0.6</v>
      </c>
      <c r="R42" s="601">
        <v>114.9</v>
      </c>
      <c r="S42" s="355">
        <v>9.8000000000000007</v>
      </c>
    </row>
    <row r="43" spans="1:19" ht="20.100000000000001" customHeight="1" thickBot="1">
      <c r="A43" s="3"/>
      <c r="B43" s="29">
        <v>2023</v>
      </c>
      <c r="C43" s="2"/>
      <c r="D43" s="29" t="s">
        <v>465</v>
      </c>
      <c r="E43" s="57"/>
      <c r="F43" s="598" t="s">
        <v>53</v>
      </c>
      <c r="G43" s="350">
        <v>4.5999999999999996</v>
      </c>
      <c r="H43" s="599" t="s">
        <v>53</v>
      </c>
      <c r="I43" s="864">
        <v>0.8</v>
      </c>
      <c r="J43" s="924" t="s">
        <v>53</v>
      </c>
      <c r="K43" s="864">
        <v>2.6</v>
      </c>
      <c r="L43" s="924" t="s">
        <v>53</v>
      </c>
      <c r="M43" s="864">
        <v>1.1000000000000001</v>
      </c>
      <c r="N43" s="599" t="s">
        <v>53</v>
      </c>
      <c r="O43" s="599">
        <v>4.2</v>
      </c>
      <c r="P43" s="599" t="s">
        <v>53</v>
      </c>
      <c r="Q43" s="899">
        <v>1.3</v>
      </c>
      <c r="R43" s="1324">
        <v>119.7</v>
      </c>
      <c r="S43" s="1325">
        <v>4.2</v>
      </c>
    </row>
    <row r="44" spans="1:19" ht="20.100000000000001" customHeight="1">
      <c r="A44" s="1024" t="s">
        <v>494</v>
      </c>
      <c r="B44" s="1022">
        <v>1</v>
      </c>
      <c r="C44" s="1022" t="s">
        <v>25</v>
      </c>
      <c r="D44" s="1022">
        <v>3</v>
      </c>
      <c r="E44" s="1023" t="s">
        <v>24</v>
      </c>
      <c r="F44" s="1273" t="s">
        <v>53</v>
      </c>
      <c r="G44" s="1274">
        <v>5.5</v>
      </c>
      <c r="H44" s="1274" t="s">
        <v>53</v>
      </c>
      <c r="I44" s="1274">
        <v>-0.2</v>
      </c>
      <c r="J44" s="1274" t="s">
        <v>53</v>
      </c>
      <c r="K44" s="1274">
        <v>2.6</v>
      </c>
      <c r="L44" s="1274" t="s">
        <v>53</v>
      </c>
      <c r="M44" s="1274">
        <v>1.2</v>
      </c>
      <c r="N44" s="1274" t="s">
        <v>53</v>
      </c>
      <c r="O44" s="1274">
        <v>1.8</v>
      </c>
      <c r="P44" s="1274" t="s">
        <v>53</v>
      </c>
      <c r="Q44" s="1300">
        <v>0.9</v>
      </c>
      <c r="R44" s="1301">
        <v>119.7</v>
      </c>
      <c r="S44" s="1302">
        <v>8.3000000000000007</v>
      </c>
    </row>
    <row r="45" spans="1:19" ht="20.100000000000001" customHeight="1">
      <c r="A45" s="1046" t="s">
        <v>52</v>
      </c>
      <c r="B45" s="652">
        <v>4</v>
      </c>
      <c r="C45" s="652" t="s">
        <v>25</v>
      </c>
      <c r="D45" s="652">
        <v>6</v>
      </c>
      <c r="E45" s="653" t="s">
        <v>24</v>
      </c>
      <c r="F45" s="901" t="s">
        <v>53</v>
      </c>
      <c r="G45" s="808">
        <v>3.8</v>
      </c>
      <c r="H45" s="808" t="s">
        <v>53</v>
      </c>
      <c r="I45" s="808">
        <v>0.8</v>
      </c>
      <c r="J45" s="808" t="s">
        <v>53</v>
      </c>
      <c r="K45" s="808">
        <v>2.2000000000000002</v>
      </c>
      <c r="L45" s="808" t="s">
        <v>53</v>
      </c>
      <c r="M45" s="808">
        <v>1</v>
      </c>
      <c r="N45" s="808" t="s">
        <v>53</v>
      </c>
      <c r="O45" s="808">
        <v>2.7</v>
      </c>
      <c r="P45" s="808" t="s">
        <v>53</v>
      </c>
      <c r="Q45" s="1303">
        <v>1.3</v>
      </c>
      <c r="R45" s="1304">
        <v>119.5</v>
      </c>
      <c r="S45" s="1305">
        <v>4.5</v>
      </c>
    </row>
    <row r="46" spans="1:19" ht="20.100000000000001" customHeight="1">
      <c r="A46" s="936" t="s">
        <v>52</v>
      </c>
      <c r="B46" s="64">
        <v>7</v>
      </c>
      <c r="C46" s="64" t="s">
        <v>25</v>
      </c>
      <c r="D46" s="64">
        <v>9</v>
      </c>
      <c r="E46" s="65" t="s">
        <v>24</v>
      </c>
      <c r="F46" s="1285" t="s">
        <v>53</v>
      </c>
      <c r="G46" s="1306">
        <v>5</v>
      </c>
      <c r="H46" s="1306" t="s">
        <v>53</v>
      </c>
      <c r="I46" s="1306">
        <v>0.7</v>
      </c>
      <c r="J46" s="1306" t="s">
        <v>53</v>
      </c>
      <c r="K46" s="1306">
        <v>3.3</v>
      </c>
      <c r="L46" s="1306" t="s">
        <v>53</v>
      </c>
      <c r="M46" s="1306">
        <v>1</v>
      </c>
      <c r="N46" s="1306" t="s">
        <v>53</v>
      </c>
      <c r="O46" s="1306">
        <v>4.7</v>
      </c>
      <c r="P46" s="1306" t="s">
        <v>53</v>
      </c>
      <c r="Q46" s="1307">
        <v>1.7</v>
      </c>
      <c r="R46" s="1308">
        <v>119.6</v>
      </c>
      <c r="S46" s="1309">
        <v>3</v>
      </c>
    </row>
    <row r="47" spans="1:19" ht="20.100000000000001" customHeight="1">
      <c r="A47" s="1490" t="s">
        <v>52</v>
      </c>
      <c r="B47" s="993">
        <v>10</v>
      </c>
      <c r="C47" s="993" t="s">
        <v>25</v>
      </c>
      <c r="D47" s="993">
        <v>12</v>
      </c>
      <c r="E47" s="994" t="s">
        <v>24</v>
      </c>
      <c r="F47" s="1503" t="s">
        <v>53</v>
      </c>
      <c r="G47" s="1504">
        <v>4.0999999999999996</v>
      </c>
      <c r="H47" s="1504" t="s">
        <v>53</v>
      </c>
      <c r="I47" s="1504">
        <v>2.1</v>
      </c>
      <c r="J47" s="1504" t="s">
        <v>53</v>
      </c>
      <c r="K47" s="1504">
        <v>2.1</v>
      </c>
      <c r="L47" s="1504" t="s">
        <v>53</v>
      </c>
      <c r="M47" s="1504">
        <v>1</v>
      </c>
      <c r="N47" s="1504" t="s">
        <v>53</v>
      </c>
      <c r="O47" s="1504">
        <v>7.4</v>
      </c>
      <c r="P47" s="1504" t="s">
        <v>53</v>
      </c>
      <c r="Q47" s="1505">
        <v>1.5</v>
      </c>
      <c r="R47" s="1730">
        <v>119.8</v>
      </c>
      <c r="S47" s="1733">
        <v>0.6</v>
      </c>
    </row>
    <row r="48" spans="1:19" ht="20.100000000000001" customHeight="1" thickBot="1">
      <c r="A48" s="66" t="s">
        <v>507</v>
      </c>
      <c r="B48" s="1267">
        <v>1</v>
      </c>
      <c r="C48" s="1267" t="s">
        <v>25</v>
      </c>
      <c r="D48" s="1267">
        <v>3</v>
      </c>
      <c r="E48" s="67" t="s">
        <v>24</v>
      </c>
      <c r="F48" s="1310" t="s">
        <v>53</v>
      </c>
      <c r="G48" s="1311">
        <v>3.5</v>
      </c>
      <c r="H48" s="1311" t="s">
        <v>53</v>
      </c>
      <c r="I48" s="1311">
        <v>1.7</v>
      </c>
      <c r="J48" s="1311" t="s">
        <v>53</v>
      </c>
      <c r="K48" s="1311">
        <v>1.7</v>
      </c>
      <c r="L48" s="1311" t="s">
        <v>53</v>
      </c>
      <c r="M48" s="1311">
        <v>1.1000000000000001</v>
      </c>
      <c r="N48" s="1311" t="s">
        <v>53</v>
      </c>
      <c r="O48" s="1311">
        <v>6.8</v>
      </c>
      <c r="P48" s="1311" t="s">
        <v>53</v>
      </c>
      <c r="Q48" s="1312">
        <v>1.7</v>
      </c>
      <c r="R48" s="1323">
        <v>120.5</v>
      </c>
      <c r="S48" s="1502">
        <v>0.7</v>
      </c>
    </row>
    <row r="49" spans="1:23" ht="20.100000000000001" customHeight="1">
      <c r="A49" s="1049"/>
      <c r="B49" s="1022">
        <v>2023</v>
      </c>
      <c r="C49" s="1022" t="s">
        <v>23</v>
      </c>
      <c r="D49" s="1022">
        <v>4</v>
      </c>
      <c r="E49" s="1022" t="s">
        <v>24</v>
      </c>
      <c r="F49" s="1301">
        <v>3.7</v>
      </c>
      <c r="G49" s="1283">
        <v>4.2</v>
      </c>
      <c r="H49" s="1283">
        <v>0</v>
      </c>
      <c r="I49" s="1283">
        <v>0.9</v>
      </c>
      <c r="J49" s="1283">
        <v>-0.3</v>
      </c>
      <c r="K49" s="1283">
        <v>2.2000000000000002</v>
      </c>
      <c r="L49" s="1313">
        <v>1.1000000000000001</v>
      </c>
      <c r="M49" s="1313">
        <v>1.2</v>
      </c>
      <c r="N49" s="1283">
        <v>1.1000000000000001</v>
      </c>
      <c r="O49" s="1283">
        <v>2.6</v>
      </c>
      <c r="P49" s="1283">
        <v>0.4</v>
      </c>
      <c r="Q49" s="1314">
        <v>1.1000000000000001</v>
      </c>
      <c r="R49" s="1301">
        <v>120.1</v>
      </c>
      <c r="S49" s="1302">
        <v>5.8</v>
      </c>
    </row>
    <row r="50" spans="1:23" ht="20.100000000000001" customHeight="1">
      <c r="A50" s="68"/>
      <c r="B50" s="64" t="s">
        <v>52</v>
      </c>
      <c r="C50" s="64" t="s">
        <v>52</v>
      </c>
      <c r="D50" s="64">
        <v>5</v>
      </c>
      <c r="E50" s="64" t="s">
        <v>24</v>
      </c>
      <c r="F50" s="1308">
        <v>0</v>
      </c>
      <c r="G50" s="1287">
        <v>3.6</v>
      </c>
      <c r="H50" s="1287">
        <v>0</v>
      </c>
      <c r="I50" s="1287">
        <v>0.6</v>
      </c>
      <c r="J50" s="1287">
        <v>-0.1</v>
      </c>
      <c r="K50" s="1287">
        <v>2.4</v>
      </c>
      <c r="L50" s="1315">
        <v>-0.1</v>
      </c>
      <c r="M50" s="1315">
        <v>1</v>
      </c>
      <c r="N50" s="1287">
        <v>0.8</v>
      </c>
      <c r="O50" s="1287">
        <v>3</v>
      </c>
      <c r="P50" s="1287">
        <v>0</v>
      </c>
      <c r="Q50" s="1316">
        <v>1.3</v>
      </c>
      <c r="R50" s="1308">
        <v>119.3</v>
      </c>
      <c r="S50" s="1309">
        <v>5.0999999999999996</v>
      </c>
    </row>
    <row r="51" spans="1:23" ht="20.100000000000001" customHeight="1">
      <c r="A51" s="68"/>
      <c r="B51" s="64" t="s">
        <v>52</v>
      </c>
      <c r="C51" s="64" t="s">
        <v>52</v>
      </c>
      <c r="D51" s="64">
        <v>6</v>
      </c>
      <c r="E51" s="64" t="s">
        <v>24</v>
      </c>
      <c r="F51" s="1308">
        <v>0.1</v>
      </c>
      <c r="G51" s="1287">
        <v>3.7</v>
      </c>
      <c r="H51" s="1287">
        <v>0.3</v>
      </c>
      <c r="I51" s="1287">
        <v>0.6</v>
      </c>
      <c r="J51" s="1287">
        <v>0.1</v>
      </c>
      <c r="K51" s="1287">
        <v>1.9</v>
      </c>
      <c r="L51" s="1315">
        <v>0</v>
      </c>
      <c r="M51" s="1315">
        <v>1</v>
      </c>
      <c r="N51" s="1287">
        <v>-0.9</v>
      </c>
      <c r="O51" s="1287">
        <v>2.7</v>
      </c>
      <c r="P51" s="1287">
        <v>0.4</v>
      </c>
      <c r="Q51" s="1316">
        <v>1.8</v>
      </c>
      <c r="R51" s="1308">
        <v>119.2</v>
      </c>
      <c r="S51" s="1309">
        <v>4.0999999999999996</v>
      </c>
      <c r="V51" t="s">
        <v>419</v>
      </c>
    </row>
    <row r="52" spans="1:23" ht="20.100000000000001" customHeight="1">
      <c r="A52" s="681"/>
      <c r="B52" s="652" t="s">
        <v>52</v>
      </c>
      <c r="C52" s="652" t="s">
        <v>52</v>
      </c>
      <c r="D52" s="652">
        <v>7</v>
      </c>
      <c r="E52" s="652" t="s">
        <v>24</v>
      </c>
      <c r="F52" s="1304">
        <v>-3.7</v>
      </c>
      <c r="G52" s="1290">
        <v>4.5</v>
      </c>
      <c r="H52" s="1290">
        <v>0.3</v>
      </c>
      <c r="I52" s="1290">
        <v>0.7</v>
      </c>
      <c r="J52" s="1290">
        <v>1.4</v>
      </c>
      <c r="K52" s="1290">
        <v>2.4</v>
      </c>
      <c r="L52" s="1317">
        <v>0</v>
      </c>
      <c r="M52" s="1317">
        <v>1</v>
      </c>
      <c r="N52" s="1290">
        <v>2.4</v>
      </c>
      <c r="O52" s="1290">
        <v>3.7</v>
      </c>
      <c r="P52" s="1290">
        <v>-0.3</v>
      </c>
      <c r="Q52" s="1318">
        <v>1.5</v>
      </c>
      <c r="R52" s="1304">
        <v>119.5</v>
      </c>
      <c r="S52" s="1305">
        <v>3.6</v>
      </c>
    </row>
    <row r="53" spans="1:23" ht="20.100000000000001" customHeight="1">
      <c r="A53" s="68"/>
      <c r="B53" s="64" t="s">
        <v>52</v>
      </c>
      <c r="C53" s="64" t="s">
        <v>52</v>
      </c>
      <c r="D53" s="64">
        <v>8</v>
      </c>
      <c r="E53" s="64" t="s">
        <v>24</v>
      </c>
      <c r="F53" s="1308">
        <v>-0.9</v>
      </c>
      <c r="G53" s="1287">
        <v>5.5</v>
      </c>
      <c r="H53" s="1287">
        <v>0</v>
      </c>
      <c r="I53" s="1287">
        <v>0.5</v>
      </c>
      <c r="J53" s="1287">
        <v>1.1000000000000001</v>
      </c>
      <c r="K53" s="1287">
        <v>3.8</v>
      </c>
      <c r="L53" s="1315">
        <v>0</v>
      </c>
      <c r="M53" s="1315">
        <v>1</v>
      </c>
      <c r="N53" s="1287">
        <v>2.9</v>
      </c>
      <c r="O53" s="1287">
        <v>5.5</v>
      </c>
      <c r="P53" s="1287">
        <v>0.3</v>
      </c>
      <c r="Q53" s="1316">
        <v>1.7</v>
      </c>
      <c r="R53" s="1308">
        <v>119.8</v>
      </c>
      <c r="S53" s="1309">
        <v>3.4</v>
      </c>
    </row>
    <row r="54" spans="1:23" ht="20.100000000000001" customHeight="1">
      <c r="A54" s="681"/>
      <c r="B54" s="652" t="s">
        <v>52</v>
      </c>
      <c r="C54" s="652" t="s">
        <v>52</v>
      </c>
      <c r="D54" s="652">
        <v>9</v>
      </c>
      <c r="E54" s="652" t="s">
        <v>24</v>
      </c>
      <c r="F54" s="1304">
        <v>7.8</v>
      </c>
      <c r="G54" s="1290">
        <v>4.8</v>
      </c>
      <c r="H54" s="1290">
        <v>0.4</v>
      </c>
      <c r="I54" s="1290">
        <v>0.8</v>
      </c>
      <c r="J54" s="1290">
        <v>0</v>
      </c>
      <c r="K54" s="1290">
        <v>3.8</v>
      </c>
      <c r="L54" s="1317">
        <v>0</v>
      </c>
      <c r="M54" s="1317">
        <v>1</v>
      </c>
      <c r="N54" s="1290">
        <v>-1.4</v>
      </c>
      <c r="O54" s="1290">
        <v>5.0999999999999996</v>
      </c>
      <c r="P54" s="1290">
        <v>0.3</v>
      </c>
      <c r="Q54" s="1318">
        <v>1.8</v>
      </c>
      <c r="R54" s="1304">
        <v>119.6</v>
      </c>
      <c r="S54" s="1305">
        <v>2.2000000000000002</v>
      </c>
    </row>
    <row r="55" spans="1:23" ht="20.100000000000001" customHeight="1">
      <c r="A55" s="68"/>
      <c r="B55" s="64" t="s">
        <v>52</v>
      </c>
      <c r="C55" s="64" t="s">
        <v>52</v>
      </c>
      <c r="D55" s="64">
        <v>10</v>
      </c>
      <c r="E55" s="64" t="s">
        <v>24</v>
      </c>
      <c r="F55" s="1308">
        <v>-0.4</v>
      </c>
      <c r="G55" s="1287">
        <v>4.0999999999999996</v>
      </c>
      <c r="H55" s="1287">
        <v>0.9</v>
      </c>
      <c r="I55" s="1287">
        <v>2.4</v>
      </c>
      <c r="J55" s="1287">
        <v>-0.6</v>
      </c>
      <c r="K55" s="1287">
        <v>2.8</v>
      </c>
      <c r="L55" s="1315">
        <v>0</v>
      </c>
      <c r="M55" s="1315">
        <v>1</v>
      </c>
      <c r="N55" s="1287">
        <v>0.8</v>
      </c>
      <c r="O55" s="1287">
        <v>7</v>
      </c>
      <c r="P55" s="1287">
        <v>-0.1</v>
      </c>
      <c r="Q55" s="1316">
        <v>1.2</v>
      </c>
      <c r="R55" s="1308">
        <v>119.5</v>
      </c>
      <c r="S55" s="1309">
        <v>1.1000000000000001</v>
      </c>
    </row>
    <row r="56" spans="1:23" ht="20.100000000000001" customHeight="1">
      <c r="A56" s="681"/>
      <c r="B56" s="652" t="s">
        <v>52</v>
      </c>
      <c r="C56" s="652" t="s">
        <v>52</v>
      </c>
      <c r="D56" s="652">
        <v>11</v>
      </c>
      <c r="E56" s="652" t="s">
        <v>24</v>
      </c>
      <c r="F56" s="1304">
        <v>0.8</v>
      </c>
      <c r="G56" s="1290">
        <v>3.7</v>
      </c>
      <c r="H56" s="1290">
        <v>0</v>
      </c>
      <c r="I56" s="1290">
        <v>2.2000000000000002</v>
      </c>
      <c r="J56" s="1290">
        <v>-0.4</v>
      </c>
      <c r="K56" s="1290">
        <v>1.8</v>
      </c>
      <c r="L56" s="1317">
        <v>0</v>
      </c>
      <c r="M56" s="1317">
        <v>1</v>
      </c>
      <c r="N56" s="1290">
        <v>-0.3</v>
      </c>
      <c r="O56" s="1290">
        <v>7.8</v>
      </c>
      <c r="P56" s="1290">
        <v>0.2</v>
      </c>
      <c r="Q56" s="1318">
        <v>1.4</v>
      </c>
      <c r="R56" s="1304">
        <v>119.8</v>
      </c>
      <c r="S56" s="1305">
        <v>0.5</v>
      </c>
    </row>
    <row r="57" spans="1:23" ht="20.100000000000001" customHeight="1">
      <c r="A57" s="992"/>
      <c r="B57" s="993" t="s">
        <v>52</v>
      </c>
      <c r="C57" s="993" t="s">
        <v>52</v>
      </c>
      <c r="D57" s="993">
        <v>12</v>
      </c>
      <c r="E57" s="993" t="s">
        <v>24</v>
      </c>
      <c r="F57" s="1730">
        <v>0.6</v>
      </c>
      <c r="G57" s="1511">
        <v>4.5</v>
      </c>
      <c r="H57" s="1511">
        <v>-0.2</v>
      </c>
      <c r="I57" s="1511">
        <v>2</v>
      </c>
      <c r="J57" s="1511">
        <v>0.3</v>
      </c>
      <c r="K57" s="1511">
        <v>2</v>
      </c>
      <c r="L57" s="1731">
        <v>0</v>
      </c>
      <c r="M57" s="1731">
        <v>1</v>
      </c>
      <c r="N57" s="1511">
        <v>-0.1</v>
      </c>
      <c r="O57" s="1511">
        <v>7.3</v>
      </c>
      <c r="P57" s="1511">
        <v>0.2</v>
      </c>
      <c r="Q57" s="1732">
        <v>1.6</v>
      </c>
      <c r="R57" s="1730">
        <v>120.2</v>
      </c>
      <c r="S57" s="1733">
        <v>0.3</v>
      </c>
      <c r="U57" s="647"/>
    </row>
    <row r="58" spans="1:23" ht="20.100000000000001" customHeight="1">
      <c r="A58" s="68"/>
      <c r="B58" s="64">
        <v>2024</v>
      </c>
      <c r="C58" s="64" t="s">
        <v>23</v>
      </c>
      <c r="D58" s="64">
        <v>1</v>
      </c>
      <c r="E58" s="64" t="s">
        <v>24</v>
      </c>
      <c r="F58" s="1308">
        <v>-6.1</v>
      </c>
      <c r="G58" s="1287">
        <v>4</v>
      </c>
      <c r="H58" s="1287">
        <v>0.1</v>
      </c>
      <c r="I58" s="1287">
        <v>2.1</v>
      </c>
      <c r="J58" s="1287">
        <v>0.2</v>
      </c>
      <c r="K58" s="1287">
        <v>1.8</v>
      </c>
      <c r="L58" s="1315">
        <v>0</v>
      </c>
      <c r="M58" s="1315">
        <v>1</v>
      </c>
      <c r="N58" s="1287">
        <v>0.1</v>
      </c>
      <c r="O58" s="1287">
        <v>5.8</v>
      </c>
      <c r="P58" s="1287">
        <v>0.3</v>
      </c>
      <c r="Q58" s="1316">
        <v>1.9</v>
      </c>
      <c r="R58" s="1308">
        <v>120.2</v>
      </c>
      <c r="S58" s="1288">
        <v>0.3</v>
      </c>
    </row>
    <row r="59" spans="1:23" ht="20.100000000000001" customHeight="1">
      <c r="A59" s="681"/>
      <c r="B59" s="652" t="s">
        <v>52</v>
      </c>
      <c r="C59" s="652" t="s">
        <v>52</v>
      </c>
      <c r="D59" s="652">
        <v>2</v>
      </c>
      <c r="E59" s="652" t="s">
        <v>24</v>
      </c>
      <c r="F59" s="1304">
        <v>-0.2</v>
      </c>
      <c r="G59" s="1290">
        <v>2.7</v>
      </c>
      <c r="H59" s="1290">
        <v>-0.5</v>
      </c>
      <c r="I59" s="1290">
        <v>1.8</v>
      </c>
      <c r="J59" s="1290">
        <v>-0.3</v>
      </c>
      <c r="K59" s="1290">
        <v>1.9</v>
      </c>
      <c r="L59" s="1317">
        <v>0</v>
      </c>
      <c r="M59" s="1317">
        <v>1</v>
      </c>
      <c r="N59" s="1290">
        <v>0.8</v>
      </c>
      <c r="O59" s="1290">
        <v>7.4</v>
      </c>
      <c r="P59" s="1290">
        <v>-0.1</v>
      </c>
      <c r="Q59" s="1318">
        <v>1.6</v>
      </c>
      <c r="R59" s="1319">
        <v>120.5</v>
      </c>
      <c r="S59" s="1320">
        <v>0.8</v>
      </c>
    </row>
    <row r="60" spans="1:23" ht="20.100000000000001" customHeight="1">
      <c r="A60" s="1292"/>
      <c r="B60" s="1293" t="s">
        <v>52</v>
      </c>
      <c r="C60" s="1293" t="s">
        <v>52</v>
      </c>
      <c r="D60" s="1293">
        <v>3</v>
      </c>
      <c r="E60" s="1293" t="s">
        <v>24</v>
      </c>
      <c r="F60" s="1304">
        <v>2.9</v>
      </c>
      <c r="G60" s="1290">
        <v>3.7</v>
      </c>
      <c r="H60" s="1290">
        <v>0.1</v>
      </c>
      <c r="I60" s="1290">
        <v>1.4</v>
      </c>
      <c r="J60" s="1290">
        <v>-0.3</v>
      </c>
      <c r="K60" s="1290">
        <v>1.2</v>
      </c>
      <c r="L60" s="1317">
        <v>0</v>
      </c>
      <c r="M60" s="1317">
        <v>1</v>
      </c>
      <c r="N60" s="1290">
        <v>0.7</v>
      </c>
      <c r="O60" s="1290">
        <v>7</v>
      </c>
      <c r="P60" s="1290">
        <v>0</v>
      </c>
      <c r="Q60" s="1318">
        <v>1.8</v>
      </c>
      <c r="R60" s="1319">
        <v>120.8</v>
      </c>
      <c r="S60" s="1320">
        <v>0.9</v>
      </c>
    </row>
    <row r="61" spans="1:23" ht="20.100000000000001" customHeight="1" thickBot="1">
      <c r="A61" s="1053"/>
      <c r="B61" s="837" t="s">
        <v>52</v>
      </c>
      <c r="C61" s="837" t="s">
        <v>52</v>
      </c>
      <c r="D61" s="837">
        <v>4</v>
      </c>
      <c r="E61" s="838" t="s">
        <v>24</v>
      </c>
      <c r="F61" s="1304">
        <v>4.3</v>
      </c>
      <c r="G61" s="1290">
        <v>4.3</v>
      </c>
      <c r="H61" s="1290">
        <v>-0.1</v>
      </c>
      <c r="I61" s="1290">
        <v>1.2</v>
      </c>
      <c r="J61" s="1290">
        <v>0.2</v>
      </c>
      <c r="K61" s="1290">
        <v>1.7</v>
      </c>
      <c r="L61" s="1317">
        <v>0.7</v>
      </c>
      <c r="M61" s="1317">
        <v>0.6</v>
      </c>
      <c r="N61" s="1290">
        <v>1.3</v>
      </c>
      <c r="O61" s="1290">
        <v>7.2</v>
      </c>
      <c r="P61" s="1290">
        <v>0.3</v>
      </c>
      <c r="Q61" s="1318">
        <v>1.7</v>
      </c>
      <c r="R61" s="1321">
        <v>121.2</v>
      </c>
      <c r="S61" s="1322">
        <v>0.9</v>
      </c>
    </row>
    <row r="62" spans="1:23" ht="20.100000000000001" customHeight="1">
      <c r="A62" s="2107" t="s">
        <v>252</v>
      </c>
      <c r="B62" s="2108"/>
      <c r="C62" s="2108"/>
      <c r="D62" s="2108"/>
      <c r="E62" s="2109"/>
      <c r="F62" s="221" t="s">
        <v>232</v>
      </c>
      <c r="G62" s="230" t="s">
        <v>482</v>
      </c>
      <c r="H62" s="232"/>
      <c r="I62" s="230"/>
      <c r="J62" s="232"/>
      <c r="K62" s="230"/>
      <c r="L62" s="232"/>
      <c r="M62" s="230"/>
      <c r="N62" s="232"/>
      <c r="O62" s="230"/>
      <c r="P62" s="232"/>
      <c r="Q62" s="230"/>
      <c r="R62" s="232"/>
      <c r="S62" s="233"/>
    </row>
    <row r="63" spans="1:23" ht="20.100000000000001" customHeight="1">
      <c r="A63" s="2112"/>
      <c r="B63" s="2238"/>
      <c r="C63" s="2238"/>
      <c r="D63" s="2238"/>
      <c r="E63" s="2111"/>
      <c r="F63" s="224" t="s">
        <v>233</v>
      </c>
      <c r="G63" s="234" t="s">
        <v>491</v>
      </c>
      <c r="H63" s="229"/>
      <c r="I63" s="234"/>
      <c r="J63" s="229"/>
      <c r="K63" s="234"/>
      <c r="L63" s="229"/>
      <c r="M63" s="234"/>
      <c r="N63" s="229"/>
      <c r="O63" s="234"/>
      <c r="P63" s="229"/>
      <c r="Q63" s="234"/>
      <c r="R63" s="229"/>
      <c r="S63" s="235"/>
      <c r="W63" t="s">
        <v>394</v>
      </c>
    </row>
    <row r="64" spans="1:23" ht="20.100000000000001" customHeight="1" thickBot="1">
      <c r="A64" s="2113"/>
      <c r="B64" s="2114"/>
      <c r="C64" s="2114"/>
      <c r="D64" s="2114"/>
      <c r="E64" s="2115"/>
      <c r="F64" s="222" t="s">
        <v>228</v>
      </c>
      <c r="G64" s="231" t="s">
        <v>460</v>
      </c>
      <c r="H64" s="236"/>
      <c r="I64" s="231"/>
      <c r="J64" s="236"/>
      <c r="K64" s="231"/>
      <c r="L64" s="236"/>
      <c r="M64" s="231"/>
      <c r="N64" s="236"/>
      <c r="O64" s="231"/>
      <c r="P64" s="236"/>
      <c r="Q64" s="231"/>
      <c r="R64" s="236"/>
      <c r="S64" s="237"/>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14 F41:H41 F42:F43 N41:N42 P41:P42 L41:L43 N43:P43 H42:H43 J41:J43">
    <cfRule type="expression" dxfId="89" priority="275" stopIfTrue="1">
      <formula>ISERR</formula>
    </cfRule>
  </conditionalFormatting>
  <conditionalFormatting sqref="U57">
    <cfRule type="expression" dxfId="88" priority="216" stopIfTrue="1">
      <formula>ISERR</formula>
    </cfRule>
  </conditionalFormatting>
  <conditionalFormatting sqref="O41">
    <cfRule type="expression" dxfId="87" priority="174" stopIfTrue="1">
      <formula>ISERR</formula>
    </cfRule>
  </conditionalFormatting>
  <conditionalFormatting sqref="A41:E43">
    <cfRule type="expression" dxfId="86" priority="114" stopIfTrue="1">
      <formula>ISERR</formula>
    </cfRule>
  </conditionalFormatting>
  <conditionalFormatting sqref="A12:E14">
    <cfRule type="expression" dxfId="85" priority="70" stopIfTrue="1">
      <formula>ISERR</formula>
    </cfRule>
  </conditionalFormatting>
  <conditionalFormatting sqref="R41:R42">
    <cfRule type="expression" dxfId="84" priority="54" stopIfTrue="1">
      <formula>ISERR</formula>
    </cfRule>
  </conditionalFormatting>
  <conditionalFormatting sqref="R43">
    <cfRule type="expression" dxfId="83" priority="9" stopIfTrue="1">
      <formula>ISERR</formula>
    </cfRule>
  </conditionalFormatting>
  <conditionalFormatting sqref="A15:S32">
    <cfRule type="expression" dxfId="82" priority="2" stopIfTrue="1">
      <formula>ISERR</formula>
    </cfRule>
  </conditionalFormatting>
  <conditionalFormatting sqref="A44:S61">
    <cfRule type="expression" dxfId="81" priority="1" stopIfTrue="1">
      <formula>ISERR</formula>
    </cfRule>
  </conditionalFormatting>
  <pageMargins left="0.59055118110236227" right="0.59055118110236227" top="0.59055118110236227" bottom="0.59055118110236227" header="0.39370078740157483" footer="0.59055118110236227"/>
  <pageSetup paperSize="9" scale="64" orientation="portrait" horizontalDpi="300" verticalDpi="300" r:id="rId1"/>
  <headerFooter alignWithMargins="0">
    <oddFooter>&amp;C&amp;16- 12 -</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85"/>
  <sheetViews>
    <sheetView view="pageBreakPreview" zoomScale="85" zoomScaleNormal="80" zoomScaleSheetLayoutView="85" workbookViewId="0">
      <pane ySplit="10" topLeftCell="A17" activePane="bottomLeft" state="frozen"/>
      <selection activeCell="AE121" sqref="AE121"/>
      <selection pane="bottomLeft" activeCell="AE121" sqref="AE121"/>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49"/>
      <c r="G1" s="149"/>
      <c r="H1" s="149"/>
      <c r="I1" s="149"/>
      <c r="J1" s="149"/>
      <c r="K1" s="149"/>
      <c r="L1" s="149"/>
      <c r="M1" s="149"/>
      <c r="N1" s="149"/>
      <c r="O1" s="149"/>
      <c r="P1" s="149"/>
      <c r="Q1" s="149"/>
    </row>
    <row r="2" spans="1:17" ht="24.95" customHeight="1">
      <c r="A2" s="23"/>
      <c r="B2" s="1"/>
      <c r="C2" s="1"/>
      <c r="D2" s="1"/>
      <c r="E2" s="1"/>
      <c r="F2" s="149"/>
      <c r="G2" s="149"/>
      <c r="H2" s="149"/>
      <c r="I2" s="149"/>
      <c r="J2" s="149"/>
      <c r="K2" s="149"/>
      <c r="L2" s="149"/>
      <c r="M2" s="149"/>
      <c r="N2" s="149"/>
      <c r="O2" s="149"/>
      <c r="P2" s="149"/>
      <c r="Q2" s="149"/>
    </row>
    <row r="3" spans="1:17" ht="7.5" customHeight="1">
      <c r="A3" s="1"/>
      <c r="B3" s="1"/>
      <c r="C3" s="1"/>
      <c r="D3" s="1"/>
      <c r="E3" s="1"/>
      <c r="F3" s="149"/>
      <c r="G3" s="149"/>
      <c r="H3" s="149"/>
      <c r="I3" s="149"/>
      <c r="J3" s="149"/>
      <c r="K3" s="149"/>
      <c r="L3" s="149"/>
      <c r="M3" s="149"/>
      <c r="N3" s="149"/>
      <c r="O3" s="149"/>
      <c r="P3" s="149"/>
      <c r="Q3" s="149"/>
    </row>
    <row r="4" spans="1:17" ht="24.95" customHeight="1">
      <c r="A4" s="1919" t="s">
        <v>283</v>
      </c>
      <c r="B4" s="2072"/>
      <c r="C4" s="2072"/>
      <c r="D4" s="2072"/>
      <c r="E4" s="2072"/>
      <c r="F4" s="2072"/>
      <c r="G4" s="148"/>
      <c r="H4" s="148"/>
      <c r="I4" s="1"/>
      <c r="J4" s="1"/>
      <c r="K4" s="1"/>
      <c r="L4" s="1"/>
      <c r="M4" s="1"/>
      <c r="N4" s="1"/>
      <c r="O4" s="1"/>
      <c r="P4" s="1"/>
      <c r="Q4" s="48"/>
    </row>
    <row r="5" spans="1:17" ht="9" customHeight="1" thickBot="1">
      <c r="A5" s="1"/>
      <c r="B5" s="1"/>
      <c r="C5" s="1"/>
      <c r="D5" s="1"/>
      <c r="E5" s="1"/>
      <c r="F5" s="149"/>
      <c r="G5" s="149"/>
      <c r="H5" s="149"/>
      <c r="I5" s="149"/>
      <c r="J5" s="149"/>
      <c r="K5" s="149"/>
      <c r="L5" s="149"/>
      <c r="M5" s="149"/>
      <c r="N5" s="149"/>
      <c r="O5" s="149"/>
      <c r="P5" s="149"/>
      <c r="Q5" s="150"/>
    </row>
    <row r="6" spans="1:17" ht="23.1" customHeight="1">
      <c r="A6" s="2008" t="s">
        <v>208</v>
      </c>
      <c r="B6" s="2048"/>
      <c r="C6" s="2048"/>
      <c r="D6" s="2048"/>
      <c r="E6" s="2049"/>
      <c r="F6" s="1993" t="s">
        <v>83</v>
      </c>
      <c r="G6" s="2108"/>
      <c r="H6" s="2108"/>
      <c r="I6" s="2109"/>
      <c r="J6" s="1993" t="s">
        <v>84</v>
      </c>
      <c r="K6" s="1994"/>
      <c r="L6" s="1994"/>
      <c r="M6" s="1994"/>
      <c r="N6" s="105"/>
      <c r="O6" s="15"/>
      <c r="P6" s="105"/>
      <c r="Q6" s="106"/>
    </row>
    <row r="7" spans="1:17" ht="23.1" customHeight="1">
      <c r="A7" s="2050"/>
      <c r="B7" s="2051"/>
      <c r="C7" s="2051"/>
      <c r="D7" s="2051"/>
      <c r="E7" s="2052"/>
      <c r="F7" s="2210"/>
      <c r="G7" s="2247"/>
      <c r="H7" s="2247"/>
      <c r="I7" s="2211"/>
      <c r="J7" s="1996"/>
      <c r="K7" s="1997"/>
      <c r="L7" s="1997"/>
      <c r="M7" s="1997"/>
      <c r="N7" s="2077" t="s">
        <v>209</v>
      </c>
      <c r="O7" s="2248"/>
      <c r="P7" s="2248"/>
      <c r="Q7" s="2249"/>
    </row>
    <row r="8" spans="1:17" ht="23.1" customHeight="1">
      <c r="A8" s="2050"/>
      <c r="B8" s="2051"/>
      <c r="C8" s="2051"/>
      <c r="D8" s="2051"/>
      <c r="E8" s="2052"/>
      <c r="F8" s="1982" t="s">
        <v>108</v>
      </c>
      <c r="G8" s="1980"/>
      <c r="H8" s="1979" t="s">
        <v>50</v>
      </c>
      <c r="I8" s="1984"/>
      <c r="J8" s="1982" t="s">
        <v>210</v>
      </c>
      <c r="K8" s="1980"/>
      <c r="L8" s="1979" t="s">
        <v>50</v>
      </c>
      <c r="M8" s="1980"/>
      <c r="N8" s="1999" t="s">
        <v>210</v>
      </c>
      <c r="O8" s="2116"/>
      <c r="P8" s="1999" t="s">
        <v>211</v>
      </c>
      <c r="Q8" s="2102"/>
    </row>
    <row r="9" spans="1:17" ht="23.1" customHeight="1">
      <c r="A9" s="2050"/>
      <c r="B9" s="2051"/>
      <c r="C9" s="2051"/>
      <c r="D9" s="2051"/>
      <c r="E9" s="2052"/>
      <c r="F9" s="203"/>
      <c r="G9" s="71" t="s">
        <v>133</v>
      </c>
      <c r="H9" s="465"/>
      <c r="I9" s="89" t="s">
        <v>133</v>
      </c>
      <c r="J9" s="203"/>
      <c r="K9" s="71" t="s">
        <v>133</v>
      </c>
      <c r="L9" s="152"/>
      <c r="M9" s="71" t="s">
        <v>133</v>
      </c>
      <c r="N9" s="152"/>
      <c r="O9" s="71" t="s">
        <v>133</v>
      </c>
      <c r="P9" s="152"/>
      <c r="Q9" s="89" t="s">
        <v>133</v>
      </c>
    </row>
    <row r="10" spans="1:17" ht="23.1" customHeight="1" thickBot="1">
      <c r="A10" s="2053"/>
      <c r="B10" s="2054"/>
      <c r="C10" s="2054"/>
      <c r="D10" s="2054"/>
      <c r="E10" s="2055"/>
      <c r="F10" s="92" t="s">
        <v>131</v>
      </c>
      <c r="G10" s="107" t="s">
        <v>358</v>
      </c>
      <c r="H10" s="467" t="s">
        <v>107</v>
      </c>
      <c r="I10" s="75" t="s">
        <v>358</v>
      </c>
      <c r="J10" s="92" t="s">
        <v>131</v>
      </c>
      <c r="K10" s="107" t="s">
        <v>106</v>
      </c>
      <c r="L10" s="108" t="s">
        <v>107</v>
      </c>
      <c r="M10" s="107" t="s">
        <v>106</v>
      </c>
      <c r="N10" s="85" t="s">
        <v>131</v>
      </c>
      <c r="O10" s="107" t="s">
        <v>106</v>
      </c>
      <c r="P10" s="108" t="s">
        <v>107</v>
      </c>
      <c r="Q10" s="75" t="s">
        <v>106</v>
      </c>
    </row>
    <row r="11" spans="1:17" ht="23.1" customHeight="1">
      <c r="A11" s="3"/>
      <c r="B11" s="29">
        <v>2021</v>
      </c>
      <c r="C11" s="2"/>
      <c r="D11" s="29" t="s">
        <v>23</v>
      </c>
      <c r="E11" s="57"/>
      <c r="F11" s="139">
        <v>6030</v>
      </c>
      <c r="G11" s="350">
        <v>-22.4</v>
      </c>
      <c r="H11" s="140">
        <v>1150703</v>
      </c>
      <c r="I11" s="354">
        <v>-5.7</v>
      </c>
      <c r="J11" s="139">
        <v>25</v>
      </c>
      <c r="K11" s="350">
        <v>-40.5</v>
      </c>
      <c r="L11" s="140">
        <v>15025</v>
      </c>
      <c r="M11" s="350">
        <v>84.9</v>
      </c>
      <c r="N11" s="141">
        <v>4</v>
      </c>
      <c r="O11" s="350">
        <v>-42.9</v>
      </c>
      <c r="P11" s="141">
        <v>481</v>
      </c>
      <c r="Q11" s="354">
        <v>47.5</v>
      </c>
    </row>
    <row r="12" spans="1:17" ht="23.1" customHeight="1">
      <c r="A12" s="58"/>
      <c r="B12" s="59">
        <v>2022</v>
      </c>
      <c r="C12" s="698"/>
      <c r="D12" s="59" t="s">
        <v>23</v>
      </c>
      <c r="E12" s="60"/>
      <c r="F12" s="142">
        <v>6428</v>
      </c>
      <c r="G12" s="351">
        <v>6.6</v>
      </c>
      <c r="H12" s="143">
        <v>2331444</v>
      </c>
      <c r="I12" s="355">
        <v>102.6</v>
      </c>
      <c r="J12" s="142">
        <v>47</v>
      </c>
      <c r="K12" s="351">
        <v>88</v>
      </c>
      <c r="L12" s="143">
        <v>5310</v>
      </c>
      <c r="M12" s="351">
        <v>-64.7</v>
      </c>
      <c r="N12" s="144">
        <v>11</v>
      </c>
      <c r="O12" s="351">
        <v>175</v>
      </c>
      <c r="P12" s="144">
        <v>1450</v>
      </c>
      <c r="Q12" s="355">
        <v>201.5</v>
      </c>
    </row>
    <row r="13" spans="1:17" ht="23.1" customHeight="1" thickBot="1">
      <c r="A13" s="956"/>
      <c r="B13" s="957">
        <v>2023</v>
      </c>
      <c r="C13" s="1107"/>
      <c r="D13" s="957" t="s">
        <v>23</v>
      </c>
      <c r="E13" s="1108"/>
      <c r="F13" s="1109">
        <v>8690</v>
      </c>
      <c r="G13" s="421">
        <v>35.200000000000003</v>
      </c>
      <c r="H13" s="1110">
        <v>2402645</v>
      </c>
      <c r="I13" s="422">
        <v>3.1</v>
      </c>
      <c r="J13" s="1109">
        <v>55</v>
      </c>
      <c r="K13" s="421">
        <v>17</v>
      </c>
      <c r="L13" s="1110">
        <v>11719</v>
      </c>
      <c r="M13" s="421">
        <v>120.7</v>
      </c>
      <c r="N13" s="1111">
        <v>7</v>
      </c>
      <c r="O13" s="421">
        <v>-36.4</v>
      </c>
      <c r="P13" s="1111">
        <v>669</v>
      </c>
      <c r="Q13" s="422">
        <v>-53.9</v>
      </c>
    </row>
    <row r="14" spans="1:17" ht="23.1" customHeight="1">
      <c r="A14" s="936" t="s">
        <v>494</v>
      </c>
      <c r="B14" s="64">
        <v>1</v>
      </c>
      <c r="C14" s="64" t="s">
        <v>25</v>
      </c>
      <c r="D14" s="64">
        <v>3</v>
      </c>
      <c r="E14" s="65" t="s">
        <v>24</v>
      </c>
      <c r="F14" s="937">
        <v>1956</v>
      </c>
      <c r="G14" s="1100">
        <v>30.1</v>
      </c>
      <c r="H14" s="1075">
        <v>300538</v>
      </c>
      <c r="I14" s="1101">
        <v>-2.2999999999999998</v>
      </c>
      <c r="J14" s="937">
        <v>7</v>
      </c>
      <c r="K14" s="1100">
        <v>-41.7</v>
      </c>
      <c r="L14" s="1075">
        <v>1030</v>
      </c>
      <c r="M14" s="1100">
        <v>45.3</v>
      </c>
      <c r="N14" s="1073">
        <v>2</v>
      </c>
      <c r="O14" s="1100">
        <v>100</v>
      </c>
      <c r="P14" s="1073">
        <v>180</v>
      </c>
      <c r="Q14" s="1101">
        <v>-10</v>
      </c>
    </row>
    <row r="15" spans="1:17" ht="23.1" customHeight="1">
      <c r="A15" s="936" t="s">
        <v>52</v>
      </c>
      <c r="B15" s="64">
        <v>4</v>
      </c>
      <c r="C15" s="64" t="s">
        <v>25</v>
      </c>
      <c r="D15" s="64">
        <v>6</v>
      </c>
      <c r="E15" s="65" t="s">
        <v>24</v>
      </c>
      <c r="F15" s="937">
        <v>2086</v>
      </c>
      <c r="G15" s="1100">
        <v>34.1</v>
      </c>
      <c r="H15" s="1075">
        <v>633542</v>
      </c>
      <c r="I15" s="1101">
        <v>-54.8</v>
      </c>
      <c r="J15" s="937">
        <v>16</v>
      </c>
      <c r="K15" s="1100">
        <v>60</v>
      </c>
      <c r="L15" s="1075">
        <v>2824</v>
      </c>
      <c r="M15" s="1100">
        <v>91.2</v>
      </c>
      <c r="N15" s="1073">
        <v>0</v>
      </c>
      <c r="O15" s="1100">
        <v>-100</v>
      </c>
      <c r="P15" s="1073">
        <v>0</v>
      </c>
      <c r="Q15" s="1101">
        <v>-100</v>
      </c>
    </row>
    <row r="16" spans="1:17" ht="23.1" customHeight="1">
      <c r="A16" s="936" t="s">
        <v>52</v>
      </c>
      <c r="B16" s="64">
        <v>7</v>
      </c>
      <c r="C16" s="64" t="s">
        <v>25</v>
      </c>
      <c r="D16" s="64">
        <v>9</v>
      </c>
      <c r="E16" s="65" t="s">
        <v>24</v>
      </c>
      <c r="F16" s="937">
        <v>2238</v>
      </c>
      <c r="G16" s="1100">
        <v>41.2</v>
      </c>
      <c r="H16" s="1075">
        <v>962456</v>
      </c>
      <c r="I16" s="1101">
        <v>182.4</v>
      </c>
      <c r="J16" s="937">
        <v>13</v>
      </c>
      <c r="K16" s="1100">
        <v>-7.1</v>
      </c>
      <c r="L16" s="1075">
        <v>1171</v>
      </c>
      <c r="M16" s="1100">
        <v>-33.9</v>
      </c>
      <c r="N16" s="1073">
        <v>1</v>
      </c>
      <c r="O16" s="1100">
        <v>-75</v>
      </c>
      <c r="P16" s="1073">
        <v>25</v>
      </c>
      <c r="Q16" s="1101">
        <v>-95.8</v>
      </c>
    </row>
    <row r="17" spans="1:17" ht="23.1" customHeight="1">
      <c r="A17" s="1490" t="s">
        <v>52</v>
      </c>
      <c r="B17" s="993">
        <v>10</v>
      </c>
      <c r="C17" s="993" t="s">
        <v>25</v>
      </c>
      <c r="D17" s="993">
        <v>12</v>
      </c>
      <c r="E17" s="994" t="s">
        <v>24</v>
      </c>
      <c r="F17" s="1491">
        <v>2410</v>
      </c>
      <c r="G17" s="1492">
        <v>35.200000000000003</v>
      </c>
      <c r="H17" s="1466">
        <v>506109</v>
      </c>
      <c r="I17" s="1493">
        <v>79.599999999999994</v>
      </c>
      <c r="J17" s="1491">
        <v>19</v>
      </c>
      <c r="K17" s="1492">
        <v>72.7</v>
      </c>
      <c r="L17" s="1466">
        <v>6694</v>
      </c>
      <c r="M17" s="1492">
        <v>394.8</v>
      </c>
      <c r="N17" s="1468">
        <v>4</v>
      </c>
      <c r="O17" s="1492">
        <v>300</v>
      </c>
      <c r="P17" s="1468">
        <v>464</v>
      </c>
      <c r="Q17" s="1493">
        <v>341.9</v>
      </c>
    </row>
    <row r="18" spans="1:17" ht="23.1" customHeight="1" thickBot="1">
      <c r="A18" s="66" t="s">
        <v>507</v>
      </c>
      <c r="B18" s="1478">
        <v>1</v>
      </c>
      <c r="C18" s="1478" t="s">
        <v>25</v>
      </c>
      <c r="D18" s="1478">
        <v>3</v>
      </c>
      <c r="E18" s="67" t="s">
        <v>24</v>
      </c>
      <c r="F18" s="747">
        <v>2319</v>
      </c>
      <c r="G18" s="1487">
        <v>18.600000000000001</v>
      </c>
      <c r="H18" s="739">
        <v>360971</v>
      </c>
      <c r="I18" s="1488">
        <v>20.100000000000001</v>
      </c>
      <c r="J18" s="747">
        <v>16</v>
      </c>
      <c r="K18" s="1487">
        <v>128.6</v>
      </c>
      <c r="L18" s="739">
        <v>4708</v>
      </c>
      <c r="M18" s="1487">
        <v>357.1</v>
      </c>
      <c r="N18" s="1489">
        <v>7</v>
      </c>
      <c r="O18" s="1487">
        <v>250</v>
      </c>
      <c r="P18" s="1489">
        <v>485</v>
      </c>
      <c r="Q18" s="1488">
        <v>169.4</v>
      </c>
    </row>
    <row r="19" spans="1:17" ht="23.1" customHeight="1">
      <c r="A19" s="1049"/>
      <c r="B19" s="1022">
        <v>2023</v>
      </c>
      <c r="C19" s="1022" t="s">
        <v>23</v>
      </c>
      <c r="D19" s="1022">
        <v>4</v>
      </c>
      <c r="E19" s="1023" t="s">
        <v>24</v>
      </c>
      <c r="F19" s="1104">
        <v>610</v>
      </c>
      <c r="G19" s="1105">
        <v>25.5</v>
      </c>
      <c r="H19" s="1040">
        <v>203861</v>
      </c>
      <c r="I19" s="1106">
        <v>150.80000000000001</v>
      </c>
      <c r="J19" s="1104">
        <v>5</v>
      </c>
      <c r="K19" s="1105">
        <v>25</v>
      </c>
      <c r="L19" s="1040">
        <v>348</v>
      </c>
      <c r="M19" s="1105">
        <v>-59.7</v>
      </c>
      <c r="N19" s="1065">
        <v>0</v>
      </c>
      <c r="O19" s="1105">
        <v>-100</v>
      </c>
      <c r="P19" s="1065">
        <v>0</v>
      </c>
      <c r="Q19" s="1106">
        <v>-100</v>
      </c>
    </row>
    <row r="20" spans="1:17" ht="23.1" customHeight="1">
      <c r="A20" s="68"/>
      <c r="B20" s="64" t="s">
        <v>52</v>
      </c>
      <c r="C20" s="64" t="s">
        <v>52</v>
      </c>
      <c r="D20" s="64">
        <v>5</v>
      </c>
      <c r="E20" s="65" t="s">
        <v>24</v>
      </c>
      <c r="F20" s="937">
        <v>706</v>
      </c>
      <c r="G20" s="1100">
        <v>34.700000000000003</v>
      </c>
      <c r="H20" s="1075">
        <v>278734</v>
      </c>
      <c r="I20" s="1101">
        <v>218.9</v>
      </c>
      <c r="J20" s="937">
        <v>8</v>
      </c>
      <c r="K20" s="1100">
        <v>166.7</v>
      </c>
      <c r="L20" s="1075">
        <v>1501</v>
      </c>
      <c r="M20" s="1100">
        <v>316.89999999999998</v>
      </c>
      <c r="N20" s="1073">
        <v>0</v>
      </c>
      <c r="O20" s="1100">
        <v>-100</v>
      </c>
      <c r="P20" s="1073">
        <v>0</v>
      </c>
      <c r="Q20" s="1101">
        <v>-100</v>
      </c>
    </row>
    <row r="21" spans="1:17" ht="23.1" customHeight="1">
      <c r="A21" s="68"/>
      <c r="B21" s="64" t="s">
        <v>52</v>
      </c>
      <c r="C21" s="64" t="s">
        <v>52</v>
      </c>
      <c r="D21" s="64">
        <v>6</v>
      </c>
      <c r="E21" s="65" t="s">
        <v>24</v>
      </c>
      <c r="F21" s="937">
        <v>770</v>
      </c>
      <c r="G21" s="1100">
        <v>41</v>
      </c>
      <c r="H21" s="1075">
        <v>150947</v>
      </c>
      <c r="I21" s="1101">
        <v>-87.7</v>
      </c>
      <c r="J21" s="937">
        <v>3</v>
      </c>
      <c r="K21" s="1100">
        <v>0</v>
      </c>
      <c r="L21" s="1075">
        <v>975</v>
      </c>
      <c r="M21" s="1100">
        <v>285.39999999999998</v>
      </c>
      <c r="N21" s="1073">
        <v>0</v>
      </c>
      <c r="O21" s="1100">
        <v>-100</v>
      </c>
      <c r="P21" s="1073">
        <v>0</v>
      </c>
      <c r="Q21" s="1101">
        <v>-100</v>
      </c>
    </row>
    <row r="22" spans="1:17" ht="23.1" customHeight="1">
      <c r="A22" s="68"/>
      <c r="B22" s="64" t="s">
        <v>52</v>
      </c>
      <c r="C22" s="64" t="s">
        <v>52</v>
      </c>
      <c r="D22" s="64">
        <v>7</v>
      </c>
      <c r="E22" s="65" t="s">
        <v>24</v>
      </c>
      <c r="F22" s="937">
        <v>758</v>
      </c>
      <c r="G22" s="1100">
        <v>53.4</v>
      </c>
      <c r="H22" s="1075">
        <v>162137</v>
      </c>
      <c r="I22" s="1101">
        <v>91.7</v>
      </c>
      <c r="J22" s="937">
        <v>4</v>
      </c>
      <c r="K22" s="1100">
        <v>0</v>
      </c>
      <c r="L22" s="1075">
        <v>247</v>
      </c>
      <c r="M22" s="1100">
        <v>-31.8</v>
      </c>
      <c r="N22" s="1073">
        <v>0</v>
      </c>
      <c r="O22" s="1100">
        <v>-100</v>
      </c>
      <c r="P22" s="1073">
        <v>0</v>
      </c>
      <c r="Q22" s="1101">
        <v>-100</v>
      </c>
    </row>
    <row r="23" spans="1:17" ht="23.1" customHeight="1">
      <c r="A23" s="681"/>
      <c r="B23" s="652" t="s">
        <v>52</v>
      </c>
      <c r="C23" s="652" t="s">
        <v>52</v>
      </c>
      <c r="D23" s="652">
        <v>8</v>
      </c>
      <c r="E23" s="653" t="s">
        <v>24</v>
      </c>
      <c r="F23" s="1047">
        <v>760</v>
      </c>
      <c r="G23" s="1102">
        <v>54.4</v>
      </c>
      <c r="H23" s="1071">
        <v>108377</v>
      </c>
      <c r="I23" s="1103">
        <v>-2.7</v>
      </c>
      <c r="J23" s="1047">
        <v>6</v>
      </c>
      <c r="K23" s="1102">
        <v>100</v>
      </c>
      <c r="L23" s="1071">
        <v>765</v>
      </c>
      <c r="M23" s="1102">
        <v>5.2</v>
      </c>
      <c r="N23" s="1069">
        <v>0</v>
      </c>
      <c r="O23" s="1102">
        <v>-100</v>
      </c>
      <c r="P23" s="1069">
        <v>0</v>
      </c>
      <c r="Q23" s="1103">
        <v>-100</v>
      </c>
    </row>
    <row r="24" spans="1:17" ht="23.1" customHeight="1">
      <c r="A24" s="681"/>
      <c r="B24" s="652" t="s">
        <v>52</v>
      </c>
      <c r="C24" s="652" t="s">
        <v>52</v>
      </c>
      <c r="D24" s="652">
        <v>9</v>
      </c>
      <c r="E24" s="653" t="s">
        <v>24</v>
      </c>
      <c r="F24" s="1047">
        <v>720</v>
      </c>
      <c r="G24" s="1102">
        <v>20.2</v>
      </c>
      <c r="H24" s="1071">
        <v>691942</v>
      </c>
      <c r="I24" s="1103">
        <v>377.6</v>
      </c>
      <c r="J24" s="1047">
        <v>3</v>
      </c>
      <c r="K24" s="1102">
        <v>-57.1</v>
      </c>
      <c r="L24" s="1071">
        <v>159</v>
      </c>
      <c r="M24" s="1102">
        <v>-76.7</v>
      </c>
      <c r="N24" s="1069">
        <v>1</v>
      </c>
      <c r="O24" s="1102">
        <v>-50</v>
      </c>
      <c r="P24" s="1069">
        <v>25</v>
      </c>
      <c r="Q24" s="1103">
        <v>-94.9</v>
      </c>
    </row>
    <row r="25" spans="1:17" ht="23.1" customHeight="1">
      <c r="A25" s="68"/>
      <c r="B25" s="64" t="s">
        <v>52</v>
      </c>
      <c r="C25" s="64" t="s">
        <v>52</v>
      </c>
      <c r="D25" s="64">
        <v>10</v>
      </c>
      <c r="E25" s="65" t="s">
        <v>24</v>
      </c>
      <c r="F25" s="145">
        <v>793</v>
      </c>
      <c r="G25" s="353">
        <v>33</v>
      </c>
      <c r="H25" s="146">
        <v>308010</v>
      </c>
      <c r="I25" s="358">
        <v>254</v>
      </c>
      <c r="J25" s="145">
        <v>8</v>
      </c>
      <c r="K25" s="353">
        <v>300</v>
      </c>
      <c r="L25" s="146">
        <v>2440</v>
      </c>
      <c r="M25" s="362">
        <v>1916.5</v>
      </c>
      <c r="N25" s="147">
        <v>0</v>
      </c>
      <c r="O25" s="353" t="s">
        <v>53</v>
      </c>
      <c r="P25" s="147">
        <v>0</v>
      </c>
      <c r="Q25" s="358" t="s">
        <v>53</v>
      </c>
    </row>
    <row r="26" spans="1:17" ht="23.1" customHeight="1">
      <c r="A26" s="68"/>
      <c r="B26" s="64" t="s">
        <v>52</v>
      </c>
      <c r="C26" s="64" t="s">
        <v>52</v>
      </c>
      <c r="D26" s="64">
        <v>11</v>
      </c>
      <c r="E26" s="65" t="s">
        <v>24</v>
      </c>
      <c r="F26" s="145">
        <v>807</v>
      </c>
      <c r="G26" s="353">
        <v>38.799999999999997</v>
      </c>
      <c r="H26" s="146">
        <v>94871</v>
      </c>
      <c r="I26" s="358">
        <v>-17.899999999999999</v>
      </c>
      <c r="J26" s="145">
        <v>7</v>
      </c>
      <c r="K26" s="353">
        <v>75</v>
      </c>
      <c r="L26" s="146">
        <v>2093</v>
      </c>
      <c r="M26" s="362">
        <v>730.6</v>
      </c>
      <c r="N26" s="147">
        <v>3</v>
      </c>
      <c r="O26" s="353" t="s">
        <v>53</v>
      </c>
      <c r="P26" s="147">
        <v>297</v>
      </c>
      <c r="Q26" s="358" t="s">
        <v>53</v>
      </c>
    </row>
    <row r="27" spans="1:17" ht="23.1" customHeight="1">
      <c r="A27" s="3"/>
      <c r="B27" s="29" t="s">
        <v>52</v>
      </c>
      <c r="C27" s="29" t="s">
        <v>52</v>
      </c>
      <c r="D27" s="29">
        <v>12</v>
      </c>
      <c r="E27" s="682" t="s">
        <v>24</v>
      </c>
      <c r="F27" s="139">
        <v>810</v>
      </c>
      <c r="G27" s="350">
        <v>33.6</v>
      </c>
      <c r="H27" s="140">
        <v>103228</v>
      </c>
      <c r="I27" s="354">
        <v>30.3</v>
      </c>
      <c r="J27" s="139">
        <v>4</v>
      </c>
      <c r="K27" s="350">
        <v>-20</v>
      </c>
      <c r="L27" s="140">
        <v>2161</v>
      </c>
      <c r="M27" s="361">
        <v>120.5</v>
      </c>
      <c r="N27" s="141">
        <v>1</v>
      </c>
      <c r="O27" s="350">
        <v>0</v>
      </c>
      <c r="P27" s="141">
        <v>167</v>
      </c>
      <c r="Q27" s="354">
        <v>59</v>
      </c>
    </row>
    <row r="28" spans="1:17" ht="23.1" customHeight="1">
      <c r="A28" s="697"/>
      <c r="B28" s="62">
        <v>2024</v>
      </c>
      <c r="C28" s="62" t="s">
        <v>23</v>
      </c>
      <c r="D28" s="62">
        <v>1</v>
      </c>
      <c r="E28" s="63" t="s">
        <v>24</v>
      </c>
      <c r="F28" s="766">
        <v>701</v>
      </c>
      <c r="G28" s="360">
        <v>23</v>
      </c>
      <c r="H28" s="979">
        <v>79123</v>
      </c>
      <c r="I28" s="654">
        <v>40</v>
      </c>
      <c r="J28" s="766">
        <v>3</v>
      </c>
      <c r="K28" s="360">
        <v>50</v>
      </c>
      <c r="L28" s="767">
        <v>188</v>
      </c>
      <c r="M28" s="978">
        <v>-53.6</v>
      </c>
      <c r="N28" s="939">
        <v>2</v>
      </c>
      <c r="O28" s="360" t="s">
        <v>53</v>
      </c>
      <c r="P28" s="767">
        <v>88</v>
      </c>
      <c r="Q28" s="779" t="s">
        <v>53</v>
      </c>
    </row>
    <row r="29" spans="1:17" ht="23.1" customHeight="1">
      <c r="A29" s="681"/>
      <c r="B29" s="652" t="s">
        <v>52</v>
      </c>
      <c r="C29" s="652" t="s">
        <v>52</v>
      </c>
      <c r="D29" s="652">
        <v>2</v>
      </c>
      <c r="E29" s="653" t="s">
        <v>24</v>
      </c>
      <c r="F29" s="1047">
        <v>712</v>
      </c>
      <c r="G29" s="1102">
        <v>23.4</v>
      </c>
      <c r="H29" s="1071">
        <v>139596</v>
      </c>
      <c r="I29" s="1103">
        <v>44.5</v>
      </c>
      <c r="J29" s="1047">
        <v>9</v>
      </c>
      <c r="K29" s="1102">
        <v>800</v>
      </c>
      <c r="L29" s="1071">
        <v>3983</v>
      </c>
      <c r="M29" s="1102">
        <v>3036.2</v>
      </c>
      <c r="N29" s="1069">
        <v>3</v>
      </c>
      <c r="O29" s="1102">
        <v>200</v>
      </c>
      <c r="P29" s="1069">
        <v>366</v>
      </c>
      <c r="Q29" s="1103">
        <v>188.2</v>
      </c>
    </row>
    <row r="30" spans="1:17" ht="23.1" customHeight="1">
      <c r="A30" s="681"/>
      <c r="B30" s="652" t="s">
        <v>52</v>
      </c>
      <c r="C30" s="652" t="s">
        <v>52</v>
      </c>
      <c r="D30" s="652">
        <v>3</v>
      </c>
      <c r="E30" s="653" t="s">
        <v>24</v>
      </c>
      <c r="F30" s="1047">
        <v>906</v>
      </c>
      <c r="G30" s="1102">
        <v>12</v>
      </c>
      <c r="H30" s="1071">
        <v>142252</v>
      </c>
      <c r="I30" s="1103">
        <v>-3.5</v>
      </c>
      <c r="J30" s="1047">
        <v>4</v>
      </c>
      <c r="K30" s="1102">
        <v>0</v>
      </c>
      <c r="L30" s="1071">
        <v>537</v>
      </c>
      <c r="M30" s="1102">
        <v>7.8</v>
      </c>
      <c r="N30" s="1069">
        <v>2</v>
      </c>
      <c r="O30" s="1102">
        <v>100</v>
      </c>
      <c r="P30" s="1069">
        <v>31</v>
      </c>
      <c r="Q30" s="1103">
        <v>-41.5</v>
      </c>
    </row>
    <row r="31" spans="1:17" ht="23.1" customHeight="1" thickBot="1">
      <c r="A31" s="681"/>
      <c r="B31" s="652" t="s">
        <v>52</v>
      </c>
      <c r="C31" s="652" t="s">
        <v>52</v>
      </c>
      <c r="D31" s="652">
        <v>4</v>
      </c>
      <c r="E31" s="653" t="s">
        <v>24</v>
      </c>
      <c r="F31" s="1047">
        <v>783</v>
      </c>
      <c r="G31" s="1102">
        <v>28.4</v>
      </c>
      <c r="H31" s="1071">
        <v>113423</v>
      </c>
      <c r="I31" s="1103">
        <v>-44.4</v>
      </c>
      <c r="J31" s="1047">
        <v>3</v>
      </c>
      <c r="K31" s="1102">
        <v>-40</v>
      </c>
      <c r="L31" s="1071">
        <v>631</v>
      </c>
      <c r="M31" s="1102">
        <v>81.3</v>
      </c>
      <c r="N31" s="1069">
        <v>0</v>
      </c>
      <c r="O31" s="1102" t="s">
        <v>53</v>
      </c>
      <c r="P31" s="1069">
        <v>0</v>
      </c>
      <c r="Q31" s="1103" t="s">
        <v>53</v>
      </c>
    </row>
    <row r="32" spans="1:17" ht="23.1" hidden="1" customHeight="1">
      <c r="A32" s="681"/>
      <c r="B32" s="652"/>
      <c r="C32" s="652"/>
      <c r="D32" s="652">
        <v>3</v>
      </c>
      <c r="E32" s="653" t="s">
        <v>24</v>
      </c>
      <c r="F32" s="1047"/>
      <c r="G32" s="1102"/>
      <c r="H32" s="1071"/>
      <c r="I32" s="1103"/>
      <c r="J32" s="1047"/>
      <c r="K32" s="1102"/>
      <c r="L32" s="1071"/>
      <c r="M32" s="1102"/>
      <c r="N32" s="1069"/>
      <c r="O32" s="1102"/>
      <c r="P32" s="1069"/>
      <c r="Q32" s="1103"/>
    </row>
    <row r="33" spans="1:17" ht="23.1" hidden="1" customHeight="1">
      <c r="A33" s="681"/>
      <c r="B33" s="652"/>
      <c r="C33" s="652"/>
      <c r="D33" s="652">
        <v>4</v>
      </c>
      <c r="E33" s="653" t="s">
        <v>24</v>
      </c>
      <c r="F33" s="1047"/>
      <c r="G33" s="1102"/>
      <c r="H33" s="1071"/>
      <c r="I33" s="1103"/>
      <c r="J33" s="1047"/>
      <c r="K33" s="1102"/>
      <c r="L33" s="1071"/>
      <c r="M33" s="1102"/>
      <c r="N33" s="1069"/>
      <c r="O33" s="1102"/>
      <c r="P33" s="1069"/>
      <c r="Q33" s="1103"/>
    </row>
    <row r="34" spans="1:17" ht="23.1" hidden="1" customHeight="1">
      <c r="A34" s="681"/>
      <c r="B34" s="652"/>
      <c r="C34" s="652"/>
      <c r="D34" s="652">
        <v>5</v>
      </c>
      <c r="E34" s="653" t="s">
        <v>24</v>
      </c>
      <c r="F34" s="1047"/>
      <c r="G34" s="1102"/>
      <c r="H34" s="1071"/>
      <c r="I34" s="1103"/>
      <c r="J34" s="1047"/>
      <c r="K34" s="1102"/>
      <c r="L34" s="1071"/>
      <c r="M34" s="1102"/>
      <c r="N34" s="1069"/>
      <c r="O34" s="1102"/>
      <c r="P34" s="1069"/>
      <c r="Q34" s="1103"/>
    </row>
    <row r="35" spans="1:17" ht="23.1" hidden="1" customHeight="1">
      <c r="A35" s="681"/>
      <c r="B35" s="652"/>
      <c r="C35" s="652"/>
      <c r="D35" s="652">
        <v>6</v>
      </c>
      <c r="E35" s="653" t="s">
        <v>24</v>
      </c>
      <c r="F35" s="1047"/>
      <c r="G35" s="1102"/>
      <c r="H35" s="1071"/>
      <c r="I35" s="1103"/>
      <c r="J35" s="1047"/>
      <c r="K35" s="1102"/>
      <c r="L35" s="1071"/>
      <c r="M35" s="1102"/>
      <c r="N35" s="1069"/>
      <c r="O35" s="1102"/>
      <c r="P35" s="1069"/>
      <c r="Q35" s="1103"/>
    </row>
    <row r="36" spans="1:17" ht="23.1" hidden="1" customHeight="1">
      <c r="A36" s="681"/>
      <c r="B36" s="652"/>
      <c r="C36" s="652"/>
      <c r="D36" s="652">
        <v>7</v>
      </c>
      <c r="E36" s="653" t="s">
        <v>24</v>
      </c>
      <c r="F36" s="1047"/>
      <c r="G36" s="1102"/>
      <c r="H36" s="1071"/>
      <c r="I36" s="1103"/>
      <c r="J36" s="1047"/>
      <c r="K36" s="1102"/>
      <c r="L36" s="1071"/>
      <c r="M36" s="1102"/>
      <c r="N36" s="1069"/>
      <c r="O36" s="1102"/>
      <c r="P36" s="1069"/>
      <c r="Q36" s="1103"/>
    </row>
    <row r="37" spans="1:17" ht="23.1" hidden="1" customHeight="1">
      <c r="A37" s="681"/>
      <c r="B37" s="652"/>
      <c r="C37" s="652"/>
      <c r="D37" s="652">
        <v>8</v>
      </c>
      <c r="E37" s="653" t="s">
        <v>24</v>
      </c>
      <c r="F37" s="1047"/>
      <c r="G37" s="1102"/>
      <c r="H37" s="1071"/>
      <c r="I37" s="1103"/>
      <c r="J37" s="1047"/>
      <c r="K37" s="1102"/>
      <c r="L37" s="1071"/>
      <c r="M37" s="1102"/>
      <c r="N37" s="1069"/>
      <c r="O37" s="1102"/>
      <c r="P37" s="1069"/>
      <c r="Q37" s="1103"/>
    </row>
    <row r="38" spans="1:17" ht="23.1" hidden="1" customHeight="1">
      <c r="A38" s="681"/>
      <c r="B38" s="652"/>
      <c r="C38" s="652"/>
      <c r="D38" s="652">
        <v>9</v>
      </c>
      <c r="E38" s="653" t="s">
        <v>24</v>
      </c>
      <c r="F38" s="1047"/>
      <c r="G38" s="1102"/>
      <c r="H38" s="1071"/>
      <c r="I38" s="1103"/>
      <c r="J38" s="1047"/>
      <c r="K38" s="1102"/>
      <c r="L38" s="1071"/>
      <c r="M38" s="1102"/>
      <c r="N38" s="1069"/>
      <c r="O38" s="1102"/>
      <c r="P38" s="1069"/>
      <c r="Q38" s="1103"/>
    </row>
    <row r="39" spans="1:17" ht="23.1" hidden="1" customHeight="1">
      <c r="A39" s="681"/>
      <c r="B39" s="652"/>
      <c r="C39" s="652"/>
      <c r="D39" s="652">
        <v>10</v>
      </c>
      <c r="E39" s="653" t="s">
        <v>24</v>
      </c>
      <c r="F39" s="1047"/>
      <c r="G39" s="1102"/>
      <c r="H39" s="1071"/>
      <c r="I39" s="1103"/>
      <c r="J39" s="1047"/>
      <c r="K39" s="1102"/>
      <c r="L39" s="1071"/>
      <c r="M39" s="1102"/>
      <c r="N39" s="1069"/>
      <c r="O39" s="1102"/>
      <c r="P39" s="1069"/>
      <c r="Q39" s="1103"/>
    </row>
    <row r="40" spans="1:17" ht="23.1" hidden="1" customHeight="1">
      <c r="A40" s="681"/>
      <c r="B40" s="652"/>
      <c r="C40" s="652"/>
      <c r="D40" s="652">
        <v>11</v>
      </c>
      <c r="E40" s="653" t="s">
        <v>24</v>
      </c>
      <c r="F40" s="1047"/>
      <c r="G40" s="1102"/>
      <c r="H40" s="1071"/>
      <c r="I40" s="1103"/>
      <c r="J40" s="1047"/>
      <c r="K40" s="1102"/>
      <c r="L40" s="1071"/>
      <c r="M40" s="1102"/>
      <c r="N40" s="1069"/>
      <c r="O40" s="1102"/>
      <c r="P40" s="1069"/>
      <c r="Q40" s="1103"/>
    </row>
    <row r="41" spans="1:17" ht="23.1" hidden="1" customHeight="1">
      <c r="A41" s="1088"/>
      <c r="B41" s="1089"/>
      <c r="C41" s="1089"/>
      <c r="D41" s="1089">
        <v>12</v>
      </c>
      <c r="E41" s="1090" t="s">
        <v>24</v>
      </c>
      <c r="F41" s="1091"/>
      <c r="G41" s="530"/>
      <c r="H41" s="1092"/>
      <c r="I41" s="1093"/>
      <c r="J41" s="1091"/>
      <c r="K41" s="530"/>
      <c r="L41" s="1094"/>
      <c r="M41" s="1095"/>
      <c r="N41" s="1096"/>
      <c r="O41" s="530"/>
      <c r="P41" s="1094"/>
      <c r="Q41" s="1097"/>
    </row>
    <row r="42" spans="1:17" ht="23.1" hidden="1" customHeight="1">
      <c r="A42" s="3"/>
      <c r="B42" s="29"/>
      <c r="C42" s="29"/>
      <c r="D42" s="29">
        <v>1</v>
      </c>
      <c r="E42" s="682" t="s">
        <v>24</v>
      </c>
      <c r="F42" s="954"/>
      <c r="G42" s="350"/>
      <c r="H42" s="133"/>
      <c r="I42" s="359"/>
      <c r="J42" s="954"/>
      <c r="K42" s="350"/>
      <c r="L42" s="955"/>
      <c r="M42" s="361"/>
      <c r="N42" s="1087"/>
      <c r="O42" s="350"/>
      <c r="P42" s="955"/>
      <c r="Q42" s="651"/>
    </row>
    <row r="43" spans="1:17" ht="23.1" hidden="1" customHeight="1" thickBot="1">
      <c r="A43" s="61"/>
      <c r="B43" s="972" t="s">
        <v>52</v>
      </c>
      <c r="C43" s="972" t="s">
        <v>52</v>
      </c>
      <c r="D43" s="972">
        <v>2</v>
      </c>
      <c r="E43" s="67" t="s">
        <v>24</v>
      </c>
      <c r="F43" s="588"/>
      <c r="G43" s="352"/>
      <c r="H43" s="136"/>
      <c r="I43" s="886"/>
      <c r="J43" s="588"/>
      <c r="K43" s="352"/>
      <c r="L43" s="887"/>
      <c r="M43" s="352"/>
      <c r="N43" s="981"/>
      <c r="O43" s="352"/>
      <c r="P43" s="887"/>
      <c r="Q43" s="589"/>
    </row>
    <row r="44" spans="1:17" ht="4.5" customHeight="1">
      <c r="A44" s="1112"/>
      <c r="B44" s="30"/>
      <c r="C44" s="30"/>
      <c r="D44" s="30"/>
      <c r="E44" s="30"/>
      <c r="F44" s="582"/>
      <c r="G44" s="1113"/>
      <c r="H44" s="583"/>
      <c r="I44" s="1114"/>
      <c r="J44" s="582"/>
      <c r="K44" s="1113"/>
      <c r="L44" s="582"/>
      <c r="M44" s="1114"/>
      <c r="N44" s="1115"/>
      <c r="O44" s="1113"/>
      <c r="P44" s="582"/>
      <c r="Q44" s="1114"/>
    </row>
    <row r="45" spans="1:17" ht="5.0999999999999996" customHeight="1" thickBot="1">
      <c r="A45" s="49"/>
      <c r="B45" s="49"/>
      <c r="C45" s="49"/>
      <c r="D45" s="49"/>
      <c r="E45" s="49"/>
      <c r="F45" s="149"/>
      <c r="G45" s="149"/>
      <c r="H45" s="149"/>
      <c r="I45" s="149"/>
      <c r="J45" s="149"/>
      <c r="K45" s="149"/>
      <c r="L45" s="149"/>
      <c r="M45" s="149"/>
      <c r="N45" s="149"/>
      <c r="O45" s="149"/>
      <c r="P45" s="149"/>
      <c r="Q45" s="150"/>
    </row>
    <row r="46" spans="1:17" ht="23.1" customHeight="1">
      <c r="A46" s="2008" t="s">
        <v>126</v>
      </c>
      <c r="B46" s="2048"/>
      <c r="C46" s="2048"/>
      <c r="D46" s="2048"/>
      <c r="E46" s="2049"/>
      <c r="F46" s="2017" t="s">
        <v>78</v>
      </c>
      <c r="G46" s="2018"/>
      <c r="H46" s="2018"/>
      <c r="I46" s="2018"/>
      <c r="J46" s="2018"/>
      <c r="K46" s="2018"/>
      <c r="L46" s="2018"/>
      <c r="M46" s="2018"/>
      <c r="N46" s="2018"/>
      <c r="O46" s="2018"/>
      <c r="P46" s="2018"/>
      <c r="Q46" s="2019"/>
    </row>
    <row r="47" spans="1:17" ht="23.1" customHeight="1">
      <c r="A47" s="2050"/>
      <c r="B47" s="2051"/>
      <c r="C47" s="2051"/>
      <c r="D47" s="2051"/>
      <c r="E47" s="2052"/>
      <c r="F47" s="2057" t="s">
        <v>134</v>
      </c>
      <c r="G47" s="2248"/>
      <c r="H47" s="2248"/>
      <c r="I47" s="2254"/>
      <c r="J47" s="2077" t="s">
        <v>85</v>
      </c>
      <c r="K47" s="2248"/>
      <c r="L47" s="2248"/>
      <c r="M47" s="2254"/>
      <c r="N47" s="2077" t="s">
        <v>86</v>
      </c>
      <c r="O47" s="2248"/>
      <c r="P47" s="2248"/>
      <c r="Q47" s="2249"/>
    </row>
    <row r="48" spans="1:17" ht="23.1" customHeight="1">
      <c r="A48" s="2050"/>
      <c r="B48" s="2051"/>
      <c r="C48" s="2051"/>
      <c r="D48" s="2051"/>
      <c r="E48" s="2052"/>
      <c r="F48" s="2257" t="s">
        <v>108</v>
      </c>
      <c r="G48" s="2116"/>
      <c r="H48" s="1999" t="s">
        <v>109</v>
      </c>
      <c r="I48" s="2116"/>
      <c r="J48" s="1999" t="s">
        <v>108</v>
      </c>
      <c r="K48" s="2116"/>
      <c r="L48" s="1999" t="s">
        <v>109</v>
      </c>
      <c r="M48" s="2116"/>
      <c r="N48" s="1999" t="s">
        <v>108</v>
      </c>
      <c r="O48" s="2256"/>
      <c r="P48" s="1999" t="s">
        <v>109</v>
      </c>
      <c r="Q48" s="2255"/>
    </row>
    <row r="49" spans="1:17" ht="23.1" customHeight="1">
      <c r="A49" s="2050"/>
      <c r="B49" s="2051"/>
      <c r="C49" s="2051"/>
      <c r="D49" s="2051"/>
      <c r="E49" s="2052"/>
      <c r="F49" s="203"/>
      <c r="G49" s="71" t="s">
        <v>35</v>
      </c>
      <c r="H49" s="152"/>
      <c r="I49" s="71" t="s">
        <v>35</v>
      </c>
      <c r="J49" s="152"/>
      <c r="K49" s="71" t="s">
        <v>35</v>
      </c>
      <c r="L49" s="152"/>
      <c r="M49" s="71" t="s">
        <v>35</v>
      </c>
      <c r="N49" s="206"/>
      <c r="O49" s="71" t="s">
        <v>35</v>
      </c>
      <c r="P49" s="206"/>
      <c r="Q49" s="89" t="s">
        <v>35</v>
      </c>
    </row>
    <row r="50" spans="1:17" ht="22.5" customHeight="1" thickBot="1">
      <c r="A50" s="2053"/>
      <c r="B50" s="2054"/>
      <c r="C50" s="2054"/>
      <c r="D50" s="2054"/>
      <c r="E50" s="2055"/>
      <c r="F50" s="91" t="s">
        <v>131</v>
      </c>
      <c r="G50" s="107" t="s">
        <v>106</v>
      </c>
      <c r="H50" s="108" t="s">
        <v>107</v>
      </c>
      <c r="I50" s="107" t="s">
        <v>106</v>
      </c>
      <c r="J50" s="92" t="s">
        <v>131</v>
      </c>
      <c r="K50" s="107" t="s">
        <v>106</v>
      </c>
      <c r="L50" s="108" t="s">
        <v>107</v>
      </c>
      <c r="M50" s="107" t="s">
        <v>106</v>
      </c>
      <c r="N50" s="92" t="s">
        <v>131</v>
      </c>
      <c r="O50" s="107" t="s">
        <v>106</v>
      </c>
      <c r="P50" s="108" t="s">
        <v>107</v>
      </c>
      <c r="Q50" s="75" t="s">
        <v>106</v>
      </c>
    </row>
    <row r="51" spans="1:17" ht="23.1" customHeight="1">
      <c r="A51" s="3"/>
      <c r="B51" s="29">
        <v>2021</v>
      </c>
      <c r="C51" s="29"/>
      <c r="D51" s="29" t="s">
        <v>455</v>
      </c>
      <c r="E51" s="2"/>
      <c r="F51" s="1116">
        <v>2</v>
      </c>
      <c r="G51" s="1117">
        <v>-60</v>
      </c>
      <c r="H51" s="1118">
        <v>287</v>
      </c>
      <c r="I51" s="1117">
        <v>-58.3</v>
      </c>
      <c r="J51" s="1119">
        <v>9</v>
      </c>
      <c r="K51" s="1117">
        <v>0</v>
      </c>
      <c r="L51" s="1120">
        <v>669</v>
      </c>
      <c r="M51" s="1121">
        <v>-24.9</v>
      </c>
      <c r="N51" s="1122">
        <v>10</v>
      </c>
      <c r="O51" s="1121">
        <v>-52.4</v>
      </c>
      <c r="P51" s="1123">
        <v>12967</v>
      </c>
      <c r="Q51" s="1124">
        <v>108.4</v>
      </c>
    </row>
    <row r="52" spans="1:17" ht="23.1" customHeight="1">
      <c r="A52" s="58"/>
      <c r="B52" s="59">
        <v>2022</v>
      </c>
      <c r="C52" s="59"/>
      <c r="D52" s="59" t="s">
        <v>455</v>
      </c>
      <c r="E52" s="698"/>
      <c r="F52" s="1125">
        <v>6</v>
      </c>
      <c r="G52" s="1126">
        <v>200</v>
      </c>
      <c r="H52" s="1127">
        <v>643</v>
      </c>
      <c r="I52" s="1126">
        <v>124</v>
      </c>
      <c r="J52" s="1128">
        <v>11</v>
      </c>
      <c r="K52" s="1126">
        <v>22.2</v>
      </c>
      <c r="L52" s="1129">
        <v>885</v>
      </c>
      <c r="M52" s="1130">
        <v>32.299999999999997</v>
      </c>
      <c r="N52" s="1131">
        <v>19</v>
      </c>
      <c r="O52" s="1130">
        <v>90</v>
      </c>
      <c r="P52" s="1132">
        <v>2332</v>
      </c>
      <c r="Q52" s="1133">
        <v>-82</v>
      </c>
    </row>
    <row r="53" spans="1:17" ht="23.1" customHeight="1" thickBot="1">
      <c r="A53" s="3"/>
      <c r="B53" s="29">
        <v>2023</v>
      </c>
      <c r="C53" s="29"/>
      <c r="D53" s="29" t="s">
        <v>455</v>
      </c>
      <c r="E53" s="2"/>
      <c r="F53" s="1116">
        <v>6</v>
      </c>
      <c r="G53" s="1117">
        <v>0</v>
      </c>
      <c r="H53" s="1118">
        <v>2236</v>
      </c>
      <c r="I53" s="1117">
        <v>247.7</v>
      </c>
      <c r="J53" s="1119">
        <v>8</v>
      </c>
      <c r="K53" s="1117">
        <v>-27.3</v>
      </c>
      <c r="L53" s="1120">
        <v>1221</v>
      </c>
      <c r="M53" s="1121">
        <v>38</v>
      </c>
      <c r="N53" s="1122">
        <v>34</v>
      </c>
      <c r="O53" s="1121">
        <v>78.900000000000006</v>
      </c>
      <c r="P53" s="1123">
        <v>7693</v>
      </c>
      <c r="Q53" s="1124">
        <v>229.9</v>
      </c>
    </row>
    <row r="54" spans="1:17" ht="23.1" customHeight="1">
      <c r="A54" s="1024" t="s">
        <v>494</v>
      </c>
      <c r="B54" s="1022">
        <v>1</v>
      </c>
      <c r="C54" s="1022" t="s">
        <v>25</v>
      </c>
      <c r="D54" s="1022">
        <v>3</v>
      </c>
      <c r="E54" s="1023" t="s">
        <v>24</v>
      </c>
      <c r="F54" s="1134">
        <v>1</v>
      </c>
      <c r="G54" s="1105">
        <v>0</v>
      </c>
      <c r="H54" s="1035">
        <v>315</v>
      </c>
      <c r="I54" s="1135">
        <v>800</v>
      </c>
      <c r="J54" s="1035">
        <v>1</v>
      </c>
      <c r="K54" s="1135">
        <v>-83.3</v>
      </c>
      <c r="L54" s="1035">
        <v>90</v>
      </c>
      <c r="M54" s="1135">
        <v>-73.099999999999994</v>
      </c>
      <c r="N54" s="1035">
        <v>3</v>
      </c>
      <c r="O54" s="1135">
        <v>-25</v>
      </c>
      <c r="P54" s="1035">
        <v>545</v>
      </c>
      <c r="Q54" s="1136">
        <v>289.3</v>
      </c>
    </row>
    <row r="55" spans="1:17" ht="23.1" customHeight="1">
      <c r="A55" s="1046" t="s">
        <v>52</v>
      </c>
      <c r="B55" s="652">
        <v>4</v>
      </c>
      <c r="C55" s="652" t="s">
        <v>25</v>
      </c>
      <c r="D55" s="652">
        <v>6</v>
      </c>
      <c r="E55" s="653" t="s">
        <v>24</v>
      </c>
      <c r="F55" s="1137">
        <v>1</v>
      </c>
      <c r="G55" s="1102" t="s">
        <v>508</v>
      </c>
      <c r="H55" s="1025">
        <v>65</v>
      </c>
      <c r="I55" s="1138" t="s">
        <v>508</v>
      </c>
      <c r="J55" s="1025">
        <v>2</v>
      </c>
      <c r="K55" s="1138">
        <v>0</v>
      </c>
      <c r="L55" s="1025">
        <v>818</v>
      </c>
      <c r="M55" s="1138">
        <v>99.5</v>
      </c>
      <c r="N55" s="1025">
        <v>13</v>
      </c>
      <c r="O55" s="1138">
        <v>333.3</v>
      </c>
      <c r="P55" s="1025">
        <v>1941</v>
      </c>
      <c r="Q55" s="1139">
        <v>279.8</v>
      </c>
    </row>
    <row r="56" spans="1:17" ht="23.1" customHeight="1">
      <c r="A56" s="1046" t="s">
        <v>52</v>
      </c>
      <c r="B56" s="652">
        <v>7</v>
      </c>
      <c r="C56" s="652" t="s">
        <v>25</v>
      </c>
      <c r="D56" s="652">
        <v>9</v>
      </c>
      <c r="E56" s="653" t="s">
        <v>24</v>
      </c>
      <c r="F56" s="1137">
        <v>1</v>
      </c>
      <c r="G56" s="1102">
        <v>-50</v>
      </c>
      <c r="H56" s="1025">
        <v>256</v>
      </c>
      <c r="I56" s="1138">
        <v>108.1</v>
      </c>
      <c r="J56" s="1140">
        <v>3</v>
      </c>
      <c r="K56" s="1102">
        <v>200</v>
      </c>
      <c r="L56" s="1025">
        <v>147</v>
      </c>
      <c r="M56" s="1102">
        <v>308.3</v>
      </c>
      <c r="N56" s="1141">
        <v>8</v>
      </c>
      <c r="O56" s="1102">
        <v>14.3</v>
      </c>
      <c r="P56" s="1028">
        <v>743</v>
      </c>
      <c r="Q56" s="1103">
        <v>-27.4</v>
      </c>
    </row>
    <row r="57" spans="1:17" ht="23.1" customHeight="1">
      <c r="A57" s="1490" t="s">
        <v>52</v>
      </c>
      <c r="B57" s="993">
        <v>10</v>
      </c>
      <c r="C57" s="993" t="s">
        <v>25</v>
      </c>
      <c r="D57" s="993">
        <v>12</v>
      </c>
      <c r="E57" s="994" t="s">
        <v>24</v>
      </c>
      <c r="F57" s="1016">
        <v>3</v>
      </c>
      <c r="G57" s="1492">
        <v>0</v>
      </c>
      <c r="H57" s="1173">
        <v>1600</v>
      </c>
      <c r="I57" s="1498">
        <v>229.9</v>
      </c>
      <c r="J57" s="1499">
        <v>2</v>
      </c>
      <c r="K57" s="1492">
        <v>0</v>
      </c>
      <c r="L57" s="1173">
        <v>166</v>
      </c>
      <c r="M57" s="1492">
        <v>58.1</v>
      </c>
      <c r="N57" s="1500">
        <v>10</v>
      </c>
      <c r="O57" s="1492">
        <v>100</v>
      </c>
      <c r="P57" s="1501">
        <v>4464</v>
      </c>
      <c r="Q57" s="1493">
        <v>578.4</v>
      </c>
    </row>
    <row r="58" spans="1:17" ht="23.1" customHeight="1" thickBot="1">
      <c r="A58" s="66" t="s">
        <v>507</v>
      </c>
      <c r="B58" s="1478">
        <v>1</v>
      </c>
      <c r="C58" s="1478" t="s">
        <v>25</v>
      </c>
      <c r="D58" s="1478">
        <v>3</v>
      </c>
      <c r="E58" s="67" t="s">
        <v>24</v>
      </c>
      <c r="F58" s="1494" t="s">
        <v>52</v>
      </c>
      <c r="G58" s="1100" t="s">
        <v>52</v>
      </c>
      <c r="H58" s="1495" t="s">
        <v>52</v>
      </c>
      <c r="I58" s="1146" t="s">
        <v>52</v>
      </c>
      <c r="J58" s="1495">
        <v>3</v>
      </c>
      <c r="K58" s="1496">
        <v>200</v>
      </c>
      <c r="L58" s="1495">
        <v>520</v>
      </c>
      <c r="M58" s="1496">
        <v>477.8</v>
      </c>
      <c r="N58" s="1495">
        <v>6</v>
      </c>
      <c r="O58" s="1496">
        <v>100</v>
      </c>
      <c r="P58" s="1495">
        <v>3703</v>
      </c>
      <c r="Q58" s="1497">
        <v>579.4</v>
      </c>
    </row>
    <row r="59" spans="1:17" ht="23.1" customHeight="1">
      <c r="A59" s="1049"/>
      <c r="B59" s="1022">
        <v>2023</v>
      </c>
      <c r="C59" s="1022" t="s">
        <v>23</v>
      </c>
      <c r="D59" s="1022">
        <v>4</v>
      </c>
      <c r="E59" s="1022" t="s">
        <v>24</v>
      </c>
      <c r="F59" s="1142">
        <v>0</v>
      </c>
      <c r="G59" s="1105" t="s">
        <v>53</v>
      </c>
      <c r="H59" s="1035">
        <v>0</v>
      </c>
      <c r="I59" s="1135" t="s">
        <v>53</v>
      </c>
      <c r="J59" s="1143">
        <v>0</v>
      </c>
      <c r="K59" s="1105">
        <v>-100</v>
      </c>
      <c r="L59" s="1035">
        <v>0</v>
      </c>
      <c r="M59" s="1105">
        <v>-100</v>
      </c>
      <c r="N59" s="1143">
        <v>5</v>
      </c>
      <c r="O59" s="1105">
        <v>400</v>
      </c>
      <c r="P59" s="1035">
        <v>348</v>
      </c>
      <c r="Q59" s="1106">
        <v>33.799999999999997</v>
      </c>
    </row>
    <row r="60" spans="1:17" ht="23.1" customHeight="1">
      <c r="A60" s="681"/>
      <c r="B60" s="652" t="s">
        <v>52</v>
      </c>
      <c r="C60" s="652" t="s">
        <v>52</v>
      </c>
      <c r="D60" s="652">
        <v>5</v>
      </c>
      <c r="E60" s="652" t="s">
        <v>24</v>
      </c>
      <c r="F60" s="1144">
        <v>0</v>
      </c>
      <c r="G60" s="1102" t="s">
        <v>53</v>
      </c>
      <c r="H60" s="1025">
        <v>0</v>
      </c>
      <c r="I60" s="1138" t="s">
        <v>53</v>
      </c>
      <c r="J60" s="1140">
        <v>1</v>
      </c>
      <c r="K60" s="1102" t="s">
        <v>53</v>
      </c>
      <c r="L60" s="1025">
        <v>58</v>
      </c>
      <c r="M60" s="1102" t="s">
        <v>53</v>
      </c>
      <c r="N60" s="1140">
        <v>7</v>
      </c>
      <c r="O60" s="1102">
        <v>600</v>
      </c>
      <c r="P60" s="1025">
        <v>1443</v>
      </c>
      <c r="Q60" s="1103">
        <v>532.9</v>
      </c>
    </row>
    <row r="61" spans="1:17" ht="23.1" customHeight="1">
      <c r="A61" s="68"/>
      <c r="B61" s="64" t="s">
        <v>52</v>
      </c>
      <c r="C61" s="64" t="s">
        <v>52</v>
      </c>
      <c r="D61" s="64">
        <v>6</v>
      </c>
      <c r="E61" s="64" t="s">
        <v>24</v>
      </c>
      <c r="F61" s="1145">
        <v>1</v>
      </c>
      <c r="G61" s="1100" t="s">
        <v>53</v>
      </c>
      <c r="H61" s="1034">
        <v>65</v>
      </c>
      <c r="I61" s="1146" t="s">
        <v>53</v>
      </c>
      <c r="J61" s="1147">
        <v>1</v>
      </c>
      <c r="K61" s="1100">
        <v>0</v>
      </c>
      <c r="L61" s="1034">
        <v>760</v>
      </c>
      <c r="M61" s="1100">
        <v>7500</v>
      </c>
      <c r="N61" s="1147">
        <v>1</v>
      </c>
      <c r="O61" s="1100">
        <v>0</v>
      </c>
      <c r="P61" s="1034">
        <v>150</v>
      </c>
      <c r="Q61" s="1101">
        <v>552.20000000000005</v>
      </c>
    </row>
    <row r="62" spans="1:17" ht="23.1" customHeight="1">
      <c r="A62" s="681"/>
      <c r="B62" s="652" t="s">
        <v>52</v>
      </c>
      <c r="C62" s="652" t="s">
        <v>52</v>
      </c>
      <c r="D62" s="652">
        <v>7</v>
      </c>
      <c r="E62" s="652" t="s">
        <v>24</v>
      </c>
      <c r="F62" s="1144">
        <v>0</v>
      </c>
      <c r="G62" s="1102" t="s">
        <v>53</v>
      </c>
      <c r="H62" s="1025">
        <v>0</v>
      </c>
      <c r="I62" s="1138" t="s">
        <v>53</v>
      </c>
      <c r="J62" s="1140">
        <v>2</v>
      </c>
      <c r="K62" s="1102">
        <v>100</v>
      </c>
      <c r="L62" s="1025">
        <v>117</v>
      </c>
      <c r="M62" s="1102">
        <v>225</v>
      </c>
      <c r="N62" s="1140">
        <v>2</v>
      </c>
      <c r="O62" s="1102">
        <v>0</v>
      </c>
      <c r="P62" s="1025">
        <v>130</v>
      </c>
      <c r="Q62" s="1103">
        <v>-46.1</v>
      </c>
    </row>
    <row r="63" spans="1:17" ht="23.1" customHeight="1">
      <c r="A63" s="681"/>
      <c r="B63" s="652" t="s">
        <v>52</v>
      </c>
      <c r="C63" s="652" t="s">
        <v>52</v>
      </c>
      <c r="D63" s="652">
        <v>8</v>
      </c>
      <c r="E63" s="652" t="s">
        <v>24</v>
      </c>
      <c r="F63" s="1144">
        <v>1</v>
      </c>
      <c r="G63" s="1102" t="s">
        <v>53</v>
      </c>
      <c r="H63" s="1025">
        <v>256</v>
      </c>
      <c r="I63" s="1138" t="s">
        <v>53</v>
      </c>
      <c r="J63" s="1140">
        <v>1</v>
      </c>
      <c r="K63" s="1102" t="s">
        <v>53</v>
      </c>
      <c r="L63" s="1025">
        <v>30</v>
      </c>
      <c r="M63" s="1102" t="s">
        <v>53</v>
      </c>
      <c r="N63" s="1140">
        <v>4</v>
      </c>
      <c r="O63" s="1102">
        <v>100</v>
      </c>
      <c r="P63" s="1025">
        <v>479</v>
      </c>
      <c r="Q63" s="1103">
        <v>-32.799999999999997</v>
      </c>
    </row>
    <row r="64" spans="1:17" ht="23.1" customHeight="1">
      <c r="A64" s="68"/>
      <c r="B64" s="64" t="s">
        <v>52</v>
      </c>
      <c r="C64" s="64" t="s">
        <v>52</v>
      </c>
      <c r="D64" s="64">
        <v>9</v>
      </c>
      <c r="E64" s="64" t="s">
        <v>24</v>
      </c>
      <c r="F64" s="1145">
        <v>0</v>
      </c>
      <c r="G64" s="1100">
        <v>-100</v>
      </c>
      <c r="H64" s="1034">
        <v>0</v>
      </c>
      <c r="I64" s="1146">
        <v>-100</v>
      </c>
      <c r="J64" s="1147">
        <v>0</v>
      </c>
      <c r="K64" s="1100" t="s">
        <v>53</v>
      </c>
      <c r="L64" s="1034">
        <v>0</v>
      </c>
      <c r="M64" s="1100" t="s">
        <v>53</v>
      </c>
      <c r="N64" s="1147">
        <v>2</v>
      </c>
      <c r="O64" s="1100">
        <v>-33.299999999999997</v>
      </c>
      <c r="P64" s="1034">
        <v>134</v>
      </c>
      <c r="Q64" s="1101">
        <v>94.2</v>
      </c>
    </row>
    <row r="65" spans="1:17" ht="23.1" customHeight="1">
      <c r="A65" s="68"/>
      <c r="B65" s="64" t="s">
        <v>52</v>
      </c>
      <c r="C65" s="64" t="s">
        <v>52</v>
      </c>
      <c r="D65" s="64">
        <v>10</v>
      </c>
      <c r="E65" s="64" t="s">
        <v>24</v>
      </c>
      <c r="F65" s="1145">
        <v>3</v>
      </c>
      <c r="G65" s="1100" t="s">
        <v>53</v>
      </c>
      <c r="H65" s="1034">
        <v>1600</v>
      </c>
      <c r="I65" s="1146" t="s">
        <v>53</v>
      </c>
      <c r="J65" s="1147">
        <v>0</v>
      </c>
      <c r="K65" s="1100">
        <v>-100</v>
      </c>
      <c r="L65" s="1034">
        <v>0</v>
      </c>
      <c r="M65" s="1100">
        <v>-100</v>
      </c>
      <c r="N65" s="1147">
        <v>5</v>
      </c>
      <c r="O65" s="1100">
        <v>400</v>
      </c>
      <c r="P65" s="1034">
        <v>840</v>
      </c>
      <c r="Q65" s="1101">
        <v>700</v>
      </c>
    </row>
    <row r="66" spans="1:17" ht="23.1" customHeight="1">
      <c r="A66" s="681"/>
      <c r="B66" s="652" t="s">
        <v>52</v>
      </c>
      <c r="C66" s="652" t="s">
        <v>52</v>
      </c>
      <c r="D66" s="652">
        <v>11</v>
      </c>
      <c r="E66" s="652" t="s">
        <v>24</v>
      </c>
      <c r="F66" s="1144">
        <v>0</v>
      </c>
      <c r="G66" s="1102">
        <v>-100</v>
      </c>
      <c r="H66" s="1025">
        <v>0</v>
      </c>
      <c r="I66" s="1138">
        <v>-100</v>
      </c>
      <c r="J66" s="1140">
        <v>1</v>
      </c>
      <c r="K66" s="1102">
        <v>0</v>
      </c>
      <c r="L66" s="1025">
        <v>67</v>
      </c>
      <c r="M66" s="1102">
        <v>-24.7</v>
      </c>
      <c r="N66" s="1140">
        <v>3</v>
      </c>
      <c r="O66" s="1102">
        <v>200</v>
      </c>
      <c r="P66" s="1025">
        <v>1729</v>
      </c>
      <c r="Q66" s="1103">
        <v>2881</v>
      </c>
    </row>
    <row r="67" spans="1:17" ht="23.1" customHeight="1">
      <c r="A67" s="3"/>
      <c r="B67" s="29" t="s">
        <v>52</v>
      </c>
      <c r="C67" s="29" t="s">
        <v>52</v>
      </c>
      <c r="D67" s="29">
        <v>12</v>
      </c>
      <c r="E67" s="29" t="s">
        <v>24</v>
      </c>
      <c r="F67" s="1148">
        <v>0</v>
      </c>
      <c r="G67" s="1117">
        <v>-100</v>
      </c>
      <c r="H67" s="1120">
        <v>0</v>
      </c>
      <c r="I67" s="1149">
        <v>-100</v>
      </c>
      <c r="J67" s="1150">
        <v>1</v>
      </c>
      <c r="K67" s="1117" t="s">
        <v>53</v>
      </c>
      <c r="L67" s="1120">
        <v>99</v>
      </c>
      <c r="M67" s="1117" t="s">
        <v>53</v>
      </c>
      <c r="N67" s="1150">
        <v>2</v>
      </c>
      <c r="O67" s="1117">
        <v>-33.299999999999997</v>
      </c>
      <c r="P67" s="1120">
        <v>1895</v>
      </c>
      <c r="Q67" s="1151">
        <v>282.8</v>
      </c>
    </row>
    <row r="68" spans="1:17" ht="23.1" customHeight="1">
      <c r="A68" s="697"/>
      <c r="B68" s="62">
        <v>2024</v>
      </c>
      <c r="C68" s="62" t="s">
        <v>23</v>
      </c>
      <c r="D68" s="62">
        <v>1</v>
      </c>
      <c r="E68" s="62" t="s">
        <v>24</v>
      </c>
      <c r="F68" s="1152">
        <v>0</v>
      </c>
      <c r="G68" s="1098">
        <v>-100</v>
      </c>
      <c r="H68" s="1153">
        <v>0</v>
      </c>
      <c r="I68" s="1154">
        <v>-100</v>
      </c>
      <c r="J68" s="1155">
        <v>1</v>
      </c>
      <c r="K68" s="1098">
        <v>0</v>
      </c>
      <c r="L68" s="1153">
        <v>100</v>
      </c>
      <c r="M68" s="1098">
        <v>11.1</v>
      </c>
      <c r="N68" s="1155">
        <v>0</v>
      </c>
      <c r="O68" s="1098" t="s">
        <v>53</v>
      </c>
      <c r="P68" s="1153">
        <v>0</v>
      </c>
      <c r="Q68" s="1099" t="s">
        <v>53</v>
      </c>
    </row>
    <row r="69" spans="1:17" ht="23.1" customHeight="1">
      <c r="A69" s="681"/>
      <c r="B69" s="652" t="s">
        <v>52</v>
      </c>
      <c r="C69" s="652" t="s">
        <v>52</v>
      </c>
      <c r="D69" s="652">
        <v>2</v>
      </c>
      <c r="E69" s="652" t="s">
        <v>24</v>
      </c>
      <c r="F69" s="1144">
        <v>0</v>
      </c>
      <c r="G69" s="1102" t="s">
        <v>53</v>
      </c>
      <c r="H69" s="1025">
        <v>0</v>
      </c>
      <c r="I69" s="1138" t="s">
        <v>53</v>
      </c>
      <c r="J69" s="1140">
        <v>1</v>
      </c>
      <c r="K69" s="1102" t="s">
        <v>53</v>
      </c>
      <c r="L69" s="1025">
        <v>64</v>
      </c>
      <c r="M69" s="1102" t="s">
        <v>53</v>
      </c>
      <c r="N69" s="1140">
        <v>5</v>
      </c>
      <c r="O69" s="1102" t="s">
        <v>53</v>
      </c>
      <c r="P69" s="1025">
        <v>3553</v>
      </c>
      <c r="Q69" s="1103" t="s">
        <v>53</v>
      </c>
    </row>
    <row r="70" spans="1:17" ht="23.1" customHeight="1">
      <c r="A70" s="681"/>
      <c r="B70" s="652" t="s">
        <v>52</v>
      </c>
      <c r="C70" s="652" t="s">
        <v>52</v>
      </c>
      <c r="D70" s="652">
        <v>3</v>
      </c>
      <c r="E70" s="652" t="s">
        <v>24</v>
      </c>
      <c r="F70" s="1144">
        <v>0</v>
      </c>
      <c r="G70" s="1102" t="s">
        <v>53</v>
      </c>
      <c r="H70" s="1025">
        <v>0</v>
      </c>
      <c r="I70" s="1138" t="s">
        <v>53</v>
      </c>
      <c r="J70" s="1140">
        <v>1</v>
      </c>
      <c r="K70" s="1102" t="s">
        <v>53</v>
      </c>
      <c r="L70" s="1025">
        <v>356</v>
      </c>
      <c r="M70" s="1102" t="s">
        <v>53</v>
      </c>
      <c r="N70" s="1140">
        <v>1</v>
      </c>
      <c r="O70" s="1102">
        <v>-66.7</v>
      </c>
      <c r="P70" s="1025">
        <v>150</v>
      </c>
      <c r="Q70" s="1103">
        <v>-72.5</v>
      </c>
    </row>
    <row r="71" spans="1:17" ht="23.1" customHeight="1" thickBot="1">
      <c r="A71" s="68"/>
      <c r="B71" s="64" t="s">
        <v>52</v>
      </c>
      <c r="C71" s="64" t="s">
        <v>52</v>
      </c>
      <c r="D71" s="64">
        <v>4</v>
      </c>
      <c r="E71" s="64" t="s">
        <v>24</v>
      </c>
      <c r="F71" s="1145">
        <v>1</v>
      </c>
      <c r="G71" s="1100" t="s">
        <v>53</v>
      </c>
      <c r="H71" s="1034">
        <v>80</v>
      </c>
      <c r="I71" s="1146" t="s">
        <v>53</v>
      </c>
      <c r="J71" s="1147">
        <v>0</v>
      </c>
      <c r="K71" s="1100" t="s">
        <v>53</v>
      </c>
      <c r="L71" s="1034">
        <v>0</v>
      </c>
      <c r="M71" s="1100" t="s">
        <v>53</v>
      </c>
      <c r="N71" s="1147">
        <v>2</v>
      </c>
      <c r="O71" s="1100">
        <v>-60</v>
      </c>
      <c r="P71" s="1034">
        <v>551</v>
      </c>
      <c r="Q71" s="1101">
        <v>58.3</v>
      </c>
    </row>
    <row r="72" spans="1:17" ht="23.1" hidden="1" customHeight="1">
      <c r="A72" s="68"/>
      <c r="B72" s="64"/>
      <c r="C72" s="64"/>
      <c r="D72" s="64"/>
      <c r="E72" s="64"/>
      <c r="F72" s="1145"/>
      <c r="G72" s="1100"/>
      <c r="H72" s="1034"/>
      <c r="I72" s="1146"/>
      <c r="J72" s="1147"/>
      <c r="K72" s="1100"/>
      <c r="L72" s="1034"/>
      <c r="M72" s="1100"/>
      <c r="N72" s="1147"/>
      <c r="O72" s="1100"/>
      <c r="P72" s="1034"/>
      <c r="Q72" s="1101"/>
    </row>
    <row r="73" spans="1:17" ht="23.1" hidden="1" customHeight="1">
      <c r="A73" s="68"/>
      <c r="B73" s="64"/>
      <c r="C73" s="64"/>
      <c r="D73" s="64"/>
      <c r="E73" s="64"/>
      <c r="F73" s="1145"/>
      <c r="G73" s="1100"/>
      <c r="H73" s="1034"/>
      <c r="I73" s="1146"/>
      <c r="J73" s="1147"/>
      <c r="K73" s="1100"/>
      <c r="L73" s="1034"/>
      <c r="M73" s="1100"/>
      <c r="N73" s="1147"/>
      <c r="O73" s="1100"/>
      <c r="P73" s="1034"/>
      <c r="Q73" s="1101"/>
    </row>
    <row r="74" spans="1:17" ht="23.1" hidden="1" customHeight="1">
      <c r="A74" s="68"/>
      <c r="B74" s="64"/>
      <c r="C74" s="64"/>
      <c r="D74" s="64"/>
      <c r="E74" s="64"/>
      <c r="F74" s="1145"/>
      <c r="G74" s="1100"/>
      <c r="H74" s="1034"/>
      <c r="I74" s="1146"/>
      <c r="J74" s="1147"/>
      <c r="K74" s="1100"/>
      <c r="L74" s="1034"/>
      <c r="M74" s="1100"/>
      <c r="N74" s="1147"/>
      <c r="O74" s="1100"/>
      <c r="P74" s="1034"/>
      <c r="Q74" s="1101"/>
    </row>
    <row r="75" spans="1:17" ht="23.1" hidden="1" customHeight="1">
      <c r="A75" s="68"/>
      <c r="B75" s="64"/>
      <c r="C75" s="64"/>
      <c r="D75" s="64"/>
      <c r="E75" s="64"/>
      <c r="F75" s="1145"/>
      <c r="G75" s="1100"/>
      <c r="H75" s="1034"/>
      <c r="I75" s="1146"/>
      <c r="J75" s="1147"/>
      <c r="K75" s="1100"/>
      <c r="L75" s="1034"/>
      <c r="M75" s="1100"/>
      <c r="N75" s="1147"/>
      <c r="O75" s="1100"/>
      <c r="P75" s="1034"/>
      <c r="Q75" s="1101"/>
    </row>
    <row r="76" spans="1:17" ht="23.1" hidden="1" customHeight="1">
      <c r="A76" s="68"/>
      <c r="B76" s="64"/>
      <c r="C76" s="64"/>
      <c r="D76" s="64"/>
      <c r="E76" s="64"/>
      <c r="F76" s="1145"/>
      <c r="G76" s="1100"/>
      <c r="H76" s="1034"/>
      <c r="I76" s="1146"/>
      <c r="J76" s="1147"/>
      <c r="K76" s="1100"/>
      <c r="L76" s="1034"/>
      <c r="M76" s="1100"/>
      <c r="N76" s="1147"/>
      <c r="O76" s="1100"/>
      <c r="P76" s="1034"/>
      <c r="Q76" s="1101"/>
    </row>
    <row r="77" spans="1:17" ht="23.1" hidden="1" customHeight="1">
      <c r="A77" s="68"/>
      <c r="B77" s="64"/>
      <c r="C77" s="64"/>
      <c r="D77" s="64"/>
      <c r="E77" s="64"/>
      <c r="F77" s="1145"/>
      <c r="G77" s="1100"/>
      <c r="H77" s="1034"/>
      <c r="I77" s="1146"/>
      <c r="J77" s="1147"/>
      <c r="K77" s="1100"/>
      <c r="L77" s="1034"/>
      <c r="M77" s="1100"/>
      <c r="N77" s="1147"/>
      <c r="O77" s="1100"/>
      <c r="P77" s="1034"/>
      <c r="Q77" s="1101"/>
    </row>
    <row r="78" spans="1:17" ht="23.1" hidden="1" customHeight="1">
      <c r="A78" s="68"/>
      <c r="B78" s="64"/>
      <c r="C78" s="64"/>
      <c r="D78" s="64"/>
      <c r="E78" s="64"/>
      <c r="F78" s="1145"/>
      <c r="G78" s="1100"/>
      <c r="H78" s="1034"/>
      <c r="I78" s="1146"/>
      <c r="J78" s="1147"/>
      <c r="K78" s="1100"/>
      <c r="L78" s="1034"/>
      <c r="M78" s="1100"/>
      <c r="N78" s="1147"/>
      <c r="O78" s="1100"/>
      <c r="P78" s="1034"/>
      <c r="Q78" s="1101"/>
    </row>
    <row r="79" spans="1:17" ht="23.1" hidden="1" customHeight="1">
      <c r="A79" s="68"/>
      <c r="B79" s="64"/>
      <c r="C79" s="64"/>
      <c r="D79" s="64"/>
      <c r="E79" s="64"/>
      <c r="F79" s="1145"/>
      <c r="G79" s="1100"/>
      <c r="H79" s="1034"/>
      <c r="I79" s="1146"/>
      <c r="J79" s="1147"/>
      <c r="K79" s="1100"/>
      <c r="L79" s="1034"/>
      <c r="M79" s="1100"/>
      <c r="N79" s="1147"/>
      <c r="O79" s="1100"/>
      <c r="P79" s="1034"/>
      <c r="Q79" s="1101"/>
    </row>
    <row r="80" spans="1:17" ht="23.1" hidden="1" customHeight="1">
      <c r="A80" s="68"/>
      <c r="B80" s="64"/>
      <c r="C80" s="64"/>
      <c r="D80" s="64"/>
      <c r="E80" s="64"/>
      <c r="F80" s="1145"/>
      <c r="G80" s="1100"/>
      <c r="H80" s="1034"/>
      <c r="I80" s="1146"/>
      <c r="J80" s="1147"/>
      <c r="K80" s="1100"/>
      <c r="L80" s="1034"/>
      <c r="M80" s="1100"/>
      <c r="N80" s="1147"/>
      <c r="O80" s="1100"/>
      <c r="P80" s="1034"/>
      <c r="Q80" s="1101"/>
    </row>
    <row r="81" spans="1:17" ht="23.1" hidden="1" customHeight="1">
      <c r="A81" s="68"/>
      <c r="B81" s="64"/>
      <c r="C81" s="64"/>
      <c r="D81" s="64"/>
      <c r="E81" s="64"/>
      <c r="F81" s="1145"/>
      <c r="G81" s="1100"/>
      <c r="H81" s="1034"/>
      <c r="I81" s="1146"/>
      <c r="J81" s="1147"/>
      <c r="K81" s="1100"/>
      <c r="L81" s="1034"/>
      <c r="M81" s="1100"/>
      <c r="N81" s="1147"/>
      <c r="O81" s="1100"/>
      <c r="P81" s="1034"/>
      <c r="Q81" s="1101"/>
    </row>
    <row r="82" spans="1:17" ht="23.1" hidden="1" customHeight="1">
      <c r="A82" s="68"/>
      <c r="B82" s="64"/>
      <c r="C82" s="64"/>
      <c r="D82" s="64"/>
      <c r="E82" s="64"/>
      <c r="F82" s="1145"/>
      <c r="G82" s="1100"/>
      <c r="H82" s="1034"/>
      <c r="I82" s="1146"/>
      <c r="J82" s="1147"/>
      <c r="K82" s="1100"/>
      <c r="L82" s="1034"/>
      <c r="M82" s="1100"/>
      <c r="N82" s="1147"/>
      <c r="O82" s="1100"/>
      <c r="P82" s="1034"/>
      <c r="Q82" s="1101"/>
    </row>
    <row r="83" spans="1:17" ht="22.5" hidden="1" customHeight="1" thickBot="1">
      <c r="A83" s="61"/>
      <c r="B83" s="972" t="s">
        <v>52</v>
      </c>
      <c r="C83" s="972" t="s">
        <v>52</v>
      </c>
      <c r="D83" s="972"/>
      <c r="E83" s="67" t="s">
        <v>24</v>
      </c>
      <c r="F83" s="982"/>
      <c r="G83" s="352"/>
      <c r="H83" s="131"/>
      <c r="I83" s="363"/>
      <c r="J83" s="983"/>
      <c r="K83" s="352"/>
      <c r="L83" s="131"/>
      <c r="M83" s="352"/>
      <c r="N83" s="983"/>
      <c r="O83" s="352"/>
      <c r="P83" s="131"/>
      <c r="Q83" s="977"/>
    </row>
    <row r="84" spans="1:17" ht="23.1" customHeight="1">
      <c r="A84" s="1985" t="s">
        <v>285</v>
      </c>
      <c r="B84" s="2250"/>
      <c r="C84" s="2250"/>
      <c r="D84" s="2250"/>
      <c r="E84" s="2243"/>
      <c r="F84" s="297" t="s">
        <v>286</v>
      </c>
      <c r="G84" s="371" t="s">
        <v>336</v>
      </c>
      <c r="H84" s="154"/>
      <c r="I84" s="154"/>
      <c r="J84" s="154"/>
      <c r="K84" s="154"/>
      <c r="L84" s="154"/>
      <c r="M84" s="154"/>
      <c r="N84" s="154"/>
      <c r="O84" s="154"/>
      <c r="P84" s="154"/>
      <c r="Q84" s="163"/>
    </row>
    <row r="85" spans="1:17" ht="23.1" customHeight="1" thickBot="1">
      <c r="A85" s="2251"/>
      <c r="B85" s="2252"/>
      <c r="C85" s="2252"/>
      <c r="D85" s="2252"/>
      <c r="E85" s="2253"/>
      <c r="F85" s="299" t="s">
        <v>228</v>
      </c>
      <c r="G85" s="373" t="s">
        <v>234</v>
      </c>
      <c r="H85" s="156"/>
      <c r="I85" s="156"/>
      <c r="J85" s="156"/>
      <c r="K85" s="156"/>
      <c r="L85" s="156"/>
      <c r="M85" s="156"/>
      <c r="N85" s="156"/>
      <c r="O85" s="156"/>
      <c r="P85" s="156"/>
      <c r="Q85" s="164"/>
    </row>
  </sheetData>
  <mergeCells count="23">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 ref="J6:M7"/>
    <mergeCell ref="L8:M8"/>
    <mergeCell ref="A4:F4"/>
    <mergeCell ref="A6:E10"/>
    <mergeCell ref="F6:I7"/>
    <mergeCell ref="F8:G8"/>
    <mergeCell ref="H8:I8"/>
  </mergeCells>
  <phoneticPr fontId="47"/>
  <conditionalFormatting sqref="F83:Q83">
    <cfRule type="expression" dxfId="80" priority="28" stopIfTrue="1">
      <formula>ISERR</formula>
    </cfRule>
  </conditionalFormatting>
  <conditionalFormatting sqref="F11:Q14 F41:Q42 F25:Q30">
    <cfRule type="expression" dxfId="79" priority="29" stopIfTrue="1">
      <formula>ISERR(F11)</formula>
    </cfRule>
  </conditionalFormatting>
  <conditionalFormatting sqref="A83:E83">
    <cfRule type="expression" dxfId="78" priority="16" stopIfTrue="1">
      <formula>ISERR</formula>
    </cfRule>
  </conditionalFormatting>
  <conditionalFormatting sqref="A11:A13 C11:E14 A41:E43 A25:E30">
    <cfRule type="expression" dxfId="77" priority="14" stopIfTrue="1">
      <formula>ISERR</formula>
    </cfRule>
  </conditionalFormatting>
  <conditionalFormatting sqref="A14 B11:B14">
    <cfRule type="expression" dxfId="76" priority="15" stopIfTrue="1">
      <formula>ISERR(A11)</formula>
    </cfRule>
  </conditionalFormatting>
  <conditionalFormatting sqref="K43">
    <cfRule type="expression" dxfId="75" priority="12" stopIfTrue="1">
      <formula>ISERR(K43)</formula>
    </cfRule>
  </conditionalFormatting>
  <conditionalFormatting sqref="M43">
    <cfRule type="expression" dxfId="74" priority="11" stopIfTrue="1">
      <formula>ISERR(M43)</formula>
    </cfRule>
  </conditionalFormatting>
  <conditionalFormatting sqref="A30:E30">
    <cfRule type="expression" dxfId="73" priority="5" stopIfTrue="1">
      <formula>ISERR</formula>
    </cfRule>
  </conditionalFormatting>
  <conditionalFormatting sqref="A19:A24 B20:B24 C14:E24">
    <cfRule type="expression" dxfId="72" priority="9" stopIfTrue="1">
      <formula>ISERR</formula>
    </cfRule>
  </conditionalFormatting>
  <conditionalFormatting sqref="A15:A18 B15:B19 A14:B15 F14:Q24">
    <cfRule type="expression" dxfId="71" priority="10" stopIfTrue="1">
      <formula>ISERR(A14)</formula>
    </cfRule>
  </conditionalFormatting>
  <conditionalFormatting sqref="A31:E40">
    <cfRule type="expression" dxfId="70" priority="7" stopIfTrue="1">
      <formula>ISERR</formula>
    </cfRule>
  </conditionalFormatting>
  <conditionalFormatting sqref="F31:Q40">
    <cfRule type="expression" dxfId="69" priority="8" stopIfTrue="1">
      <formula>ISERR(F31)</formula>
    </cfRule>
  </conditionalFormatting>
  <conditionalFormatting sqref="F30:Q30">
    <cfRule type="expression" dxfId="68" priority="6" stopIfTrue="1">
      <formula>ISERR(F30)</formula>
    </cfRule>
  </conditionalFormatting>
  <conditionalFormatting sqref="A51:Q70">
    <cfRule type="expression" dxfId="67" priority="4" stopIfTrue="1">
      <formula>ISERR</formula>
    </cfRule>
  </conditionalFormatting>
  <conditionalFormatting sqref="A71:Q82">
    <cfRule type="expression" dxfId="66" priority="3" stopIfTrue="1">
      <formula>ISERR</formula>
    </cfRule>
  </conditionalFormatting>
  <conditionalFormatting sqref="A29:E29">
    <cfRule type="expression" dxfId="65" priority="1" stopIfTrue="1">
      <formula>ISERR</formula>
    </cfRule>
  </conditionalFormatting>
  <conditionalFormatting sqref="F29:Q29">
    <cfRule type="expression" dxfId="64" priority="2" stopIfTrue="1">
      <formula>ISERR(F29)</formula>
    </cfRule>
  </conditionalFormatting>
  <pageMargins left="0.59055118110236227" right="0.59055118110236227" top="0.59055118110236227" bottom="0.59055118110236227" header="0.39370078740157483" footer="0.51181102362204722"/>
  <pageSetup paperSize="9" scale="60" orientation="portrait" horizontalDpi="300" verticalDpi="300"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202"/>
  <sheetViews>
    <sheetView view="pageBreakPreview" zoomScale="70" zoomScaleNormal="80" zoomScaleSheetLayoutView="70" workbookViewId="0">
      <pane xSplit="7" ySplit="7" topLeftCell="N160" activePane="bottomRight" state="frozen"/>
      <selection sqref="A1:M1"/>
      <selection pane="topRight" sqref="A1:M1"/>
      <selection pane="bottomLeft" sqref="A1:M1"/>
      <selection pane="bottomRight" activeCell="B1" sqref="A1:M1"/>
    </sheetView>
  </sheetViews>
  <sheetFormatPr defaultColWidth="14.44140625" defaultRowHeight="13.5"/>
  <cols>
    <col min="1" max="1" width="4.109375" style="318" bestFit="1" customWidth="1"/>
    <col min="2" max="2" width="2.44140625" style="318" bestFit="1" customWidth="1"/>
    <col min="3" max="3" width="3.88671875" style="318" bestFit="1"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8.21875" style="6" bestFit="1" customWidth="1"/>
    <col min="36" max="36" width="14.44140625" style="6" hidden="1" customWidth="1"/>
    <col min="37" max="37" width="8.21875" style="6" bestFit="1" customWidth="1"/>
    <col min="38" max="58" width="14.44140625" style="6" hidden="1" customWidth="1"/>
    <col min="59" max="61" width="14.8867187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383">
        <f>IF(表紙!A32&lt;3,表紙!G32,表紙!G32)</f>
        <v>0</v>
      </c>
      <c r="B1" s="385"/>
      <c r="C1" s="384">
        <f>IF(表紙!$I$32-1&gt;0,表紙!$I$32-1,表紙!$I$32+10)</f>
        <v>10</v>
      </c>
      <c r="D1" s="2342" t="s">
        <v>71</v>
      </c>
      <c r="E1" s="2342"/>
      <c r="F1" s="2342"/>
      <c r="G1" s="2342"/>
      <c r="CP1" s="17"/>
    </row>
    <row r="2" spans="1:104" ht="20.100000000000001" hidden="1" customHeight="1" thickBot="1">
      <c r="A2" s="386"/>
      <c r="B2" s="386"/>
      <c r="C2" s="386"/>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269" t="s">
        <v>0</v>
      </c>
      <c r="AL2" s="2269"/>
      <c r="AM2" s="2269"/>
      <c r="AN2" s="2269"/>
      <c r="AO2" s="2269"/>
      <c r="AP2" s="2269"/>
      <c r="AQ2" s="2269"/>
      <c r="AR2" s="2269"/>
      <c r="AS2" s="2269"/>
      <c r="AT2" s="2269"/>
      <c r="AU2" s="2269"/>
      <c r="AV2" s="2269"/>
      <c r="AW2" s="2269"/>
      <c r="AX2" s="2269"/>
      <c r="AY2" s="2269"/>
      <c r="AZ2" s="2269"/>
      <c r="BA2" s="2269"/>
      <c r="BB2" s="2269"/>
      <c r="BC2" s="2269"/>
      <c r="BD2" s="2269"/>
      <c r="BE2" s="2269"/>
      <c r="BF2" s="2269"/>
      <c r="BG2" s="2270"/>
      <c r="BH2" s="2270"/>
      <c r="BI2" s="2270"/>
      <c r="BJ2" s="2270"/>
      <c r="BK2" s="2270"/>
      <c r="BL2" s="2270"/>
      <c r="BM2" s="2270"/>
      <c r="BN2" s="2270"/>
      <c r="BO2" s="2270"/>
      <c r="BP2" s="2270"/>
      <c r="BQ2" s="2270"/>
      <c r="BR2" s="2270"/>
      <c r="BS2" s="2270"/>
      <c r="BT2" s="2270"/>
      <c r="BU2" s="2270"/>
      <c r="BV2" s="2270"/>
      <c r="BW2" s="2270"/>
      <c r="BX2" s="2270"/>
      <c r="BY2" s="2270"/>
      <c r="BZ2" s="2270"/>
      <c r="CA2" s="2270"/>
      <c r="CB2" s="2270"/>
      <c r="CC2" s="2270"/>
      <c r="CD2" s="2270"/>
      <c r="CE2" s="2270"/>
      <c r="CF2" s="2270"/>
      <c r="CG2" s="2270"/>
      <c r="CH2" s="2270"/>
      <c r="CI2" s="2270"/>
      <c r="CJ2" s="2270"/>
      <c r="CK2" s="2270"/>
      <c r="CL2" s="2270"/>
      <c r="CM2" s="2270"/>
    </row>
    <row r="3" spans="1:104" s="9" customFormat="1" ht="24.95" customHeight="1">
      <c r="A3" s="387"/>
      <c r="B3" s="387"/>
      <c r="C3" s="387"/>
      <c r="D3" s="2343" t="s">
        <v>105</v>
      </c>
      <c r="E3" s="2344"/>
      <c r="F3" s="2344"/>
      <c r="G3" s="2344"/>
      <c r="H3" s="2271" t="s">
        <v>1</v>
      </c>
      <c r="I3" s="2272"/>
      <c r="J3" s="2272"/>
      <c r="K3" s="2272"/>
      <c r="L3" s="2272"/>
      <c r="M3" s="2272"/>
      <c r="N3" s="2272"/>
      <c r="O3" s="2272"/>
      <c r="P3" s="2273"/>
      <c r="Q3" s="2274" t="s">
        <v>2</v>
      </c>
      <c r="R3" s="2275"/>
      <c r="S3" s="2275"/>
      <c r="T3" s="2275"/>
      <c r="U3" s="2275"/>
      <c r="V3" s="2275"/>
      <c r="W3" s="2275"/>
      <c r="X3" s="2275"/>
      <c r="Y3" s="2275"/>
      <c r="Z3" s="2275"/>
      <c r="AA3" s="2275"/>
      <c r="AB3" s="2275"/>
      <c r="AC3" s="2275"/>
      <c r="AD3" s="2276"/>
      <c r="AE3" s="2318" t="s">
        <v>3</v>
      </c>
      <c r="AF3" s="2319"/>
      <c r="AG3" s="2319"/>
      <c r="AH3" s="2319"/>
      <c r="AI3" s="2319"/>
      <c r="AJ3" s="2319"/>
      <c r="AK3" s="2319"/>
      <c r="AL3" s="2319"/>
      <c r="AM3" s="2319"/>
      <c r="AN3" s="2319"/>
      <c r="AO3" s="2319"/>
      <c r="AP3" s="2319"/>
      <c r="AQ3" s="2319"/>
      <c r="AR3" s="2319"/>
      <c r="AS3" s="2319"/>
      <c r="AT3" s="2319"/>
      <c r="AU3" s="2319"/>
      <c r="AV3" s="2319"/>
      <c r="AW3" s="2319"/>
      <c r="AX3" s="2319"/>
      <c r="AY3" s="2319"/>
      <c r="AZ3" s="2319"/>
      <c r="BA3" s="2319"/>
      <c r="BB3" s="2319"/>
      <c r="BC3" s="2320"/>
      <c r="BD3" s="284"/>
      <c r="BE3" s="284"/>
      <c r="BF3" s="284"/>
      <c r="BG3" s="2324" t="s">
        <v>4</v>
      </c>
      <c r="BH3" s="2325"/>
      <c r="BI3" s="2326"/>
      <c r="BJ3" s="2326"/>
      <c r="BK3" s="2326"/>
      <c r="BL3" s="2326"/>
      <c r="BM3" s="2326"/>
      <c r="BN3" s="2326"/>
      <c r="BO3" s="2326"/>
      <c r="BP3" s="2326"/>
      <c r="BQ3" s="2326"/>
      <c r="BR3" s="2326"/>
      <c r="BS3" s="2326"/>
      <c r="BT3" s="2326"/>
      <c r="BU3" s="2326"/>
      <c r="BV3" s="2326"/>
      <c r="BW3" s="2326"/>
      <c r="BX3" s="2326"/>
      <c r="BY3" s="2326"/>
      <c r="BZ3" s="2326"/>
      <c r="CA3" s="2326"/>
      <c r="CB3" s="2327"/>
      <c r="CC3" s="2321" t="s">
        <v>5</v>
      </c>
      <c r="CD3" s="2322"/>
      <c r="CE3" s="2322"/>
      <c r="CF3" s="2322"/>
      <c r="CG3" s="2322"/>
      <c r="CH3" s="2322"/>
      <c r="CI3" s="2322"/>
      <c r="CJ3" s="2322"/>
      <c r="CK3" s="2322"/>
      <c r="CL3" s="2322"/>
      <c r="CM3" s="2323"/>
      <c r="CN3" s="2316" t="s">
        <v>335</v>
      </c>
      <c r="CO3" s="2317"/>
      <c r="CP3" s="2317"/>
      <c r="CQ3" s="2317"/>
      <c r="CR3" s="2317"/>
      <c r="CS3" s="2317"/>
      <c r="CT3" s="2317"/>
      <c r="CU3" s="2317"/>
      <c r="CV3" s="2317"/>
      <c r="CW3" s="2317"/>
      <c r="CX3" s="2317"/>
      <c r="CY3" s="2317"/>
      <c r="CZ3" s="456"/>
    </row>
    <row r="4" spans="1:104" s="9" customFormat="1" ht="24.95" customHeight="1">
      <c r="A4" s="387"/>
      <c r="B4" s="387"/>
      <c r="C4" s="387"/>
      <c r="D4" s="2345"/>
      <c r="E4" s="2346"/>
      <c r="F4" s="2346"/>
      <c r="G4" s="2346"/>
      <c r="H4" s="2277" t="s">
        <v>418</v>
      </c>
      <c r="I4" s="2283"/>
      <c r="J4" s="2283"/>
      <c r="K4" s="2284"/>
      <c r="L4" s="2277" t="s">
        <v>93</v>
      </c>
      <c r="M4" s="2278"/>
      <c r="N4" s="2278"/>
      <c r="O4" s="2278"/>
      <c r="P4" s="2279"/>
      <c r="Q4" s="2288" t="s">
        <v>174</v>
      </c>
      <c r="R4" s="2289"/>
      <c r="S4" s="2289"/>
      <c r="T4" s="2289"/>
      <c r="U4" s="2290"/>
      <c r="V4" s="2291"/>
      <c r="W4" s="2288" t="s">
        <v>104</v>
      </c>
      <c r="X4" s="2289"/>
      <c r="Y4" s="2289"/>
      <c r="Z4" s="2289"/>
      <c r="AA4" s="2289"/>
      <c r="AB4" s="2289"/>
      <c r="AC4" s="2289"/>
      <c r="AD4" s="2296"/>
      <c r="AE4" s="2332" t="s">
        <v>426</v>
      </c>
      <c r="AF4" s="2333"/>
      <c r="AG4" s="2333"/>
      <c r="AH4" s="2333"/>
      <c r="AI4" s="2333"/>
      <c r="AJ4" s="2333"/>
      <c r="AK4" s="2333"/>
      <c r="AL4" s="2333"/>
      <c r="AM4" s="2333"/>
      <c r="AN4" s="2333"/>
      <c r="AO4" s="2333"/>
      <c r="AP4" s="2333"/>
      <c r="AQ4" s="2333"/>
      <c r="AR4" s="2333"/>
      <c r="AS4" s="2333"/>
      <c r="AT4" s="2333"/>
      <c r="AU4" s="2333"/>
      <c r="AV4" s="2333"/>
      <c r="AW4" s="2333"/>
      <c r="AX4" s="2333"/>
      <c r="AY4" s="2333"/>
      <c r="AZ4" s="2333"/>
      <c r="BA4" s="2333"/>
      <c r="BB4" s="2333"/>
      <c r="BC4" s="2334"/>
      <c r="BD4" s="282"/>
      <c r="BE4" s="282"/>
      <c r="BF4" s="282"/>
      <c r="BG4" s="2302" t="s">
        <v>225</v>
      </c>
      <c r="BH4" s="2303"/>
      <c r="BI4" s="2304"/>
      <c r="BJ4" s="2304"/>
      <c r="BK4" s="2304"/>
      <c r="BL4" s="2304"/>
      <c r="BM4" s="2304"/>
      <c r="BN4" s="2304"/>
      <c r="BO4" s="2304"/>
      <c r="BP4" s="2304"/>
      <c r="BQ4" s="2304"/>
      <c r="BR4" s="2304"/>
      <c r="BS4" s="2304"/>
      <c r="BT4" s="2304"/>
      <c r="BU4" s="2304"/>
      <c r="BV4" s="2304"/>
      <c r="BW4" s="2304"/>
      <c r="BX4" s="2304"/>
      <c r="BY4" s="2304"/>
      <c r="BZ4" s="2304"/>
      <c r="CA4" s="2304"/>
      <c r="CB4" s="2305"/>
      <c r="CC4" s="2310" t="s">
        <v>175</v>
      </c>
      <c r="CD4" s="2311"/>
      <c r="CE4" s="2311"/>
      <c r="CF4" s="2311"/>
      <c r="CG4" s="2311"/>
      <c r="CH4" s="2311"/>
      <c r="CI4" s="2311"/>
      <c r="CJ4" s="2311"/>
      <c r="CK4" s="2311"/>
      <c r="CL4" s="2311"/>
      <c r="CM4" s="2312"/>
      <c r="CN4" s="2298" t="s">
        <v>176</v>
      </c>
      <c r="CO4" s="2299"/>
      <c r="CP4" s="2328" t="s">
        <v>177</v>
      </c>
      <c r="CQ4" s="2329"/>
      <c r="CR4" s="2329"/>
      <c r="CS4" s="2329"/>
      <c r="CT4" s="2329"/>
      <c r="CU4" s="2329"/>
      <c r="CV4" s="668"/>
      <c r="CW4" s="668"/>
      <c r="CX4" s="668"/>
      <c r="CY4" s="669"/>
      <c r="CZ4" s="456"/>
    </row>
    <row r="5" spans="1:104" s="9" customFormat="1" ht="24.95" customHeight="1">
      <c r="A5" s="387"/>
      <c r="B5" s="387"/>
      <c r="C5" s="387"/>
      <c r="D5" s="2345"/>
      <c r="E5" s="2346"/>
      <c r="F5" s="2346"/>
      <c r="G5" s="2346"/>
      <c r="H5" s="2285"/>
      <c r="I5" s="2286"/>
      <c r="J5" s="2286"/>
      <c r="K5" s="2287"/>
      <c r="L5" s="2280"/>
      <c r="M5" s="2281"/>
      <c r="N5" s="2281"/>
      <c r="O5" s="2281"/>
      <c r="P5" s="2282"/>
      <c r="Q5" s="2292"/>
      <c r="R5" s="2293"/>
      <c r="S5" s="2293"/>
      <c r="T5" s="2293"/>
      <c r="U5" s="2294"/>
      <c r="V5" s="2295"/>
      <c r="W5" s="2292"/>
      <c r="X5" s="2293"/>
      <c r="Y5" s="2293"/>
      <c r="Z5" s="2293"/>
      <c r="AA5" s="2293"/>
      <c r="AB5" s="2293"/>
      <c r="AC5" s="2293"/>
      <c r="AD5" s="2297"/>
      <c r="AE5" s="2335"/>
      <c r="AF5" s="2336"/>
      <c r="AG5" s="2336"/>
      <c r="AH5" s="2336"/>
      <c r="AI5" s="2336"/>
      <c r="AJ5" s="2336"/>
      <c r="AK5" s="2336"/>
      <c r="AL5" s="2336"/>
      <c r="AM5" s="2336"/>
      <c r="AN5" s="2336"/>
      <c r="AO5" s="2336"/>
      <c r="AP5" s="2336"/>
      <c r="AQ5" s="2336"/>
      <c r="AR5" s="2336"/>
      <c r="AS5" s="2336"/>
      <c r="AT5" s="2336"/>
      <c r="AU5" s="2336"/>
      <c r="AV5" s="2336"/>
      <c r="AW5" s="2336"/>
      <c r="AX5" s="2336"/>
      <c r="AY5" s="2336"/>
      <c r="AZ5" s="2336"/>
      <c r="BA5" s="2336"/>
      <c r="BB5" s="2336"/>
      <c r="BC5" s="2337"/>
      <c r="BD5" s="283"/>
      <c r="BE5" s="283"/>
      <c r="BF5" s="283"/>
      <c r="BG5" s="2306"/>
      <c r="BH5" s="2307"/>
      <c r="BI5" s="2308"/>
      <c r="BJ5" s="2308"/>
      <c r="BK5" s="2308"/>
      <c r="BL5" s="2308"/>
      <c r="BM5" s="2308"/>
      <c r="BN5" s="2308"/>
      <c r="BO5" s="2308"/>
      <c r="BP5" s="2308"/>
      <c r="BQ5" s="2308"/>
      <c r="BR5" s="2308"/>
      <c r="BS5" s="2308"/>
      <c r="BT5" s="2308"/>
      <c r="BU5" s="2308"/>
      <c r="BV5" s="2308"/>
      <c r="BW5" s="2308"/>
      <c r="BX5" s="2308"/>
      <c r="BY5" s="2308"/>
      <c r="BZ5" s="2308"/>
      <c r="CA5" s="2308"/>
      <c r="CB5" s="2309"/>
      <c r="CC5" s="2313"/>
      <c r="CD5" s="2314"/>
      <c r="CE5" s="2314"/>
      <c r="CF5" s="2314"/>
      <c r="CG5" s="2314"/>
      <c r="CH5" s="2314"/>
      <c r="CI5" s="2314"/>
      <c r="CJ5" s="2314"/>
      <c r="CK5" s="2314"/>
      <c r="CL5" s="2314"/>
      <c r="CM5" s="2315"/>
      <c r="CN5" s="2300"/>
      <c r="CO5" s="2301"/>
      <c r="CP5" s="2330"/>
      <c r="CQ5" s="2331"/>
      <c r="CR5" s="2331"/>
      <c r="CS5" s="2331"/>
      <c r="CT5" s="2331"/>
      <c r="CU5" s="2331"/>
      <c r="CV5" s="670"/>
      <c r="CW5" s="670"/>
      <c r="CX5" s="670"/>
      <c r="CY5" s="671"/>
      <c r="CZ5" s="456"/>
    </row>
    <row r="6" spans="1:104" s="9" customFormat="1" ht="39.950000000000003" customHeight="1">
      <c r="A6" s="387"/>
      <c r="B6" s="387"/>
      <c r="C6" s="387"/>
      <c r="D6" s="2340" t="s">
        <v>62</v>
      </c>
      <c r="E6" s="2341"/>
      <c r="F6" s="2340" t="s">
        <v>63</v>
      </c>
      <c r="G6" s="2341"/>
      <c r="H6" s="19" t="s">
        <v>301</v>
      </c>
      <c r="I6" s="2357" t="s">
        <v>8</v>
      </c>
      <c r="J6" s="2358"/>
      <c r="K6" s="2359"/>
      <c r="L6" s="22" t="s">
        <v>7</v>
      </c>
      <c r="M6" s="2357" t="s">
        <v>8</v>
      </c>
      <c r="N6" s="2358"/>
      <c r="O6" s="2358"/>
      <c r="P6" s="2359"/>
      <c r="Q6" s="22" t="s">
        <v>7</v>
      </c>
      <c r="R6" s="2357" t="s">
        <v>8</v>
      </c>
      <c r="S6" s="2358"/>
      <c r="T6" s="2358"/>
      <c r="U6" s="2358"/>
      <c r="V6" s="2359"/>
      <c r="W6" s="22" t="s">
        <v>7</v>
      </c>
      <c r="X6" s="2357" t="s">
        <v>8</v>
      </c>
      <c r="Y6" s="2358"/>
      <c r="Z6" s="2358"/>
      <c r="AA6" s="2358"/>
      <c r="AB6" s="2358"/>
      <c r="AC6" s="2358"/>
      <c r="AD6" s="2359"/>
      <c r="AE6" s="2362" t="s">
        <v>425</v>
      </c>
      <c r="AF6" s="2363"/>
      <c r="AG6" s="2363"/>
      <c r="AH6" s="2364"/>
      <c r="AI6" s="2365" t="s">
        <v>451</v>
      </c>
      <c r="AJ6" s="2366"/>
      <c r="AK6" s="2366"/>
      <c r="AL6" s="2366"/>
      <c r="AM6" s="2366"/>
      <c r="AN6" s="2366"/>
      <c r="AO6" s="2366"/>
      <c r="AP6" s="2366"/>
      <c r="AQ6" s="2366"/>
      <c r="AR6" s="2366"/>
      <c r="AS6" s="2366"/>
      <c r="AT6" s="2366"/>
      <c r="AU6" s="2366"/>
      <c r="AV6" s="2366"/>
      <c r="AW6" s="2366"/>
      <c r="AX6" s="2366"/>
      <c r="AY6" s="2366"/>
      <c r="AZ6" s="2366"/>
      <c r="BA6" s="2366"/>
      <c r="BB6" s="2366"/>
      <c r="BC6" s="2366"/>
      <c r="BD6" s="2366"/>
      <c r="BE6" s="2366"/>
      <c r="BF6" s="2367"/>
      <c r="BG6" s="22" t="s">
        <v>7</v>
      </c>
      <c r="BH6" s="2354" t="s">
        <v>137</v>
      </c>
      <c r="BI6" s="2355"/>
      <c r="BJ6" s="2355"/>
      <c r="BK6" s="2356"/>
      <c r="BL6" s="327" t="s">
        <v>158</v>
      </c>
      <c r="BM6" s="2354" t="s">
        <v>284</v>
      </c>
      <c r="BN6" s="2358"/>
      <c r="BO6" s="2358"/>
      <c r="BP6" s="2358"/>
      <c r="BQ6" s="2358"/>
      <c r="BR6" s="2358"/>
      <c r="BS6" s="2358"/>
      <c r="BT6" s="2358"/>
      <c r="BU6" s="2358"/>
      <c r="BV6" s="2358"/>
      <c r="BW6" s="2358"/>
      <c r="BX6" s="2358"/>
      <c r="BY6" s="2358"/>
      <c r="BZ6" s="2358"/>
      <c r="CA6" s="2358"/>
      <c r="CB6" s="2359"/>
      <c r="CC6" s="2360" t="s">
        <v>7</v>
      </c>
      <c r="CD6" s="2361"/>
      <c r="CE6" s="2357" t="s">
        <v>26</v>
      </c>
      <c r="CF6" s="2358"/>
      <c r="CG6" s="2358"/>
      <c r="CH6" s="2358"/>
      <c r="CI6" s="2358"/>
      <c r="CJ6" s="2358"/>
      <c r="CK6" s="2358"/>
      <c r="CL6" s="2358"/>
      <c r="CM6" s="2359"/>
      <c r="CN6" s="2348" t="s">
        <v>235</v>
      </c>
      <c r="CO6" s="2348" t="s">
        <v>9</v>
      </c>
      <c r="CP6" s="2350" t="s">
        <v>235</v>
      </c>
      <c r="CQ6" s="20"/>
      <c r="CR6" s="20"/>
      <c r="CS6" s="20"/>
      <c r="CT6" s="21"/>
      <c r="CU6" s="2352" t="s">
        <v>9</v>
      </c>
      <c r="CV6" s="20"/>
      <c r="CW6" s="20"/>
      <c r="CX6" s="20"/>
      <c r="CY6" s="20"/>
      <c r="CZ6" s="456"/>
    </row>
    <row r="7" spans="1:104" s="9" customFormat="1" ht="27">
      <c r="A7" s="387"/>
      <c r="B7" s="387"/>
      <c r="C7" s="387"/>
      <c r="D7" s="438"/>
      <c r="E7" s="175"/>
      <c r="F7" s="438"/>
      <c r="G7" s="175"/>
      <c r="H7" s="439"/>
      <c r="I7" s="440" t="s">
        <v>296</v>
      </c>
      <c r="J7" s="441" t="s">
        <v>11</v>
      </c>
      <c r="K7" s="441" t="s">
        <v>178</v>
      </c>
      <c r="L7" s="442"/>
      <c r="M7" s="440" t="s">
        <v>296</v>
      </c>
      <c r="N7" s="440" t="s">
        <v>308</v>
      </c>
      <c r="O7" s="440" t="s">
        <v>13</v>
      </c>
      <c r="P7" s="443" t="s">
        <v>94</v>
      </c>
      <c r="Q7" s="442"/>
      <c r="R7" s="440" t="s">
        <v>296</v>
      </c>
      <c r="S7" s="440" t="s">
        <v>154</v>
      </c>
      <c r="T7" s="440" t="s">
        <v>153</v>
      </c>
      <c r="U7" s="440" t="s">
        <v>155</v>
      </c>
      <c r="V7" s="440" t="s">
        <v>95</v>
      </c>
      <c r="W7" s="442"/>
      <c r="X7" s="440" t="s">
        <v>296</v>
      </c>
      <c r="Y7" s="440" t="s">
        <v>15</v>
      </c>
      <c r="Z7" s="443" t="s">
        <v>97</v>
      </c>
      <c r="AA7" s="443" t="s">
        <v>122</v>
      </c>
      <c r="AB7" s="443" t="s">
        <v>123</v>
      </c>
      <c r="AC7" s="443" t="s">
        <v>96</v>
      </c>
      <c r="AD7" s="440" t="s">
        <v>17</v>
      </c>
      <c r="AE7" s="437" t="s">
        <v>302</v>
      </c>
      <c r="AF7" s="444" t="s">
        <v>179</v>
      </c>
      <c r="AG7" s="445" t="s">
        <v>180</v>
      </c>
      <c r="AH7" s="446" t="s">
        <v>181</v>
      </c>
      <c r="AI7" s="447" t="s">
        <v>303</v>
      </c>
      <c r="AJ7" s="448" t="s">
        <v>172</v>
      </c>
      <c r="AK7" s="447" t="s">
        <v>156</v>
      </c>
      <c r="AL7" s="448" t="s">
        <v>173</v>
      </c>
      <c r="AM7" s="449" t="s">
        <v>158</v>
      </c>
      <c r="AN7" s="448" t="s">
        <v>298</v>
      </c>
      <c r="AO7" s="450" t="s">
        <v>242</v>
      </c>
      <c r="AP7" s="451" t="s">
        <v>268</v>
      </c>
      <c r="AQ7" s="452" t="s">
        <v>269</v>
      </c>
      <c r="AR7" s="452" t="s">
        <v>270</v>
      </c>
      <c r="AS7" s="452" t="s">
        <v>271</v>
      </c>
      <c r="AT7" s="452" t="s">
        <v>272</v>
      </c>
      <c r="AU7" s="452" t="s">
        <v>273</v>
      </c>
      <c r="AV7" s="452" t="s">
        <v>274</v>
      </c>
      <c r="AW7" s="452" t="s">
        <v>275</v>
      </c>
      <c r="AX7" s="452" t="s">
        <v>276</v>
      </c>
      <c r="AY7" s="452" t="s">
        <v>260</v>
      </c>
      <c r="AZ7" s="452" t="s">
        <v>70</v>
      </c>
      <c r="BA7" s="452" t="s">
        <v>277</v>
      </c>
      <c r="BB7" s="452" t="s">
        <v>103</v>
      </c>
      <c r="BC7" s="452" t="s">
        <v>278</v>
      </c>
      <c r="BD7" s="451" t="s">
        <v>17</v>
      </c>
      <c r="BE7" s="448" t="s">
        <v>261</v>
      </c>
      <c r="BF7" s="448" t="s">
        <v>262</v>
      </c>
      <c r="BG7" s="442" t="s">
        <v>237</v>
      </c>
      <c r="BH7" s="441" t="s">
        <v>61</v>
      </c>
      <c r="BI7" s="453" t="s">
        <v>254</v>
      </c>
      <c r="BJ7" s="441" t="s">
        <v>267</v>
      </c>
      <c r="BK7" s="454" t="s">
        <v>346</v>
      </c>
      <c r="BL7" s="455"/>
      <c r="BM7" s="450" t="s">
        <v>224</v>
      </c>
      <c r="BN7" s="450" t="s">
        <v>159</v>
      </c>
      <c r="BO7" s="450" t="s">
        <v>162</v>
      </c>
      <c r="BP7" s="450" t="s">
        <v>163</v>
      </c>
      <c r="BQ7" s="450" t="s">
        <v>164</v>
      </c>
      <c r="BR7" s="450" t="s">
        <v>165</v>
      </c>
      <c r="BS7" s="450" t="s">
        <v>160</v>
      </c>
      <c r="BT7" s="450" t="s">
        <v>161</v>
      </c>
      <c r="BU7" s="450" t="s">
        <v>166</v>
      </c>
      <c r="BV7" s="450" t="s">
        <v>167</v>
      </c>
      <c r="BW7" s="450" t="s">
        <v>168</v>
      </c>
      <c r="BX7" s="450"/>
      <c r="BY7" s="450"/>
      <c r="BZ7" s="450"/>
      <c r="CA7" s="450"/>
      <c r="CB7" s="450"/>
      <c r="CC7" s="437" t="s">
        <v>157</v>
      </c>
      <c r="CD7" s="444" t="s">
        <v>172</v>
      </c>
      <c r="CE7" s="440" t="s">
        <v>157</v>
      </c>
      <c r="CF7" s="443" t="s">
        <v>172</v>
      </c>
      <c r="CG7" s="455" t="s">
        <v>158</v>
      </c>
      <c r="CH7" s="440" t="s">
        <v>18</v>
      </c>
      <c r="CI7" s="440" t="s">
        <v>19</v>
      </c>
      <c r="CJ7" s="440" t="s">
        <v>102</v>
      </c>
      <c r="CK7" s="440" t="s">
        <v>101</v>
      </c>
      <c r="CL7" s="440" t="s">
        <v>100</v>
      </c>
      <c r="CM7" s="440" t="s">
        <v>99</v>
      </c>
      <c r="CN7" s="2349"/>
      <c r="CO7" s="2349"/>
      <c r="CP7" s="2351"/>
      <c r="CQ7" s="440" t="s">
        <v>21</v>
      </c>
      <c r="CR7" s="440" t="s">
        <v>22</v>
      </c>
      <c r="CS7" s="440" t="s">
        <v>98</v>
      </c>
      <c r="CT7" s="440" t="s">
        <v>17</v>
      </c>
      <c r="CU7" s="2353"/>
      <c r="CV7" s="440" t="s">
        <v>21</v>
      </c>
      <c r="CW7" s="440" t="s">
        <v>22</v>
      </c>
      <c r="CX7" s="440" t="s">
        <v>98</v>
      </c>
      <c r="CY7" s="441" t="s">
        <v>17</v>
      </c>
      <c r="CZ7" s="456"/>
    </row>
    <row r="8" spans="1:104" ht="24.95" customHeight="1">
      <c r="A8" s="238"/>
      <c r="B8" s="238"/>
      <c r="C8" s="238">
        <v>1</v>
      </c>
      <c r="D8" s="2338" t="str">
        <f t="shared" ref="D8:D13" si="0">A8&amp;B8&amp;C8</f>
        <v>1</v>
      </c>
      <c r="E8" s="2339"/>
      <c r="F8" s="2338" t="str">
        <f t="shared" ref="F8:F17" si="1">A8&amp;B8&amp;C8</f>
        <v>1</v>
      </c>
      <c r="G8" s="2339"/>
      <c r="H8" s="198"/>
      <c r="I8" s="199"/>
      <c r="J8" s="199"/>
      <c r="K8" s="199"/>
      <c r="L8" s="198"/>
      <c r="M8" s="199"/>
      <c r="N8" s="199"/>
      <c r="O8" s="199"/>
      <c r="P8" s="199"/>
      <c r="Q8" s="198"/>
      <c r="R8" s="197"/>
      <c r="S8" s="197"/>
      <c r="T8" s="197"/>
      <c r="U8" s="315"/>
      <c r="V8" s="197"/>
      <c r="W8" s="198"/>
      <c r="X8" s="199"/>
      <c r="Y8" s="197"/>
      <c r="Z8" s="199"/>
      <c r="AA8" s="199"/>
      <c r="AB8" s="199"/>
      <c r="AC8" s="314"/>
      <c r="AD8" s="199"/>
      <c r="AE8" s="198"/>
      <c r="AF8" s="198"/>
      <c r="AG8" s="198"/>
      <c r="AH8" s="198"/>
      <c r="AI8" s="197"/>
      <c r="AJ8" s="199"/>
      <c r="AK8" s="197"/>
      <c r="AL8" s="199"/>
      <c r="AM8" s="325"/>
      <c r="AN8" s="199"/>
      <c r="AO8" s="199"/>
      <c r="AP8" s="199"/>
      <c r="AQ8" s="199"/>
      <c r="AR8" s="199"/>
      <c r="AS8" s="199"/>
      <c r="AT8" s="199"/>
      <c r="AU8" s="199"/>
      <c r="AV8" s="199"/>
      <c r="AW8" s="199"/>
      <c r="AX8" s="199"/>
      <c r="AY8" s="199"/>
      <c r="AZ8" s="199"/>
      <c r="BA8" s="199"/>
      <c r="BB8" s="199"/>
      <c r="BC8" s="316"/>
      <c r="BD8" s="199"/>
      <c r="BE8" s="199"/>
      <c r="BF8" s="199"/>
      <c r="BG8" s="198"/>
      <c r="BH8" s="243"/>
      <c r="BI8" s="248"/>
      <c r="BJ8" s="243"/>
      <c r="BK8" s="248"/>
      <c r="BL8" s="330"/>
      <c r="BM8" s="220"/>
      <c r="BN8" s="220"/>
      <c r="BO8" s="220"/>
      <c r="BP8" s="220"/>
      <c r="BQ8" s="220"/>
      <c r="BR8" s="220"/>
      <c r="BS8" s="220"/>
      <c r="BT8" s="220"/>
      <c r="BU8" s="220"/>
      <c r="BV8" s="220"/>
      <c r="BW8" s="220"/>
      <c r="BX8" s="199"/>
      <c r="BY8" s="199"/>
      <c r="BZ8" s="199"/>
      <c r="CA8" s="199"/>
      <c r="CB8" s="199"/>
      <c r="CC8" s="198"/>
      <c r="CD8" s="198"/>
      <c r="CE8" s="197"/>
      <c r="CF8" s="197"/>
      <c r="CG8" s="325"/>
      <c r="CH8" s="197"/>
      <c r="CI8" s="197"/>
      <c r="CJ8" s="197"/>
      <c r="CK8" s="197"/>
      <c r="CL8" s="197"/>
      <c r="CM8" s="197"/>
      <c r="CN8" s="239"/>
      <c r="CO8" s="239"/>
      <c r="CP8" s="200"/>
      <c r="CQ8" s="200"/>
      <c r="CR8" s="200"/>
      <c r="CS8" s="200"/>
      <c r="CT8" s="200"/>
      <c r="CU8" s="200"/>
      <c r="CV8" s="200">
        <v>1</v>
      </c>
      <c r="CW8" s="200">
        <v>0</v>
      </c>
      <c r="CX8" s="200">
        <v>0</v>
      </c>
      <c r="CY8" s="240">
        <v>2</v>
      </c>
    </row>
    <row r="9" spans="1:104" ht="24.95" customHeight="1">
      <c r="B9" s="238"/>
      <c r="C9" s="238">
        <v>2</v>
      </c>
      <c r="D9" s="2261" t="str">
        <f t="shared" si="0"/>
        <v>2</v>
      </c>
      <c r="E9" s="2262"/>
      <c r="F9" s="2261" t="str">
        <f t="shared" si="1"/>
        <v>2</v>
      </c>
      <c r="G9" s="2262"/>
      <c r="H9" s="178"/>
      <c r="I9" s="195"/>
      <c r="J9" s="195"/>
      <c r="K9" s="195"/>
      <c r="L9" s="196"/>
      <c r="M9" s="195"/>
      <c r="N9" s="195"/>
      <c r="O9" s="195"/>
      <c r="P9" s="195"/>
      <c r="Q9" s="196"/>
      <c r="R9" s="177"/>
      <c r="S9" s="177"/>
      <c r="T9" s="177"/>
      <c r="U9" s="177"/>
      <c r="V9" s="177"/>
      <c r="W9" s="196"/>
      <c r="X9" s="195"/>
      <c r="Y9" s="195"/>
      <c r="Z9" s="195"/>
      <c r="AA9" s="195"/>
      <c r="AB9" s="177"/>
      <c r="AC9" s="250"/>
      <c r="AD9" s="195"/>
      <c r="AE9" s="178"/>
      <c r="AF9" s="178"/>
      <c r="AG9" s="196"/>
      <c r="AH9" s="196"/>
      <c r="AI9" s="177"/>
      <c r="AJ9" s="177"/>
      <c r="AK9" s="177"/>
      <c r="AL9" s="177"/>
      <c r="AM9" s="324"/>
      <c r="AN9" s="177"/>
      <c r="AO9" s="177"/>
      <c r="AP9" s="177"/>
      <c r="AQ9" s="177"/>
      <c r="AR9" s="177"/>
      <c r="AS9" s="177"/>
      <c r="AT9" s="177"/>
      <c r="AU9" s="177"/>
      <c r="AV9" s="177"/>
      <c r="AW9" s="177"/>
      <c r="AX9" s="177"/>
      <c r="AY9" s="177"/>
      <c r="AZ9" s="177"/>
      <c r="BA9" s="177"/>
      <c r="BB9" s="177"/>
      <c r="BC9" s="177"/>
      <c r="BD9" s="177"/>
      <c r="BE9" s="177"/>
      <c r="BF9" s="177"/>
      <c r="BG9" s="196"/>
      <c r="BH9" s="242"/>
      <c r="BI9" s="247"/>
      <c r="BJ9" s="242"/>
      <c r="BK9" s="247"/>
      <c r="BL9" s="328"/>
      <c r="BM9" s="181"/>
      <c r="BN9" s="181"/>
      <c r="BO9" s="181"/>
      <c r="BP9" s="181"/>
      <c r="BQ9" s="181"/>
      <c r="BR9" s="181"/>
      <c r="BS9" s="181"/>
      <c r="BT9" s="181"/>
      <c r="BU9" s="181"/>
      <c r="BV9" s="181"/>
      <c r="BW9" s="181"/>
      <c r="BX9" s="195"/>
      <c r="BY9" s="195"/>
      <c r="BZ9" s="195"/>
      <c r="CA9" s="195"/>
      <c r="CB9" s="195"/>
      <c r="CC9" s="178"/>
      <c r="CD9" s="178"/>
      <c r="CE9" s="177"/>
      <c r="CF9" s="177"/>
      <c r="CG9" s="324"/>
      <c r="CH9" s="177"/>
      <c r="CI9" s="177"/>
      <c r="CJ9" s="177"/>
      <c r="CK9" s="177"/>
      <c r="CL9" s="177"/>
      <c r="CM9" s="177"/>
      <c r="CN9" s="182"/>
      <c r="CO9" s="182"/>
      <c r="CP9" s="183"/>
      <c r="CQ9" s="183"/>
      <c r="CR9" s="183"/>
      <c r="CS9" s="183"/>
      <c r="CT9" s="183"/>
      <c r="CU9" s="183"/>
      <c r="CV9" s="183"/>
      <c r="CW9" s="183"/>
      <c r="CX9" s="183"/>
      <c r="CY9" s="184"/>
    </row>
    <row r="10" spans="1:104" ht="24.95" customHeight="1">
      <c r="B10" s="238"/>
      <c r="C10" s="238">
        <v>3</v>
      </c>
      <c r="D10" s="2261" t="str">
        <f t="shared" si="0"/>
        <v>3</v>
      </c>
      <c r="E10" s="2262"/>
      <c r="F10" s="2261" t="str">
        <f t="shared" si="1"/>
        <v>3</v>
      </c>
      <c r="G10" s="2262"/>
      <c r="H10" s="178"/>
      <c r="I10" s="195"/>
      <c r="J10" s="195"/>
      <c r="K10" s="177"/>
      <c r="L10" s="196"/>
      <c r="M10" s="195"/>
      <c r="N10" s="195"/>
      <c r="O10" s="195"/>
      <c r="P10" s="177"/>
      <c r="Q10" s="196"/>
      <c r="R10" s="177"/>
      <c r="S10" s="177"/>
      <c r="T10" s="177"/>
      <c r="U10" s="177"/>
      <c r="V10" s="177"/>
      <c r="W10" s="178"/>
      <c r="X10" s="195"/>
      <c r="Y10" s="195"/>
      <c r="Z10" s="177"/>
      <c r="AA10" s="195"/>
      <c r="AB10" s="195"/>
      <c r="AC10" s="250"/>
      <c r="AD10" s="195"/>
      <c r="AE10" s="196"/>
      <c r="AF10" s="196"/>
      <c r="AG10" s="178"/>
      <c r="AH10" s="196"/>
      <c r="AI10" s="177"/>
      <c r="AJ10" s="177"/>
      <c r="AK10" s="177"/>
      <c r="AL10" s="177"/>
      <c r="AM10" s="324"/>
      <c r="AN10" s="177"/>
      <c r="AO10" s="177"/>
      <c r="AP10" s="177"/>
      <c r="AQ10" s="177"/>
      <c r="AR10" s="177"/>
      <c r="AS10" s="177"/>
      <c r="AT10" s="177"/>
      <c r="AU10" s="177"/>
      <c r="AV10" s="177"/>
      <c r="AW10" s="177"/>
      <c r="AX10" s="177"/>
      <c r="AY10" s="177"/>
      <c r="AZ10" s="177"/>
      <c r="BA10" s="177"/>
      <c r="BB10" s="177"/>
      <c r="BC10" s="177"/>
      <c r="BD10" s="177"/>
      <c r="BE10" s="177"/>
      <c r="BF10" s="177"/>
      <c r="BG10" s="196"/>
      <c r="BH10" s="241"/>
      <c r="BI10" s="247"/>
      <c r="BJ10" s="241"/>
      <c r="BK10" s="247"/>
      <c r="BL10" s="328"/>
      <c r="BM10" s="181"/>
      <c r="BN10" s="181"/>
      <c r="BO10" s="181"/>
      <c r="BP10" s="181"/>
      <c r="BQ10" s="181"/>
      <c r="BR10" s="181"/>
      <c r="BS10" s="181"/>
      <c r="BT10" s="181"/>
      <c r="BU10" s="181"/>
      <c r="BV10" s="181"/>
      <c r="BW10" s="181"/>
      <c r="BX10" s="195"/>
      <c r="BY10" s="195"/>
      <c r="BZ10" s="195"/>
      <c r="CA10" s="195"/>
      <c r="CB10" s="195"/>
      <c r="CC10" s="178"/>
      <c r="CD10" s="178"/>
      <c r="CE10" s="177"/>
      <c r="CF10" s="177"/>
      <c r="CG10" s="324"/>
      <c r="CH10" s="177"/>
      <c r="CI10" s="177"/>
      <c r="CJ10" s="177"/>
      <c r="CK10" s="177"/>
      <c r="CL10" s="177"/>
      <c r="CM10" s="177"/>
      <c r="CN10" s="182"/>
      <c r="CO10" s="182"/>
      <c r="CP10" s="183"/>
      <c r="CQ10" s="183"/>
      <c r="CR10" s="183"/>
      <c r="CS10" s="183"/>
      <c r="CT10" s="183"/>
      <c r="CU10" s="183"/>
      <c r="CV10" s="183"/>
      <c r="CW10" s="183"/>
      <c r="CX10" s="183"/>
      <c r="CY10" s="184"/>
    </row>
    <row r="11" spans="1:104" ht="24.95" customHeight="1">
      <c r="B11" s="238"/>
      <c r="C11" s="238">
        <v>4</v>
      </c>
      <c r="D11" s="2261" t="str">
        <f t="shared" si="0"/>
        <v>4</v>
      </c>
      <c r="E11" s="2262"/>
      <c r="F11" s="2262" t="str">
        <f t="shared" si="1"/>
        <v>4</v>
      </c>
      <c r="G11" s="2262"/>
      <c r="H11" s="178"/>
      <c r="I11" s="195"/>
      <c r="J11" s="195"/>
      <c r="K11" s="195"/>
      <c r="L11" s="196"/>
      <c r="M11" s="195"/>
      <c r="N11" s="195"/>
      <c r="O11" s="195"/>
      <c r="P11" s="195"/>
      <c r="Q11" s="196"/>
      <c r="R11" s="177"/>
      <c r="S11" s="177"/>
      <c r="T11" s="177"/>
      <c r="U11" s="176"/>
      <c r="V11" s="177"/>
      <c r="W11" s="178"/>
      <c r="X11" s="195"/>
      <c r="Y11" s="195"/>
      <c r="Z11" s="177"/>
      <c r="AA11" s="195"/>
      <c r="AB11" s="195"/>
      <c r="AC11" s="176"/>
      <c r="AD11" s="195"/>
      <c r="AE11" s="196"/>
      <c r="AF11" s="196"/>
      <c r="AG11" s="178"/>
      <c r="AH11" s="196"/>
      <c r="AI11" s="177"/>
      <c r="AJ11" s="177"/>
      <c r="AK11" s="177"/>
      <c r="AL11" s="177"/>
      <c r="AM11" s="324"/>
      <c r="AN11" s="177"/>
      <c r="AO11" s="177"/>
      <c r="AP11" s="177"/>
      <c r="AQ11" s="177"/>
      <c r="AR11" s="177"/>
      <c r="AS11" s="177"/>
      <c r="AT11" s="177"/>
      <c r="AU11" s="177"/>
      <c r="AV11" s="177"/>
      <c r="AW11" s="177"/>
      <c r="AX11" s="177"/>
      <c r="AY11" s="177"/>
      <c r="AZ11" s="177"/>
      <c r="BA11" s="177"/>
      <c r="BB11" s="177"/>
      <c r="BC11" s="177"/>
      <c r="BD11" s="177"/>
      <c r="BE11" s="177"/>
      <c r="BF11" s="177"/>
      <c r="BG11" s="196"/>
      <c r="BH11" s="242"/>
      <c r="BI11" s="247"/>
      <c r="BJ11" s="242"/>
      <c r="BK11" s="247"/>
      <c r="BL11" s="328"/>
      <c r="BM11" s="181"/>
      <c r="BN11" s="181"/>
      <c r="BO11" s="181"/>
      <c r="BP11" s="181"/>
      <c r="BQ11" s="181"/>
      <c r="BR11" s="181"/>
      <c r="BS11" s="181"/>
      <c r="BT11" s="181"/>
      <c r="BU11" s="181"/>
      <c r="BV11" s="181"/>
      <c r="BW11" s="181"/>
      <c r="BX11" s="195"/>
      <c r="BY11" s="195"/>
      <c r="BZ11" s="195"/>
      <c r="CA11" s="195"/>
      <c r="CB11" s="195"/>
      <c r="CC11" s="178"/>
      <c r="CD11" s="178"/>
      <c r="CE11" s="177"/>
      <c r="CF11" s="177"/>
      <c r="CG11" s="324"/>
      <c r="CH11" s="177"/>
      <c r="CI11" s="177"/>
      <c r="CJ11" s="177"/>
      <c r="CK11" s="177"/>
      <c r="CL11" s="177"/>
      <c r="CM11" s="177"/>
      <c r="CN11" s="182"/>
      <c r="CO11" s="182"/>
      <c r="CP11" s="183"/>
      <c r="CQ11" s="183"/>
      <c r="CR11" s="183"/>
      <c r="CS11" s="183"/>
      <c r="CT11" s="183"/>
      <c r="CU11" s="183"/>
      <c r="CV11" s="183"/>
      <c r="CW11" s="183"/>
      <c r="CX11" s="183"/>
      <c r="CY11" s="184"/>
    </row>
    <row r="12" spans="1:104" ht="24.95" customHeight="1">
      <c r="B12" s="238"/>
      <c r="C12" s="238">
        <v>5</v>
      </c>
      <c r="D12" s="2261" t="str">
        <f t="shared" si="0"/>
        <v>5</v>
      </c>
      <c r="E12" s="2262"/>
      <c r="F12" s="2262" t="str">
        <f t="shared" si="1"/>
        <v>5</v>
      </c>
      <c r="G12" s="2262"/>
      <c r="H12" s="178"/>
      <c r="I12" s="195"/>
      <c r="J12" s="195"/>
      <c r="K12" s="195"/>
      <c r="L12" s="178"/>
      <c r="M12" s="177"/>
      <c r="N12" s="195"/>
      <c r="O12" s="195"/>
      <c r="P12" s="195"/>
      <c r="Q12" s="196"/>
      <c r="R12" s="177"/>
      <c r="S12" s="177"/>
      <c r="T12" s="177"/>
      <c r="U12" s="177"/>
      <c r="V12" s="177"/>
      <c r="W12" s="178"/>
      <c r="X12" s="195"/>
      <c r="Y12" s="195"/>
      <c r="Z12" s="177"/>
      <c r="AA12" s="195"/>
      <c r="AB12" s="195"/>
      <c r="AC12" s="250"/>
      <c r="AD12" s="195"/>
      <c r="AE12" s="196"/>
      <c r="AF12" s="196"/>
      <c r="AG12" s="196"/>
      <c r="AH12" s="196"/>
      <c r="AI12" s="177"/>
      <c r="AJ12" s="177"/>
      <c r="AK12" s="177"/>
      <c r="AL12" s="177"/>
      <c r="AM12" s="324"/>
      <c r="AN12" s="177"/>
      <c r="AO12" s="177"/>
      <c r="AP12" s="177"/>
      <c r="AQ12" s="177"/>
      <c r="AR12" s="177"/>
      <c r="AS12" s="177"/>
      <c r="AT12" s="177"/>
      <c r="AU12" s="177"/>
      <c r="AV12" s="177"/>
      <c r="AW12" s="177"/>
      <c r="AX12" s="177"/>
      <c r="AY12" s="177"/>
      <c r="AZ12" s="177"/>
      <c r="BA12" s="177"/>
      <c r="BB12" s="177"/>
      <c r="BC12" s="177"/>
      <c r="BD12" s="177"/>
      <c r="BE12" s="177"/>
      <c r="BF12" s="177"/>
      <c r="BG12" s="179"/>
      <c r="BH12" s="241"/>
      <c r="BI12" s="247"/>
      <c r="BJ12" s="242"/>
      <c r="BK12" s="247"/>
      <c r="BL12" s="328"/>
      <c r="BM12" s="181"/>
      <c r="BN12" s="181"/>
      <c r="BO12" s="181"/>
      <c r="BP12" s="181"/>
      <c r="BQ12" s="181"/>
      <c r="BR12" s="181"/>
      <c r="BS12" s="181"/>
      <c r="BT12" s="181"/>
      <c r="BU12" s="181"/>
      <c r="BV12" s="181"/>
      <c r="BW12" s="181"/>
      <c r="BX12" s="195"/>
      <c r="BY12" s="195"/>
      <c r="BZ12" s="195"/>
      <c r="CA12" s="195"/>
      <c r="CB12" s="195"/>
      <c r="CC12" s="178"/>
      <c r="CD12" s="178"/>
      <c r="CE12" s="177"/>
      <c r="CF12" s="177"/>
      <c r="CG12" s="324"/>
      <c r="CH12" s="177"/>
      <c r="CI12" s="177"/>
      <c r="CJ12" s="177"/>
      <c r="CK12" s="177"/>
      <c r="CL12" s="177"/>
      <c r="CM12" s="177"/>
      <c r="CN12" s="182"/>
      <c r="CO12" s="182"/>
      <c r="CP12" s="183"/>
      <c r="CQ12" s="183"/>
      <c r="CR12" s="183"/>
      <c r="CS12" s="183"/>
      <c r="CT12" s="183"/>
      <c r="CU12" s="183"/>
      <c r="CV12" s="183"/>
      <c r="CW12" s="183"/>
      <c r="CX12" s="183"/>
      <c r="CY12" s="184"/>
    </row>
    <row r="13" spans="1:104" ht="24.95" customHeight="1">
      <c r="B13" s="238"/>
      <c r="C13" s="238">
        <v>6</v>
      </c>
      <c r="D13" s="2261" t="str">
        <f t="shared" si="0"/>
        <v>6</v>
      </c>
      <c r="E13" s="2262"/>
      <c r="F13" s="2262" t="str">
        <f t="shared" si="1"/>
        <v>6</v>
      </c>
      <c r="G13" s="2262"/>
      <c r="H13" s="178"/>
      <c r="I13" s="195"/>
      <c r="J13" s="195"/>
      <c r="K13" s="195"/>
      <c r="L13" s="196"/>
      <c r="M13" s="195"/>
      <c r="N13" s="195"/>
      <c r="O13" s="195"/>
      <c r="P13" s="195"/>
      <c r="Q13" s="196"/>
      <c r="R13" s="177"/>
      <c r="S13" s="177"/>
      <c r="T13" s="177"/>
      <c r="U13" s="176"/>
      <c r="V13" s="177"/>
      <c r="W13" s="178"/>
      <c r="X13" s="195"/>
      <c r="Y13" s="195"/>
      <c r="Z13" s="177"/>
      <c r="AA13" s="195"/>
      <c r="AB13" s="195"/>
      <c r="AC13" s="250"/>
      <c r="AD13" s="195"/>
      <c r="AE13" s="196"/>
      <c r="AF13" s="196"/>
      <c r="AG13" s="178"/>
      <c r="AH13" s="196"/>
      <c r="AI13" s="177"/>
      <c r="AJ13" s="177"/>
      <c r="AK13" s="177"/>
      <c r="AL13" s="177"/>
      <c r="AM13" s="324"/>
      <c r="AN13" s="177"/>
      <c r="AO13" s="177"/>
      <c r="AP13" s="177"/>
      <c r="AQ13" s="177"/>
      <c r="AR13" s="177"/>
      <c r="AS13" s="177"/>
      <c r="AT13" s="177"/>
      <c r="AU13" s="177"/>
      <c r="AV13" s="177"/>
      <c r="AW13" s="177"/>
      <c r="AX13" s="177"/>
      <c r="AY13" s="177"/>
      <c r="AZ13" s="177"/>
      <c r="BA13" s="177"/>
      <c r="BB13" s="177"/>
      <c r="BC13" s="177"/>
      <c r="BD13" s="177"/>
      <c r="BE13" s="177"/>
      <c r="BF13" s="177"/>
      <c r="BG13" s="196"/>
      <c r="BH13" s="242"/>
      <c r="BI13" s="247"/>
      <c r="BJ13" s="242"/>
      <c r="BK13" s="247"/>
      <c r="BL13" s="328"/>
      <c r="BM13" s="181"/>
      <c r="BN13" s="181"/>
      <c r="BO13" s="181"/>
      <c r="BP13" s="181"/>
      <c r="BQ13" s="181"/>
      <c r="BR13" s="181"/>
      <c r="BS13" s="181"/>
      <c r="BT13" s="181"/>
      <c r="BU13" s="181"/>
      <c r="BV13" s="181"/>
      <c r="BW13" s="181"/>
      <c r="BX13" s="195"/>
      <c r="BY13" s="195"/>
      <c r="BZ13" s="195"/>
      <c r="CA13" s="195"/>
      <c r="CB13" s="195"/>
      <c r="CC13" s="178"/>
      <c r="CD13" s="178"/>
      <c r="CE13" s="177"/>
      <c r="CF13" s="177"/>
      <c r="CG13" s="324"/>
      <c r="CH13" s="177"/>
      <c r="CI13" s="177"/>
      <c r="CJ13" s="177"/>
      <c r="CK13" s="177"/>
      <c r="CL13" s="177"/>
      <c r="CM13" s="177"/>
      <c r="CN13" s="182"/>
      <c r="CO13" s="182"/>
      <c r="CP13" s="183"/>
      <c r="CQ13" s="183"/>
      <c r="CR13" s="183"/>
      <c r="CS13" s="183"/>
      <c r="CT13" s="183"/>
      <c r="CU13" s="183"/>
      <c r="CV13" s="183"/>
      <c r="CW13" s="183"/>
      <c r="CX13" s="183"/>
      <c r="CY13" s="184"/>
    </row>
    <row r="14" spans="1:104" ht="24.95" customHeight="1">
      <c r="B14" s="238"/>
      <c r="C14" s="238">
        <v>7</v>
      </c>
      <c r="D14" s="2261" t="str">
        <f t="shared" ref="D14:D23" si="2">A14&amp;B14&amp;C14</f>
        <v>7</v>
      </c>
      <c r="E14" s="2262"/>
      <c r="F14" s="2264" t="str">
        <f t="shared" si="1"/>
        <v>7</v>
      </c>
      <c r="G14" s="2265"/>
      <c r="H14" s="178"/>
      <c r="I14" s="195"/>
      <c r="J14" s="195"/>
      <c r="K14" s="195"/>
      <c r="L14" s="196"/>
      <c r="M14" s="195"/>
      <c r="N14" s="195"/>
      <c r="O14" s="195"/>
      <c r="P14" s="195"/>
      <c r="Q14" s="196"/>
      <c r="R14" s="177"/>
      <c r="S14" s="177"/>
      <c r="T14" s="177"/>
      <c r="U14" s="177"/>
      <c r="V14" s="177"/>
      <c r="W14" s="178"/>
      <c r="X14" s="195"/>
      <c r="Y14" s="195"/>
      <c r="Z14" s="177"/>
      <c r="AA14" s="195"/>
      <c r="AB14" s="195"/>
      <c r="AC14" s="250"/>
      <c r="AD14" s="195"/>
      <c r="AE14" s="196"/>
      <c r="AF14" s="196"/>
      <c r="AG14" s="196"/>
      <c r="AH14" s="196"/>
      <c r="AI14" s="177"/>
      <c r="AJ14" s="177"/>
      <c r="AK14" s="177"/>
      <c r="AL14" s="177"/>
      <c r="AM14" s="324"/>
      <c r="AN14" s="177"/>
      <c r="AO14" s="177"/>
      <c r="AP14" s="177"/>
      <c r="AQ14" s="177"/>
      <c r="AR14" s="177"/>
      <c r="AS14" s="177"/>
      <c r="AT14" s="177"/>
      <c r="AU14" s="177"/>
      <c r="AV14" s="177"/>
      <c r="AW14" s="177"/>
      <c r="AX14" s="177"/>
      <c r="AY14" s="177"/>
      <c r="AZ14" s="177"/>
      <c r="BA14" s="177"/>
      <c r="BB14" s="177"/>
      <c r="BC14" s="177"/>
      <c r="BD14" s="177"/>
      <c r="BE14" s="177"/>
      <c r="BF14" s="177"/>
      <c r="BG14" s="196"/>
      <c r="BH14" s="242"/>
      <c r="BI14" s="247"/>
      <c r="BJ14" s="242"/>
      <c r="BK14" s="247"/>
      <c r="BL14" s="328"/>
      <c r="BM14" s="181"/>
      <c r="BN14" s="181"/>
      <c r="BO14" s="181"/>
      <c r="BP14" s="181"/>
      <c r="BQ14" s="181"/>
      <c r="BR14" s="181"/>
      <c r="BS14" s="181"/>
      <c r="BT14" s="181"/>
      <c r="BU14" s="181"/>
      <c r="BV14" s="181"/>
      <c r="BW14" s="181"/>
      <c r="BX14" s="195"/>
      <c r="BY14" s="195"/>
      <c r="BZ14" s="195"/>
      <c r="CA14" s="195"/>
      <c r="CB14" s="195"/>
      <c r="CC14" s="178"/>
      <c r="CD14" s="178"/>
      <c r="CE14" s="177"/>
      <c r="CF14" s="177"/>
      <c r="CG14" s="324"/>
      <c r="CH14" s="177"/>
      <c r="CI14" s="177"/>
      <c r="CJ14" s="177"/>
      <c r="CK14" s="177"/>
      <c r="CL14" s="177"/>
      <c r="CM14" s="177"/>
      <c r="CN14" s="182"/>
      <c r="CO14" s="182"/>
      <c r="CP14" s="183"/>
      <c r="CQ14" s="183"/>
      <c r="CR14" s="183"/>
      <c r="CS14" s="183"/>
      <c r="CT14" s="183"/>
      <c r="CU14" s="183"/>
      <c r="CV14" s="183"/>
      <c r="CW14" s="183"/>
      <c r="CX14" s="183"/>
      <c r="CY14" s="184"/>
    </row>
    <row r="15" spans="1:104" ht="24.95" customHeight="1">
      <c r="B15" s="238"/>
      <c r="C15" s="238">
        <v>8</v>
      </c>
      <c r="D15" s="2261" t="str">
        <f t="shared" si="2"/>
        <v>8</v>
      </c>
      <c r="E15" s="2262"/>
      <c r="F15" s="2264" t="str">
        <f t="shared" si="1"/>
        <v>8</v>
      </c>
      <c r="G15" s="2265"/>
      <c r="H15" s="178"/>
      <c r="I15" s="195"/>
      <c r="J15" s="195"/>
      <c r="K15" s="195"/>
      <c r="L15" s="196"/>
      <c r="M15" s="195"/>
      <c r="N15" s="177"/>
      <c r="O15" s="177"/>
      <c r="P15" s="177"/>
      <c r="Q15" s="196"/>
      <c r="R15" s="195"/>
      <c r="S15" s="177"/>
      <c r="T15" s="177"/>
      <c r="U15" s="176"/>
      <c r="V15" s="177"/>
      <c r="W15" s="178"/>
      <c r="X15" s="195"/>
      <c r="Y15" s="195"/>
      <c r="Z15" s="177"/>
      <c r="AA15" s="195"/>
      <c r="AB15" s="177"/>
      <c r="AC15" s="176"/>
      <c r="AD15" s="195"/>
      <c r="AE15" s="196"/>
      <c r="AF15" s="196"/>
      <c r="AG15" s="196"/>
      <c r="AH15" s="196"/>
      <c r="AI15" s="177"/>
      <c r="AJ15" s="177"/>
      <c r="AK15" s="177"/>
      <c r="AL15" s="177"/>
      <c r="AM15" s="324"/>
      <c r="AN15" s="177"/>
      <c r="AO15" s="177"/>
      <c r="AP15" s="177"/>
      <c r="AQ15" s="177"/>
      <c r="AR15" s="177"/>
      <c r="AS15" s="177"/>
      <c r="AT15" s="177"/>
      <c r="AU15" s="177"/>
      <c r="AV15" s="177"/>
      <c r="AW15" s="177"/>
      <c r="AX15" s="177"/>
      <c r="AY15" s="177"/>
      <c r="AZ15" s="177"/>
      <c r="BA15" s="177"/>
      <c r="BB15" s="177"/>
      <c r="BC15" s="177"/>
      <c r="BD15" s="177"/>
      <c r="BE15" s="177"/>
      <c r="BF15" s="177"/>
      <c r="BG15" s="196"/>
      <c r="BH15" s="242"/>
      <c r="BI15" s="247"/>
      <c r="BJ15" s="242"/>
      <c r="BK15" s="247"/>
      <c r="BL15" s="328"/>
      <c r="BM15" s="181"/>
      <c r="BN15" s="181"/>
      <c r="BO15" s="181"/>
      <c r="BP15" s="181"/>
      <c r="BQ15" s="181"/>
      <c r="BR15" s="181"/>
      <c r="BS15" s="181"/>
      <c r="BT15" s="181"/>
      <c r="BU15" s="181"/>
      <c r="BV15" s="181"/>
      <c r="BW15" s="181"/>
      <c r="BX15" s="195"/>
      <c r="BY15" s="195"/>
      <c r="BZ15" s="195"/>
      <c r="CA15" s="195"/>
      <c r="CB15" s="195"/>
      <c r="CC15" s="178"/>
      <c r="CD15" s="178"/>
      <c r="CE15" s="177"/>
      <c r="CF15" s="177"/>
      <c r="CG15" s="324"/>
      <c r="CH15" s="177"/>
      <c r="CI15" s="177"/>
      <c r="CJ15" s="177"/>
      <c r="CK15" s="177"/>
      <c r="CL15" s="177"/>
      <c r="CM15" s="177"/>
      <c r="CN15" s="182"/>
      <c r="CO15" s="182"/>
      <c r="CP15" s="183"/>
      <c r="CQ15" s="183"/>
      <c r="CR15" s="183"/>
      <c r="CS15" s="183"/>
      <c r="CT15" s="183"/>
      <c r="CU15" s="183"/>
      <c r="CV15" s="183"/>
      <c r="CW15" s="183"/>
      <c r="CX15" s="183"/>
      <c r="CY15" s="184"/>
    </row>
    <row r="16" spans="1:104" ht="24.95" customHeight="1">
      <c r="B16" s="238"/>
      <c r="C16" s="238">
        <v>9</v>
      </c>
      <c r="D16" s="2261" t="str">
        <f t="shared" si="2"/>
        <v>9</v>
      </c>
      <c r="E16" s="2262"/>
      <c r="F16" s="2263" t="str">
        <f t="shared" si="1"/>
        <v>9</v>
      </c>
      <c r="G16" s="2263"/>
      <c r="H16" s="178"/>
      <c r="I16" s="195"/>
      <c r="J16" s="195"/>
      <c r="K16" s="195"/>
      <c r="L16" s="196"/>
      <c r="M16" s="177"/>
      <c r="N16" s="177"/>
      <c r="O16" s="177"/>
      <c r="P16" s="195"/>
      <c r="Q16" s="196"/>
      <c r="R16" s="177"/>
      <c r="S16" s="177"/>
      <c r="T16" s="177"/>
      <c r="U16" s="177"/>
      <c r="V16" s="177"/>
      <c r="W16" s="178"/>
      <c r="X16" s="195"/>
      <c r="Y16" s="177"/>
      <c r="Z16" s="177"/>
      <c r="AA16" s="177"/>
      <c r="AB16" s="195"/>
      <c r="AC16" s="250"/>
      <c r="AD16" s="195"/>
      <c r="AE16" s="196"/>
      <c r="AF16" s="196"/>
      <c r="AG16" s="196"/>
      <c r="AH16" s="196"/>
      <c r="AI16" s="177"/>
      <c r="AJ16" s="177"/>
      <c r="AK16" s="177"/>
      <c r="AL16" s="177"/>
      <c r="AM16" s="324"/>
      <c r="AN16" s="177"/>
      <c r="AO16" s="177"/>
      <c r="AP16" s="177"/>
      <c r="AQ16" s="177"/>
      <c r="AR16" s="177"/>
      <c r="AS16" s="177"/>
      <c r="AT16" s="177"/>
      <c r="AU16" s="177"/>
      <c r="AV16" s="177"/>
      <c r="AW16" s="177"/>
      <c r="AX16" s="177"/>
      <c r="AY16" s="177"/>
      <c r="AZ16" s="177"/>
      <c r="BA16" s="177"/>
      <c r="BB16" s="177"/>
      <c r="BC16" s="177"/>
      <c r="BD16" s="177"/>
      <c r="BE16" s="177"/>
      <c r="BF16" s="177"/>
      <c r="BG16" s="196"/>
      <c r="BH16" s="242"/>
      <c r="BI16" s="245"/>
      <c r="BJ16" s="242"/>
      <c r="BK16" s="247"/>
      <c r="BL16" s="328"/>
      <c r="BM16" s="181"/>
      <c r="BN16" s="181"/>
      <c r="BO16" s="181"/>
      <c r="BP16" s="181"/>
      <c r="BQ16" s="181"/>
      <c r="BR16" s="181"/>
      <c r="BS16" s="181"/>
      <c r="BT16" s="181"/>
      <c r="BU16" s="181"/>
      <c r="BV16" s="181"/>
      <c r="BW16" s="181"/>
      <c r="BX16" s="195"/>
      <c r="BY16" s="195"/>
      <c r="BZ16" s="195"/>
      <c r="CA16" s="195"/>
      <c r="CB16" s="195"/>
      <c r="CC16" s="178"/>
      <c r="CD16" s="178"/>
      <c r="CE16" s="177"/>
      <c r="CF16" s="177"/>
      <c r="CG16" s="324"/>
      <c r="CH16" s="177"/>
      <c r="CI16" s="177"/>
      <c r="CJ16" s="177"/>
      <c r="CK16" s="177"/>
      <c r="CL16" s="177"/>
      <c r="CM16" s="177"/>
      <c r="CN16" s="182"/>
      <c r="CO16" s="182"/>
      <c r="CP16" s="183"/>
      <c r="CQ16" s="183"/>
      <c r="CR16" s="183"/>
      <c r="CS16" s="183"/>
      <c r="CT16" s="183"/>
      <c r="CU16" s="183"/>
      <c r="CV16" s="183"/>
      <c r="CW16" s="183"/>
      <c r="CX16" s="183"/>
      <c r="CY16" s="184"/>
    </row>
    <row r="17" spans="1:105" ht="24.95" customHeight="1">
      <c r="B17" s="238"/>
      <c r="C17" s="238">
        <v>10</v>
      </c>
      <c r="D17" s="2261" t="str">
        <f t="shared" si="2"/>
        <v>10</v>
      </c>
      <c r="E17" s="2262"/>
      <c r="F17" s="2263" t="str">
        <f t="shared" si="1"/>
        <v>10</v>
      </c>
      <c r="G17" s="2263"/>
      <c r="H17" s="178"/>
      <c r="J17" s="195"/>
      <c r="K17" s="195"/>
      <c r="L17" s="196"/>
      <c r="M17" s="177"/>
      <c r="N17" s="195"/>
      <c r="O17" s="195"/>
      <c r="P17" s="195"/>
      <c r="Q17" s="196"/>
      <c r="R17" s="177"/>
      <c r="S17" s="177"/>
      <c r="T17" s="177"/>
      <c r="U17" s="177"/>
      <c r="V17" s="177"/>
      <c r="W17" s="178"/>
      <c r="X17" s="195"/>
      <c r="Y17" s="195"/>
      <c r="Z17" s="177"/>
      <c r="AA17" s="195"/>
      <c r="AB17" s="195"/>
      <c r="AC17" s="176"/>
      <c r="AD17" s="195"/>
      <c r="AE17" s="196"/>
      <c r="AF17" s="196"/>
      <c r="AG17" s="196"/>
      <c r="AH17" s="178"/>
      <c r="AI17" s="177"/>
      <c r="AJ17" s="177"/>
      <c r="AK17" s="177"/>
      <c r="AL17" s="177"/>
      <c r="AM17" s="324"/>
      <c r="AN17" s="177"/>
      <c r="AO17" s="177"/>
      <c r="AP17" s="177"/>
      <c r="AQ17" s="177"/>
      <c r="AR17" s="177"/>
      <c r="AS17" s="177"/>
      <c r="AT17" s="177"/>
      <c r="AU17" s="177"/>
      <c r="AV17" s="177"/>
      <c r="AW17" s="177"/>
      <c r="AX17" s="177"/>
      <c r="AY17" s="177"/>
      <c r="AZ17" s="177"/>
      <c r="BA17" s="177"/>
      <c r="BB17" s="177"/>
      <c r="BC17" s="177"/>
      <c r="BD17" s="177"/>
      <c r="BE17" s="177"/>
      <c r="BF17" s="177"/>
      <c r="BG17" s="196"/>
      <c r="BH17" s="242"/>
      <c r="BI17" s="247"/>
      <c r="BJ17" s="242"/>
      <c r="BK17" s="247"/>
      <c r="BL17" s="328"/>
      <c r="BM17" s="181"/>
      <c r="BN17" s="181"/>
      <c r="BO17" s="181"/>
      <c r="BP17" s="181"/>
      <c r="BQ17" s="181"/>
      <c r="BR17" s="181"/>
      <c r="BS17" s="181"/>
      <c r="BT17" s="181"/>
      <c r="BU17" s="181"/>
      <c r="BV17" s="181"/>
      <c r="BW17" s="181"/>
      <c r="BX17" s="195"/>
      <c r="BY17" s="195"/>
      <c r="BZ17" s="195"/>
      <c r="CA17" s="195"/>
      <c r="CB17" s="195"/>
      <c r="CC17" s="178"/>
      <c r="CD17" s="178"/>
      <c r="CE17" s="177"/>
      <c r="CF17" s="177"/>
      <c r="CG17" s="324"/>
      <c r="CH17" s="177"/>
      <c r="CI17" s="177"/>
      <c r="CJ17" s="177"/>
      <c r="CK17" s="177"/>
      <c r="CL17" s="177"/>
      <c r="CM17" s="177"/>
      <c r="CN17" s="182"/>
      <c r="CO17" s="182"/>
      <c r="CP17" s="183"/>
      <c r="CQ17" s="183"/>
      <c r="CR17" s="183"/>
      <c r="CS17" s="183"/>
      <c r="CT17" s="183"/>
      <c r="CU17" s="183"/>
      <c r="CV17" s="183"/>
      <c r="CW17" s="183"/>
      <c r="CX17" s="183"/>
      <c r="CY17" s="184"/>
    </row>
    <row r="18" spans="1:105" ht="24.95" customHeight="1">
      <c r="B18" s="238"/>
      <c r="C18" s="238">
        <v>11</v>
      </c>
      <c r="D18" s="2261" t="str">
        <f t="shared" si="2"/>
        <v>11</v>
      </c>
      <c r="E18" s="2262"/>
      <c r="F18" s="2263" t="str">
        <f t="shared" ref="F18:F23" si="3">A18&amp;B18&amp;C18</f>
        <v>11</v>
      </c>
      <c r="G18" s="2263"/>
      <c r="H18" s="178"/>
      <c r="I18" s="195"/>
      <c r="J18" s="195"/>
      <c r="K18" s="195"/>
      <c r="L18" s="196"/>
      <c r="M18" s="195"/>
      <c r="N18" s="195"/>
      <c r="O18" s="195"/>
      <c r="P18" s="195"/>
      <c r="Q18" s="196"/>
      <c r="R18" s="177"/>
      <c r="S18" s="177"/>
      <c r="T18" s="177"/>
      <c r="U18" s="177"/>
      <c r="V18" s="177"/>
      <c r="W18" s="178"/>
      <c r="X18" s="195"/>
      <c r="Y18" s="195"/>
      <c r="Z18" s="177"/>
      <c r="AA18" s="195"/>
      <c r="AB18" s="195"/>
      <c r="AC18" s="176"/>
      <c r="AD18" s="177"/>
      <c r="AE18" s="178"/>
      <c r="AF18" s="196"/>
      <c r="AG18" s="196"/>
      <c r="AH18" s="178"/>
      <c r="AI18" s="177"/>
      <c r="AJ18" s="177"/>
      <c r="AK18" s="177"/>
      <c r="AL18" s="177"/>
      <c r="AM18" s="324"/>
      <c r="AN18" s="177"/>
      <c r="AO18" s="177"/>
      <c r="AP18" s="177"/>
      <c r="AQ18" s="177"/>
      <c r="AR18" s="177"/>
      <c r="AS18" s="177"/>
      <c r="AT18" s="177"/>
      <c r="AU18" s="177"/>
      <c r="AV18" s="177"/>
      <c r="AW18" s="177"/>
      <c r="AX18" s="177"/>
      <c r="AY18" s="177"/>
      <c r="AZ18" s="177"/>
      <c r="BA18" s="177"/>
      <c r="BB18" s="177"/>
      <c r="BC18" s="177"/>
      <c r="BD18" s="177"/>
      <c r="BE18" s="177"/>
      <c r="BF18" s="177"/>
      <c r="BG18" s="196"/>
      <c r="BH18" s="242"/>
      <c r="BI18" s="247"/>
      <c r="BJ18" s="242"/>
      <c r="BK18" s="247"/>
      <c r="BL18" s="328"/>
      <c r="BM18" s="181"/>
      <c r="BN18" s="181"/>
      <c r="BO18" s="181"/>
      <c r="BP18" s="181"/>
      <c r="BQ18" s="181"/>
      <c r="BR18" s="181"/>
      <c r="BS18" s="181"/>
      <c r="BT18" s="181"/>
      <c r="BU18" s="181"/>
      <c r="BV18" s="181"/>
      <c r="BW18" s="181"/>
      <c r="BX18" s="195"/>
      <c r="BY18" s="195"/>
      <c r="BZ18" s="195"/>
      <c r="CA18" s="195"/>
      <c r="CB18" s="195"/>
      <c r="CC18" s="178"/>
      <c r="CD18" s="178"/>
      <c r="CE18" s="177"/>
      <c r="CF18" s="177"/>
      <c r="CG18" s="324"/>
      <c r="CH18" s="177"/>
      <c r="CI18" s="177"/>
      <c r="CJ18" s="177"/>
      <c r="CK18" s="177"/>
      <c r="CL18" s="177"/>
      <c r="CM18" s="177"/>
      <c r="CN18" s="182"/>
      <c r="CO18" s="182"/>
      <c r="CP18" s="183"/>
      <c r="CQ18" s="183"/>
      <c r="CR18" s="183"/>
      <c r="CS18" s="183"/>
      <c r="CT18" s="183"/>
      <c r="CU18" s="183"/>
      <c r="CV18" s="183"/>
      <c r="CW18" s="183"/>
      <c r="CX18" s="183"/>
      <c r="CY18" s="184"/>
    </row>
    <row r="19" spans="1:105" ht="24.95" customHeight="1">
      <c r="B19" s="238"/>
      <c r="C19" s="238">
        <v>12</v>
      </c>
      <c r="D19" s="2266" t="str">
        <f t="shared" si="2"/>
        <v>12</v>
      </c>
      <c r="E19" s="2267"/>
      <c r="F19" s="2268" t="str">
        <f t="shared" si="3"/>
        <v>12</v>
      </c>
      <c r="G19" s="2268"/>
      <c r="H19" s="185">
        <v>-1.7</v>
      </c>
      <c r="I19" s="202">
        <v>-2.1</v>
      </c>
      <c r="J19" s="202">
        <v>-1.3</v>
      </c>
      <c r="K19" s="202">
        <v>-2.4</v>
      </c>
      <c r="L19" s="201">
        <v>-25.5</v>
      </c>
      <c r="M19" s="202">
        <v>-14.7</v>
      </c>
      <c r="N19" s="202">
        <v>-21.6</v>
      </c>
      <c r="O19" s="202">
        <v>-21.2</v>
      </c>
      <c r="P19" s="202">
        <v>-3.3</v>
      </c>
      <c r="Q19" s="201">
        <v>7.5</v>
      </c>
      <c r="R19" s="187">
        <v>21.4</v>
      </c>
      <c r="S19" s="187">
        <v>41.7</v>
      </c>
      <c r="T19" s="187">
        <v>-40.5</v>
      </c>
      <c r="U19" s="186">
        <v>1100</v>
      </c>
      <c r="V19" s="187">
        <v>363.2</v>
      </c>
      <c r="W19" s="185">
        <v>-18.100000000000001</v>
      </c>
      <c r="X19" s="202">
        <v>-9.1</v>
      </c>
      <c r="Y19" s="202">
        <v>-24.2</v>
      </c>
      <c r="Z19" s="187">
        <v>537.5</v>
      </c>
      <c r="AA19" s="187">
        <v>6</v>
      </c>
      <c r="AB19" s="202">
        <v>-21.6</v>
      </c>
      <c r="AC19" s="188">
        <v>-100</v>
      </c>
      <c r="AD19" s="202">
        <v>238.6</v>
      </c>
      <c r="AE19" s="642">
        <v>104.7</v>
      </c>
      <c r="AF19" s="643">
        <v>101.6</v>
      </c>
      <c r="AG19" s="642">
        <v>103.4</v>
      </c>
      <c r="AH19" s="201">
        <v>3.3</v>
      </c>
      <c r="AI19" s="187">
        <v>108</v>
      </c>
      <c r="AJ19" s="187">
        <v>81.3</v>
      </c>
      <c r="AK19" s="187">
        <v>106.3</v>
      </c>
      <c r="AL19" s="187">
        <v>4.7</v>
      </c>
      <c r="AM19" s="326">
        <v>100</v>
      </c>
      <c r="AN19" s="187"/>
      <c r="AO19" s="187"/>
      <c r="AP19" s="187"/>
      <c r="AQ19" s="187"/>
      <c r="AR19" s="187"/>
      <c r="AS19" s="187"/>
      <c r="AT19" s="187"/>
      <c r="AU19" s="187"/>
      <c r="AV19" s="187"/>
      <c r="AW19" s="187"/>
      <c r="AX19" s="187"/>
      <c r="AY19" s="187"/>
      <c r="AZ19" s="187"/>
      <c r="BA19" s="187"/>
      <c r="BB19" s="187"/>
      <c r="BC19" s="187"/>
      <c r="BD19" s="187"/>
      <c r="BE19" s="187"/>
      <c r="BF19" s="187"/>
      <c r="BG19" s="201"/>
      <c r="BH19" s="244"/>
      <c r="BI19" s="246"/>
      <c r="BJ19" s="244">
        <v>0.54</v>
      </c>
      <c r="BK19" s="249">
        <v>0.16</v>
      </c>
      <c r="BL19" s="329">
        <v>1</v>
      </c>
      <c r="BM19" s="191"/>
      <c r="BN19" s="191"/>
      <c r="BO19" s="191"/>
      <c r="BP19" s="191"/>
      <c r="BQ19" s="191"/>
      <c r="BR19" s="191"/>
      <c r="BS19" s="191"/>
      <c r="BT19" s="191"/>
      <c r="BU19" s="191"/>
      <c r="BV19" s="191"/>
      <c r="BW19" s="191"/>
      <c r="BX19" s="202"/>
      <c r="BY19" s="202"/>
      <c r="BZ19" s="202"/>
      <c r="CA19" s="202"/>
      <c r="CB19" s="202"/>
      <c r="CC19" s="185">
        <v>94.5</v>
      </c>
      <c r="CD19" s="185">
        <v>0</v>
      </c>
      <c r="CE19" s="187">
        <v>93.5</v>
      </c>
      <c r="CF19" s="187">
        <v>-0.4</v>
      </c>
      <c r="CG19" s="326">
        <v>100</v>
      </c>
      <c r="CH19" s="187"/>
      <c r="CI19" s="187"/>
      <c r="CJ19" s="187"/>
      <c r="CK19" s="187"/>
      <c r="CL19" s="187"/>
      <c r="CM19" s="187"/>
      <c r="CN19" s="192">
        <v>246480</v>
      </c>
      <c r="CO19" s="1630">
        <v>1102</v>
      </c>
      <c r="CP19" s="193">
        <v>9789</v>
      </c>
      <c r="CQ19" s="193"/>
      <c r="CR19" s="193"/>
      <c r="CS19" s="193"/>
      <c r="CT19" s="193"/>
      <c r="CU19" s="193">
        <v>9</v>
      </c>
      <c r="CV19" s="193"/>
      <c r="CW19" s="193"/>
      <c r="CX19" s="193"/>
      <c r="CY19" s="194"/>
      <c r="DA19" s="6">
        <v>0</v>
      </c>
    </row>
    <row r="20" spans="1:105" ht="24.95" customHeight="1">
      <c r="A20" s="318">
        <v>23</v>
      </c>
      <c r="B20" s="318" t="s">
        <v>313</v>
      </c>
      <c r="C20" s="318">
        <v>1</v>
      </c>
      <c r="D20" s="2347" t="str">
        <f t="shared" si="2"/>
        <v>23/1</v>
      </c>
      <c r="E20" s="2347"/>
      <c r="F20" s="2347" t="str">
        <f t="shared" si="3"/>
        <v>23/1</v>
      </c>
      <c r="G20" s="2347"/>
      <c r="H20" s="198">
        <v>-0.7</v>
      </c>
      <c r="I20" s="199">
        <v>-1.8</v>
      </c>
      <c r="J20" s="199">
        <v>-4.7</v>
      </c>
      <c r="K20" s="199">
        <v>-0.7</v>
      </c>
      <c r="L20" s="322">
        <v>-19</v>
      </c>
      <c r="M20" s="199">
        <v>-12.9</v>
      </c>
      <c r="N20" s="199">
        <v>-37.1</v>
      </c>
      <c r="O20" s="199">
        <v>-5.8</v>
      </c>
      <c r="P20" s="199">
        <v>-2.8</v>
      </c>
      <c r="Q20" s="198">
        <v>2.7</v>
      </c>
      <c r="R20" s="197">
        <v>11</v>
      </c>
      <c r="S20" s="199">
        <v>-7.2</v>
      </c>
      <c r="T20" s="199">
        <v>50.4</v>
      </c>
      <c r="U20" s="197">
        <v>-100</v>
      </c>
      <c r="V20" s="199">
        <v>-14.3</v>
      </c>
      <c r="W20" s="198">
        <v>-9.9</v>
      </c>
      <c r="X20" s="199">
        <v>-32.4</v>
      </c>
      <c r="Y20" s="199">
        <v>-37.299999999999997</v>
      </c>
      <c r="Z20" s="199">
        <v>-96.5</v>
      </c>
      <c r="AA20" s="199">
        <v>-8.1</v>
      </c>
      <c r="AB20" s="199">
        <v>-36.5</v>
      </c>
      <c r="AC20" s="314" t="s">
        <v>318</v>
      </c>
      <c r="AD20" s="199">
        <v>-10.3</v>
      </c>
      <c r="AE20" s="392">
        <v>94.4</v>
      </c>
      <c r="AF20" s="198">
        <v>102.1</v>
      </c>
      <c r="AG20" s="392">
        <v>103.9</v>
      </c>
      <c r="AH20" s="198"/>
      <c r="AI20" s="199">
        <v>90.7</v>
      </c>
      <c r="AJ20" s="197">
        <v>123.6</v>
      </c>
      <c r="AK20" s="197">
        <v>102.2</v>
      </c>
      <c r="AL20" s="199"/>
      <c r="AM20" s="325">
        <v>100</v>
      </c>
      <c r="AN20" s="199"/>
      <c r="AO20" s="199"/>
      <c r="AP20" s="199"/>
      <c r="AQ20" s="199"/>
      <c r="AR20" s="199"/>
      <c r="AS20" s="199"/>
      <c r="AT20" s="199"/>
      <c r="AU20" s="199"/>
      <c r="AV20" s="199"/>
      <c r="AW20" s="199"/>
      <c r="AX20" s="199"/>
      <c r="AY20" s="199"/>
      <c r="AZ20" s="199"/>
      <c r="BA20" s="199"/>
      <c r="BB20" s="199"/>
      <c r="BC20" s="199"/>
      <c r="BD20" s="199"/>
      <c r="BE20" s="199"/>
      <c r="BF20" s="199"/>
      <c r="BG20" s="323">
        <v>0.6</v>
      </c>
      <c r="BH20" s="281">
        <v>0.49</v>
      </c>
      <c r="BI20" s="281"/>
      <c r="BJ20" s="281"/>
      <c r="BK20" s="281"/>
      <c r="BL20" s="330">
        <v>1</v>
      </c>
      <c r="BM20" s="199"/>
      <c r="BN20" s="199"/>
      <c r="BO20" s="199"/>
      <c r="BP20" s="199"/>
      <c r="BQ20" s="199"/>
      <c r="BR20" s="199"/>
      <c r="BS20" s="199"/>
      <c r="BT20" s="199"/>
      <c r="BU20" s="199"/>
      <c r="BV20" s="199"/>
      <c r="BW20" s="199"/>
      <c r="BX20" s="199"/>
      <c r="BY20" s="199"/>
      <c r="BZ20" s="199"/>
      <c r="CA20" s="199"/>
      <c r="CB20" s="199"/>
      <c r="CC20" s="322">
        <v>94.4</v>
      </c>
      <c r="CD20" s="322">
        <v>-0.6</v>
      </c>
      <c r="CE20" s="197">
        <v>93.5</v>
      </c>
      <c r="CF20" s="197">
        <v>-0.7</v>
      </c>
      <c r="CG20" s="325">
        <v>100</v>
      </c>
      <c r="CH20" s="197"/>
      <c r="CI20" s="197"/>
      <c r="CJ20" s="197"/>
      <c r="CK20" s="197"/>
      <c r="CL20" s="197"/>
      <c r="CM20" s="197"/>
      <c r="CN20" s="239">
        <v>236397</v>
      </c>
      <c r="CO20" s="1631">
        <v>1041</v>
      </c>
      <c r="CP20" s="200">
        <v>166</v>
      </c>
      <c r="CQ20" s="200"/>
      <c r="CR20" s="200"/>
      <c r="CS20" s="200"/>
      <c r="CT20" s="200"/>
      <c r="CU20" s="200">
        <v>3</v>
      </c>
      <c r="CV20" s="200"/>
      <c r="CW20" s="200"/>
      <c r="CX20" s="200"/>
      <c r="CY20" s="200"/>
      <c r="DA20" s="6">
        <v>0</v>
      </c>
    </row>
    <row r="21" spans="1:105" ht="24.95" customHeight="1">
      <c r="A21" s="318">
        <v>23</v>
      </c>
      <c r="B21" s="318" t="s">
        <v>138</v>
      </c>
      <c r="C21" s="318">
        <v>2</v>
      </c>
      <c r="D21" s="2263">
        <v>2</v>
      </c>
      <c r="E21" s="2263"/>
      <c r="F21" s="2263" t="str">
        <f t="shared" si="3"/>
        <v>23/2</v>
      </c>
      <c r="G21" s="2263"/>
      <c r="H21" s="178">
        <v>0.5</v>
      </c>
      <c r="I21" s="177">
        <v>0.8</v>
      </c>
      <c r="J21" s="177">
        <v>-1.4</v>
      </c>
      <c r="K21" s="177">
        <v>1.7</v>
      </c>
      <c r="L21" s="196">
        <v>-13.8</v>
      </c>
      <c r="M21" s="195">
        <v>-13.7</v>
      </c>
      <c r="N21" s="195">
        <v>-25.6</v>
      </c>
      <c r="O21" s="195">
        <v>-14.9</v>
      </c>
      <c r="P21" s="177">
        <v>-5</v>
      </c>
      <c r="Q21" s="196">
        <v>10.1</v>
      </c>
      <c r="R21" s="195">
        <v>22.9</v>
      </c>
      <c r="S21" s="195">
        <v>-22.7</v>
      </c>
      <c r="T21" s="195">
        <v>143.80000000000001</v>
      </c>
      <c r="U21" s="250" t="s">
        <v>319</v>
      </c>
      <c r="V21" s="195">
        <v>69.2</v>
      </c>
      <c r="W21" s="196">
        <v>4.2</v>
      </c>
      <c r="X21" s="195">
        <v>-9.4</v>
      </c>
      <c r="Y21" s="195">
        <v>14.6</v>
      </c>
      <c r="Z21" s="195">
        <v>-39.700000000000003</v>
      </c>
      <c r="AA21" s="195">
        <v>-60.7</v>
      </c>
      <c r="AB21" s="195">
        <v>17.3</v>
      </c>
      <c r="AC21" s="250" t="s">
        <v>318</v>
      </c>
      <c r="AD21" s="195">
        <v>-42.5</v>
      </c>
      <c r="AE21" s="388">
        <v>100.3</v>
      </c>
      <c r="AF21" s="196">
        <v>102.7</v>
      </c>
      <c r="AG21" s="388">
        <v>104.5</v>
      </c>
      <c r="AH21" s="178"/>
      <c r="AI21" s="195">
        <v>98.3</v>
      </c>
      <c r="AJ21" s="195">
        <v>109.9</v>
      </c>
      <c r="AK21" s="177">
        <v>103</v>
      </c>
      <c r="AL21" s="177"/>
      <c r="AM21" s="324">
        <v>100</v>
      </c>
      <c r="AN21" s="195"/>
      <c r="AO21" s="195"/>
      <c r="AP21" s="195"/>
      <c r="AQ21" s="195"/>
      <c r="AR21" s="195"/>
      <c r="AS21" s="195"/>
      <c r="AT21" s="195"/>
      <c r="AU21" s="195"/>
      <c r="AV21" s="195"/>
      <c r="AW21" s="195"/>
      <c r="AX21" s="195"/>
      <c r="AY21" s="195"/>
      <c r="AZ21" s="195"/>
      <c r="BA21" s="195"/>
      <c r="BB21" s="195"/>
      <c r="BC21" s="195"/>
      <c r="BD21" s="195"/>
      <c r="BE21" s="195"/>
      <c r="BF21" s="195"/>
      <c r="BG21" s="179">
        <v>0.62</v>
      </c>
      <c r="BH21" s="180">
        <v>0.51</v>
      </c>
      <c r="BI21" s="180">
        <f t="shared" ref="BI21:BI79" si="4">BH21-BH20</f>
        <v>2.0000000000000018E-2</v>
      </c>
      <c r="BJ21" s="180"/>
      <c r="BK21" s="180"/>
      <c r="BL21" s="328">
        <v>1</v>
      </c>
      <c r="BM21" s="195"/>
      <c r="BN21" s="195"/>
      <c r="BO21" s="195"/>
      <c r="BP21" s="195"/>
      <c r="BQ21" s="195"/>
      <c r="BR21" s="195"/>
      <c r="BS21" s="195"/>
      <c r="BT21" s="195"/>
      <c r="BU21" s="195"/>
      <c r="BV21" s="195"/>
      <c r="BW21" s="195"/>
      <c r="BX21" s="195"/>
      <c r="BY21" s="195"/>
      <c r="BZ21" s="195"/>
      <c r="CA21" s="195"/>
      <c r="CB21" s="195"/>
      <c r="CC21" s="178">
        <v>94.4</v>
      </c>
      <c r="CD21" s="178">
        <v>-0.5</v>
      </c>
      <c r="CE21" s="177">
        <v>93.4</v>
      </c>
      <c r="CF21" s="177">
        <v>-0.9</v>
      </c>
      <c r="CG21" s="324">
        <v>100</v>
      </c>
      <c r="CH21" s="177"/>
      <c r="CI21" s="177"/>
      <c r="CJ21" s="177"/>
      <c r="CK21" s="177"/>
      <c r="CL21" s="177"/>
      <c r="CM21" s="177"/>
      <c r="CN21" s="182">
        <v>410188</v>
      </c>
      <c r="CO21" s="1632">
        <v>987</v>
      </c>
      <c r="CP21" s="183">
        <v>281</v>
      </c>
      <c r="CQ21" s="183"/>
      <c r="CR21" s="183"/>
      <c r="CS21" s="183"/>
      <c r="CT21" s="183"/>
      <c r="CU21" s="183">
        <v>3</v>
      </c>
      <c r="CV21" s="183"/>
      <c r="CW21" s="183"/>
      <c r="CX21" s="183"/>
      <c r="CY21" s="183"/>
      <c r="DA21" s="6">
        <v>0</v>
      </c>
    </row>
    <row r="22" spans="1:105" ht="24.95" customHeight="1">
      <c r="C22" s="318">
        <v>3</v>
      </c>
      <c r="D22" s="2263" t="str">
        <f t="shared" si="2"/>
        <v>3</v>
      </c>
      <c r="E22" s="2263"/>
      <c r="F22" s="2263" t="str">
        <f t="shared" si="3"/>
        <v>3</v>
      </c>
      <c r="G22" s="2263"/>
      <c r="H22" s="178">
        <v>-7.4</v>
      </c>
      <c r="I22" s="177">
        <v>-24.6</v>
      </c>
      <c r="J22" s="177">
        <v>-43.3</v>
      </c>
      <c r="K22" s="177">
        <v>-15.9</v>
      </c>
      <c r="L22" s="196">
        <v>-37.4</v>
      </c>
      <c r="M22" s="195">
        <v>-56.4</v>
      </c>
      <c r="N22" s="195">
        <v>-64.599999999999994</v>
      </c>
      <c r="O22" s="177">
        <v>-51</v>
      </c>
      <c r="P22" s="177">
        <v>-55.3</v>
      </c>
      <c r="Q22" s="196">
        <v>-2.4</v>
      </c>
      <c r="R22" s="195">
        <v>-30.1</v>
      </c>
      <c r="S22" s="195">
        <v>-6.6</v>
      </c>
      <c r="T22" s="195">
        <v>-72.7</v>
      </c>
      <c r="U22" s="177">
        <v>-100</v>
      </c>
      <c r="V22" s="195">
        <v>-23.5</v>
      </c>
      <c r="W22" s="196">
        <v>-3.5</v>
      </c>
      <c r="X22" s="195">
        <v>-21.5</v>
      </c>
      <c r="Y22" s="195">
        <v>-1.9</v>
      </c>
      <c r="Z22" s="195">
        <v>-77.099999999999994</v>
      </c>
      <c r="AA22" s="195">
        <v>-53.8</v>
      </c>
      <c r="AB22" s="195">
        <v>-66.400000000000006</v>
      </c>
      <c r="AC22" s="177">
        <v>-100</v>
      </c>
      <c r="AD22" s="195">
        <v>112.5</v>
      </c>
      <c r="AE22" s="388">
        <v>96.1</v>
      </c>
      <c r="AF22" s="196">
        <v>85.8</v>
      </c>
      <c r="AG22" s="388">
        <v>87.3</v>
      </c>
      <c r="AH22" s="196"/>
      <c r="AI22" s="195">
        <v>72.3</v>
      </c>
      <c r="AJ22" s="195">
        <v>62.4</v>
      </c>
      <c r="AK22" s="177">
        <v>65.900000000000006</v>
      </c>
      <c r="AL22" s="195"/>
      <c r="AM22" s="324">
        <v>100</v>
      </c>
      <c r="AN22" s="195"/>
      <c r="AO22" s="195"/>
      <c r="AP22" s="195"/>
      <c r="AQ22" s="195"/>
      <c r="AR22" s="195"/>
      <c r="AS22" s="195"/>
      <c r="AT22" s="195"/>
      <c r="AU22" s="195"/>
      <c r="AV22" s="195"/>
      <c r="AW22" s="195"/>
      <c r="AX22" s="195"/>
      <c r="AY22" s="195"/>
      <c r="AZ22" s="195"/>
      <c r="BA22" s="195"/>
      <c r="BB22" s="195"/>
      <c r="BC22" s="195"/>
      <c r="BD22" s="195"/>
      <c r="BE22" s="195"/>
      <c r="BF22" s="195"/>
      <c r="BG22" s="179">
        <v>0.62</v>
      </c>
      <c r="BH22" s="180">
        <v>0.46</v>
      </c>
      <c r="BI22" s="180">
        <f t="shared" si="4"/>
        <v>-4.9999999999999989E-2</v>
      </c>
      <c r="BJ22" s="180"/>
      <c r="BK22" s="180"/>
      <c r="BL22" s="328">
        <v>1</v>
      </c>
      <c r="BM22" s="195"/>
      <c r="BN22" s="195"/>
      <c r="BO22" s="195"/>
      <c r="BP22" s="195"/>
      <c r="BQ22" s="195"/>
      <c r="BR22" s="195"/>
      <c r="BS22" s="195"/>
      <c r="BT22" s="195"/>
      <c r="BU22" s="195"/>
      <c r="BV22" s="195"/>
      <c r="BW22" s="195"/>
      <c r="BX22" s="195"/>
      <c r="BY22" s="195"/>
      <c r="BZ22" s="195"/>
      <c r="CA22" s="195"/>
      <c r="CB22" s="195"/>
      <c r="CC22" s="178">
        <v>94.6</v>
      </c>
      <c r="CD22" s="178">
        <v>-0.5</v>
      </c>
      <c r="CE22" s="177">
        <v>93.8</v>
      </c>
      <c r="CF22" s="177">
        <v>-0.7</v>
      </c>
      <c r="CG22" s="324">
        <v>100</v>
      </c>
      <c r="CH22" s="177"/>
      <c r="CI22" s="177"/>
      <c r="CJ22" s="177"/>
      <c r="CK22" s="177"/>
      <c r="CL22" s="177"/>
      <c r="CM22" s="177"/>
      <c r="CN22" s="182">
        <v>270244</v>
      </c>
      <c r="CO22" s="1632">
        <v>1183</v>
      </c>
      <c r="CP22" s="183">
        <v>4426</v>
      </c>
      <c r="CQ22" s="183"/>
      <c r="CR22" s="183"/>
      <c r="CS22" s="183"/>
      <c r="CT22" s="183"/>
      <c r="CU22" s="183">
        <v>8</v>
      </c>
      <c r="CV22" s="183"/>
      <c r="CW22" s="183"/>
      <c r="CX22" s="183"/>
      <c r="CY22" s="183"/>
      <c r="DA22" s="6">
        <v>0</v>
      </c>
    </row>
    <row r="23" spans="1:105" ht="24.95" customHeight="1">
      <c r="C23" s="318">
        <v>4</v>
      </c>
      <c r="D23" s="2263" t="str">
        <f t="shared" si="2"/>
        <v>4</v>
      </c>
      <c r="E23" s="2263"/>
      <c r="F23" s="2263" t="str">
        <f t="shared" si="3"/>
        <v>4</v>
      </c>
      <c r="G23" s="2263"/>
      <c r="H23" s="178">
        <v>-1.9</v>
      </c>
      <c r="I23" s="177">
        <v>2.2000000000000002</v>
      </c>
      <c r="J23" s="177">
        <v>-1.1000000000000001</v>
      </c>
      <c r="K23" s="177">
        <v>3.3</v>
      </c>
      <c r="L23" s="196">
        <v>-48.5</v>
      </c>
      <c r="M23" s="195">
        <v>-17.600000000000001</v>
      </c>
      <c r="N23" s="195">
        <v>-37.1</v>
      </c>
      <c r="O23" s="177">
        <v>-13.2</v>
      </c>
      <c r="P23" s="177">
        <v>-9.6999999999999993</v>
      </c>
      <c r="Q23" s="196">
        <v>0.3</v>
      </c>
      <c r="R23" s="195">
        <v>-32.9</v>
      </c>
      <c r="S23" s="195">
        <v>-31.7</v>
      </c>
      <c r="T23" s="195">
        <v>-69.099999999999994</v>
      </c>
      <c r="U23" s="177">
        <v>800</v>
      </c>
      <c r="V23" s="177">
        <v>0</v>
      </c>
      <c r="W23" s="196">
        <v>-11.2</v>
      </c>
      <c r="X23" s="195">
        <v>-55.4</v>
      </c>
      <c r="Y23" s="195">
        <v>-68.599999999999994</v>
      </c>
      <c r="Z23" s="195">
        <v>-98.9</v>
      </c>
      <c r="AA23" s="195">
        <v>-54.8</v>
      </c>
      <c r="AB23" s="195">
        <v>-18.399999999999999</v>
      </c>
      <c r="AC23" s="176" t="s">
        <v>319</v>
      </c>
      <c r="AD23" s="195">
        <v>490.2</v>
      </c>
      <c r="AE23" s="388">
        <v>84.8</v>
      </c>
      <c r="AF23" s="196">
        <v>87.6</v>
      </c>
      <c r="AG23" s="388">
        <v>89.2</v>
      </c>
      <c r="AH23" s="196"/>
      <c r="AI23" s="195">
        <v>74.7</v>
      </c>
      <c r="AJ23" s="195">
        <v>54.6</v>
      </c>
      <c r="AK23" s="177">
        <v>78</v>
      </c>
      <c r="AL23" s="195"/>
      <c r="AM23" s="324">
        <v>100</v>
      </c>
      <c r="AN23" s="195"/>
      <c r="AO23" s="195"/>
      <c r="AP23" s="195"/>
      <c r="AQ23" s="195"/>
      <c r="AR23" s="195"/>
      <c r="AS23" s="195"/>
      <c r="AT23" s="195"/>
      <c r="AU23" s="195"/>
      <c r="AV23" s="195"/>
      <c r="AW23" s="195"/>
      <c r="AX23" s="195"/>
      <c r="AY23" s="195"/>
      <c r="AZ23" s="195"/>
      <c r="BA23" s="195"/>
      <c r="BB23" s="195"/>
      <c r="BC23" s="195"/>
      <c r="BD23" s="195"/>
      <c r="BE23" s="195"/>
      <c r="BF23" s="195"/>
      <c r="BG23" s="179">
        <v>0.62</v>
      </c>
      <c r="BH23" s="180">
        <v>0.4</v>
      </c>
      <c r="BI23" s="180">
        <f t="shared" si="4"/>
        <v>-0.06</v>
      </c>
      <c r="BJ23" s="180"/>
      <c r="BK23" s="180"/>
      <c r="BL23" s="328">
        <v>1</v>
      </c>
      <c r="BM23" s="195"/>
      <c r="BN23" s="195"/>
      <c r="BO23" s="195"/>
      <c r="BP23" s="195"/>
      <c r="BQ23" s="195"/>
      <c r="BR23" s="195"/>
      <c r="BS23" s="195"/>
      <c r="BT23" s="195"/>
      <c r="BU23" s="195"/>
      <c r="BV23" s="195"/>
      <c r="BW23" s="195"/>
      <c r="BX23" s="195"/>
      <c r="BY23" s="195"/>
      <c r="BZ23" s="195"/>
      <c r="CA23" s="195"/>
      <c r="CB23" s="195"/>
      <c r="CC23" s="178">
        <v>94.7</v>
      </c>
      <c r="CD23" s="178">
        <v>-0.4</v>
      </c>
      <c r="CE23" s="177">
        <v>94.4</v>
      </c>
      <c r="CF23" s="177">
        <v>0.2</v>
      </c>
      <c r="CG23" s="324">
        <v>100</v>
      </c>
      <c r="CH23" s="177"/>
      <c r="CI23" s="177"/>
      <c r="CJ23" s="177"/>
      <c r="CK23" s="177"/>
      <c r="CL23" s="177"/>
      <c r="CM23" s="177"/>
      <c r="CN23" s="182">
        <v>279567</v>
      </c>
      <c r="CO23" s="1632">
        <v>1076</v>
      </c>
      <c r="CP23" s="183">
        <v>418</v>
      </c>
      <c r="CQ23" s="183"/>
      <c r="CR23" s="183"/>
      <c r="CS23" s="183"/>
      <c r="CT23" s="183"/>
      <c r="CU23" s="183">
        <v>6</v>
      </c>
      <c r="CV23" s="183"/>
      <c r="CW23" s="183"/>
      <c r="CX23" s="183"/>
      <c r="CY23" s="183"/>
      <c r="DA23" s="6">
        <v>0</v>
      </c>
    </row>
    <row r="24" spans="1:105" ht="24.95" customHeight="1">
      <c r="C24" s="318">
        <v>5</v>
      </c>
      <c r="D24" s="2263" t="str">
        <f t="shared" ref="D24:D29" si="5">A24&amp;B24&amp;C24</f>
        <v>5</v>
      </c>
      <c r="E24" s="2263"/>
      <c r="F24" s="2263" t="str">
        <f t="shared" ref="F24:F29" si="6">A24&amp;B24&amp;C24</f>
        <v>5</v>
      </c>
      <c r="G24" s="2263"/>
      <c r="H24" s="178">
        <v>-2.5</v>
      </c>
      <c r="I24" s="177">
        <v>5.4</v>
      </c>
      <c r="J24" s="177">
        <v>3.4</v>
      </c>
      <c r="K24" s="177">
        <v>6</v>
      </c>
      <c r="L24" s="196">
        <v>-33.299999999999997</v>
      </c>
      <c r="M24" s="195">
        <v>-15.8</v>
      </c>
      <c r="N24" s="195">
        <v>-35.200000000000003</v>
      </c>
      <c r="O24" s="177">
        <v>-3</v>
      </c>
      <c r="P24" s="177">
        <v>-13.3</v>
      </c>
      <c r="Q24" s="196">
        <v>6.4</v>
      </c>
      <c r="R24" s="177">
        <v>-37</v>
      </c>
      <c r="S24" s="195">
        <v>-32.5</v>
      </c>
      <c r="T24" s="195">
        <v>-49.4</v>
      </c>
      <c r="U24" s="176" t="s">
        <v>318</v>
      </c>
      <c r="V24" s="195">
        <v>14.3</v>
      </c>
      <c r="W24" s="196">
        <v>-14.1</v>
      </c>
      <c r="X24" s="195">
        <v>30.1</v>
      </c>
      <c r="Y24" s="195">
        <v>34.9</v>
      </c>
      <c r="Z24" s="177">
        <v>-100</v>
      </c>
      <c r="AA24" s="195">
        <v>35.5</v>
      </c>
      <c r="AB24" s="195">
        <v>28.5</v>
      </c>
      <c r="AC24" s="177">
        <v>-100</v>
      </c>
      <c r="AD24" s="195">
        <v>526.5</v>
      </c>
      <c r="AE24" s="388">
        <v>89</v>
      </c>
      <c r="AF24" s="196">
        <v>93.6</v>
      </c>
      <c r="AG24" s="388">
        <v>95.3</v>
      </c>
      <c r="AH24" s="196"/>
      <c r="AI24" s="195">
        <v>84.8</v>
      </c>
      <c r="AJ24" s="195">
        <v>86.7</v>
      </c>
      <c r="AK24" s="177">
        <v>87.6</v>
      </c>
      <c r="AL24" s="195"/>
      <c r="AM24" s="324">
        <v>100</v>
      </c>
      <c r="AN24" s="195"/>
      <c r="AO24" s="195"/>
      <c r="AP24" s="195"/>
      <c r="AQ24" s="195"/>
      <c r="AR24" s="195"/>
      <c r="AS24" s="195"/>
      <c r="AT24" s="195"/>
      <c r="AU24" s="195"/>
      <c r="AV24" s="195"/>
      <c r="AW24" s="195"/>
      <c r="AX24" s="195"/>
      <c r="AY24" s="195"/>
      <c r="AZ24" s="195"/>
      <c r="BA24" s="195"/>
      <c r="BB24" s="195"/>
      <c r="BC24" s="195"/>
      <c r="BD24" s="195"/>
      <c r="BE24" s="195"/>
      <c r="BF24" s="195"/>
      <c r="BG24" s="179">
        <v>0.61</v>
      </c>
      <c r="BH24" s="180">
        <v>0.43</v>
      </c>
      <c r="BI24" s="180">
        <f t="shared" si="4"/>
        <v>2.9999999999999971E-2</v>
      </c>
      <c r="BJ24" s="180"/>
      <c r="BK24" s="180"/>
      <c r="BL24" s="328">
        <v>1</v>
      </c>
      <c r="BM24" s="195"/>
      <c r="BN24" s="195"/>
      <c r="BO24" s="195"/>
      <c r="BP24" s="195"/>
      <c r="BQ24" s="195"/>
      <c r="BR24" s="195"/>
      <c r="BS24" s="195"/>
      <c r="BT24" s="195"/>
      <c r="BU24" s="195"/>
      <c r="BV24" s="195"/>
      <c r="BW24" s="195"/>
      <c r="BX24" s="195"/>
      <c r="BY24" s="195"/>
      <c r="BZ24" s="195"/>
      <c r="CA24" s="195"/>
      <c r="CB24" s="195"/>
      <c r="CC24" s="178">
        <v>94.7</v>
      </c>
      <c r="CD24" s="178">
        <v>-0.4</v>
      </c>
      <c r="CE24" s="177">
        <v>94.3</v>
      </c>
      <c r="CF24" s="177">
        <v>-0.3</v>
      </c>
      <c r="CG24" s="324">
        <v>100</v>
      </c>
      <c r="CH24" s="177"/>
      <c r="CI24" s="177"/>
      <c r="CJ24" s="177"/>
      <c r="CK24" s="177"/>
      <c r="CL24" s="177"/>
      <c r="CM24" s="177"/>
      <c r="CN24" s="182">
        <v>252674</v>
      </c>
      <c r="CO24" s="1632">
        <v>1071</v>
      </c>
      <c r="CP24" s="183">
        <v>386</v>
      </c>
      <c r="CQ24" s="183"/>
      <c r="CR24" s="183"/>
      <c r="CS24" s="183"/>
      <c r="CT24" s="183"/>
      <c r="CU24" s="183">
        <v>4</v>
      </c>
      <c r="CV24" s="183"/>
      <c r="CW24" s="183"/>
      <c r="CX24" s="183"/>
      <c r="CY24" s="183"/>
      <c r="DA24" s="6">
        <v>0</v>
      </c>
    </row>
    <row r="25" spans="1:105" ht="24.95" customHeight="1">
      <c r="C25" s="318">
        <v>6</v>
      </c>
      <c r="D25" s="2263" t="str">
        <f t="shared" si="5"/>
        <v>6</v>
      </c>
      <c r="E25" s="2263"/>
      <c r="F25" s="2263" t="str">
        <f t="shared" si="6"/>
        <v>6</v>
      </c>
      <c r="G25" s="2263"/>
      <c r="H25" s="178">
        <v>-0.5</v>
      </c>
      <c r="I25" s="177">
        <v>4.5</v>
      </c>
      <c r="J25" s="177">
        <v>2.7</v>
      </c>
      <c r="K25" s="177">
        <v>5.0999999999999996</v>
      </c>
      <c r="L25" s="196">
        <v>-21.9</v>
      </c>
      <c r="M25" s="195">
        <v>-0.5</v>
      </c>
      <c r="N25" s="177">
        <v>-16</v>
      </c>
      <c r="O25" s="177">
        <v>2.6</v>
      </c>
      <c r="P25" s="177">
        <v>10</v>
      </c>
      <c r="Q25" s="196">
        <v>5.8</v>
      </c>
      <c r="R25" s="195">
        <v>-39.9</v>
      </c>
      <c r="S25" s="195">
        <v>-16.7</v>
      </c>
      <c r="T25" s="195">
        <v>-61.8</v>
      </c>
      <c r="U25" s="177">
        <v>100</v>
      </c>
      <c r="V25" s="195">
        <v>-85.8</v>
      </c>
      <c r="W25" s="196">
        <v>-3.4</v>
      </c>
      <c r="X25" s="195">
        <v>129.69999999999999</v>
      </c>
      <c r="Y25" s="195">
        <v>52.9</v>
      </c>
      <c r="Z25" s="195">
        <v>-64.099999999999994</v>
      </c>
      <c r="AA25" s="195">
        <v>344.4</v>
      </c>
      <c r="AB25" s="195">
        <v>111.1</v>
      </c>
      <c r="AC25" s="176" t="s">
        <v>318</v>
      </c>
      <c r="AD25" s="195">
        <v>75.400000000000006</v>
      </c>
      <c r="AE25" s="388">
        <v>104.2</v>
      </c>
      <c r="AF25" s="196">
        <v>97.5</v>
      </c>
      <c r="AG25" s="388">
        <v>99.3</v>
      </c>
      <c r="AH25" s="196"/>
      <c r="AI25" s="177">
        <v>95.2</v>
      </c>
      <c r="AJ25" s="195">
        <v>88</v>
      </c>
      <c r="AK25" s="177">
        <v>89.6</v>
      </c>
      <c r="AL25" s="195"/>
      <c r="AM25" s="324">
        <v>100</v>
      </c>
      <c r="AN25" s="195"/>
      <c r="AO25" s="195"/>
      <c r="AP25" s="195"/>
      <c r="AQ25" s="195"/>
      <c r="AR25" s="195"/>
      <c r="AS25" s="195"/>
      <c r="AT25" s="195"/>
      <c r="AU25" s="195"/>
      <c r="AV25" s="195"/>
      <c r="AW25" s="195"/>
      <c r="AX25" s="195"/>
      <c r="AY25" s="195"/>
      <c r="AZ25" s="195"/>
      <c r="BA25" s="195"/>
      <c r="BB25" s="195"/>
      <c r="BC25" s="195"/>
      <c r="BD25" s="195"/>
      <c r="BE25" s="195"/>
      <c r="BF25" s="195"/>
      <c r="BG25" s="179">
        <v>0.62</v>
      </c>
      <c r="BH25" s="180">
        <v>0.47</v>
      </c>
      <c r="BI25" s="180">
        <f t="shared" si="4"/>
        <v>3.999999999999998E-2</v>
      </c>
      <c r="BJ25" s="180"/>
      <c r="BK25" s="180"/>
      <c r="BL25" s="328">
        <v>1</v>
      </c>
      <c r="BM25" s="195"/>
      <c r="BN25" s="195"/>
      <c r="BO25" s="195"/>
      <c r="BP25" s="195"/>
      <c r="BQ25" s="195"/>
      <c r="BR25" s="195"/>
      <c r="BS25" s="195"/>
      <c r="BT25" s="195"/>
      <c r="BU25" s="195"/>
      <c r="BV25" s="195"/>
      <c r="BW25" s="195"/>
      <c r="BX25" s="195"/>
      <c r="BY25" s="195"/>
      <c r="BZ25" s="195"/>
      <c r="CA25" s="195"/>
      <c r="CB25" s="195"/>
      <c r="CC25" s="178">
        <v>94.6</v>
      </c>
      <c r="CD25" s="178">
        <v>-0.4</v>
      </c>
      <c r="CE25" s="177">
        <v>94.3</v>
      </c>
      <c r="CF25" s="177">
        <v>0</v>
      </c>
      <c r="CG25" s="324">
        <v>100</v>
      </c>
      <c r="CH25" s="177"/>
      <c r="CI25" s="177"/>
      <c r="CJ25" s="177"/>
      <c r="CK25" s="177"/>
      <c r="CL25" s="177"/>
      <c r="CM25" s="177"/>
      <c r="CN25" s="182">
        <v>216353</v>
      </c>
      <c r="CO25" s="1632">
        <v>1165</v>
      </c>
      <c r="CP25" s="183">
        <v>2893</v>
      </c>
      <c r="CQ25" s="183"/>
      <c r="CR25" s="183"/>
      <c r="CS25" s="183"/>
      <c r="CT25" s="183"/>
      <c r="CU25" s="183">
        <v>5</v>
      </c>
      <c r="CV25" s="183"/>
      <c r="CW25" s="183"/>
      <c r="CX25" s="183"/>
      <c r="CY25" s="183"/>
      <c r="DA25" s="6">
        <v>0</v>
      </c>
    </row>
    <row r="26" spans="1:105" ht="24.95" customHeight="1">
      <c r="C26" s="318">
        <v>7</v>
      </c>
      <c r="D26" s="2263" t="str">
        <f t="shared" si="5"/>
        <v>7</v>
      </c>
      <c r="E26" s="2263"/>
      <c r="F26" s="2263" t="str">
        <f t="shared" si="6"/>
        <v>7</v>
      </c>
      <c r="G26" s="2263"/>
      <c r="H26" s="178">
        <v>0.8</v>
      </c>
      <c r="I26" s="177">
        <v>8.6999999999999993</v>
      </c>
      <c r="J26" s="177">
        <v>7.7</v>
      </c>
      <c r="K26" s="177">
        <v>9.1</v>
      </c>
      <c r="L26" s="196">
        <v>-25.6</v>
      </c>
      <c r="M26" s="195">
        <v>-6.1</v>
      </c>
      <c r="N26" s="195">
        <v>-17.399999999999999</v>
      </c>
      <c r="O26" s="177">
        <v>-10.4</v>
      </c>
      <c r="P26" s="177">
        <v>10.5</v>
      </c>
      <c r="Q26" s="196">
        <v>21.2</v>
      </c>
      <c r="R26" s="195">
        <v>31.2</v>
      </c>
      <c r="S26" s="195">
        <v>11.4</v>
      </c>
      <c r="T26" s="195">
        <v>74.3</v>
      </c>
      <c r="U26" s="176" t="s">
        <v>323</v>
      </c>
      <c r="V26" s="195">
        <v>133.30000000000001</v>
      </c>
      <c r="W26" s="196">
        <v>-15.9</v>
      </c>
      <c r="X26" s="177">
        <v>6</v>
      </c>
      <c r="Y26" s="177">
        <v>54</v>
      </c>
      <c r="Z26" s="195">
        <v>-85.2</v>
      </c>
      <c r="AA26" s="195">
        <v>32.1</v>
      </c>
      <c r="AB26" s="195">
        <v>-11.5</v>
      </c>
      <c r="AC26" s="176" t="s">
        <v>318</v>
      </c>
      <c r="AD26" s="195">
        <v>21.4</v>
      </c>
      <c r="AE26" s="388">
        <v>103.9</v>
      </c>
      <c r="AF26" s="196">
        <v>98.7</v>
      </c>
      <c r="AG26" s="388">
        <v>100.5</v>
      </c>
      <c r="AH26" s="196"/>
      <c r="AI26" s="177">
        <v>93.8</v>
      </c>
      <c r="AJ26" s="195">
        <v>95.1</v>
      </c>
      <c r="AK26" s="177">
        <v>90.9</v>
      </c>
      <c r="AL26" s="195"/>
      <c r="AM26" s="324">
        <v>100</v>
      </c>
      <c r="AN26" s="195"/>
      <c r="AO26" s="195"/>
      <c r="AP26" s="195"/>
      <c r="AQ26" s="195"/>
      <c r="AR26" s="195"/>
      <c r="AS26" s="195"/>
      <c r="AT26" s="195"/>
      <c r="AU26" s="195"/>
      <c r="AV26" s="195"/>
      <c r="AW26" s="195"/>
      <c r="AX26" s="195"/>
      <c r="AY26" s="195"/>
      <c r="AZ26" s="195"/>
      <c r="BA26" s="195"/>
      <c r="BB26" s="195"/>
      <c r="BC26" s="195"/>
      <c r="BD26" s="195"/>
      <c r="BE26" s="195"/>
      <c r="BF26" s="195"/>
      <c r="BG26" s="179">
        <v>0.64</v>
      </c>
      <c r="BH26" s="180">
        <v>0.54</v>
      </c>
      <c r="BI26" s="180">
        <f t="shared" si="4"/>
        <v>7.0000000000000062E-2</v>
      </c>
      <c r="BJ26" s="180"/>
      <c r="BK26" s="180"/>
      <c r="BL26" s="328">
        <v>1</v>
      </c>
      <c r="BM26" s="195"/>
      <c r="BN26" s="195"/>
      <c r="BO26" s="195"/>
      <c r="BP26" s="195"/>
      <c r="BQ26" s="195"/>
      <c r="BR26" s="195"/>
      <c r="BS26" s="195"/>
      <c r="BT26" s="195"/>
      <c r="BU26" s="195"/>
      <c r="BV26" s="195"/>
      <c r="BW26" s="195"/>
      <c r="BX26" s="195"/>
      <c r="BY26" s="195"/>
      <c r="BZ26" s="195"/>
      <c r="CA26" s="195"/>
      <c r="CB26" s="195"/>
      <c r="CC26" s="178">
        <v>94.6</v>
      </c>
      <c r="CD26" s="178">
        <v>0.2</v>
      </c>
      <c r="CE26" s="177">
        <v>94.2</v>
      </c>
      <c r="CF26" s="177">
        <v>0.7</v>
      </c>
      <c r="CG26" s="324">
        <v>100</v>
      </c>
      <c r="CH26" s="177"/>
      <c r="CI26" s="177"/>
      <c r="CJ26" s="177"/>
      <c r="CK26" s="177"/>
      <c r="CL26" s="177"/>
      <c r="CM26" s="177"/>
      <c r="CN26" s="182">
        <v>220912</v>
      </c>
      <c r="CO26" s="1632">
        <v>1081</v>
      </c>
      <c r="CP26" s="183">
        <v>3932</v>
      </c>
      <c r="CQ26" s="183"/>
      <c r="CR26" s="183"/>
      <c r="CS26" s="183"/>
      <c r="CT26" s="183"/>
      <c r="CU26" s="183">
        <v>12</v>
      </c>
      <c r="CV26" s="183"/>
      <c r="CW26" s="183"/>
      <c r="CX26" s="183"/>
      <c r="CY26" s="183"/>
      <c r="DA26" s="6">
        <v>0</v>
      </c>
    </row>
    <row r="27" spans="1:105" ht="24.95" customHeight="1">
      <c r="C27" s="318">
        <v>8</v>
      </c>
      <c r="D27" s="2263" t="str">
        <f t="shared" si="5"/>
        <v>8</v>
      </c>
      <c r="E27" s="2263"/>
      <c r="F27" s="2263" t="str">
        <f t="shared" si="6"/>
        <v>8</v>
      </c>
      <c r="G27" s="2263"/>
      <c r="H27" s="178">
        <v>-2.6</v>
      </c>
      <c r="I27" s="177">
        <v>3.6</v>
      </c>
      <c r="J27" s="177">
        <v>3.6</v>
      </c>
      <c r="K27" s="177">
        <v>3.7</v>
      </c>
      <c r="L27" s="178">
        <v>-26</v>
      </c>
      <c r="M27" s="195">
        <v>-14.6</v>
      </c>
      <c r="N27" s="195">
        <v>-17.600000000000001</v>
      </c>
      <c r="O27" s="177">
        <v>-21.5</v>
      </c>
      <c r="P27" s="177">
        <v>-4.0999999999999996</v>
      </c>
      <c r="Q27" s="178">
        <v>14</v>
      </c>
      <c r="R27" s="195">
        <v>26.3</v>
      </c>
      <c r="S27" s="195">
        <v>17.8</v>
      </c>
      <c r="T27" s="195">
        <v>64.8</v>
      </c>
      <c r="U27" s="177">
        <v>-100</v>
      </c>
      <c r="V27" s="177">
        <v>-36</v>
      </c>
      <c r="W27" s="196">
        <v>3.5</v>
      </c>
      <c r="X27" s="177">
        <v>71</v>
      </c>
      <c r="Y27" s="195">
        <v>25.6</v>
      </c>
      <c r="Z27" s="177">
        <v>261</v>
      </c>
      <c r="AA27" s="195">
        <v>61.8</v>
      </c>
      <c r="AB27" s="195">
        <v>61.3</v>
      </c>
      <c r="AC27" s="176" t="s">
        <v>318</v>
      </c>
      <c r="AD27" s="195">
        <v>207.9</v>
      </c>
      <c r="AE27" s="388">
        <v>98.4</v>
      </c>
      <c r="AF27" s="196">
        <v>100.4</v>
      </c>
      <c r="AG27" s="388">
        <v>102.2</v>
      </c>
      <c r="AH27" s="196"/>
      <c r="AI27" s="177">
        <v>91.5</v>
      </c>
      <c r="AJ27" s="195">
        <v>104.3</v>
      </c>
      <c r="AK27" s="177">
        <v>94.3</v>
      </c>
      <c r="AL27" s="195"/>
      <c r="AM27" s="324">
        <v>100</v>
      </c>
      <c r="AN27" s="195"/>
      <c r="AO27" s="195"/>
      <c r="AP27" s="195"/>
      <c r="AQ27" s="195"/>
      <c r="AR27" s="195"/>
      <c r="AS27" s="195"/>
      <c r="AT27" s="195"/>
      <c r="AU27" s="195"/>
      <c r="AV27" s="195"/>
      <c r="AW27" s="195"/>
      <c r="AX27" s="195"/>
      <c r="AY27" s="195"/>
      <c r="AZ27" s="195"/>
      <c r="BA27" s="195"/>
      <c r="BB27" s="195"/>
      <c r="BC27" s="195"/>
      <c r="BD27" s="195"/>
      <c r="BE27" s="195"/>
      <c r="BF27" s="195"/>
      <c r="BG27" s="179">
        <v>0.65</v>
      </c>
      <c r="BH27" s="180">
        <v>0.56999999999999995</v>
      </c>
      <c r="BI27" s="180">
        <f t="shared" si="4"/>
        <v>2.9999999999999916E-2</v>
      </c>
      <c r="BJ27" s="180"/>
      <c r="BK27" s="180"/>
      <c r="BL27" s="328">
        <v>1</v>
      </c>
      <c r="BM27" s="195"/>
      <c r="BN27" s="195"/>
      <c r="BO27" s="195"/>
      <c r="BP27" s="195"/>
      <c r="BQ27" s="195"/>
      <c r="BR27" s="195"/>
      <c r="BS27" s="195"/>
      <c r="BT27" s="195"/>
      <c r="BU27" s="195"/>
      <c r="BV27" s="195"/>
      <c r="BW27" s="195"/>
      <c r="BX27" s="195"/>
      <c r="BY27" s="195"/>
      <c r="BZ27" s="195"/>
      <c r="CA27" s="195"/>
      <c r="CB27" s="195"/>
      <c r="CC27" s="178">
        <v>94.7</v>
      </c>
      <c r="CD27" s="178">
        <v>0.2</v>
      </c>
      <c r="CE27" s="177">
        <v>94.2</v>
      </c>
      <c r="CF27" s="177">
        <v>0.6</v>
      </c>
      <c r="CG27" s="324">
        <v>100</v>
      </c>
      <c r="CH27" s="177"/>
      <c r="CI27" s="177"/>
      <c r="CJ27" s="177"/>
      <c r="CK27" s="177"/>
      <c r="CL27" s="177"/>
      <c r="CM27" s="177"/>
      <c r="CN27" s="182">
        <v>794045</v>
      </c>
      <c r="CO27" s="1632">
        <v>1026</v>
      </c>
      <c r="CP27" s="183">
        <v>315</v>
      </c>
      <c r="CQ27" s="183"/>
      <c r="CR27" s="183"/>
      <c r="CS27" s="183"/>
      <c r="CT27" s="183"/>
      <c r="CU27" s="183">
        <v>5</v>
      </c>
      <c r="CV27" s="183"/>
      <c r="CW27" s="183"/>
      <c r="CX27" s="183"/>
      <c r="CY27" s="183"/>
      <c r="DA27" s="6">
        <v>0</v>
      </c>
    </row>
    <row r="28" spans="1:105" ht="24.95" customHeight="1">
      <c r="C28" s="318">
        <v>9</v>
      </c>
      <c r="D28" s="2263" t="str">
        <f t="shared" si="5"/>
        <v>9</v>
      </c>
      <c r="E28" s="2263"/>
      <c r="F28" s="2263" t="str">
        <f t="shared" si="6"/>
        <v>9</v>
      </c>
      <c r="G28" s="2263"/>
      <c r="H28" s="178">
        <v>-3.6</v>
      </c>
      <c r="I28" s="177">
        <v>0.6</v>
      </c>
      <c r="J28" s="177">
        <v>-0.3</v>
      </c>
      <c r="K28" s="177">
        <v>0.9</v>
      </c>
      <c r="L28" s="196">
        <v>-2.1</v>
      </c>
      <c r="M28" s="376">
        <v>6</v>
      </c>
      <c r="N28" s="195">
        <v>-4.5999999999999996</v>
      </c>
      <c r="O28" s="177">
        <v>25.7</v>
      </c>
      <c r="P28" s="177">
        <v>-2.5</v>
      </c>
      <c r="Q28" s="196">
        <v>-10.8</v>
      </c>
      <c r="R28" s="195">
        <v>44.4</v>
      </c>
      <c r="S28" s="195">
        <v>4.7</v>
      </c>
      <c r="T28" s="195">
        <v>7.2</v>
      </c>
      <c r="U28" s="176" t="s">
        <v>323</v>
      </c>
      <c r="V28" s="376">
        <v>1450</v>
      </c>
      <c r="W28" s="196">
        <v>3.3</v>
      </c>
      <c r="X28" s="195">
        <v>-17.100000000000001</v>
      </c>
      <c r="Y28" s="195">
        <v>-43.4</v>
      </c>
      <c r="Z28" s="376">
        <v>1200</v>
      </c>
      <c r="AA28" s="195">
        <v>-22.6</v>
      </c>
      <c r="AB28" s="195">
        <v>-17.399999999999999</v>
      </c>
      <c r="AC28" s="176" t="s">
        <v>323</v>
      </c>
      <c r="AD28" s="195">
        <v>7.9</v>
      </c>
      <c r="AE28" s="388">
        <v>107</v>
      </c>
      <c r="AF28" s="196">
        <v>99.5</v>
      </c>
      <c r="AG28" s="388">
        <v>101.3</v>
      </c>
      <c r="AH28" s="196"/>
      <c r="AI28" s="177">
        <v>96.3</v>
      </c>
      <c r="AJ28" s="195">
        <v>104.1</v>
      </c>
      <c r="AK28" s="177">
        <v>92.5</v>
      </c>
      <c r="AL28" s="195"/>
      <c r="AM28" s="324">
        <v>100</v>
      </c>
      <c r="AN28" s="195"/>
      <c r="AO28" s="195"/>
      <c r="AP28" s="195"/>
      <c r="AQ28" s="195"/>
      <c r="AR28" s="195"/>
      <c r="AS28" s="195"/>
      <c r="AT28" s="195"/>
      <c r="AU28" s="195"/>
      <c r="AV28" s="195"/>
      <c r="AW28" s="195"/>
      <c r="AX28" s="195"/>
      <c r="AY28" s="195"/>
      <c r="AZ28" s="195"/>
      <c r="BA28" s="195"/>
      <c r="BB28" s="195"/>
      <c r="BC28" s="195"/>
      <c r="BD28" s="195"/>
      <c r="BE28" s="195"/>
      <c r="BF28" s="195"/>
      <c r="BG28" s="179">
        <v>0.67</v>
      </c>
      <c r="BH28" s="180">
        <v>0.61</v>
      </c>
      <c r="BI28" s="180">
        <f t="shared" si="4"/>
        <v>4.0000000000000036E-2</v>
      </c>
      <c r="BJ28" s="180"/>
      <c r="BK28" s="180"/>
      <c r="BL28" s="328">
        <v>1</v>
      </c>
      <c r="BM28" s="195"/>
      <c r="BN28" s="195"/>
      <c r="BO28" s="195"/>
      <c r="BP28" s="195"/>
      <c r="BQ28" s="195"/>
      <c r="BR28" s="195"/>
      <c r="BS28" s="195"/>
      <c r="BT28" s="195"/>
      <c r="BU28" s="195"/>
      <c r="BV28" s="195"/>
      <c r="BW28" s="195"/>
      <c r="BX28" s="195"/>
      <c r="BY28" s="195"/>
      <c r="BZ28" s="195"/>
      <c r="CA28" s="195"/>
      <c r="CB28" s="195"/>
      <c r="CC28" s="178">
        <v>94.7</v>
      </c>
      <c r="CD28" s="178">
        <v>0</v>
      </c>
      <c r="CE28" s="177">
        <v>94</v>
      </c>
      <c r="CF28" s="177">
        <v>0.4</v>
      </c>
      <c r="CG28" s="324">
        <v>100</v>
      </c>
      <c r="CH28" s="177"/>
      <c r="CI28" s="177"/>
      <c r="CJ28" s="177"/>
      <c r="CK28" s="177"/>
      <c r="CL28" s="177"/>
      <c r="CM28" s="177"/>
      <c r="CN28" s="182">
        <v>212312</v>
      </c>
      <c r="CO28" s="1632">
        <v>1001</v>
      </c>
      <c r="CP28" s="183">
        <v>64</v>
      </c>
      <c r="CQ28" s="183"/>
      <c r="CR28" s="183"/>
      <c r="CS28" s="183"/>
      <c r="CT28" s="183"/>
      <c r="CU28" s="183">
        <v>1</v>
      </c>
      <c r="CV28" s="183"/>
      <c r="CW28" s="183"/>
      <c r="CX28" s="183"/>
      <c r="CY28" s="183"/>
      <c r="DA28" s="6">
        <v>0</v>
      </c>
    </row>
    <row r="29" spans="1:105" ht="24.95" customHeight="1">
      <c r="C29" s="318">
        <v>10</v>
      </c>
      <c r="D29" s="2263" t="str">
        <f t="shared" si="5"/>
        <v>10</v>
      </c>
      <c r="E29" s="2263"/>
      <c r="F29" s="2263" t="str">
        <f t="shared" si="6"/>
        <v>10</v>
      </c>
      <c r="G29" s="2263"/>
      <c r="H29" s="178">
        <v>-1.4</v>
      </c>
      <c r="I29" s="177">
        <v>3.7</v>
      </c>
      <c r="J29" s="177">
        <v>4</v>
      </c>
      <c r="K29" s="177">
        <v>3.5</v>
      </c>
      <c r="L29" s="196">
        <v>27.5</v>
      </c>
      <c r="M29" s="177">
        <v>50</v>
      </c>
      <c r="N29" s="195">
        <v>47.2</v>
      </c>
      <c r="O29" s="177">
        <v>49.8</v>
      </c>
      <c r="P29" s="177">
        <v>51.8</v>
      </c>
      <c r="Q29" s="196">
        <v>-5.8</v>
      </c>
      <c r="R29" s="195">
        <v>-12.1</v>
      </c>
      <c r="S29" s="195">
        <v>16.7</v>
      </c>
      <c r="T29" s="376">
        <v>-73</v>
      </c>
      <c r="U29" s="177">
        <v>-100</v>
      </c>
      <c r="V29" s="376">
        <v>250</v>
      </c>
      <c r="W29" s="196">
        <v>3.2</v>
      </c>
      <c r="X29" s="177">
        <v>27</v>
      </c>
      <c r="Y29" s="195">
        <v>32.700000000000003</v>
      </c>
      <c r="Z29" s="195">
        <v>126.5</v>
      </c>
      <c r="AA29" s="195">
        <v>30.5</v>
      </c>
      <c r="AB29" s="195">
        <v>5.3</v>
      </c>
      <c r="AC29" s="176" t="s">
        <v>323</v>
      </c>
      <c r="AD29" s="195">
        <v>67.5</v>
      </c>
      <c r="AE29" s="388">
        <v>103.6</v>
      </c>
      <c r="AF29" s="196">
        <v>101.3</v>
      </c>
      <c r="AG29" s="388">
        <v>103.1</v>
      </c>
      <c r="AH29" s="196"/>
      <c r="AI29" s="177">
        <v>92.1</v>
      </c>
      <c r="AJ29" s="195">
        <v>104.8</v>
      </c>
      <c r="AK29" s="177">
        <v>92.1</v>
      </c>
      <c r="AL29" s="195"/>
      <c r="AM29" s="324">
        <v>100</v>
      </c>
      <c r="AN29" s="195"/>
      <c r="AO29" s="195"/>
      <c r="AP29" s="195"/>
      <c r="AQ29" s="195"/>
      <c r="AR29" s="195"/>
      <c r="AS29" s="195"/>
      <c r="AT29" s="195"/>
      <c r="AU29" s="195"/>
      <c r="AV29" s="195"/>
      <c r="AW29" s="195"/>
      <c r="AX29" s="195"/>
      <c r="AY29" s="195"/>
      <c r="AZ29" s="195"/>
      <c r="BA29" s="195"/>
      <c r="BB29" s="195"/>
      <c r="BC29" s="195"/>
      <c r="BD29" s="195"/>
      <c r="BE29" s="195"/>
      <c r="BF29" s="195"/>
      <c r="BG29" s="179">
        <v>0.69</v>
      </c>
      <c r="BH29" s="180">
        <v>0.66</v>
      </c>
      <c r="BI29" s="180">
        <f t="shared" si="4"/>
        <v>5.0000000000000044E-2</v>
      </c>
      <c r="BJ29" s="180"/>
      <c r="BK29" s="180"/>
      <c r="BL29" s="328">
        <v>1</v>
      </c>
      <c r="BM29" s="195"/>
      <c r="BN29" s="195"/>
      <c r="BO29" s="195"/>
      <c r="BP29" s="195"/>
      <c r="BQ29" s="195"/>
      <c r="BR29" s="195"/>
      <c r="BS29" s="195"/>
      <c r="BT29" s="195"/>
      <c r="BU29" s="195"/>
      <c r="BV29" s="195"/>
      <c r="BW29" s="195"/>
      <c r="BX29" s="195"/>
      <c r="BY29" s="195"/>
      <c r="BZ29" s="195"/>
      <c r="CA29" s="195"/>
      <c r="CB29" s="195"/>
      <c r="CC29" s="178">
        <v>94.8</v>
      </c>
      <c r="CD29" s="178">
        <v>-0.2</v>
      </c>
      <c r="CE29" s="177">
        <v>93.9</v>
      </c>
      <c r="CF29" s="177">
        <v>0.2</v>
      </c>
      <c r="CG29" s="324">
        <v>100</v>
      </c>
      <c r="CH29" s="177"/>
      <c r="CI29" s="177"/>
      <c r="CJ29" s="177"/>
      <c r="CK29" s="177"/>
      <c r="CL29" s="177"/>
      <c r="CM29" s="177"/>
      <c r="CN29" s="182">
        <v>155883</v>
      </c>
      <c r="CO29" s="1632">
        <v>976</v>
      </c>
      <c r="CP29" s="183">
        <v>393</v>
      </c>
      <c r="CQ29" s="183"/>
      <c r="CR29" s="183"/>
      <c r="CS29" s="183"/>
      <c r="CT29" s="183"/>
      <c r="CU29" s="183">
        <v>6</v>
      </c>
      <c r="CV29" s="183"/>
      <c r="CW29" s="183"/>
      <c r="CX29" s="183"/>
      <c r="CY29" s="183"/>
      <c r="DA29" s="6">
        <v>0</v>
      </c>
    </row>
    <row r="30" spans="1:105" ht="24.95" customHeight="1">
      <c r="C30" s="318">
        <v>11</v>
      </c>
      <c r="D30" s="2263" t="str">
        <f>A30&amp;B30&amp;C30</f>
        <v>11</v>
      </c>
      <c r="E30" s="2263"/>
      <c r="F30" s="2263" t="str">
        <f>A30&amp;B30&amp;C30</f>
        <v>11</v>
      </c>
      <c r="G30" s="2263"/>
      <c r="H30" s="178">
        <v>-2.5</v>
      </c>
      <c r="I30" s="177">
        <v>4.7</v>
      </c>
      <c r="J30" s="177">
        <v>4</v>
      </c>
      <c r="K30" s="177">
        <v>5</v>
      </c>
      <c r="L30" s="196">
        <v>25.1</v>
      </c>
      <c r="M30" s="195">
        <v>40.1</v>
      </c>
      <c r="N30" s="195">
        <v>51.1</v>
      </c>
      <c r="O30" s="177">
        <v>22.4</v>
      </c>
      <c r="P30" s="177">
        <v>49.5</v>
      </c>
      <c r="Q30" s="196">
        <v>-0.3</v>
      </c>
      <c r="R30" s="195">
        <v>-15.6</v>
      </c>
      <c r="S30" s="195">
        <v>6.3</v>
      </c>
      <c r="T30" s="195">
        <v>-36.799999999999997</v>
      </c>
      <c r="U30" s="177">
        <v>-100</v>
      </c>
      <c r="V30" s="195">
        <v>-7.1</v>
      </c>
      <c r="W30" s="196">
        <v>6.8</v>
      </c>
      <c r="X30" s="195">
        <v>115.4</v>
      </c>
      <c r="Y30" s="195">
        <v>188.8</v>
      </c>
      <c r="Z30" s="177">
        <v>-24</v>
      </c>
      <c r="AA30" s="195">
        <v>60.5</v>
      </c>
      <c r="AB30" s="195">
        <v>157.19999999999999</v>
      </c>
      <c r="AC30" s="177">
        <v>-100</v>
      </c>
      <c r="AD30" s="195">
        <v>282.3</v>
      </c>
      <c r="AE30" s="388">
        <v>102.5</v>
      </c>
      <c r="AF30" s="196">
        <v>99.1</v>
      </c>
      <c r="AG30" s="388">
        <v>100.9</v>
      </c>
      <c r="AH30" s="196"/>
      <c r="AI30" s="177">
        <v>90</v>
      </c>
      <c r="AJ30" s="195">
        <v>103.4</v>
      </c>
      <c r="AK30" s="177">
        <v>90.9</v>
      </c>
      <c r="AL30" s="195"/>
      <c r="AM30" s="324">
        <v>100</v>
      </c>
      <c r="AN30" s="195"/>
      <c r="AO30" s="195"/>
      <c r="AP30" s="195"/>
      <c r="AQ30" s="195"/>
      <c r="AR30" s="195"/>
      <c r="AS30" s="195"/>
      <c r="AT30" s="195"/>
      <c r="AU30" s="195"/>
      <c r="AV30" s="195"/>
      <c r="AW30" s="195"/>
      <c r="AX30" s="195"/>
      <c r="AY30" s="195"/>
      <c r="AZ30" s="195"/>
      <c r="BA30" s="195"/>
      <c r="BB30" s="195"/>
      <c r="BC30" s="195"/>
      <c r="BD30" s="195"/>
      <c r="BE30" s="195"/>
      <c r="BF30" s="195"/>
      <c r="BG30" s="179">
        <v>0.71</v>
      </c>
      <c r="BH30" s="180">
        <v>0.7</v>
      </c>
      <c r="BI30" s="180">
        <f t="shared" si="4"/>
        <v>3.9999999999999925E-2</v>
      </c>
      <c r="BJ30" s="180"/>
      <c r="BK30" s="180"/>
      <c r="BL30" s="328">
        <v>1</v>
      </c>
      <c r="BM30" s="195"/>
      <c r="BN30" s="195"/>
      <c r="BO30" s="195"/>
      <c r="BP30" s="195"/>
      <c r="BQ30" s="195"/>
      <c r="BR30" s="195"/>
      <c r="BS30" s="195"/>
      <c r="BT30" s="195"/>
      <c r="BU30" s="195"/>
      <c r="BV30" s="195"/>
      <c r="BW30" s="195"/>
      <c r="BX30" s="195"/>
      <c r="BY30" s="195"/>
      <c r="BZ30" s="195"/>
      <c r="CA30" s="195"/>
      <c r="CB30" s="195"/>
      <c r="CC30" s="178">
        <v>94.2</v>
      </c>
      <c r="CD30" s="178">
        <v>-0.5</v>
      </c>
      <c r="CE30" s="177">
        <v>93.8</v>
      </c>
      <c r="CF30" s="177">
        <v>0.1</v>
      </c>
      <c r="CG30" s="324">
        <v>100</v>
      </c>
      <c r="CH30" s="177"/>
      <c r="CI30" s="177"/>
      <c r="CJ30" s="177"/>
      <c r="CK30" s="177"/>
      <c r="CL30" s="177"/>
      <c r="CM30" s="177"/>
      <c r="CN30" s="182">
        <v>187675</v>
      </c>
      <c r="CO30" s="1632">
        <v>1095</v>
      </c>
      <c r="CP30" s="183">
        <v>725</v>
      </c>
      <c r="CQ30" s="183"/>
      <c r="CR30" s="183"/>
      <c r="CS30" s="183"/>
      <c r="CT30" s="183"/>
      <c r="CU30" s="183">
        <v>3</v>
      </c>
      <c r="CV30" s="183"/>
      <c r="CW30" s="183"/>
      <c r="CX30" s="183"/>
      <c r="CY30" s="183"/>
      <c r="DA30" s="6">
        <v>0</v>
      </c>
    </row>
    <row r="31" spans="1:105" ht="24.95" customHeight="1">
      <c r="C31" s="318">
        <v>12</v>
      </c>
      <c r="D31" s="2258" t="str">
        <f>A31&amp;B31&amp;C31</f>
        <v>12</v>
      </c>
      <c r="E31" s="2258"/>
      <c r="F31" s="2258" t="str">
        <f>A31&amp;B31&amp;C31</f>
        <v>12</v>
      </c>
      <c r="G31" s="2258"/>
      <c r="H31" s="185">
        <v>-0.3</v>
      </c>
      <c r="I31" s="187">
        <v>3</v>
      </c>
      <c r="J31" s="187">
        <v>2.5</v>
      </c>
      <c r="K31" s="187">
        <v>3.2</v>
      </c>
      <c r="L31" s="201">
        <v>20.9</v>
      </c>
      <c r="M31" s="202">
        <v>26.7</v>
      </c>
      <c r="N31" s="202">
        <v>15.9</v>
      </c>
      <c r="O31" s="187">
        <v>27</v>
      </c>
      <c r="P31" s="187">
        <v>32.9</v>
      </c>
      <c r="Q31" s="201">
        <v>-7.3</v>
      </c>
      <c r="R31" s="202">
        <v>-14.9</v>
      </c>
      <c r="S31" s="202">
        <v>-14</v>
      </c>
      <c r="T31" s="202">
        <v>32.700000000000003</v>
      </c>
      <c r="U31" s="187">
        <v>-91.7</v>
      </c>
      <c r="V31" s="187">
        <v>-67</v>
      </c>
      <c r="W31" s="201">
        <v>0.6</v>
      </c>
      <c r="X31" s="202">
        <v>78.7</v>
      </c>
      <c r="Y31" s="187">
        <v>5</v>
      </c>
      <c r="Z31" s="202">
        <v>874.5</v>
      </c>
      <c r="AA31" s="202">
        <v>82.3</v>
      </c>
      <c r="AB31" s="187">
        <v>85</v>
      </c>
      <c r="AC31" s="188" t="s">
        <v>318</v>
      </c>
      <c r="AD31" s="202">
        <v>138.1</v>
      </c>
      <c r="AE31" s="642">
        <v>102.8</v>
      </c>
      <c r="AF31" s="643">
        <v>101.1</v>
      </c>
      <c r="AG31" s="642">
        <v>102.9</v>
      </c>
      <c r="AH31" s="201"/>
      <c r="AI31" s="187">
        <v>92.6</v>
      </c>
      <c r="AJ31" s="202">
        <v>88.8</v>
      </c>
      <c r="AK31" s="187">
        <v>92.7</v>
      </c>
      <c r="AL31" s="202"/>
      <c r="AM31" s="326">
        <v>100</v>
      </c>
      <c r="AN31" s="202"/>
      <c r="AO31" s="202"/>
      <c r="AP31" s="202"/>
      <c r="AQ31" s="202"/>
      <c r="AR31" s="202"/>
      <c r="AS31" s="202"/>
      <c r="AT31" s="202"/>
      <c r="AU31" s="202"/>
      <c r="AV31" s="202"/>
      <c r="AW31" s="202"/>
      <c r="AX31" s="202"/>
      <c r="AY31" s="202"/>
      <c r="AZ31" s="202"/>
      <c r="BA31" s="202"/>
      <c r="BB31" s="202"/>
      <c r="BC31" s="202"/>
      <c r="BD31" s="202"/>
      <c r="BE31" s="202"/>
      <c r="BF31" s="202"/>
      <c r="BG31" s="189">
        <v>0.72</v>
      </c>
      <c r="BH31" s="190">
        <v>0.73</v>
      </c>
      <c r="BI31" s="190">
        <f t="shared" si="4"/>
        <v>3.0000000000000027E-2</v>
      </c>
      <c r="BJ31" s="190"/>
      <c r="BK31" s="190"/>
      <c r="BL31" s="329">
        <v>1</v>
      </c>
      <c r="BM31" s="202"/>
      <c r="BN31" s="202"/>
      <c r="BO31" s="202"/>
      <c r="BP31" s="202"/>
      <c r="BQ31" s="202"/>
      <c r="BR31" s="202"/>
      <c r="BS31" s="202"/>
      <c r="BT31" s="202"/>
      <c r="BU31" s="202"/>
      <c r="BV31" s="202"/>
      <c r="BW31" s="202"/>
      <c r="BX31" s="202"/>
      <c r="BY31" s="202"/>
      <c r="BZ31" s="202"/>
      <c r="CA31" s="202"/>
      <c r="CB31" s="202"/>
      <c r="CC31" s="185">
        <v>94.3</v>
      </c>
      <c r="CD31" s="185">
        <v>-0.2</v>
      </c>
      <c r="CE31" s="187">
        <v>93.8</v>
      </c>
      <c r="CF31" s="187">
        <v>0.3</v>
      </c>
      <c r="CG31" s="326">
        <v>100</v>
      </c>
      <c r="CH31" s="187"/>
      <c r="CI31" s="187"/>
      <c r="CJ31" s="187"/>
      <c r="CK31" s="187"/>
      <c r="CL31" s="187"/>
      <c r="CM31" s="187"/>
      <c r="CN31" s="192">
        <v>356670</v>
      </c>
      <c r="CO31" s="1630">
        <v>1032</v>
      </c>
      <c r="CP31" s="193">
        <v>749</v>
      </c>
      <c r="CQ31" s="193"/>
      <c r="CR31" s="193"/>
      <c r="CS31" s="193"/>
      <c r="CT31" s="193"/>
      <c r="CU31" s="193">
        <v>4</v>
      </c>
      <c r="CV31" s="193"/>
      <c r="CW31" s="193"/>
      <c r="CX31" s="193"/>
      <c r="CY31" s="193"/>
      <c r="DA31" s="6">
        <v>0</v>
      </c>
    </row>
    <row r="32" spans="1:105" ht="24.95" customHeight="1">
      <c r="A32" s="318">
        <v>24</v>
      </c>
      <c r="B32" s="318" t="s">
        <v>338</v>
      </c>
      <c r="C32" s="318">
        <v>1</v>
      </c>
      <c r="D32" s="2258" t="str">
        <f t="shared" ref="D32:D43" si="7">A32&amp;B32&amp;C32</f>
        <v>24/1</v>
      </c>
      <c r="E32" s="2258"/>
      <c r="F32" s="2258" t="str">
        <f t="shared" ref="F32:F43" si="8">A32&amp;B32&amp;C32</f>
        <v>24/1</v>
      </c>
      <c r="G32" s="2258"/>
      <c r="H32" s="392">
        <v>-1.2</v>
      </c>
      <c r="I32" s="382">
        <v>4.5999999999999996</v>
      </c>
      <c r="J32" s="382">
        <v>4.4000000000000004</v>
      </c>
      <c r="K32" s="382">
        <v>4.5999999999999996</v>
      </c>
      <c r="L32" s="392">
        <v>38.4</v>
      </c>
      <c r="M32" s="382">
        <v>47.2</v>
      </c>
      <c r="N32" s="382">
        <v>82.7</v>
      </c>
      <c r="O32" s="382">
        <v>39</v>
      </c>
      <c r="P32" s="382">
        <v>38.700000000000003</v>
      </c>
      <c r="Q32" s="392">
        <v>-1.1000000000000001</v>
      </c>
      <c r="R32" s="382">
        <v>39.700000000000003</v>
      </c>
      <c r="S32" s="382">
        <v>85.6</v>
      </c>
      <c r="T32" s="382">
        <v>-22.5</v>
      </c>
      <c r="U32" s="393" t="s">
        <v>323</v>
      </c>
      <c r="V32" s="382">
        <v>138.9</v>
      </c>
      <c r="W32" s="392">
        <v>8.5</v>
      </c>
      <c r="X32" s="382">
        <v>180.9</v>
      </c>
      <c r="Y32" s="382">
        <v>1344.6</v>
      </c>
      <c r="Z32" s="382">
        <v>3888.2</v>
      </c>
      <c r="AA32" s="382">
        <v>60.6</v>
      </c>
      <c r="AB32" s="382">
        <v>38.4</v>
      </c>
      <c r="AC32" s="393" t="s">
        <v>323</v>
      </c>
      <c r="AD32" s="382">
        <v>1175.4000000000001</v>
      </c>
      <c r="AE32" s="392">
        <v>94.5</v>
      </c>
      <c r="AF32" s="392">
        <v>101.5</v>
      </c>
      <c r="AG32" s="392">
        <v>103.3</v>
      </c>
      <c r="AH32" s="392"/>
      <c r="AI32" s="382">
        <v>87</v>
      </c>
      <c r="AJ32" s="382">
        <v>86.6</v>
      </c>
      <c r="AK32" s="382">
        <v>96.9</v>
      </c>
      <c r="AL32" s="382"/>
      <c r="AM32" s="394">
        <v>100</v>
      </c>
      <c r="AN32" s="382"/>
      <c r="AO32" s="382"/>
      <c r="AP32" s="382"/>
      <c r="AQ32" s="382"/>
      <c r="AR32" s="382"/>
      <c r="AS32" s="382"/>
      <c r="AT32" s="382"/>
      <c r="AU32" s="382"/>
      <c r="AV32" s="382"/>
      <c r="AW32" s="382"/>
      <c r="AX32" s="382"/>
      <c r="AY32" s="382"/>
      <c r="AZ32" s="382"/>
      <c r="BA32" s="382"/>
      <c r="BB32" s="382"/>
      <c r="BC32" s="382"/>
      <c r="BD32" s="382"/>
      <c r="BE32" s="382"/>
      <c r="BF32" s="382"/>
      <c r="BG32" s="323">
        <v>0.74</v>
      </c>
      <c r="BH32" s="281">
        <v>0.76</v>
      </c>
      <c r="BI32" s="281">
        <f t="shared" si="4"/>
        <v>3.0000000000000027E-2</v>
      </c>
      <c r="BJ32" s="382"/>
      <c r="BK32" s="382"/>
      <c r="BL32" s="394">
        <v>1</v>
      </c>
      <c r="BM32" s="382"/>
      <c r="BN32" s="382"/>
      <c r="BO32" s="382"/>
      <c r="BP32" s="382"/>
      <c r="BQ32" s="382"/>
      <c r="BR32" s="382"/>
      <c r="BS32" s="382"/>
      <c r="BT32" s="382"/>
      <c r="BU32" s="382"/>
      <c r="BV32" s="382"/>
      <c r="BW32" s="382"/>
      <c r="BX32" s="382"/>
      <c r="BY32" s="382"/>
      <c r="BZ32" s="382"/>
      <c r="CA32" s="382"/>
      <c r="CB32" s="382"/>
      <c r="CC32" s="392">
        <v>94.5</v>
      </c>
      <c r="CD32" s="392">
        <v>0.1</v>
      </c>
      <c r="CE32" s="382">
        <v>93.6</v>
      </c>
      <c r="CF32" s="382">
        <v>0.2</v>
      </c>
      <c r="CG32" s="325">
        <v>100</v>
      </c>
      <c r="CH32" s="197"/>
      <c r="CI32" s="197"/>
      <c r="CJ32" s="197"/>
      <c r="CK32" s="197"/>
      <c r="CL32" s="197"/>
      <c r="CM32" s="197"/>
      <c r="CN32" s="239">
        <v>349355</v>
      </c>
      <c r="CO32" s="1631">
        <v>985</v>
      </c>
      <c r="CP32" s="200">
        <v>1920</v>
      </c>
      <c r="CQ32" s="200"/>
      <c r="CR32" s="200"/>
      <c r="CS32" s="200"/>
      <c r="CT32" s="200"/>
      <c r="CU32" s="200">
        <v>5</v>
      </c>
      <c r="CV32" s="320"/>
      <c r="CW32" s="320"/>
      <c r="CX32" s="320"/>
      <c r="CY32" s="320"/>
      <c r="DA32" s="6">
        <v>0</v>
      </c>
    </row>
    <row r="33" spans="1:105" ht="24.95" customHeight="1">
      <c r="C33" s="318">
        <v>2</v>
      </c>
      <c r="D33" s="2258" t="str">
        <f t="shared" si="7"/>
        <v>2</v>
      </c>
      <c r="E33" s="2258"/>
      <c r="F33" s="2258">
        <v>2</v>
      </c>
      <c r="G33" s="2258"/>
      <c r="H33" s="388">
        <v>0.2</v>
      </c>
      <c r="I33" s="376">
        <v>3.1</v>
      </c>
      <c r="J33" s="376">
        <v>-2.8</v>
      </c>
      <c r="K33" s="376">
        <v>5</v>
      </c>
      <c r="L33" s="388">
        <v>31.7</v>
      </c>
      <c r="M33" s="376">
        <v>44.6</v>
      </c>
      <c r="N33" s="376">
        <v>53.6</v>
      </c>
      <c r="O33" s="376">
        <v>45.7</v>
      </c>
      <c r="P33" s="376">
        <v>39.200000000000003</v>
      </c>
      <c r="Q33" s="388">
        <v>7.5</v>
      </c>
      <c r="R33" s="376">
        <v>27</v>
      </c>
      <c r="S33" s="376">
        <v>53.8</v>
      </c>
      <c r="T33" s="376">
        <v>0</v>
      </c>
      <c r="U33" s="376">
        <v>-100</v>
      </c>
      <c r="V33" s="376">
        <v>50</v>
      </c>
      <c r="W33" s="388">
        <v>16.8</v>
      </c>
      <c r="X33" s="376">
        <v>268.7</v>
      </c>
      <c r="Y33" s="376">
        <v>140</v>
      </c>
      <c r="Z33" s="376">
        <v>1421.3</v>
      </c>
      <c r="AA33" s="376">
        <v>724</v>
      </c>
      <c r="AB33" s="376">
        <v>506</v>
      </c>
      <c r="AC33" s="395" t="s">
        <v>341</v>
      </c>
      <c r="AD33" s="376">
        <v>-45</v>
      </c>
      <c r="AE33" s="388">
        <v>103.3</v>
      </c>
      <c r="AF33" s="388">
        <v>101.3</v>
      </c>
      <c r="AG33" s="388">
        <v>103.1</v>
      </c>
      <c r="AH33" s="388"/>
      <c r="AI33" s="376">
        <v>99.4</v>
      </c>
      <c r="AJ33" s="376">
        <v>98.3</v>
      </c>
      <c r="AK33" s="376">
        <v>97.7</v>
      </c>
      <c r="AL33" s="376"/>
      <c r="AM33" s="396">
        <v>100</v>
      </c>
      <c r="AN33" s="376"/>
      <c r="AO33" s="376"/>
      <c r="AP33" s="376"/>
      <c r="AQ33" s="376"/>
      <c r="AR33" s="376"/>
      <c r="AS33" s="376"/>
      <c r="AT33" s="376"/>
      <c r="AU33" s="376"/>
      <c r="AV33" s="376"/>
      <c r="AW33" s="376"/>
      <c r="AX33" s="376"/>
      <c r="AY33" s="376"/>
      <c r="AZ33" s="376"/>
      <c r="BA33" s="376"/>
      <c r="BB33" s="376"/>
      <c r="BC33" s="376"/>
      <c r="BD33" s="376"/>
      <c r="BE33" s="376"/>
      <c r="BF33" s="376"/>
      <c r="BG33" s="179">
        <v>0.75</v>
      </c>
      <c r="BH33" s="180">
        <v>0.8</v>
      </c>
      <c r="BI33" s="180">
        <f t="shared" si="4"/>
        <v>4.0000000000000036E-2</v>
      </c>
      <c r="BJ33" s="376"/>
      <c r="BK33" s="376"/>
      <c r="BL33" s="396">
        <v>1</v>
      </c>
      <c r="BM33" s="376"/>
      <c r="BN33" s="376"/>
      <c r="BO33" s="376"/>
      <c r="BP33" s="376"/>
      <c r="BQ33" s="376"/>
      <c r="BR33" s="376"/>
      <c r="BS33" s="376"/>
      <c r="BT33" s="376"/>
      <c r="BU33" s="376"/>
      <c r="BV33" s="376"/>
      <c r="BW33" s="376"/>
      <c r="BX33" s="376"/>
      <c r="BY33" s="376"/>
      <c r="BZ33" s="376"/>
      <c r="CA33" s="376"/>
      <c r="CB33" s="376"/>
      <c r="CC33" s="388">
        <v>94.7</v>
      </c>
      <c r="CD33" s="388">
        <v>0.3</v>
      </c>
      <c r="CE33" s="376">
        <v>93.7</v>
      </c>
      <c r="CF33" s="376">
        <v>0.3</v>
      </c>
      <c r="CG33" s="324">
        <v>100</v>
      </c>
      <c r="CH33" s="177"/>
      <c r="CI33" s="177"/>
      <c r="CJ33" s="177"/>
      <c r="CK33" s="177"/>
      <c r="CL33" s="177"/>
      <c r="CM33" s="177"/>
      <c r="CN33" s="182">
        <v>631263</v>
      </c>
      <c r="CO33" s="1632">
        <v>1038</v>
      </c>
      <c r="CP33" s="183">
        <v>48</v>
      </c>
      <c r="CQ33" s="183"/>
      <c r="CR33" s="183"/>
      <c r="CS33" s="183"/>
      <c r="CT33" s="183"/>
      <c r="CU33" s="183">
        <v>2</v>
      </c>
      <c r="CV33" s="321"/>
      <c r="CW33" s="321"/>
      <c r="CX33" s="321"/>
      <c r="CY33" s="321"/>
      <c r="DA33" s="6">
        <v>0</v>
      </c>
    </row>
    <row r="34" spans="1:105" ht="24.95" customHeight="1">
      <c r="C34" s="318">
        <v>3</v>
      </c>
      <c r="D34" s="2258" t="str">
        <f t="shared" si="7"/>
        <v>3</v>
      </c>
      <c r="E34" s="2258"/>
      <c r="F34" s="2258" t="str">
        <f t="shared" si="8"/>
        <v>3</v>
      </c>
      <c r="G34" s="2258"/>
      <c r="H34" s="388">
        <v>5.0999999999999996</v>
      </c>
      <c r="I34" s="376">
        <v>29.5</v>
      </c>
      <c r="J34" s="376">
        <v>66.2</v>
      </c>
      <c r="K34" s="376">
        <v>19.3</v>
      </c>
      <c r="L34" s="388">
        <v>76.3</v>
      </c>
      <c r="M34" s="376">
        <v>171.2</v>
      </c>
      <c r="N34" s="376">
        <v>211.5</v>
      </c>
      <c r="O34" s="376">
        <v>147.30000000000001</v>
      </c>
      <c r="P34" s="376">
        <v>171.5</v>
      </c>
      <c r="Q34" s="388">
        <v>5</v>
      </c>
      <c r="R34" s="376">
        <v>17.8</v>
      </c>
      <c r="S34" s="376">
        <v>4.3</v>
      </c>
      <c r="T34" s="376">
        <v>66.7</v>
      </c>
      <c r="U34" s="395" t="s">
        <v>344</v>
      </c>
      <c r="V34" s="376">
        <v>100</v>
      </c>
      <c r="W34" s="388">
        <v>8</v>
      </c>
      <c r="X34" s="376">
        <v>449.5</v>
      </c>
      <c r="Y34" s="376">
        <v>385</v>
      </c>
      <c r="Z34" s="376">
        <v>391.7</v>
      </c>
      <c r="AA34" s="376">
        <v>401.8</v>
      </c>
      <c r="AB34" s="376">
        <v>1442.9</v>
      </c>
      <c r="AC34" s="395" t="s">
        <v>318</v>
      </c>
      <c r="AD34" s="376">
        <v>276.5</v>
      </c>
      <c r="AE34" s="388">
        <v>112.1</v>
      </c>
      <c r="AF34" s="388">
        <v>101.1</v>
      </c>
      <c r="AG34" s="388">
        <v>102.9</v>
      </c>
      <c r="AH34" s="388"/>
      <c r="AI34" s="376">
        <v>108</v>
      </c>
      <c r="AJ34" s="376">
        <v>114.5</v>
      </c>
      <c r="AK34" s="376">
        <v>99.2</v>
      </c>
      <c r="AL34" s="376"/>
      <c r="AM34" s="396">
        <v>100</v>
      </c>
      <c r="AN34" s="376"/>
      <c r="AO34" s="376"/>
      <c r="AP34" s="376"/>
      <c r="AQ34" s="376"/>
      <c r="AR34" s="376"/>
      <c r="AS34" s="376"/>
      <c r="AT34" s="376"/>
      <c r="AU34" s="376"/>
      <c r="AV34" s="376"/>
      <c r="AW34" s="376"/>
      <c r="AX34" s="376"/>
      <c r="AY34" s="376"/>
      <c r="AZ34" s="376"/>
      <c r="BA34" s="376"/>
      <c r="BB34" s="376"/>
      <c r="BC34" s="376"/>
      <c r="BD34" s="376"/>
      <c r="BE34" s="376"/>
      <c r="BF34" s="376"/>
      <c r="BG34" s="179">
        <v>0.77</v>
      </c>
      <c r="BH34" s="180">
        <v>0.84</v>
      </c>
      <c r="BI34" s="180">
        <f t="shared" si="4"/>
        <v>3.9999999999999925E-2</v>
      </c>
      <c r="BJ34" s="376"/>
      <c r="BK34" s="376"/>
      <c r="BL34" s="396">
        <v>1</v>
      </c>
      <c r="BM34" s="376"/>
      <c r="BN34" s="376"/>
      <c r="BO34" s="376"/>
      <c r="BP34" s="376"/>
      <c r="BQ34" s="376"/>
      <c r="BR34" s="376"/>
      <c r="BS34" s="376"/>
      <c r="BT34" s="376"/>
      <c r="BU34" s="376"/>
      <c r="BV34" s="376"/>
      <c r="BW34" s="376"/>
      <c r="BX34" s="376"/>
      <c r="BY34" s="376"/>
      <c r="BZ34" s="376"/>
      <c r="CA34" s="376"/>
      <c r="CB34" s="376"/>
      <c r="CC34" s="388">
        <v>95.1</v>
      </c>
      <c r="CD34" s="388">
        <v>0.5</v>
      </c>
      <c r="CE34" s="376">
        <v>94.1</v>
      </c>
      <c r="CF34" s="376">
        <v>0.3</v>
      </c>
      <c r="CG34" s="324">
        <v>100</v>
      </c>
      <c r="CH34" s="177"/>
      <c r="CI34" s="177"/>
      <c r="CJ34" s="177"/>
      <c r="CK34" s="177"/>
      <c r="CL34" s="177"/>
      <c r="CM34" s="177"/>
      <c r="CN34" s="182">
        <v>333931</v>
      </c>
      <c r="CO34" s="1632">
        <v>1161</v>
      </c>
      <c r="CP34" s="183">
        <v>334</v>
      </c>
      <c r="CQ34" s="183"/>
      <c r="CR34" s="183"/>
      <c r="CS34" s="183"/>
      <c r="CT34" s="183"/>
      <c r="CU34" s="183">
        <v>3</v>
      </c>
      <c r="CV34" s="8"/>
      <c r="CW34" s="8"/>
      <c r="CX34" s="8"/>
      <c r="CY34" s="8"/>
      <c r="DA34" s="6">
        <v>0</v>
      </c>
    </row>
    <row r="35" spans="1:105" ht="24.95" customHeight="1">
      <c r="C35" s="318">
        <v>4</v>
      </c>
      <c r="D35" s="2258" t="str">
        <f t="shared" si="7"/>
        <v>4</v>
      </c>
      <c r="E35" s="2258"/>
      <c r="F35" s="2258" t="str">
        <f t="shared" si="8"/>
        <v>4</v>
      </c>
      <c r="G35" s="2258"/>
      <c r="H35" s="388">
        <v>-0.6</v>
      </c>
      <c r="I35" s="376">
        <v>-0.9</v>
      </c>
      <c r="J35" s="376">
        <v>6.3</v>
      </c>
      <c r="K35" s="376">
        <v>-3</v>
      </c>
      <c r="L35" s="388">
        <v>99.5</v>
      </c>
      <c r="M35" s="376">
        <v>47.2</v>
      </c>
      <c r="N35" s="376">
        <v>69.099999999999994</v>
      </c>
      <c r="O35" s="376">
        <v>35.6</v>
      </c>
      <c r="P35" s="376">
        <v>48.3</v>
      </c>
      <c r="Q35" s="388">
        <v>10.3</v>
      </c>
      <c r="R35" s="376">
        <v>195.6</v>
      </c>
      <c r="S35" s="376">
        <v>101.4</v>
      </c>
      <c r="T35" s="376">
        <v>1485.7</v>
      </c>
      <c r="U35" s="376">
        <v>-94.4</v>
      </c>
      <c r="V35" s="376">
        <v>100</v>
      </c>
      <c r="W35" s="388">
        <v>5.4</v>
      </c>
      <c r="X35" s="376">
        <v>192.3</v>
      </c>
      <c r="Y35" s="376">
        <v>-46</v>
      </c>
      <c r="Z35" s="376">
        <v>4287.5</v>
      </c>
      <c r="AA35" s="376">
        <v>401.2</v>
      </c>
      <c r="AB35" s="376">
        <v>136.19999999999999</v>
      </c>
      <c r="AC35" s="376">
        <v>-100</v>
      </c>
      <c r="AD35" s="376">
        <v>1080.7</v>
      </c>
      <c r="AE35" s="388">
        <v>97.6</v>
      </c>
      <c r="AF35" s="388">
        <v>100.6</v>
      </c>
      <c r="AG35" s="388">
        <v>102.4</v>
      </c>
      <c r="AH35" s="388"/>
      <c r="AI35" s="376">
        <v>90.9</v>
      </c>
      <c r="AJ35" s="376">
        <v>88.9</v>
      </c>
      <c r="AK35" s="376">
        <v>94.3</v>
      </c>
      <c r="AL35" s="376"/>
      <c r="AM35" s="396">
        <v>100</v>
      </c>
      <c r="AN35" s="376"/>
      <c r="AO35" s="376"/>
      <c r="AP35" s="376"/>
      <c r="AQ35" s="376"/>
      <c r="AR35" s="376"/>
      <c r="AS35" s="376"/>
      <c r="AT35" s="376"/>
      <c r="AU35" s="376"/>
      <c r="AV35" s="376"/>
      <c r="AW35" s="376"/>
      <c r="AX35" s="376"/>
      <c r="AY35" s="376"/>
      <c r="AZ35" s="376"/>
      <c r="BA35" s="376"/>
      <c r="BB35" s="376"/>
      <c r="BC35" s="376"/>
      <c r="BD35" s="376"/>
      <c r="BE35" s="376"/>
      <c r="BF35" s="376"/>
      <c r="BG35" s="179">
        <v>0.78</v>
      </c>
      <c r="BH35" s="180">
        <v>0.89</v>
      </c>
      <c r="BI35" s="180">
        <f t="shared" si="4"/>
        <v>5.0000000000000044E-2</v>
      </c>
      <c r="BJ35" s="376"/>
      <c r="BK35" s="376"/>
      <c r="BL35" s="396">
        <v>1</v>
      </c>
      <c r="BM35" s="376"/>
      <c r="BN35" s="376"/>
      <c r="BO35" s="376"/>
      <c r="BP35" s="376"/>
      <c r="BQ35" s="376"/>
      <c r="BR35" s="376"/>
      <c r="BS35" s="376"/>
      <c r="BT35" s="376"/>
      <c r="BU35" s="376"/>
      <c r="BV35" s="376"/>
      <c r="BW35" s="376"/>
      <c r="BX35" s="376"/>
      <c r="BY35" s="376"/>
      <c r="BZ35" s="376"/>
      <c r="CA35" s="376"/>
      <c r="CB35" s="376"/>
      <c r="CC35" s="388">
        <v>95.2</v>
      </c>
      <c r="CD35" s="388">
        <v>0.4</v>
      </c>
      <c r="CE35" s="376">
        <v>94.5</v>
      </c>
      <c r="CF35" s="376">
        <v>0.1</v>
      </c>
      <c r="CG35" s="324">
        <v>100</v>
      </c>
      <c r="CH35" s="177"/>
      <c r="CI35" s="177"/>
      <c r="CJ35" s="177"/>
      <c r="CK35" s="177"/>
      <c r="CL35" s="177"/>
      <c r="CM35" s="177"/>
      <c r="CN35" s="182">
        <v>228959</v>
      </c>
      <c r="CO35" s="1632">
        <v>1004</v>
      </c>
      <c r="CP35" s="183">
        <v>1027</v>
      </c>
      <c r="CQ35" s="183"/>
      <c r="CR35" s="183"/>
      <c r="CS35" s="183"/>
      <c r="CT35" s="183"/>
      <c r="CU35" s="183">
        <v>5</v>
      </c>
      <c r="CV35" s="8"/>
      <c r="CW35" s="8"/>
      <c r="CX35" s="8"/>
      <c r="CY35" s="8"/>
      <c r="DA35" s="6">
        <v>0</v>
      </c>
    </row>
    <row r="36" spans="1:105" ht="24.95" customHeight="1">
      <c r="C36" s="318">
        <v>5</v>
      </c>
      <c r="D36" s="2258" t="str">
        <f t="shared" si="7"/>
        <v>5</v>
      </c>
      <c r="E36" s="2258"/>
      <c r="F36" s="2258" t="str">
        <f t="shared" si="8"/>
        <v>5</v>
      </c>
      <c r="G36" s="2258"/>
      <c r="H36" s="388">
        <v>-0.8</v>
      </c>
      <c r="I36" s="376">
        <v>-1.9</v>
      </c>
      <c r="J36" s="376">
        <v>2.1</v>
      </c>
      <c r="K36" s="376">
        <v>-3.1</v>
      </c>
      <c r="L36" s="388">
        <v>68.599999999999994</v>
      </c>
      <c r="M36" s="376">
        <v>62.9</v>
      </c>
      <c r="N36" s="376">
        <v>63.9</v>
      </c>
      <c r="O36" s="376">
        <v>35.9</v>
      </c>
      <c r="P36" s="376">
        <v>89.8</v>
      </c>
      <c r="Q36" s="388">
        <v>9.3000000000000007</v>
      </c>
      <c r="R36" s="376">
        <v>76.400000000000006</v>
      </c>
      <c r="S36" s="376">
        <v>68.3</v>
      </c>
      <c r="T36" s="376">
        <v>103.4</v>
      </c>
      <c r="U36" s="395" t="s">
        <v>53</v>
      </c>
      <c r="V36" s="376">
        <v>6.3</v>
      </c>
      <c r="W36" s="388">
        <v>36.700000000000003</v>
      </c>
      <c r="X36" s="376">
        <v>50.1</v>
      </c>
      <c r="Y36" s="376">
        <v>-12.7</v>
      </c>
      <c r="Z36" s="395" t="s">
        <v>354</v>
      </c>
      <c r="AA36" s="376">
        <v>115.4</v>
      </c>
      <c r="AB36" s="376">
        <v>16.100000000000001</v>
      </c>
      <c r="AC36" s="395" t="s">
        <v>355</v>
      </c>
      <c r="AD36" s="376">
        <v>396.7</v>
      </c>
      <c r="AE36" s="388">
        <v>95.7</v>
      </c>
      <c r="AF36" s="388">
        <v>98.8</v>
      </c>
      <c r="AG36" s="388">
        <v>100.6</v>
      </c>
      <c r="AH36" s="388"/>
      <c r="AI36" s="376">
        <v>93.8</v>
      </c>
      <c r="AJ36" s="376">
        <v>111.2</v>
      </c>
      <c r="AK36" s="376">
        <v>94.6</v>
      </c>
      <c r="AL36" s="376"/>
      <c r="AM36" s="396">
        <v>100</v>
      </c>
      <c r="AN36" s="376"/>
      <c r="AO36" s="376"/>
      <c r="AP36" s="376"/>
      <c r="AQ36" s="376"/>
      <c r="AR36" s="376"/>
      <c r="AS36" s="376"/>
      <c r="AT36" s="376"/>
      <c r="AU36" s="376"/>
      <c r="AV36" s="376"/>
      <c r="AW36" s="376"/>
      <c r="AX36" s="376"/>
      <c r="AY36" s="376"/>
      <c r="AZ36" s="376"/>
      <c r="BA36" s="376"/>
      <c r="BB36" s="376"/>
      <c r="BC36" s="376"/>
      <c r="BD36" s="376"/>
      <c r="BE36" s="376"/>
      <c r="BF36" s="376"/>
      <c r="BG36" s="179">
        <v>0.79</v>
      </c>
      <c r="BH36" s="180">
        <v>0.93</v>
      </c>
      <c r="BI36" s="180">
        <f t="shared" si="4"/>
        <v>4.0000000000000036E-2</v>
      </c>
      <c r="BJ36" s="376"/>
      <c r="BK36" s="376"/>
      <c r="BL36" s="396">
        <v>1</v>
      </c>
      <c r="BM36" s="376"/>
      <c r="BN36" s="376"/>
      <c r="BO36" s="376"/>
      <c r="BP36" s="376"/>
      <c r="BQ36" s="376"/>
      <c r="BR36" s="376"/>
      <c r="BS36" s="376"/>
      <c r="BT36" s="376"/>
      <c r="BU36" s="376"/>
      <c r="BV36" s="376"/>
      <c r="BW36" s="376"/>
      <c r="BX36" s="376"/>
      <c r="BY36" s="376"/>
      <c r="BZ36" s="376"/>
      <c r="CA36" s="376"/>
      <c r="CB36" s="376"/>
      <c r="CC36" s="388">
        <v>94.9</v>
      </c>
      <c r="CD36" s="388">
        <v>0.2</v>
      </c>
      <c r="CE36" s="376">
        <v>94.4</v>
      </c>
      <c r="CF36" s="376">
        <v>0.1</v>
      </c>
      <c r="CG36" s="324">
        <v>100</v>
      </c>
      <c r="CH36" s="177"/>
      <c r="CI36" s="177"/>
      <c r="CJ36" s="177"/>
      <c r="CK36" s="177"/>
      <c r="CL36" s="177"/>
      <c r="CM36" s="177"/>
      <c r="CN36" s="182">
        <v>282558</v>
      </c>
      <c r="CO36" s="1632">
        <v>1148</v>
      </c>
      <c r="CP36" s="183">
        <v>387</v>
      </c>
      <c r="CQ36" s="183"/>
      <c r="CR36" s="183"/>
      <c r="CS36" s="183"/>
      <c r="CT36" s="183"/>
      <c r="CU36" s="183">
        <v>3</v>
      </c>
      <c r="CV36" s="8"/>
      <c r="CW36" s="8"/>
      <c r="CX36" s="8"/>
      <c r="CY36" s="8"/>
      <c r="DA36" s="6">
        <v>0</v>
      </c>
    </row>
    <row r="37" spans="1:105" ht="24.95" customHeight="1">
      <c r="C37" s="318">
        <v>6</v>
      </c>
      <c r="D37" s="2258" t="str">
        <f t="shared" si="7"/>
        <v>6</v>
      </c>
      <c r="E37" s="2258"/>
      <c r="F37" s="2258" t="str">
        <f t="shared" si="8"/>
        <v>6</v>
      </c>
      <c r="G37" s="2258"/>
      <c r="H37" s="388">
        <v>-2.6</v>
      </c>
      <c r="I37" s="376">
        <v>-3.8</v>
      </c>
      <c r="J37" s="376">
        <v>0.8</v>
      </c>
      <c r="K37" s="376">
        <v>-5.3</v>
      </c>
      <c r="L37" s="388">
        <v>46.8</v>
      </c>
      <c r="M37" s="376">
        <v>33.6</v>
      </c>
      <c r="N37" s="376">
        <v>23.1</v>
      </c>
      <c r="O37" s="376">
        <v>33.9</v>
      </c>
      <c r="P37" s="376">
        <v>40.4</v>
      </c>
      <c r="Q37" s="388">
        <v>-0.2</v>
      </c>
      <c r="R37" s="376">
        <v>96.7</v>
      </c>
      <c r="S37" s="376">
        <v>48.9</v>
      </c>
      <c r="T37" s="376">
        <v>423.1</v>
      </c>
      <c r="U37" s="376">
        <v>600</v>
      </c>
      <c r="V37" s="376">
        <v>58.8</v>
      </c>
      <c r="W37" s="388">
        <v>14.1</v>
      </c>
      <c r="X37" s="376">
        <v>-1</v>
      </c>
      <c r="Y37" s="376">
        <v>67.400000000000006</v>
      </c>
      <c r="Z37" s="376">
        <v>0.7</v>
      </c>
      <c r="AA37" s="376">
        <v>-28.4</v>
      </c>
      <c r="AB37" s="376">
        <v>-5.5</v>
      </c>
      <c r="AC37" s="376">
        <v>-64.900000000000006</v>
      </c>
      <c r="AD37" s="376">
        <v>297</v>
      </c>
      <c r="AE37" s="388">
        <v>103.6</v>
      </c>
      <c r="AF37" s="388">
        <v>98</v>
      </c>
      <c r="AG37" s="388">
        <v>99.8</v>
      </c>
      <c r="AH37" s="388"/>
      <c r="AI37" s="376">
        <v>100.5</v>
      </c>
      <c r="AJ37" s="376">
        <v>99</v>
      </c>
      <c r="AK37" s="376">
        <v>95.3</v>
      </c>
      <c r="AL37" s="376"/>
      <c r="AM37" s="396">
        <v>100</v>
      </c>
      <c r="AN37" s="376"/>
      <c r="AO37" s="376"/>
      <c r="AP37" s="376"/>
      <c r="AQ37" s="376"/>
      <c r="AR37" s="376"/>
      <c r="AS37" s="376"/>
      <c r="AT37" s="376"/>
      <c r="AU37" s="376"/>
      <c r="AV37" s="376"/>
      <c r="AW37" s="376"/>
      <c r="AX37" s="376"/>
      <c r="AY37" s="376"/>
      <c r="AZ37" s="376"/>
      <c r="BA37" s="376"/>
      <c r="BB37" s="376"/>
      <c r="BC37" s="376"/>
      <c r="BD37" s="376"/>
      <c r="BE37" s="376"/>
      <c r="BF37" s="376"/>
      <c r="BG37" s="179">
        <v>0.8</v>
      </c>
      <c r="BH37" s="180">
        <v>0.93</v>
      </c>
      <c r="BI37" s="180">
        <f t="shared" si="4"/>
        <v>0</v>
      </c>
      <c r="BJ37" s="376"/>
      <c r="BK37" s="376"/>
      <c r="BL37" s="396">
        <v>1</v>
      </c>
      <c r="BM37" s="376"/>
      <c r="BN37" s="376"/>
      <c r="BO37" s="376"/>
      <c r="BP37" s="376"/>
      <c r="BQ37" s="376"/>
      <c r="BR37" s="376"/>
      <c r="BS37" s="376"/>
      <c r="BT37" s="376"/>
      <c r="BU37" s="376"/>
      <c r="BV37" s="376"/>
      <c r="BW37" s="376"/>
      <c r="BX37" s="376"/>
      <c r="BY37" s="376"/>
      <c r="BZ37" s="376"/>
      <c r="CA37" s="376"/>
      <c r="CB37" s="376"/>
      <c r="CC37" s="388">
        <v>94.4</v>
      </c>
      <c r="CD37" s="388">
        <v>-0.2</v>
      </c>
      <c r="CE37" s="376">
        <v>93.8</v>
      </c>
      <c r="CF37" s="376">
        <v>-0.5</v>
      </c>
      <c r="CG37" s="324">
        <v>100</v>
      </c>
      <c r="CH37" s="177"/>
      <c r="CI37" s="177"/>
      <c r="CJ37" s="177"/>
      <c r="CK37" s="177"/>
      <c r="CL37" s="177"/>
      <c r="CM37" s="177"/>
      <c r="CN37" s="182">
        <v>181601</v>
      </c>
      <c r="CO37" s="1632">
        <v>975</v>
      </c>
      <c r="CP37" s="183">
        <v>1290</v>
      </c>
      <c r="CQ37" s="183"/>
      <c r="CR37" s="183"/>
      <c r="CS37" s="183"/>
      <c r="CT37" s="183"/>
      <c r="CU37" s="183">
        <v>6</v>
      </c>
      <c r="CV37" s="8"/>
      <c r="CW37" s="8"/>
      <c r="CX37" s="8"/>
      <c r="CY37" s="8"/>
      <c r="DA37" s="6">
        <v>0</v>
      </c>
    </row>
    <row r="38" spans="1:105" ht="24.95" customHeight="1">
      <c r="C38" s="318">
        <v>7</v>
      </c>
      <c r="D38" s="2258" t="str">
        <f t="shared" si="7"/>
        <v>7</v>
      </c>
      <c r="E38" s="2258"/>
      <c r="F38" s="2258" t="str">
        <f t="shared" si="8"/>
        <v>7</v>
      </c>
      <c r="G38" s="2258"/>
      <c r="H38" s="388">
        <v>-4.4000000000000004</v>
      </c>
      <c r="I38" s="376">
        <v>-6.6</v>
      </c>
      <c r="J38" s="376">
        <v>-7.4</v>
      </c>
      <c r="K38" s="376">
        <v>-6.3</v>
      </c>
      <c r="L38" s="388">
        <v>42.3</v>
      </c>
      <c r="M38" s="376">
        <v>23.3</v>
      </c>
      <c r="N38" s="376">
        <v>18.399999999999999</v>
      </c>
      <c r="O38" s="376">
        <v>18.3</v>
      </c>
      <c r="P38" s="376">
        <v>32.200000000000003</v>
      </c>
      <c r="Q38" s="388">
        <v>-9.6</v>
      </c>
      <c r="R38" s="376">
        <v>15.1</v>
      </c>
      <c r="S38" s="376">
        <v>23.4</v>
      </c>
      <c r="T38" s="376">
        <v>7.4</v>
      </c>
      <c r="U38" s="395" t="s">
        <v>53</v>
      </c>
      <c r="V38" s="376">
        <v>-28.6</v>
      </c>
      <c r="W38" s="388">
        <v>26.6</v>
      </c>
      <c r="X38" s="376">
        <v>121.6</v>
      </c>
      <c r="Y38" s="376">
        <v>134.5</v>
      </c>
      <c r="Z38" s="376">
        <v>1668.2</v>
      </c>
      <c r="AA38" s="376">
        <v>54.3</v>
      </c>
      <c r="AB38" s="376">
        <v>153.80000000000001</v>
      </c>
      <c r="AC38" s="376">
        <v>-100</v>
      </c>
      <c r="AD38" s="376">
        <v>23.1</v>
      </c>
      <c r="AE38" s="388">
        <v>104</v>
      </c>
      <c r="AF38" s="388">
        <v>97.5</v>
      </c>
      <c r="AG38" s="388">
        <v>99.3</v>
      </c>
      <c r="AH38" s="388"/>
      <c r="AI38" s="376">
        <v>99.6</v>
      </c>
      <c r="AJ38" s="376">
        <v>87.3</v>
      </c>
      <c r="AK38" s="376">
        <v>95.2</v>
      </c>
      <c r="AL38" s="376"/>
      <c r="AM38" s="396">
        <v>100</v>
      </c>
      <c r="AN38" s="376"/>
      <c r="AO38" s="376"/>
      <c r="AP38" s="376"/>
      <c r="AQ38" s="376"/>
      <c r="AR38" s="376"/>
      <c r="AS38" s="376"/>
      <c r="AT38" s="376"/>
      <c r="AU38" s="376"/>
      <c r="AV38" s="376"/>
      <c r="AW38" s="376"/>
      <c r="AX38" s="376"/>
      <c r="AY38" s="376"/>
      <c r="AZ38" s="376"/>
      <c r="BA38" s="376"/>
      <c r="BB38" s="376"/>
      <c r="BC38" s="376"/>
      <c r="BD38" s="376"/>
      <c r="BE38" s="376"/>
      <c r="BF38" s="376"/>
      <c r="BG38" s="179">
        <v>0.81</v>
      </c>
      <c r="BH38" s="180">
        <v>0.95</v>
      </c>
      <c r="BI38" s="180">
        <f t="shared" si="4"/>
        <v>1.9999999999999907E-2</v>
      </c>
      <c r="BJ38" s="376"/>
      <c r="BK38" s="376"/>
      <c r="BL38" s="396">
        <v>1</v>
      </c>
      <c r="BM38" s="376"/>
      <c r="BN38" s="376"/>
      <c r="BO38" s="376"/>
      <c r="BP38" s="376"/>
      <c r="BQ38" s="376"/>
      <c r="BR38" s="376"/>
      <c r="BS38" s="376"/>
      <c r="BT38" s="376"/>
      <c r="BU38" s="376"/>
      <c r="BV38" s="376"/>
      <c r="BW38" s="376"/>
      <c r="BX38" s="376"/>
      <c r="BY38" s="376"/>
      <c r="BZ38" s="376"/>
      <c r="CA38" s="376"/>
      <c r="CB38" s="376"/>
      <c r="CC38" s="388">
        <v>94.1</v>
      </c>
      <c r="CD38" s="388">
        <v>-0.4</v>
      </c>
      <c r="CE38" s="376">
        <v>93.7</v>
      </c>
      <c r="CF38" s="376">
        <v>-0.5</v>
      </c>
      <c r="CG38" s="324">
        <v>100</v>
      </c>
      <c r="CH38" s="177"/>
      <c r="CI38" s="177"/>
      <c r="CJ38" s="177"/>
      <c r="CK38" s="177"/>
      <c r="CL38" s="177"/>
      <c r="CM38" s="177"/>
      <c r="CN38" s="182">
        <v>724100</v>
      </c>
      <c r="CO38" s="1632">
        <v>1026</v>
      </c>
      <c r="CP38" s="183">
        <v>1322</v>
      </c>
      <c r="CQ38" s="183"/>
      <c r="CR38" s="183"/>
      <c r="CS38" s="183"/>
      <c r="CT38" s="183"/>
      <c r="CU38" s="183">
        <v>5</v>
      </c>
      <c r="CV38" s="8"/>
      <c r="CW38" s="8"/>
      <c r="CX38" s="8"/>
      <c r="CY38" s="8"/>
      <c r="DA38" s="6">
        <v>0</v>
      </c>
    </row>
    <row r="39" spans="1:105" ht="24.95" customHeight="1">
      <c r="C39" s="318">
        <v>8</v>
      </c>
      <c r="D39" s="2258" t="str">
        <f t="shared" si="7"/>
        <v>8</v>
      </c>
      <c r="E39" s="2258"/>
      <c r="F39" s="2258" t="str">
        <f t="shared" si="8"/>
        <v>8</v>
      </c>
      <c r="G39" s="2258"/>
      <c r="H39" s="388">
        <v>-0.9</v>
      </c>
      <c r="I39" s="376">
        <v>-1.6</v>
      </c>
      <c r="J39" s="376">
        <v>0.8</v>
      </c>
      <c r="K39" s="376">
        <v>-2.2999999999999998</v>
      </c>
      <c r="L39" s="388">
        <v>15.6</v>
      </c>
      <c r="M39" s="376">
        <v>8.1</v>
      </c>
      <c r="N39" s="376">
        <v>-1</v>
      </c>
      <c r="O39" s="376">
        <v>10.5</v>
      </c>
      <c r="P39" s="376">
        <v>12</v>
      </c>
      <c r="Q39" s="388">
        <v>-5.5</v>
      </c>
      <c r="R39" s="376">
        <v>1.1000000000000001</v>
      </c>
      <c r="S39" s="376">
        <v>1.8</v>
      </c>
      <c r="T39" s="376">
        <v>-6.8</v>
      </c>
      <c r="U39" s="395" t="s">
        <v>53</v>
      </c>
      <c r="V39" s="376">
        <v>50</v>
      </c>
      <c r="W39" s="388">
        <v>19.2</v>
      </c>
      <c r="X39" s="376">
        <v>17.8</v>
      </c>
      <c r="Y39" s="376">
        <v>150.19999999999999</v>
      </c>
      <c r="Z39" s="376">
        <v>-2.2000000000000002</v>
      </c>
      <c r="AA39" s="376">
        <v>-3.8</v>
      </c>
      <c r="AB39" s="376">
        <v>7.2</v>
      </c>
      <c r="AC39" s="376">
        <v>-100</v>
      </c>
      <c r="AD39" s="376">
        <v>-30.1</v>
      </c>
      <c r="AE39" s="388">
        <v>94.4</v>
      </c>
      <c r="AF39" s="388">
        <v>96.1</v>
      </c>
      <c r="AG39" s="388">
        <v>97.8</v>
      </c>
      <c r="AH39" s="388"/>
      <c r="AI39" s="376">
        <v>90.4</v>
      </c>
      <c r="AJ39" s="376">
        <v>96.4</v>
      </c>
      <c r="AK39" s="376">
        <v>93.1</v>
      </c>
      <c r="AL39" s="376"/>
      <c r="AM39" s="396">
        <v>100</v>
      </c>
      <c r="AN39" s="376"/>
      <c r="AO39" s="376"/>
      <c r="AP39" s="376"/>
      <c r="AQ39" s="376"/>
      <c r="AR39" s="376"/>
      <c r="AS39" s="376"/>
      <c r="AT39" s="376"/>
      <c r="AU39" s="376"/>
      <c r="AV39" s="376"/>
      <c r="AW39" s="376"/>
      <c r="AX39" s="376"/>
      <c r="AY39" s="376"/>
      <c r="AZ39" s="376"/>
      <c r="BA39" s="376"/>
      <c r="BB39" s="376"/>
      <c r="BC39" s="376"/>
      <c r="BD39" s="376"/>
      <c r="BE39" s="376"/>
      <c r="BF39" s="376"/>
      <c r="BG39" s="179">
        <v>0.82</v>
      </c>
      <c r="BH39" s="180">
        <v>0.94</v>
      </c>
      <c r="BI39" s="180">
        <f t="shared" si="4"/>
        <v>-1.0000000000000009E-2</v>
      </c>
      <c r="BJ39" s="376"/>
      <c r="BK39" s="376"/>
      <c r="BL39" s="396">
        <v>1</v>
      </c>
      <c r="BM39" s="376"/>
      <c r="BN39" s="376"/>
      <c r="BO39" s="376"/>
      <c r="BP39" s="376"/>
      <c r="BQ39" s="376"/>
      <c r="BR39" s="376"/>
      <c r="BS39" s="376"/>
      <c r="BT39" s="376"/>
      <c r="BU39" s="376"/>
      <c r="BV39" s="376"/>
      <c r="BW39" s="376"/>
      <c r="BX39" s="376"/>
      <c r="BY39" s="376"/>
      <c r="BZ39" s="376"/>
      <c r="CA39" s="376"/>
      <c r="CB39" s="376"/>
      <c r="CC39" s="388">
        <v>94.3</v>
      </c>
      <c r="CD39" s="388">
        <v>-0.4</v>
      </c>
      <c r="CE39" s="376">
        <v>93.7</v>
      </c>
      <c r="CF39" s="376">
        <v>-0.5</v>
      </c>
      <c r="CG39" s="324">
        <v>100</v>
      </c>
      <c r="CH39" s="177"/>
      <c r="CI39" s="177"/>
      <c r="CJ39" s="177"/>
      <c r="CK39" s="177"/>
      <c r="CL39" s="177"/>
      <c r="CM39" s="177"/>
      <c r="CN39" s="182">
        <v>216634</v>
      </c>
      <c r="CO39" s="1632">
        <v>967</v>
      </c>
      <c r="CP39" s="183">
        <v>45</v>
      </c>
      <c r="CQ39" s="183"/>
      <c r="CR39" s="183"/>
      <c r="CS39" s="183"/>
      <c r="CT39" s="183"/>
      <c r="CU39" s="183">
        <v>1</v>
      </c>
      <c r="CV39" s="8"/>
      <c r="CW39" s="8"/>
      <c r="CX39" s="8"/>
      <c r="CY39" s="8"/>
      <c r="DA39" s="6">
        <v>0</v>
      </c>
    </row>
    <row r="40" spans="1:105" ht="24.95" customHeight="1">
      <c r="C40" s="318">
        <v>9</v>
      </c>
      <c r="D40" s="2258" t="str">
        <f t="shared" si="7"/>
        <v>9</v>
      </c>
      <c r="E40" s="2258"/>
      <c r="F40" s="2258" t="str">
        <f t="shared" si="8"/>
        <v>9</v>
      </c>
      <c r="G40" s="2258"/>
      <c r="H40" s="388">
        <v>-1.1000000000000001</v>
      </c>
      <c r="I40" s="376">
        <v>-1.6</v>
      </c>
      <c r="J40" s="376">
        <v>3.4</v>
      </c>
      <c r="K40" s="376">
        <v>-3.1</v>
      </c>
      <c r="L40" s="388">
        <v>-3.7</v>
      </c>
      <c r="M40" s="376">
        <v>-3.3</v>
      </c>
      <c r="N40" s="376">
        <v>-11.5</v>
      </c>
      <c r="O40" s="376">
        <v>-3.8</v>
      </c>
      <c r="P40" s="376">
        <v>3.3</v>
      </c>
      <c r="Q40" s="388">
        <v>15.5</v>
      </c>
      <c r="R40" s="376">
        <v>43.2</v>
      </c>
      <c r="S40" s="376">
        <v>53.1</v>
      </c>
      <c r="T40" s="376">
        <v>122.5</v>
      </c>
      <c r="U40" s="376">
        <v>1300</v>
      </c>
      <c r="V40" s="376">
        <v>-29</v>
      </c>
      <c r="W40" s="388">
        <v>-1.9</v>
      </c>
      <c r="X40" s="376">
        <v>45.2</v>
      </c>
      <c r="Y40" s="376">
        <v>285.39999999999998</v>
      </c>
      <c r="Z40" s="376">
        <v>-57.2</v>
      </c>
      <c r="AA40" s="376">
        <v>79.5</v>
      </c>
      <c r="AB40" s="376">
        <v>-3</v>
      </c>
      <c r="AC40" s="395" t="s">
        <v>361</v>
      </c>
      <c r="AD40" s="376">
        <v>-44</v>
      </c>
      <c r="AE40" s="388">
        <v>98.8</v>
      </c>
      <c r="AF40" s="388">
        <v>94</v>
      </c>
      <c r="AG40" s="388">
        <v>95.7</v>
      </c>
      <c r="AH40" s="388"/>
      <c r="AI40" s="376">
        <v>94.3</v>
      </c>
      <c r="AJ40" s="376">
        <v>93</v>
      </c>
      <c r="AK40" s="376">
        <v>93.2</v>
      </c>
      <c r="AL40" s="376"/>
      <c r="AM40" s="396">
        <v>100</v>
      </c>
      <c r="AN40" s="376"/>
      <c r="AO40" s="376"/>
      <c r="AP40" s="376"/>
      <c r="AQ40" s="376"/>
      <c r="AR40" s="376"/>
      <c r="AS40" s="376"/>
      <c r="AT40" s="376"/>
      <c r="AU40" s="376"/>
      <c r="AV40" s="376"/>
      <c r="AW40" s="376"/>
      <c r="AX40" s="376"/>
      <c r="AY40" s="376"/>
      <c r="AZ40" s="376"/>
      <c r="BA40" s="376"/>
      <c r="BB40" s="376"/>
      <c r="BC40" s="376"/>
      <c r="BD40" s="376"/>
      <c r="BE40" s="376"/>
      <c r="BF40" s="376"/>
      <c r="BG40" s="179">
        <v>0.81</v>
      </c>
      <c r="BH40" s="180">
        <v>0.93</v>
      </c>
      <c r="BI40" s="180">
        <f t="shared" si="4"/>
        <v>-9.9999999999998979E-3</v>
      </c>
      <c r="BJ40" s="376"/>
      <c r="BK40" s="376"/>
      <c r="BL40" s="396">
        <v>1</v>
      </c>
      <c r="BM40" s="376"/>
      <c r="BN40" s="376"/>
      <c r="BO40" s="376"/>
      <c r="BP40" s="376"/>
      <c r="BQ40" s="376"/>
      <c r="BR40" s="376"/>
      <c r="BS40" s="376"/>
      <c r="BT40" s="376"/>
      <c r="BU40" s="376"/>
      <c r="BV40" s="376"/>
      <c r="BW40" s="376"/>
      <c r="BX40" s="376"/>
      <c r="BY40" s="376"/>
      <c r="BZ40" s="376"/>
      <c r="CA40" s="376"/>
      <c r="CB40" s="376"/>
      <c r="CC40" s="388">
        <v>94.4</v>
      </c>
      <c r="CD40" s="388">
        <v>-0.3</v>
      </c>
      <c r="CE40" s="376">
        <v>94.1</v>
      </c>
      <c r="CF40" s="376">
        <v>0.1</v>
      </c>
      <c r="CG40" s="324">
        <v>100</v>
      </c>
      <c r="CH40" s="177"/>
      <c r="CI40" s="177"/>
      <c r="CJ40" s="177"/>
      <c r="CK40" s="177"/>
      <c r="CL40" s="177"/>
      <c r="CM40" s="177"/>
      <c r="CN40" s="182">
        <v>174626</v>
      </c>
      <c r="CO40" s="1632">
        <v>931</v>
      </c>
      <c r="CP40" s="183">
        <v>10</v>
      </c>
      <c r="CQ40" s="183"/>
      <c r="CR40" s="183"/>
      <c r="CS40" s="183"/>
      <c r="CT40" s="183"/>
      <c r="CU40" s="183">
        <v>1</v>
      </c>
      <c r="CV40" s="8"/>
      <c r="CW40" s="8"/>
      <c r="CX40" s="8"/>
      <c r="CY40" s="8"/>
      <c r="DA40" s="6">
        <v>0</v>
      </c>
    </row>
    <row r="41" spans="1:105" ht="24.95" customHeight="1">
      <c r="C41" s="318">
        <v>10</v>
      </c>
      <c r="D41" s="2258" t="str">
        <f t="shared" si="7"/>
        <v>10</v>
      </c>
      <c r="E41" s="2258"/>
      <c r="F41" s="2258" t="str">
        <f t="shared" si="8"/>
        <v>10</v>
      </c>
      <c r="G41" s="2258"/>
      <c r="H41" s="388">
        <v>-3.2</v>
      </c>
      <c r="I41" s="376">
        <v>-2.6</v>
      </c>
      <c r="J41" s="376">
        <v>-0.5</v>
      </c>
      <c r="K41" s="376">
        <v>-3.4</v>
      </c>
      <c r="L41" s="388">
        <v>-6.7</v>
      </c>
      <c r="M41" s="376">
        <v>-17.899999999999999</v>
      </c>
      <c r="N41" s="376">
        <v>-28.8</v>
      </c>
      <c r="O41" s="376">
        <v>-13.2</v>
      </c>
      <c r="P41" s="376">
        <v>-15.6</v>
      </c>
      <c r="Q41" s="388">
        <v>25.2</v>
      </c>
      <c r="R41" s="376">
        <v>135.9</v>
      </c>
      <c r="S41" s="376">
        <v>29.5</v>
      </c>
      <c r="T41" s="376">
        <v>956.8</v>
      </c>
      <c r="U41" s="395" t="s">
        <v>53</v>
      </c>
      <c r="V41" s="376">
        <v>9.5</v>
      </c>
      <c r="W41" s="388">
        <v>28.2</v>
      </c>
      <c r="X41" s="376">
        <v>75.3</v>
      </c>
      <c r="Y41" s="376">
        <v>159</v>
      </c>
      <c r="Z41" s="376">
        <v>-39.799999999999997</v>
      </c>
      <c r="AA41" s="376">
        <v>60.9</v>
      </c>
      <c r="AB41" s="376">
        <v>86.8</v>
      </c>
      <c r="AC41" s="395" t="s">
        <v>53</v>
      </c>
      <c r="AD41" s="376">
        <v>10.7</v>
      </c>
      <c r="AE41" s="388">
        <v>98.7</v>
      </c>
      <c r="AF41" s="388">
        <v>94.3</v>
      </c>
      <c r="AG41" s="388">
        <v>96</v>
      </c>
      <c r="AH41" s="388"/>
      <c r="AI41" s="376">
        <v>95.5</v>
      </c>
      <c r="AJ41" s="376">
        <v>100.5</v>
      </c>
      <c r="AK41" s="376">
        <v>93.7</v>
      </c>
      <c r="AL41" s="376"/>
      <c r="AM41" s="396">
        <v>100</v>
      </c>
      <c r="AN41" s="376"/>
      <c r="AO41" s="376"/>
      <c r="AP41" s="376"/>
      <c r="AQ41" s="376"/>
      <c r="AR41" s="376"/>
      <c r="AS41" s="376"/>
      <c r="AT41" s="376"/>
      <c r="AU41" s="376"/>
      <c r="AV41" s="376"/>
      <c r="AW41" s="376"/>
      <c r="AX41" s="376"/>
      <c r="AY41" s="376"/>
      <c r="AZ41" s="376"/>
      <c r="BA41" s="376"/>
      <c r="BB41" s="376"/>
      <c r="BC41" s="376"/>
      <c r="BD41" s="376"/>
      <c r="BE41" s="376"/>
      <c r="BF41" s="376"/>
      <c r="BG41" s="179">
        <v>0.82</v>
      </c>
      <c r="BH41" s="180">
        <v>0.91</v>
      </c>
      <c r="BI41" s="180">
        <f t="shared" si="4"/>
        <v>-2.0000000000000018E-2</v>
      </c>
      <c r="BJ41" s="376"/>
      <c r="BK41" s="376"/>
      <c r="BL41" s="396">
        <v>1</v>
      </c>
      <c r="BM41" s="376"/>
      <c r="BN41" s="376"/>
      <c r="BO41" s="376"/>
      <c r="BP41" s="376"/>
      <c r="BQ41" s="376"/>
      <c r="BR41" s="376"/>
      <c r="BS41" s="376"/>
      <c r="BT41" s="376"/>
      <c r="BU41" s="376"/>
      <c r="BV41" s="376"/>
      <c r="BW41" s="376"/>
      <c r="BX41" s="376"/>
      <c r="BY41" s="376"/>
      <c r="BZ41" s="376"/>
      <c r="CA41" s="376"/>
      <c r="CB41" s="376"/>
      <c r="CC41" s="388">
        <v>94.4</v>
      </c>
      <c r="CD41" s="388">
        <v>-0.4</v>
      </c>
      <c r="CE41" s="376">
        <v>94.1</v>
      </c>
      <c r="CF41" s="376">
        <v>0.2</v>
      </c>
      <c r="CG41" s="324">
        <v>100</v>
      </c>
      <c r="CH41" s="177"/>
      <c r="CI41" s="177"/>
      <c r="CJ41" s="177"/>
      <c r="CK41" s="177"/>
      <c r="CL41" s="177"/>
      <c r="CM41" s="177"/>
      <c r="CN41" s="182">
        <v>239354</v>
      </c>
      <c r="CO41" s="1632">
        <v>1035</v>
      </c>
      <c r="CP41" s="183">
        <v>1789</v>
      </c>
      <c r="CQ41" s="183"/>
      <c r="CR41" s="183"/>
      <c r="CS41" s="183"/>
      <c r="CT41" s="183"/>
      <c r="CU41" s="183">
        <v>3</v>
      </c>
      <c r="CV41" s="8"/>
      <c r="CW41" s="8"/>
      <c r="CX41" s="8"/>
      <c r="CY41" s="8"/>
      <c r="DA41" s="6">
        <v>0</v>
      </c>
    </row>
    <row r="42" spans="1:105" ht="24.95" customHeight="1">
      <c r="C42" s="318">
        <v>11</v>
      </c>
      <c r="D42" s="2258" t="str">
        <f t="shared" si="7"/>
        <v>11</v>
      </c>
      <c r="E42" s="2258"/>
      <c r="F42" s="2258" t="str">
        <f t="shared" si="8"/>
        <v>11</v>
      </c>
      <c r="G42" s="2258"/>
      <c r="H42" s="388">
        <v>0.8</v>
      </c>
      <c r="I42" s="376">
        <v>-1</v>
      </c>
      <c r="J42" s="376">
        <v>1.6</v>
      </c>
      <c r="K42" s="376">
        <v>-2.1</v>
      </c>
      <c r="L42" s="388">
        <v>0.2</v>
      </c>
      <c r="M42" s="376">
        <v>-0.8</v>
      </c>
      <c r="N42" s="376">
        <v>-14.8</v>
      </c>
      <c r="O42" s="376">
        <v>21.2</v>
      </c>
      <c r="P42" s="376">
        <v>-8.5</v>
      </c>
      <c r="Q42" s="388">
        <v>10.3</v>
      </c>
      <c r="R42" s="376">
        <v>90</v>
      </c>
      <c r="S42" s="376">
        <v>35.299999999999997</v>
      </c>
      <c r="T42" s="376">
        <v>176.6</v>
      </c>
      <c r="U42" s="395" t="s">
        <v>53</v>
      </c>
      <c r="V42" s="376">
        <v>192.3</v>
      </c>
      <c r="W42" s="388">
        <v>6.2</v>
      </c>
      <c r="X42" s="376">
        <v>24.8</v>
      </c>
      <c r="Y42" s="376">
        <v>39.799999999999997</v>
      </c>
      <c r="Z42" s="376">
        <v>-50.4</v>
      </c>
      <c r="AA42" s="376">
        <v>165.4</v>
      </c>
      <c r="AB42" s="376">
        <v>-60.4</v>
      </c>
      <c r="AC42" s="395" t="s">
        <v>362</v>
      </c>
      <c r="AD42" s="376">
        <v>85.4</v>
      </c>
      <c r="AE42" s="388">
        <v>96.9</v>
      </c>
      <c r="AF42" s="388">
        <v>93.4</v>
      </c>
      <c r="AG42" s="388">
        <v>95.1</v>
      </c>
      <c r="AH42" s="388"/>
      <c r="AI42" s="376">
        <v>93.1</v>
      </c>
      <c r="AJ42" s="376">
        <v>89.7</v>
      </c>
      <c r="AK42" s="376">
        <v>94.3</v>
      </c>
      <c r="AL42" s="376"/>
      <c r="AM42" s="396">
        <v>100</v>
      </c>
      <c r="AN42" s="376"/>
      <c r="AO42" s="376"/>
      <c r="AP42" s="376"/>
      <c r="AQ42" s="376"/>
      <c r="AR42" s="376"/>
      <c r="AS42" s="376"/>
      <c r="AT42" s="376"/>
      <c r="AU42" s="376"/>
      <c r="AV42" s="376"/>
      <c r="AW42" s="376"/>
      <c r="AX42" s="376"/>
      <c r="AY42" s="376"/>
      <c r="AZ42" s="376"/>
      <c r="BA42" s="376"/>
      <c r="BB42" s="376"/>
      <c r="BC42" s="376"/>
      <c r="BD42" s="376"/>
      <c r="BE42" s="376"/>
      <c r="BF42" s="376"/>
      <c r="BG42" s="179">
        <v>0.82</v>
      </c>
      <c r="BH42" s="180">
        <v>0.92</v>
      </c>
      <c r="BI42" s="180">
        <f t="shared" si="4"/>
        <v>1.0000000000000009E-2</v>
      </c>
      <c r="BJ42" s="376"/>
      <c r="BK42" s="376"/>
      <c r="BL42" s="396">
        <v>1</v>
      </c>
      <c r="BM42" s="376"/>
      <c r="BN42" s="376"/>
      <c r="BO42" s="376"/>
      <c r="BP42" s="376"/>
      <c r="BQ42" s="376"/>
      <c r="BR42" s="376"/>
      <c r="BS42" s="376"/>
      <c r="BT42" s="376"/>
      <c r="BU42" s="376"/>
      <c r="BV42" s="376"/>
      <c r="BW42" s="376"/>
      <c r="BX42" s="376"/>
      <c r="BY42" s="376"/>
      <c r="BZ42" s="376"/>
      <c r="CA42" s="376"/>
      <c r="CB42" s="376"/>
      <c r="CC42" s="388">
        <v>94.1</v>
      </c>
      <c r="CD42" s="388">
        <v>-0.2</v>
      </c>
      <c r="CE42" s="376">
        <v>93.6</v>
      </c>
      <c r="CF42" s="376">
        <v>-0.2</v>
      </c>
      <c r="CG42" s="324">
        <v>100</v>
      </c>
      <c r="CH42" s="177"/>
      <c r="CI42" s="177"/>
      <c r="CJ42" s="177"/>
      <c r="CK42" s="177"/>
      <c r="CL42" s="177"/>
      <c r="CM42" s="177"/>
      <c r="CN42" s="182">
        <v>263836</v>
      </c>
      <c r="CO42" s="1632">
        <v>964</v>
      </c>
      <c r="CP42" s="183">
        <v>41</v>
      </c>
      <c r="CQ42" s="183"/>
      <c r="CR42" s="183"/>
      <c r="CS42" s="183"/>
      <c r="CT42" s="183"/>
      <c r="CU42" s="183">
        <v>1</v>
      </c>
      <c r="CV42" s="8"/>
      <c r="CW42" s="8"/>
      <c r="CX42" s="8"/>
      <c r="CY42" s="8"/>
      <c r="DA42" s="6">
        <v>0</v>
      </c>
    </row>
    <row r="43" spans="1:105" ht="24.95" customHeight="1">
      <c r="C43" s="318">
        <v>12</v>
      </c>
      <c r="D43" s="2258" t="str">
        <f t="shared" si="7"/>
        <v>12</v>
      </c>
      <c r="E43" s="2258"/>
      <c r="F43" s="2258" t="str">
        <f t="shared" si="8"/>
        <v>12</v>
      </c>
      <c r="G43" s="2258"/>
      <c r="H43" s="389">
        <v>0.1</v>
      </c>
      <c r="I43" s="186">
        <v>7.1</v>
      </c>
      <c r="J43" s="186">
        <v>-0.4</v>
      </c>
      <c r="K43" s="186">
        <v>10</v>
      </c>
      <c r="L43" s="389">
        <v>-2</v>
      </c>
      <c r="M43" s="186">
        <v>-7.3</v>
      </c>
      <c r="N43" s="186">
        <v>-8.9</v>
      </c>
      <c r="O43" s="186">
        <v>4.5999999999999996</v>
      </c>
      <c r="P43" s="186">
        <v>-15.3</v>
      </c>
      <c r="Q43" s="389">
        <v>10</v>
      </c>
      <c r="R43" s="186">
        <v>38</v>
      </c>
      <c r="S43" s="186">
        <v>57.3</v>
      </c>
      <c r="T43" s="186">
        <v>-13.7</v>
      </c>
      <c r="U43" s="186">
        <v>100</v>
      </c>
      <c r="V43" s="186">
        <v>141.4</v>
      </c>
      <c r="W43" s="389">
        <v>15.6</v>
      </c>
      <c r="X43" s="186">
        <v>2.6</v>
      </c>
      <c r="Y43" s="186">
        <v>139.5</v>
      </c>
      <c r="Z43" s="186">
        <v>-90.3</v>
      </c>
      <c r="AA43" s="186">
        <v>-22</v>
      </c>
      <c r="AB43" s="186">
        <v>-35.700000000000003</v>
      </c>
      <c r="AC43" s="186">
        <v>-100</v>
      </c>
      <c r="AD43" s="186">
        <v>251</v>
      </c>
      <c r="AE43" s="642">
        <v>95</v>
      </c>
      <c r="AF43" s="642">
        <v>94.7</v>
      </c>
      <c r="AG43" s="642">
        <v>96.4</v>
      </c>
      <c r="AH43" s="389"/>
      <c r="AI43" s="186">
        <v>94.5</v>
      </c>
      <c r="AJ43" s="186">
        <v>81.400000000000006</v>
      </c>
      <c r="AK43" s="186">
        <v>96.1</v>
      </c>
      <c r="AL43" s="186"/>
      <c r="AM43" s="397">
        <v>100</v>
      </c>
      <c r="AN43" s="186"/>
      <c r="AO43" s="186"/>
      <c r="AP43" s="186"/>
      <c r="AQ43" s="186"/>
      <c r="AR43" s="186"/>
      <c r="AS43" s="186"/>
      <c r="AT43" s="186"/>
      <c r="AU43" s="186"/>
      <c r="AV43" s="186"/>
      <c r="AW43" s="186"/>
      <c r="AX43" s="186"/>
      <c r="AY43" s="186"/>
      <c r="AZ43" s="186"/>
      <c r="BA43" s="186"/>
      <c r="BB43" s="186"/>
      <c r="BC43" s="186"/>
      <c r="BD43" s="186"/>
      <c r="BE43" s="186"/>
      <c r="BF43" s="186"/>
      <c r="BG43" s="189">
        <v>0.83</v>
      </c>
      <c r="BH43" s="190">
        <v>0.94</v>
      </c>
      <c r="BI43" s="190">
        <f t="shared" si="4"/>
        <v>1.9999999999999907E-2</v>
      </c>
      <c r="BJ43" s="186"/>
      <c r="BK43" s="186"/>
      <c r="BL43" s="397">
        <v>1</v>
      </c>
      <c r="BM43" s="186"/>
      <c r="BN43" s="186"/>
      <c r="BO43" s="186"/>
      <c r="BP43" s="186"/>
      <c r="BQ43" s="186"/>
      <c r="BR43" s="186"/>
      <c r="BS43" s="186"/>
      <c r="BT43" s="186"/>
      <c r="BU43" s="186"/>
      <c r="BV43" s="186"/>
      <c r="BW43" s="186"/>
      <c r="BX43" s="186"/>
      <c r="BY43" s="186"/>
      <c r="BZ43" s="186"/>
      <c r="CA43" s="186"/>
      <c r="CB43" s="186"/>
      <c r="CC43" s="389">
        <v>94.1</v>
      </c>
      <c r="CD43" s="389">
        <v>-0.1</v>
      </c>
      <c r="CE43" s="186">
        <v>93.8</v>
      </c>
      <c r="CF43" s="186">
        <v>0</v>
      </c>
      <c r="CG43" s="326">
        <v>100</v>
      </c>
      <c r="CH43" s="187"/>
      <c r="CI43" s="187"/>
      <c r="CJ43" s="187"/>
      <c r="CK43" s="187"/>
      <c r="CL43" s="187"/>
      <c r="CM43" s="187"/>
      <c r="CN43" s="192">
        <v>208346</v>
      </c>
      <c r="CO43" s="1630">
        <v>890</v>
      </c>
      <c r="CP43" s="193">
        <v>1339</v>
      </c>
      <c r="CQ43" s="193"/>
      <c r="CR43" s="193"/>
      <c r="CS43" s="193"/>
      <c r="CT43" s="193"/>
      <c r="CU43" s="193">
        <v>6</v>
      </c>
      <c r="CV43" s="8"/>
      <c r="CW43" s="8"/>
      <c r="CX43" s="8"/>
      <c r="CY43" s="8"/>
      <c r="DA43" s="6">
        <v>0</v>
      </c>
    </row>
    <row r="44" spans="1:105" ht="24.75" customHeight="1">
      <c r="A44" s="318">
        <v>25</v>
      </c>
      <c r="B44" s="318" t="s">
        <v>345</v>
      </c>
      <c r="C44" s="318">
        <v>1</v>
      </c>
      <c r="D44" s="2258" t="str">
        <f>A44&amp;B44&amp;C44</f>
        <v>25/1</v>
      </c>
      <c r="E44" s="2258"/>
      <c r="F44" s="2258" t="str">
        <f t="shared" ref="F44:F55" si="9">A44&amp;B44&amp;C44</f>
        <v>25/1</v>
      </c>
      <c r="G44" s="2258"/>
      <c r="H44" s="392">
        <v>-3.5</v>
      </c>
      <c r="I44" s="382">
        <v>-11</v>
      </c>
      <c r="J44" s="382">
        <v>-1.6</v>
      </c>
      <c r="K44" s="382">
        <v>-13.8</v>
      </c>
      <c r="L44" s="392">
        <v>-7.4</v>
      </c>
      <c r="M44" s="382">
        <v>-12.3</v>
      </c>
      <c r="N44" s="382">
        <v>-19.600000000000001</v>
      </c>
      <c r="O44" s="382">
        <v>-15.3</v>
      </c>
      <c r="P44" s="382">
        <v>-5.6</v>
      </c>
      <c r="Q44" s="392">
        <v>5</v>
      </c>
      <c r="R44" s="382">
        <v>5</v>
      </c>
      <c r="S44" s="382">
        <v>-17.5</v>
      </c>
      <c r="T44" s="382">
        <v>53.7</v>
      </c>
      <c r="U44" s="382">
        <v>700</v>
      </c>
      <c r="V44" s="382">
        <v>25.6</v>
      </c>
      <c r="W44" s="392">
        <v>6.7</v>
      </c>
      <c r="X44" s="382">
        <v>-29</v>
      </c>
      <c r="Y44" s="382">
        <v>-60.9</v>
      </c>
      <c r="Z44" s="382">
        <v>-82.4</v>
      </c>
      <c r="AA44" s="382">
        <v>-12.9</v>
      </c>
      <c r="AB44" s="382">
        <v>0.4</v>
      </c>
      <c r="AC44" s="395" t="s">
        <v>368</v>
      </c>
      <c r="AD44" s="382">
        <v>18.3</v>
      </c>
      <c r="AE44" s="392">
        <v>89.1</v>
      </c>
      <c r="AF44" s="392">
        <v>94</v>
      </c>
      <c r="AG44" s="392">
        <v>94.8</v>
      </c>
      <c r="AH44" s="389"/>
      <c r="AI44" s="382">
        <v>94</v>
      </c>
      <c r="AJ44" s="382">
        <v>94</v>
      </c>
      <c r="AK44" s="382">
        <v>100.8</v>
      </c>
      <c r="AL44" s="186"/>
      <c r="AM44" s="397">
        <v>100</v>
      </c>
      <c r="AN44" s="186"/>
      <c r="AO44" s="186"/>
      <c r="AP44" s="186"/>
      <c r="AQ44" s="186"/>
      <c r="AR44" s="186"/>
      <c r="AS44" s="186"/>
      <c r="AT44" s="186"/>
      <c r="AU44" s="186"/>
      <c r="AV44" s="186"/>
      <c r="AW44" s="186"/>
      <c r="AX44" s="186"/>
      <c r="AY44" s="186"/>
      <c r="AZ44" s="186"/>
      <c r="BA44" s="186"/>
      <c r="BB44" s="186"/>
      <c r="BC44" s="186"/>
      <c r="BD44" s="186"/>
      <c r="BE44" s="186"/>
      <c r="BF44" s="186"/>
      <c r="BG44" s="323">
        <v>0.84</v>
      </c>
      <c r="BH44" s="281">
        <v>0.97</v>
      </c>
      <c r="BI44" s="281">
        <f t="shared" si="4"/>
        <v>3.0000000000000027E-2</v>
      </c>
      <c r="BJ44" s="186"/>
      <c r="BK44" s="186"/>
      <c r="BL44" s="397">
        <v>1</v>
      </c>
      <c r="BM44" s="186"/>
      <c r="BN44" s="186"/>
      <c r="BO44" s="186"/>
      <c r="BP44" s="186"/>
      <c r="BQ44" s="186"/>
      <c r="BR44" s="186"/>
      <c r="BS44" s="186"/>
      <c r="BT44" s="186"/>
      <c r="BU44" s="186"/>
      <c r="BV44" s="186"/>
      <c r="BW44" s="186"/>
      <c r="BX44" s="186"/>
      <c r="BY44" s="186"/>
      <c r="BZ44" s="186"/>
      <c r="CA44" s="186"/>
      <c r="CB44" s="186"/>
      <c r="CC44" s="392">
        <v>94.2</v>
      </c>
      <c r="CD44" s="392">
        <v>-0.3</v>
      </c>
      <c r="CE44" s="382">
        <v>93.8</v>
      </c>
      <c r="CF44" s="382">
        <v>0.2</v>
      </c>
      <c r="CG44" s="8"/>
      <c r="CH44" s="8"/>
      <c r="CI44" s="8"/>
      <c r="CJ44" s="8"/>
      <c r="CK44" s="8"/>
      <c r="CL44" s="8"/>
      <c r="CM44" s="8"/>
      <c r="CN44" s="239">
        <v>224615</v>
      </c>
      <c r="CO44" s="1631">
        <v>934</v>
      </c>
      <c r="CP44" s="200">
        <v>1132</v>
      </c>
      <c r="CQ44" s="200"/>
      <c r="CR44" s="200"/>
      <c r="CS44" s="200"/>
      <c r="CT44" s="200"/>
      <c r="CU44" s="200">
        <v>5</v>
      </c>
      <c r="CV44" s="8"/>
      <c r="CW44" s="8"/>
      <c r="CX44" s="8"/>
      <c r="CY44" s="8"/>
      <c r="DA44" s="6">
        <v>0</v>
      </c>
    </row>
    <row r="45" spans="1:105" ht="24.75" customHeight="1">
      <c r="C45" s="318">
        <v>2</v>
      </c>
      <c r="D45" s="2258" t="str">
        <f>A45&amp;B45&amp;C45</f>
        <v>2</v>
      </c>
      <c r="E45" s="2258"/>
      <c r="F45" s="2258" t="str">
        <f t="shared" si="9"/>
        <v>2</v>
      </c>
      <c r="G45" s="2258"/>
      <c r="H45" s="388">
        <v>-3.7</v>
      </c>
      <c r="I45" s="376">
        <v>-7.7</v>
      </c>
      <c r="J45" s="376">
        <v>-1.6</v>
      </c>
      <c r="K45" s="376">
        <v>-9.5</v>
      </c>
      <c r="L45" s="388">
        <v>-8.1</v>
      </c>
      <c r="M45" s="376">
        <v>-12.5</v>
      </c>
      <c r="N45" s="376">
        <v>-10.7</v>
      </c>
      <c r="O45" s="376">
        <v>-18.3</v>
      </c>
      <c r="P45" s="376">
        <v>-8.8000000000000007</v>
      </c>
      <c r="Q45" s="388">
        <v>3</v>
      </c>
      <c r="R45" s="376">
        <v>13.7</v>
      </c>
      <c r="S45" s="376">
        <v>6.8</v>
      </c>
      <c r="T45" s="376">
        <v>26.9</v>
      </c>
      <c r="U45" s="395" t="s">
        <v>53</v>
      </c>
      <c r="V45" s="376">
        <v>-6.1</v>
      </c>
      <c r="W45" s="388">
        <v>-4.8</v>
      </c>
      <c r="X45" s="376">
        <v>72.8</v>
      </c>
      <c r="Y45" s="376">
        <v>14.3</v>
      </c>
      <c r="Z45" s="376">
        <v>2199.1999999999998</v>
      </c>
      <c r="AA45" s="376">
        <v>-22.8</v>
      </c>
      <c r="AB45" s="376">
        <v>-68.099999999999994</v>
      </c>
      <c r="AC45" s="395" t="s">
        <v>371</v>
      </c>
      <c r="AD45" s="376">
        <v>108.9</v>
      </c>
      <c r="AE45" s="388">
        <v>94</v>
      </c>
      <c r="AF45" s="388">
        <v>94.8</v>
      </c>
      <c r="AG45" s="388">
        <v>96.5</v>
      </c>
      <c r="AH45" s="389"/>
      <c r="AI45" s="376">
        <v>97.2</v>
      </c>
      <c r="AJ45" s="376">
        <v>97.2</v>
      </c>
      <c r="AK45" s="376">
        <v>98.8</v>
      </c>
      <c r="AL45" s="186"/>
      <c r="AM45" s="397">
        <v>100</v>
      </c>
      <c r="AN45" s="186"/>
      <c r="AO45" s="186"/>
      <c r="AP45" s="186"/>
      <c r="AQ45" s="186"/>
      <c r="AR45" s="186"/>
      <c r="AS45" s="186"/>
      <c r="AT45" s="186"/>
      <c r="AU45" s="186"/>
      <c r="AV45" s="186"/>
      <c r="AW45" s="186"/>
      <c r="AX45" s="186"/>
      <c r="AY45" s="186"/>
      <c r="AZ45" s="186"/>
      <c r="BA45" s="186"/>
      <c r="BB45" s="186"/>
      <c r="BC45" s="186"/>
      <c r="BD45" s="186"/>
      <c r="BE45" s="186"/>
      <c r="BF45" s="186"/>
      <c r="BG45" s="179">
        <v>0.85</v>
      </c>
      <c r="BH45" s="180">
        <v>0.99</v>
      </c>
      <c r="BI45" s="180">
        <f t="shared" si="4"/>
        <v>2.0000000000000018E-2</v>
      </c>
      <c r="BJ45" s="186"/>
      <c r="BK45" s="186"/>
      <c r="BL45" s="397">
        <v>1</v>
      </c>
      <c r="BM45" s="186"/>
      <c r="BN45" s="186"/>
      <c r="BO45" s="186"/>
      <c r="BP45" s="186"/>
      <c r="BQ45" s="186"/>
      <c r="BR45" s="186"/>
      <c r="BS45" s="186"/>
      <c r="BT45" s="186"/>
      <c r="BU45" s="186"/>
      <c r="BV45" s="186"/>
      <c r="BW45" s="186"/>
      <c r="BX45" s="186"/>
      <c r="BY45" s="186"/>
      <c r="BZ45" s="186"/>
      <c r="CA45" s="186"/>
      <c r="CB45" s="186"/>
      <c r="CC45" s="388">
        <v>94</v>
      </c>
      <c r="CD45" s="388">
        <v>-0.7</v>
      </c>
      <c r="CE45" s="376">
        <v>93.9</v>
      </c>
      <c r="CF45" s="376">
        <v>0.2</v>
      </c>
      <c r="CG45" s="8"/>
      <c r="CH45" s="8"/>
      <c r="CI45" s="8"/>
      <c r="CJ45" s="8"/>
      <c r="CK45" s="8"/>
      <c r="CL45" s="8"/>
      <c r="CM45" s="8"/>
      <c r="CN45" s="182">
        <v>171971</v>
      </c>
      <c r="CO45" s="1632">
        <v>916</v>
      </c>
      <c r="CP45" s="183">
        <v>1543</v>
      </c>
      <c r="CQ45" s="183"/>
      <c r="CR45" s="183"/>
      <c r="CS45" s="183"/>
      <c r="CT45" s="183"/>
      <c r="CU45" s="183">
        <v>5</v>
      </c>
      <c r="CV45" s="8"/>
      <c r="CW45" s="8"/>
      <c r="CX45" s="8"/>
      <c r="CY45" s="8"/>
      <c r="DA45" s="6">
        <v>0</v>
      </c>
    </row>
    <row r="46" spans="1:105" ht="24.75" customHeight="1">
      <c r="C46" s="318">
        <v>3</v>
      </c>
      <c r="D46" s="2258" t="str">
        <f t="shared" ref="D46:D55" si="10">A46&amp;B46&amp;C46</f>
        <v>3</v>
      </c>
      <c r="E46" s="2258"/>
      <c r="F46" s="2258" t="str">
        <f t="shared" si="9"/>
        <v>3</v>
      </c>
      <c r="G46" s="2258"/>
      <c r="H46" s="388">
        <v>2.5</v>
      </c>
      <c r="I46" s="376">
        <v>2.8</v>
      </c>
      <c r="J46" s="376"/>
      <c r="K46" s="376"/>
      <c r="L46" s="388">
        <v>-11</v>
      </c>
      <c r="M46" s="376">
        <v>-12.6</v>
      </c>
      <c r="N46" s="376">
        <v>-22.1</v>
      </c>
      <c r="O46" s="376">
        <v>-8.1</v>
      </c>
      <c r="P46" s="376">
        <v>-10.3</v>
      </c>
      <c r="Q46" s="388">
        <v>7.3</v>
      </c>
      <c r="R46" s="376">
        <v>107.9</v>
      </c>
      <c r="S46" s="376">
        <v>37.799999999999997</v>
      </c>
      <c r="T46" s="376">
        <v>320</v>
      </c>
      <c r="U46" s="376">
        <v>-100</v>
      </c>
      <c r="V46" s="376">
        <v>269.2</v>
      </c>
      <c r="W46" s="388">
        <v>-11.7</v>
      </c>
      <c r="X46" s="376">
        <v>-47.8</v>
      </c>
      <c r="Y46" s="376">
        <v>-43.5</v>
      </c>
      <c r="Z46" s="376">
        <v>-79</v>
      </c>
      <c r="AA46" s="376">
        <v>-34.9</v>
      </c>
      <c r="AB46" s="376">
        <v>-79</v>
      </c>
      <c r="AC46" s="395" t="s">
        <v>53</v>
      </c>
      <c r="AD46" s="376">
        <v>703.1</v>
      </c>
      <c r="AE46" s="388">
        <v>105.6</v>
      </c>
      <c r="AF46" s="388">
        <v>95.1</v>
      </c>
      <c r="AG46" s="388">
        <v>97.7</v>
      </c>
      <c r="AH46" s="389"/>
      <c r="AI46" s="376">
        <v>112.5</v>
      </c>
      <c r="AJ46" s="376">
        <v>112.5</v>
      </c>
      <c r="AK46" s="376">
        <v>103.8</v>
      </c>
      <c r="AL46" s="186"/>
      <c r="AM46" s="397">
        <v>100</v>
      </c>
      <c r="AN46" s="186"/>
      <c r="AO46" s="186"/>
      <c r="AP46" s="186"/>
      <c r="AQ46" s="186"/>
      <c r="AR46" s="186"/>
      <c r="AS46" s="186"/>
      <c r="AT46" s="186"/>
      <c r="AU46" s="186"/>
      <c r="AV46" s="186"/>
      <c r="AW46" s="186"/>
      <c r="AX46" s="186"/>
      <c r="AY46" s="186"/>
      <c r="AZ46" s="186"/>
      <c r="BA46" s="186"/>
      <c r="BB46" s="186"/>
      <c r="BC46" s="186"/>
      <c r="BD46" s="186"/>
      <c r="BE46" s="186"/>
      <c r="BF46" s="186"/>
      <c r="BG46" s="179">
        <v>0.87</v>
      </c>
      <c r="BH46" s="180">
        <v>0.99</v>
      </c>
      <c r="BI46" s="180">
        <f t="shared" si="4"/>
        <v>0</v>
      </c>
      <c r="BJ46" s="186"/>
      <c r="BK46" s="186"/>
      <c r="BL46" s="397">
        <v>1</v>
      </c>
      <c r="BM46" s="186"/>
      <c r="BN46" s="186"/>
      <c r="BO46" s="186"/>
      <c r="BP46" s="186"/>
      <c r="BQ46" s="186"/>
      <c r="BR46" s="186"/>
      <c r="BS46" s="186"/>
      <c r="BT46" s="186"/>
      <c r="BU46" s="186"/>
      <c r="BV46" s="186"/>
      <c r="BW46" s="186"/>
      <c r="BX46" s="186"/>
      <c r="BY46" s="186"/>
      <c r="BZ46" s="186"/>
      <c r="CA46" s="186"/>
      <c r="CB46" s="186"/>
      <c r="CC46" s="388">
        <v>94.2</v>
      </c>
      <c r="CD46" s="388">
        <v>-0.9</v>
      </c>
      <c r="CE46" s="376">
        <v>94.1</v>
      </c>
      <c r="CF46" s="376">
        <v>0</v>
      </c>
      <c r="CG46" s="8"/>
      <c r="CH46" s="8"/>
      <c r="CI46" s="8"/>
      <c r="CJ46" s="8"/>
      <c r="CK46" s="8"/>
      <c r="CL46" s="8"/>
      <c r="CM46" s="8"/>
      <c r="CN46" s="182">
        <v>159110</v>
      </c>
      <c r="CO46" s="1632">
        <v>929</v>
      </c>
      <c r="CP46" s="183">
        <v>200</v>
      </c>
      <c r="CQ46" s="183"/>
      <c r="CR46" s="183"/>
      <c r="CS46" s="183"/>
      <c r="CT46" s="183"/>
      <c r="CU46" s="183">
        <v>1</v>
      </c>
      <c r="CV46" s="8"/>
      <c r="CW46" s="8"/>
      <c r="CX46" s="8"/>
      <c r="CY46" s="8"/>
      <c r="DA46" s="6">
        <v>0</v>
      </c>
    </row>
    <row r="47" spans="1:105" ht="24.75" customHeight="1">
      <c r="C47" s="318">
        <v>4</v>
      </c>
      <c r="D47" s="2258" t="str">
        <f t="shared" si="10"/>
        <v>4</v>
      </c>
      <c r="E47" s="2258"/>
      <c r="F47" s="2258" t="str">
        <f t="shared" si="9"/>
        <v>4</v>
      </c>
      <c r="G47" s="2258"/>
      <c r="H47" s="548">
        <v>-2.2999999999999998</v>
      </c>
      <c r="I47" s="376">
        <v>-6.4</v>
      </c>
      <c r="J47" s="376"/>
      <c r="K47" s="376"/>
      <c r="L47" s="388">
        <v>0.7</v>
      </c>
      <c r="M47" s="376">
        <v>-4.5999999999999996</v>
      </c>
      <c r="N47" s="376"/>
      <c r="O47" s="376"/>
      <c r="P47" s="376"/>
      <c r="Q47" s="388">
        <v>5.8</v>
      </c>
      <c r="R47" s="376">
        <v>-18.5</v>
      </c>
      <c r="S47" s="376"/>
      <c r="T47" s="376"/>
      <c r="U47" s="376"/>
      <c r="V47" s="376"/>
      <c r="W47" s="388">
        <v>28.6</v>
      </c>
      <c r="X47" s="376">
        <v>120.4</v>
      </c>
      <c r="Y47" s="376"/>
      <c r="Z47" s="376"/>
      <c r="AA47" s="376"/>
      <c r="AB47" s="376"/>
      <c r="AC47" s="376"/>
      <c r="AD47" s="376"/>
      <c r="AE47" s="388">
        <v>96.3</v>
      </c>
      <c r="AF47" s="388">
        <v>95.7</v>
      </c>
      <c r="AG47" s="388">
        <v>97.7</v>
      </c>
      <c r="AH47" s="389"/>
      <c r="AI47" s="376">
        <v>96.1</v>
      </c>
      <c r="AJ47" s="376">
        <v>96.1</v>
      </c>
      <c r="AK47" s="376">
        <v>97.7</v>
      </c>
      <c r="AL47" s="186"/>
      <c r="AM47" s="397">
        <v>100</v>
      </c>
      <c r="AN47" s="186"/>
      <c r="AO47" s="186"/>
      <c r="AP47" s="186"/>
      <c r="AQ47" s="186"/>
      <c r="AR47" s="186"/>
      <c r="AS47" s="186"/>
      <c r="AT47" s="186"/>
      <c r="AU47" s="186"/>
      <c r="AV47" s="186"/>
      <c r="AW47" s="186"/>
      <c r="AX47" s="186"/>
      <c r="AY47" s="186"/>
      <c r="AZ47" s="186"/>
      <c r="BA47" s="186"/>
      <c r="BB47" s="186"/>
      <c r="BC47" s="186"/>
      <c r="BD47" s="186"/>
      <c r="BE47" s="186"/>
      <c r="BF47" s="186"/>
      <c r="BG47" s="179">
        <v>0.88</v>
      </c>
      <c r="BH47" s="180">
        <v>0.99</v>
      </c>
      <c r="BI47" s="180">
        <f t="shared" si="4"/>
        <v>0</v>
      </c>
      <c r="BJ47" s="186"/>
      <c r="BK47" s="186"/>
      <c r="BL47" s="397">
        <v>1</v>
      </c>
      <c r="BM47" s="186"/>
      <c r="BN47" s="186"/>
      <c r="BO47" s="186"/>
      <c r="BP47" s="186"/>
      <c r="BQ47" s="186"/>
      <c r="BR47" s="186"/>
      <c r="BS47" s="186"/>
      <c r="BT47" s="186"/>
      <c r="BU47" s="186"/>
      <c r="BV47" s="186"/>
      <c r="BW47" s="186"/>
      <c r="BX47" s="186"/>
      <c r="BY47" s="186"/>
      <c r="BZ47" s="186"/>
      <c r="CA47" s="186"/>
      <c r="CB47" s="186"/>
      <c r="CC47" s="388">
        <v>94.5</v>
      </c>
      <c r="CD47" s="388">
        <v>-0.7</v>
      </c>
      <c r="CE47" s="376">
        <v>94.4</v>
      </c>
      <c r="CF47" s="376">
        <v>-0.1</v>
      </c>
      <c r="CG47" s="8"/>
      <c r="CH47" s="8"/>
      <c r="CI47" s="8"/>
      <c r="CJ47" s="8"/>
      <c r="CK47" s="8"/>
      <c r="CL47" s="8"/>
      <c r="CM47" s="8"/>
      <c r="CN47" s="182">
        <v>685987</v>
      </c>
      <c r="CO47" s="1632">
        <v>899</v>
      </c>
      <c r="CP47" s="183">
        <v>195</v>
      </c>
      <c r="CQ47" s="183"/>
      <c r="CR47" s="183"/>
      <c r="CS47" s="183"/>
      <c r="CT47" s="183"/>
      <c r="CU47" s="183">
        <v>3</v>
      </c>
      <c r="CV47" s="8"/>
      <c r="CW47" s="8"/>
      <c r="CX47" s="8"/>
      <c r="CY47" s="8"/>
      <c r="DA47" s="6">
        <v>0</v>
      </c>
    </row>
    <row r="48" spans="1:105" ht="24.75" customHeight="1">
      <c r="C48" s="318">
        <v>5</v>
      </c>
      <c r="D48" s="2258" t="str">
        <f t="shared" si="10"/>
        <v>5</v>
      </c>
      <c r="E48" s="2258"/>
      <c r="F48" s="2258" t="str">
        <f t="shared" si="9"/>
        <v>5</v>
      </c>
      <c r="G48" s="2258"/>
      <c r="H48" s="388">
        <v>-0.4</v>
      </c>
      <c r="I48" s="376">
        <v>-4.3</v>
      </c>
      <c r="J48" s="376"/>
      <c r="K48" s="376"/>
      <c r="L48" s="388">
        <v>-8.6999999999999993</v>
      </c>
      <c r="M48" s="376">
        <v>-16</v>
      </c>
      <c r="N48" s="376"/>
      <c r="O48" s="376"/>
      <c r="P48" s="376"/>
      <c r="Q48" s="388">
        <v>14.5</v>
      </c>
      <c r="R48" s="376">
        <v>20.2</v>
      </c>
      <c r="S48" s="376"/>
      <c r="T48" s="376"/>
      <c r="U48" s="376"/>
      <c r="V48" s="376"/>
      <c r="W48" s="388">
        <v>24.8</v>
      </c>
      <c r="X48" s="376">
        <v>25.3</v>
      </c>
      <c r="Y48" s="376"/>
      <c r="Z48" s="376"/>
      <c r="AA48" s="376"/>
      <c r="AB48" s="376"/>
      <c r="AC48" s="376"/>
      <c r="AD48" s="376"/>
      <c r="AE48" s="388">
        <v>95.8</v>
      </c>
      <c r="AF48" s="388">
        <v>97.7</v>
      </c>
      <c r="AG48" s="388">
        <v>99.3</v>
      </c>
      <c r="AH48" s="389"/>
      <c r="AI48" s="376">
        <v>97.2</v>
      </c>
      <c r="AJ48" s="376">
        <v>97.2</v>
      </c>
      <c r="AK48" s="376">
        <v>99.6</v>
      </c>
      <c r="AL48" s="186"/>
      <c r="AM48" s="397">
        <v>100</v>
      </c>
      <c r="AN48" s="186"/>
      <c r="AO48" s="186"/>
      <c r="AP48" s="186"/>
      <c r="AQ48" s="186"/>
      <c r="AR48" s="186"/>
      <c r="AS48" s="186"/>
      <c r="AT48" s="186"/>
      <c r="AU48" s="186"/>
      <c r="AV48" s="186"/>
      <c r="AW48" s="186"/>
      <c r="AX48" s="186"/>
      <c r="AY48" s="186"/>
      <c r="AZ48" s="186"/>
      <c r="BA48" s="186"/>
      <c r="BB48" s="186"/>
      <c r="BC48" s="186"/>
      <c r="BD48" s="186"/>
      <c r="BE48" s="186"/>
      <c r="BF48" s="186"/>
      <c r="BG48" s="179">
        <v>0.9</v>
      </c>
      <c r="BH48" s="180">
        <v>1</v>
      </c>
      <c r="BI48" s="180">
        <f t="shared" si="4"/>
        <v>1.0000000000000009E-2</v>
      </c>
      <c r="BJ48" s="186"/>
      <c r="BK48" s="186"/>
      <c r="BL48" s="397">
        <v>1</v>
      </c>
      <c r="BM48" s="186"/>
      <c r="BN48" s="186"/>
      <c r="BO48" s="186"/>
      <c r="BP48" s="186"/>
      <c r="BQ48" s="186"/>
      <c r="BR48" s="186"/>
      <c r="BS48" s="186"/>
      <c r="BT48" s="186"/>
      <c r="BU48" s="186"/>
      <c r="BV48" s="186"/>
      <c r="BW48" s="186"/>
      <c r="BX48" s="186"/>
      <c r="BY48" s="186"/>
      <c r="BZ48" s="186"/>
      <c r="CA48" s="186"/>
      <c r="CB48" s="186"/>
      <c r="CC48" s="388">
        <v>94.6</v>
      </c>
      <c r="CD48" s="388">
        <v>-0.3</v>
      </c>
      <c r="CE48" s="376">
        <v>94.4</v>
      </c>
      <c r="CF48" s="376">
        <v>0.1</v>
      </c>
      <c r="CG48" s="8"/>
      <c r="CH48" s="8"/>
      <c r="CI48" s="8"/>
      <c r="CJ48" s="8"/>
      <c r="CK48" s="8"/>
      <c r="CL48" s="8"/>
      <c r="CM48" s="8"/>
      <c r="CN48" s="182">
        <v>173330</v>
      </c>
      <c r="CO48" s="1632">
        <v>1045</v>
      </c>
      <c r="CP48" s="183">
        <v>26</v>
      </c>
      <c r="CQ48" s="183"/>
      <c r="CR48" s="183"/>
      <c r="CS48" s="183"/>
      <c r="CT48" s="183"/>
      <c r="CU48" s="183">
        <v>1</v>
      </c>
      <c r="CV48" s="8"/>
      <c r="CW48" s="8"/>
      <c r="CX48" s="8"/>
      <c r="CY48" s="8"/>
      <c r="DA48" s="6">
        <v>0</v>
      </c>
    </row>
    <row r="49" spans="1:105" ht="24.75" customHeight="1">
      <c r="C49" s="318">
        <v>6</v>
      </c>
      <c r="D49" s="2258" t="str">
        <f t="shared" si="10"/>
        <v>6</v>
      </c>
      <c r="E49" s="2258"/>
      <c r="F49" s="2258" t="str">
        <f t="shared" si="9"/>
        <v>6</v>
      </c>
      <c r="G49" s="2258"/>
      <c r="H49" s="388">
        <v>3.5</v>
      </c>
      <c r="I49" s="376">
        <v>-0.1</v>
      </c>
      <c r="J49" s="376"/>
      <c r="K49" s="376"/>
      <c r="L49" s="388">
        <v>-12.5</v>
      </c>
      <c r="M49" s="376">
        <v>-15.8</v>
      </c>
      <c r="N49" s="376"/>
      <c r="O49" s="376"/>
      <c r="P49" s="376"/>
      <c r="Q49" s="388">
        <v>15.3</v>
      </c>
      <c r="R49" s="376">
        <v>16.399999999999999</v>
      </c>
      <c r="S49" s="376"/>
      <c r="T49" s="376"/>
      <c r="U49" s="376"/>
      <c r="V49" s="376"/>
      <c r="W49" s="388">
        <v>21.7</v>
      </c>
      <c r="X49" s="376">
        <v>24.4</v>
      </c>
      <c r="Y49" s="376"/>
      <c r="Z49" s="376"/>
      <c r="AA49" s="376"/>
      <c r="AB49" s="376"/>
      <c r="AC49" s="376"/>
      <c r="AD49" s="376"/>
      <c r="AE49" s="388">
        <v>98.8</v>
      </c>
      <c r="AF49" s="388">
        <v>95</v>
      </c>
      <c r="AG49" s="388">
        <v>98.2</v>
      </c>
      <c r="AH49" s="389"/>
      <c r="AI49" s="376">
        <v>102.3</v>
      </c>
      <c r="AJ49" s="376">
        <v>102.3</v>
      </c>
      <c r="AK49" s="376">
        <v>100.4</v>
      </c>
      <c r="AL49" s="186"/>
      <c r="AM49" s="397">
        <v>100</v>
      </c>
      <c r="AN49" s="186"/>
      <c r="AO49" s="186"/>
      <c r="AP49" s="186"/>
      <c r="AQ49" s="186"/>
      <c r="AR49" s="186"/>
      <c r="AS49" s="186"/>
      <c r="AT49" s="186"/>
      <c r="AU49" s="186"/>
      <c r="AV49" s="186"/>
      <c r="AW49" s="186"/>
      <c r="AX49" s="186"/>
      <c r="AY49" s="186"/>
      <c r="AZ49" s="186"/>
      <c r="BA49" s="186"/>
      <c r="BB49" s="186"/>
      <c r="BC49" s="186"/>
      <c r="BD49" s="186"/>
      <c r="BE49" s="186"/>
      <c r="BF49" s="186"/>
      <c r="BG49" s="179">
        <v>0.92</v>
      </c>
      <c r="BH49" s="180">
        <v>1.02</v>
      </c>
      <c r="BI49" s="180">
        <f t="shared" si="4"/>
        <v>2.0000000000000018E-2</v>
      </c>
      <c r="BJ49" s="186"/>
      <c r="BK49" s="186"/>
      <c r="BL49" s="397">
        <v>1</v>
      </c>
      <c r="BM49" s="186"/>
      <c r="BN49" s="186"/>
      <c r="BO49" s="186"/>
      <c r="BP49" s="186"/>
      <c r="BQ49" s="186"/>
      <c r="BR49" s="186"/>
      <c r="BS49" s="186"/>
      <c r="BT49" s="186"/>
      <c r="BU49" s="186"/>
      <c r="BV49" s="186"/>
      <c r="BW49" s="186"/>
      <c r="BX49" s="186"/>
      <c r="BY49" s="186"/>
      <c r="BZ49" s="186"/>
      <c r="CA49" s="186"/>
      <c r="CB49" s="186"/>
      <c r="CC49" s="388">
        <v>94.6</v>
      </c>
      <c r="CD49" s="388">
        <v>0.2</v>
      </c>
      <c r="CE49" s="376">
        <v>94.4</v>
      </c>
      <c r="CF49" s="376">
        <v>0.6</v>
      </c>
      <c r="CG49" s="8"/>
      <c r="CH49" s="8"/>
      <c r="CI49" s="8"/>
      <c r="CJ49" s="8"/>
      <c r="CK49" s="8"/>
      <c r="CL49" s="8"/>
      <c r="CM49" s="8"/>
      <c r="CN49" s="182">
        <v>383704</v>
      </c>
      <c r="CO49" s="1632">
        <v>897</v>
      </c>
      <c r="CP49" s="183">
        <v>1335</v>
      </c>
      <c r="CQ49" s="183"/>
      <c r="CR49" s="183"/>
      <c r="CS49" s="183"/>
      <c r="CT49" s="183"/>
      <c r="CU49" s="183">
        <v>3</v>
      </c>
      <c r="CV49" s="8"/>
      <c r="CW49" s="8"/>
      <c r="CX49" s="8"/>
      <c r="CY49" s="8"/>
      <c r="DA49" s="6">
        <v>0</v>
      </c>
    </row>
    <row r="50" spans="1:105" ht="24.75" customHeight="1">
      <c r="C50" s="318">
        <v>7</v>
      </c>
      <c r="D50" s="2258" t="str">
        <f t="shared" si="10"/>
        <v>7</v>
      </c>
      <c r="E50" s="2258"/>
      <c r="F50" s="2258" t="str">
        <f t="shared" si="9"/>
        <v>7</v>
      </c>
      <c r="G50" s="2258"/>
      <c r="H50" s="388">
        <v>-1.6</v>
      </c>
      <c r="I50" s="376">
        <v>-3.5</v>
      </c>
      <c r="J50" s="376"/>
      <c r="K50" s="376"/>
      <c r="L50" s="388">
        <v>-9.6999999999999993</v>
      </c>
      <c r="M50" s="376">
        <v>-14.8</v>
      </c>
      <c r="N50" s="376"/>
      <c r="O50" s="376"/>
      <c r="P50" s="376"/>
      <c r="Q50" s="388">
        <v>12.4</v>
      </c>
      <c r="R50" s="376">
        <v>28.4</v>
      </c>
      <c r="S50" s="376"/>
      <c r="T50" s="376"/>
      <c r="U50" s="376"/>
      <c r="V50" s="376"/>
      <c r="W50" s="388">
        <v>29.4</v>
      </c>
      <c r="X50" s="376">
        <v>4.5999999999999996</v>
      </c>
      <c r="Y50" s="376"/>
      <c r="Z50" s="376"/>
      <c r="AA50" s="376"/>
      <c r="AB50" s="376"/>
      <c r="AC50" s="376"/>
      <c r="AD50" s="376"/>
      <c r="AE50" s="388">
        <v>105.5</v>
      </c>
      <c r="AF50" s="388">
        <v>97.6</v>
      </c>
      <c r="AG50" s="388">
        <v>99.8</v>
      </c>
      <c r="AH50" s="389"/>
      <c r="AI50" s="376">
        <v>108</v>
      </c>
      <c r="AJ50" s="376">
        <v>108</v>
      </c>
      <c r="AK50" s="376">
        <v>102</v>
      </c>
      <c r="AL50" s="186"/>
      <c r="AM50" s="397">
        <v>100</v>
      </c>
      <c r="AN50" s="186"/>
      <c r="AO50" s="186"/>
      <c r="AP50" s="186"/>
      <c r="AQ50" s="186"/>
      <c r="AR50" s="186"/>
      <c r="AS50" s="186"/>
      <c r="AT50" s="186"/>
      <c r="AU50" s="186"/>
      <c r="AV50" s="186"/>
      <c r="AW50" s="186"/>
      <c r="AX50" s="186"/>
      <c r="AY50" s="186"/>
      <c r="AZ50" s="186"/>
      <c r="BA50" s="186"/>
      <c r="BB50" s="186"/>
      <c r="BC50" s="186"/>
      <c r="BD50" s="186"/>
      <c r="BE50" s="186"/>
      <c r="BF50" s="186"/>
      <c r="BG50" s="179">
        <v>0.93</v>
      </c>
      <c r="BH50" s="180">
        <v>1.04</v>
      </c>
      <c r="BI50" s="180">
        <f t="shared" si="4"/>
        <v>2.0000000000000018E-2</v>
      </c>
      <c r="BJ50" s="186"/>
      <c r="BK50" s="186"/>
      <c r="BL50" s="397">
        <v>1</v>
      </c>
      <c r="BM50" s="186"/>
      <c r="BN50" s="186"/>
      <c r="BO50" s="186"/>
      <c r="BP50" s="186"/>
      <c r="BQ50" s="186"/>
      <c r="BR50" s="186"/>
      <c r="BS50" s="186"/>
      <c r="BT50" s="186"/>
      <c r="BU50" s="186"/>
      <c r="BV50" s="186"/>
      <c r="BW50" s="186"/>
      <c r="BX50" s="186"/>
      <c r="BY50" s="186"/>
      <c r="BZ50" s="186"/>
      <c r="CA50" s="186"/>
      <c r="CB50" s="186"/>
      <c r="CC50" s="388">
        <v>94.8</v>
      </c>
      <c r="CD50" s="388">
        <v>0.7</v>
      </c>
      <c r="CE50" s="376">
        <v>94.5</v>
      </c>
      <c r="CF50" s="376">
        <v>0.8</v>
      </c>
      <c r="CG50" s="8"/>
      <c r="CH50" s="8"/>
      <c r="CI50" s="8"/>
      <c r="CJ50" s="8"/>
      <c r="CK50" s="8"/>
      <c r="CL50" s="8"/>
      <c r="CM50" s="8"/>
      <c r="CN50" s="182">
        <v>199563</v>
      </c>
      <c r="CO50" s="1632">
        <v>1025</v>
      </c>
      <c r="CP50" s="183">
        <v>848</v>
      </c>
      <c r="CQ50" s="183"/>
      <c r="CR50" s="183"/>
      <c r="CS50" s="183"/>
      <c r="CT50" s="183"/>
      <c r="CU50" s="183">
        <v>5</v>
      </c>
      <c r="CV50" s="8"/>
      <c r="CW50" s="8"/>
      <c r="CX50" s="8"/>
      <c r="CY50" s="8"/>
      <c r="DA50" s="6">
        <v>0</v>
      </c>
    </row>
    <row r="51" spans="1:105" ht="24.75" customHeight="1">
      <c r="C51" s="318">
        <v>8</v>
      </c>
      <c r="D51" s="2258" t="str">
        <f t="shared" si="10"/>
        <v>8</v>
      </c>
      <c r="E51" s="2258"/>
      <c r="F51" s="2258" t="str">
        <f t="shared" si="9"/>
        <v>8</v>
      </c>
      <c r="G51" s="2258"/>
      <c r="H51" s="388">
        <v>-0.1</v>
      </c>
      <c r="I51" s="376">
        <v>-2.8</v>
      </c>
      <c r="J51" s="376"/>
      <c r="K51" s="376"/>
      <c r="L51" s="388">
        <v>-1.6</v>
      </c>
      <c r="M51" s="376">
        <v>-9</v>
      </c>
      <c r="N51" s="376"/>
      <c r="O51" s="376"/>
      <c r="P51" s="376"/>
      <c r="Q51" s="388">
        <v>8.8000000000000007</v>
      </c>
      <c r="R51" s="376">
        <v>54.4</v>
      </c>
      <c r="S51" s="376"/>
      <c r="T51" s="376"/>
      <c r="U51" s="376"/>
      <c r="V51" s="376"/>
      <c r="W51" s="388">
        <v>7.9</v>
      </c>
      <c r="X51" s="376">
        <v>-4.0999999999999996</v>
      </c>
      <c r="Y51" s="376"/>
      <c r="Z51" s="376"/>
      <c r="AA51" s="376"/>
      <c r="AB51" s="376"/>
      <c r="AC51" s="376"/>
      <c r="AD51" s="376"/>
      <c r="AE51" s="388">
        <v>93.1</v>
      </c>
      <c r="AF51" s="388">
        <v>97.1</v>
      </c>
      <c r="AG51" s="388">
        <v>100</v>
      </c>
      <c r="AH51" s="389"/>
      <c r="AI51" s="376">
        <v>98.6</v>
      </c>
      <c r="AJ51" s="376">
        <v>98.6</v>
      </c>
      <c r="AK51" s="376">
        <v>101.9</v>
      </c>
      <c r="AL51" s="186"/>
      <c r="AM51" s="397">
        <v>100</v>
      </c>
      <c r="AN51" s="186"/>
      <c r="AO51" s="186"/>
      <c r="AP51" s="186"/>
      <c r="AQ51" s="186"/>
      <c r="AR51" s="186"/>
      <c r="AS51" s="186"/>
      <c r="AT51" s="186"/>
      <c r="AU51" s="186"/>
      <c r="AV51" s="186"/>
      <c r="AW51" s="186"/>
      <c r="AX51" s="186"/>
      <c r="AY51" s="186"/>
      <c r="AZ51" s="186"/>
      <c r="BA51" s="186"/>
      <c r="BB51" s="186"/>
      <c r="BC51" s="186"/>
      <c r="BD51" s="186"/>
      <c r="BE51" s="186"/>
      <c r="BF51" s="186"/>
      <c r="BG51" s="179">
        <v>0.95</v>
      </c>
      <c r="BH51" s="180">
        <v>1.05</v>
      </c>
      <c r="BI51" s="180">
        <f t="shared" si="4"/>
        <v>1.0000000000000009E-2</v>
      </c>
      <c r="BJ51" s="186"/>
      <c r="BK51" s="186"/>
      <c r="BL51" s="397">
        <v>1</v>
      </c>
      <c r="BM51" s="186"/>
      <c r="BN51" s="186"/>
      <c r="BO51" s="186"/>
      <c r="BP51" s="186"/>
      <c r="BQ51" s="186"/>
      <c r="BR51" s="186"/>
      <c r="BS51" s="186"/>
      <c r="BT51" s="186"/>
      <c r="BU51" s="186"/>
      <c r="BV51" s="186"/>
      <c r="BW51" s="186"/>
      <c r="BX51" s="186"/>
      <c r="BY51" s="186"/>
      <c r="BZ51" s="186"/>
      <c r="CA51" s="186"/>
      <c r="CB51" s="186"/>
      <c r="CC51" s="388">
        <v>95.1</v>
      </c>
      <c r="CD51" s="388">
        <v>0.9</v>
      </c>
      <c r="CE51" s="376">
        <v>94.7</v>
      </c>
      <c r="CF51" s="376">
        <v>1</v>
      </c>
      <c r="CG51" s="8"/>
      <c r="CH51" s="8"/>
      <c r="CI51" s="8"/>
      <c r="CJ51" s="8"/>
      <c r="CK51" s="8"/>
      <c r="CL51" s="8"/>
      <c r="CM51" s="8"/>
      <c r="CN51" s="182">
        <v>166259</v>
      </c>
      <c r="CO51" s="1632">
        <v>819</v>
      </c>
      <c r="CP51" s="183">
        <v>177</v>
      </c>
      <c r="CQ51" s="183"/>
      <c r="CR51" s="183"/>
      <c r="CS51" s="183"/>
      <c r="CT51" s="183"/>
      <c r="CU51" s="183">
        <v>3</v>
      </c>
      <c r="CV51" s="8"/>
      <c r="CW51" s="8"/>
      <c r="CX51" s="8"/>
      <c r="CY51" s="8"/>
      <c r="DA51" s="6">
        <v>0</v>
      </c>
    </row>
    <row r="52" spans="1:105" ht="24.75" customHeight="1">
      <c r="C52" s="318">
        <v>9</v>
      </c>
      <c r="D52" s="2258" t="str">
        <f t="shared" si="10"/>
        <v>9</v>
      </c>
      <c r="E52" s="2258"/>
      <c r="F52" s="2258" t="str">
        <f t="shared" si="9"/>
        <v>9</v>
      </c>
      <c r="G52" s="2258"/>
      <c r="H52" s="388">
        <v>0.7</v>
      </c>
      <c r="I52" s="376">
        <v>-1.4</v>
      </c>
      <c r="J52" s="376"/>
      <c r="K52" s="376"/>
      <c r="L52" s="388">
        <v>18.100000000000001</v>
      </c>
      <c r="M52" s="376">
        <v>12.4</v>
      </c>
      <c r="N52" s="376"/>
      <c r="O52" s="376"/>
      <c r="P52" s="376"/>
      <c r="Q52" s="388">
        <v>19.399999999999999</v>
      </c>
      <c r="R52" s="376">
        <v>19.5</v>
      </c>
      <c r="S52" s="376"/>
      <c r="T52" s="376"/>
      <c r="U52" s="376"/>
      <c r="V52" s="376"/>
      <c r="W52" s="388">
        <v>29.4</v>
      </c>
      <c r="X52" s="376">
        <v>61.2</v>
      </c>
      <c r="Y52" s="376"/>
      <c r="Z52" s="376"/>
      <c r="AA52" s="376"/>
      <c r="AB52" s="376"/>
      <c r="AC52" s="376"/>
      <c r="AD52" s="376"/>
      <c r="AE52" s="388">
        <v>103.5</v>
      </c>
      <c r="AF52" s="388">
        <v>98.6</v>
      </c>
      <c r="AG52" s="388">
        <v>101</v>
      </c>
      <c r="AH52" s="389"/>
      <c r="AI52" s="376">
        <v>104.7</v>
      </c>
      <c r="AJ52" s="376">
        <v>104.7</v>
      </c>
      <c r="AK52" s="376">
        <v>103.2</v>
      </c>
      <c r="AL52" s="186"/>
      <c r="AM52" s="397">
        <v>100</v>
      </c>
      <c r="AN52" s="186"/>
      <c r="AO52" s="186"/>
      <c r="AP52" s="186"/>
      <c r="AQ52" s="186"/>
      <c r="AR52" s="186"/>
      <c r="AS52" s="186"/>
      <c r="AT52" s="186"/>
      <c r="AU52" s="186"/>
      <c r="AV52" s="186"/>
      <c r="AW52" s="186"/>
      <c r="AX52" s="186"/>
      <c r="AY52" s="186"/>
      <c r="AZ52" s="186"/>
      <c r="BA52" s="186"/>
      <c r="BB52" s="186"/>
      <c r="BC52" s="186"/>
      <c r="BD52" s="186"/>
      <c r="BE52" s="186"/>
      <c r="BF52" s="186"/>
      <c r="BG52" s="179">
        <v>0.96</v>
      </c>
      <c r="BH52" s="180">
        <v>1.06</v>
      </c>
      <c r="BI52" s="180">
        <f t="shared" si="4"/>
        <v>1.0000000000000009E-2</v>
      </c>
      <c r="BJ52" s="186"/>
      <c r="BK52" s="186"/>
      <c r="BL52" s="397">
        <v>1</v>
      </c>
      <c r="BM52" s="186"/>
      <c r="BN52" s="186"/>
      <c r="BO52" s="186"/>
      <c r="BP52" s="186"/>
      <c r="BQ52" s="186"/>
      <c r="BR52" s="186"/>
      <c r="BS52" s="186"/>
      <c r="BT52" s="186"/>
      <c r="BU52" s="186"/>
      <c r="BV52" s="186"/>
      <c r="BW52" s="186"/>
      <c r="BX52" s="186"/>
      <c r="BY52" s="186"/>
      <c r="BZ52" s="186"/>
      <c r="CA52" s="186"/>
      <c r="CB52" s="186"/>
      <c r="CC52" s="388">
        <v>95.4</v>
      </c>
      <c r="CD52" s="388">
        <v>1.1000000000000001</v>
      </c>
      <c r="CE52" s="376">
        <v>95.3</v>
      </c>
      <c r="CF52" s="376">
        <v>1.2</v>
      </c>
      <c r="CG52" s="8"/>
      <c r="CH52" s="8"/>
      <c r="CI52" s="8"/>
      <c r="CJ52" s="8"/>
      <c r="CK52" s="8"/>
      <c r="CL52" s="8"/>
      <c r="CM52" s="8"/>
      <c r="CN52" s="182">
        <v>190220</v>
      </c>
      <c r="CO52" s="1632">
        <v>820</v>
      </c>
      <c r="CP52" s="183">
        <v>5729</v>
      </c>
      <c r="CQ52" s="183"/>
      <c r="CR52" s="183"/>
      <c r="CS52" s="183"/>
      <c r="CT52" s="183"/>
      <c r="CU52" s="183">
        <v>3</v>
      </c>
      <c r="CV52" s="8"/>
      <c r="CW52" s="8"/>
      <c r="CX52" s="8"/>
      <c r="CY52" s="8"/>
      <c r="DA52" s="6">
        <v>0</v>
      </c>
    </row>
    <row r="53" spans="1:105" ht="24.75" customHeight="1">
      <c r="C53" s="318">
        <v>10</v>
      </c>
      <c r="D53" s="2258" t="str">
        <f t="shared" si="10"/>
        <v>10</v>
      </c>
      <c r="E53" s="2258"/>
      <c r="F53" s="2258" t="str">
        <f t="shared" si="9"/>
        <v>10</v>
      </c>
      <c r="G53" s="2258"/>
      <c r="H53" s="388">
        <v>-0.1</v>
      </c>
      <c r="I53" s="376">
        <v>-2.1</v>
      </c>
      <c r="J53" s="376"/>
      <c r="K53" s="376"/>
      <c r="L53" s="388">
        <v>18.399999999999999</v>
      </c>
      <c r="M53" s="376">
        <v>12.1</v>
      </c>
      <c r="N53" s="376"/>
      <c r="O53" s="376"/>
      <c r="P53" s="376"/>
      <c r="Q53" s="388">
        <v>7.1</v>
      </c>
      <c r="R53" s="376">
        <v>5.3</v>
      </c>
      <c r="S53" s="376"/>
      <c r="T53" s="376"/>
      <c r="U53" s="376"/>
      <c r="V53" s="376"/>
      <c r="W53" s="388">
        <v>3.5</v>
      </c>
      <c r="X53" s="376">
        <v>18.8</v>
      </c>
      <c r="Y53" s="376"/>
      <c r="Z53" s="376"/>
      <c r="AA53" s="376"/>
      <c r="AB53" s="376"/>
      <c r="AC53" s="376"/>
      <c r="AD53" s="376"/>
      <c r="AE53" s="388">
        <v>104.4</v>
      </c>
      <c r="AF53" s="388">
        <v>99.2</v>
      </c>
      <c r="AG53" s="388">
        <v>101.2</v>
      </c>
      <c r="AH53" s="389"/>
      <c r="AI53" s="376">
        <v>101.2</v>
      </c>
      <c r="AJ53" s="376">
        <v>101.2</v>
      </c>
      <c r="AK53" s="376">
        <v>101.6</v>
      </c>
      <c r="AL53" s="186"/>
      <c r="AM53" s="397">
        <v>100</v>
      </c>
      <c r="AN53" s="186"/>
      <c r="AO53" s="186"/>
      <c r="AP53" s="186"/>
      <c r="AQ53" s="186"/>
      <c r="AR53" s="186"/>
      <c r="AS53" s="186"/>
      <c r="AT53" s="186"/>
      <c r="AU53" s="186"/>
      <c r="AV53" s="186"/>
      <c r="AW53" s="186"/>
      <c r="AX53" s="186"/>
      <c r="AY53" s="186"/>
      <c r="AZ53" s="186"/>
      <c r="BA53" s="186"/>
      <c r="BB53" s="186"/>
      <c r="BC53" s="186"/>
      <c r="BD53" s="186"/>
      <c r="BE53" s="186"/>
      <c r="BF53" s="186"/>
      <c r="BG53" s="179">
        <v>0.99</v>
      </c>
      <c r="BH53" s="180">
        <v>1.07</v>
      </c>
      <c r="BI53" s="180">
        <f t="shared" si="4"/>
        <v>1.0000000000000009E-2</v>
      </c>
      <c r="BJ53" s="186"/>
      <c r="BK53" s="186"/>
      <c r="BL53" s="397">
        <v>1</v>
      </c>
      <c r="BM53" s="186"/>
      <c r="BN53" s="186"/>
      <c r="BO53" s="186"/>
      <c r="BP53" s="186"/>
      <c r="BQ53" s="186"/>
      <c r="BR53" s="186"/>
      <c r="BS53" s="186"/>
      <c r="BT53" s="186"/>
      <c r="BU53" s="186"/>
      <c r="BV53" s="186"/>
      <c r="BW53" s="186"/>
      <c r="BX53" s="186"/>
      <c r="BY53" s="186"/>
      <c r="BZ53" s="186"/>
      <c r="CA53" s="186"/>
      <c r="CB53" s="186"/>
      <c r="CC53" s="388">
        <v>95.5</v>
      </c>
      <c r="CD53" s="388">
        <v>1.1000000000000001</v>
      </c>
      <c r="CE53" s="376">
        <v>95.3</v>
      </c>
      <c r="CF53" s="376">
        <v>1.3</v>
      </c>
      <c r="CG53" s="8"/>
      <c r="CH53" s="8"/>
      <c r="CI53" s="8"/>
      <c r="CJ53" s="8"/>
      <c r="CK53" s="8"/>
      <c r="CL53" s="8"/>
      <c r="CM53" s="8"/>
      <c r="CN53" s="182">
        <v>155345</v>
      </c>
      <c r="CO53" s="1632">
        <v>959</v>
      </c>
      <c r="CP53" s="183">
        <v>171</v>
      </c>
      <c r="CQ53" s="183"/>
      <c r="CR53" s="183"/>
      <c r="CS53" s="183"/>
      <c r="CT53" s="183"/>
      <c r="CU53" s="183">
        <v>2</v>
      </c>
      <c r="CV53" s="8"/>
      <c r="CW53" s="8"/>
      <c r="CX53" s="8"/>
      <c r="CY53" s="8"/>
      <c r="DA53" s="6">
        <v>0</v>
      </c>
    </row>
    <row r="54" spans="1:105" ht="24.75" customHeight="1">
      <c r="C54" s="318">
        <v>11</v>
      </c>
      <c r="D54" s="2258" t="str">
        <f t="shared" si="10"/>
        <v>11</v>
      </c>
      <c r="E54" s="2258"/>
      <c r="F54" s="2258" t="str">
        <f t="shared" si="9"/>
        <v>11</v>
      </c>
      <c r="G54" s="2258"/>
      <c r="H54" s="388">
        <v>0.6</v>
      </c>
      <c r="I54" s="376">
        <v>-2</v>
      </c>
      <c r="J54" s="376"/>
      <c r="K54" s="376"/>
      <c r="L54" s="388">
        <v>16.7</v>
      </c>
      <c r="M54" s="376">
        <v>15.1</v>
      </c>
      <c r="N54" s="376"/>
      <c r="O54" s="376"/>
      <c r="P54" s="376"/>
      <c r="Q54" s="388">
        <v>14.1</v>
      </c>
      <c r="R54" s="376">
        <v>-4</v>
      </c>
      <c r="S54" s="376"/>
      <c r="T54" s="376"/>
      <c r="U54" s="376"/>
      <c r="V54" s="376"/>
      <c r="W54" s="388">
        <v>4.9000000000000004</v>
      </c>
      <c r="X54" s="376">
        <v>18.8</v>
      </c>
      <c r="Y54" s="376"/>
      <c r="Z54" s="376"/>
      <c r="AA54" s="376"/>
      <c r="AB54" s="376"/>
      <c r="AC54" s="376"/>
      <c r="AD54" s="376"/>
      <c r="AE54" s="388">
        <v>102.1</v>
      </c>
      <c r="AF54" s="388">
        <v>99.5</v>
      </c>
      <c r="AG54" s="388">
        <v>101.8</v>
      </c>
      <c r="AH54" s="389"/>
      <c r="AI54" s="376">
        <v>100.3</v>
      </c>
      <c r="AJ54" s="376">
        <v>100.3</v>
      </c>
      <c r="AK54" s="376">
        <v>102.1</v>
      </c>
      <c r="AL54" s="186"/>
      <c r="AM54" s="397">
        <v>100</v>
      </c>
      <c r="AN54" s="186"/>
      <c r="AO54" s="186"/>
      <c r="AP54" s="186"/>
      <c r="AQ54" s="186"/>
      <c r="AR54" s="186"/>
      <c r="AS54" s="186"/>
      <c r="AT54" s="186"/>
      <c r="AU54" s="186"/>
      <c r="AV54" s="186"/>
      <c r="AW54" s="186"/>
      <c r="AX54" s="186"/>
      <c r="AY54" s="186"/>
      <c r="AZ54" s="186"/>
      <c r="BA54" s="186"/>
      <c r="BB54" s="186"/>
      <c r="BC54" s="186"/>
      <c r="BD54" s="186"/>
      <c r="BE54" s="186"/>
      <c r="BF54" s="186"/>
      <c r="BG54" s="179">
        <v>1.01</v>
      </c>
      <c r="BH54" s="180">
        <v>1.08</v>
      </c>
      <c r="BI54" s="180">
        <f t="shared" si="4"/>
        <v>1.0000000000000009E-2</v>
      </c>
      <c r="BJ54" s="186"/>
      <c r="BK54" s="186"/>
      <c r="BL54" s="397">
        <v>1</v>
      </c>
      <c r="BM54" s="186"/>
      <c r="BN54" s="186"/>
      <c r="BO54" s="186"/>
      <c r="BP54" s="186"/>
      <c r="BQ54" s="186"/>
      <c r="BR54" s="186"/>
      <c r="BS54" s="186"/>
      <c r="BT54" s="186"/>
      <c r="BU54" s="186"/>
      <c r="BV54" s="186"/>
      <c r="BW54" s="186"/>
      <c r="BX54" s="186"/>
      <c r="BY54" s="186"/>
      <c r="BZ54" s="186"/>
      <c r="CA54" s="186"/>
      <c r="CB54" s="186"/>
      <c r="CC54" s="388">
        <v>95.5</v>
      </c>
      <c r="CD54" s="388">
        <v>1.5</v>
      </c>
      <c r="CE54" s="376">
        <v>95.1</v>
      </c>
      <c r="CF54" s="376">
        <v>1.6</v>
      </c>
      <c r="CG54" s="8"/>
      <c r="CH54" s="8"/>
      <c r="CI54" s="8"/>
      <c r="CJ54" s="8"/>
      <c r="CK54" s="8"/>
      <c r="CL54" s="8"/>
      <c r="CM54" s="8"/>
      <c r="CN54" s="182">
        <v>137884</v>
      </c>
      <c r="CO54" s="1632">
        <v>862</v>
      </c>
      <c r="CP54" s="183">
        <v>550</v>
      </c>
      <c r="CQ54" s="183"/>
      <c r="CR54" s="183"/>
      <c r="CS54" s="183"/>
      <c r="CT54" s="183"/>
      <c r="CU54" s="183">
        <v>4</v>
      </c>
      <c r="CV54" s="8"/>
      <c r="CW54" s="8"/>
      <c r="CX54" s="8"/>
      <c r="CY54" s="8"/>
      <c r="DA54" s="6">
        <v>0</v>
      </c>
    </row>
    <row r="55" spans="1:105" ht="24.75" customHeight="1">
      <c r="C55" s="318">
        <v>12</v>
      </c>
      <c r="D55" s="2258" t="str">
        <f t="shared" si="10"/>
        <v>12</v>
      </c>
      <c r="E55" s="2258"/>
      <c r="F55" s="2258" t="str">
        <f t="shared" si="9"/>
        <v>12</v>
      </c>
      <c r="G55" s="2258"/>
      <c r="H55" s="389">
        <v>0.2</v>
      </c>
      <c r="I55" s="186">
        <v>-1.2</v>
      </c>
      <c r="J55" s="186"/>
      <c r="K55" s="186"/>
      <c r="L55" s="389">
        <v>26.5</v>
      </c>
      <c r="M55" s="186">
        <v>26</v>
      </c>
      <c r="N55" s="186"/>
      <c r="O55" s="186"/>
      <c r="P55" s="186"/>
      <c r="Q55" s="389">
        <v>18</v>
      </c>
      <c r="R55" s="186">
        <v>95.8</v>
      </c>
      <c r="S55" s="186"/>
      <c r="T55" s="186"/>
      <c r="U55" s="186"/>
      <c r="V55" s="186"/>
      <c r="W55" s="389">
        <v>7.5</v>
      </c>
      <c r="X55" s="186">
        <v>79.3</v>
      </c>
      <c r="Y55" s="186"/>
      <c r="Z55" s="186"/>
      <c r="AA55" s="186"/>
      <c r="AB55" s="186"/>
      <c r="AC55" s="186"/>
      <c r="AD55" s="186"/>
      <c r="AE55" s="642">
        <v>102.6</v>
      </c>
      <c r="AF55" s="642">
        <v>100</v>
      </c>
      <c r="AG55" s="642">
        <v>101.8</v>
      </c>
      <c r="AH55" s="389"/>
      <c r="AI55" s="186">
        <v>100.9</v>
      </c>
      <c r="AJ55" s="186">
        <v>100.9</v>
      </c>
      <c r="AK55" s="186">
        <v>101.8</v>
      </c>
      <c r="AL55" s="186"/>
      <c r="AM55" s="397">
        <v>100</v>
      </c>
      <c r="AN55" s="186"/>
      <c r="AO55" s="186"/>
      <c r="AP55" s="186"/>
      <c r="AQ55" s="186"/>
      <c r="AR55" s="186"/>
      <c r="AS55" s="186"/>
      <c r="AT55" s="186"/>
      <c r="AU55" s="186"/>
      <c r="AV55" s="186"/>
      <c r="AW55" s="186"/>
      <c r="AX55" s="186"/>
      <c r="AY55" s="186"/>
      <c r="AZ55" s="186"/>
      <c r="BA55" s="186"/>
      <c r="BB55" s="186"/>
      <c r="BC55" s="186"/>
      <c r="BD55" s="186"/>
      <c r="BE55" s="186"/>
      <c r="BF55" s="186"/>
      <c r="BG55" s="189">
        <v>1.03</v>
      </c>
      <c r="BH55" s="190">
        <v>1.0900000000000001</v>
      </c>
      <c r="BI55" s="190">
        <f t="shared" si="4"/>
        <v>1.0000000000000009E-2</v>
      </c>
      <c r="BJ55" s="186"/>
      <c r="BK55" s="186"/>
      <c r="BL55" s="397">
        <v>1</v>
      </c>
      <c r="BM55" s="186"/>
      <c r="BN55" s="186"/>
      <c r="BO55" s="186"/>
      <c r="BP55" s="186"/>
      <c r="BQ55" s="186"/>
      <c r="BR55" s="186"/>
      <c r="BS55" s="186"/>
      <c r="BT55" s="186"/>
      <c r="BU55" s="186"/>
      <c r="BV55" s="186"/>
      <c r="BW55" s="186"/>
      <c r="BX55" s="186"/>
      <c r="BY55" s="186"/>
      <c r="BZ55" s="186"/>
      <c r="CA55" s="186"/>
      <c r="CB55" s="186"/>
      <c r="CC55" s="389">
        <v>95.6</v>
      </c>
      <c r="CD55" s="389">
        <v>1.6</v>
      </c>
      <c r="CE55" s="186">
        <v>95.3</v>
      </c>
      <c r="CF55" s="186">
        <v>1.6</v>
      </c>
      <c r="CG55" s="8"/>
      <c r="CH55" s="8"/>
      <c r="CI55" s="8"/>
      <c r="CJ55" s="8"/>
      <c r="CK55" s="8"/>
      <c r="CL55" s="8"/>
      <c r="CM55" s="8"/>
      <c r="CN55" s="192">
        <v>134377</v>
      </c>
      <c r="CO55" s="1630">
        <v>750</v>
      </c>
      <c r="CP55" s="193">
        <v>943</v>
      </c>
      <c r="CQ55" s="193"/>
      <c r="CR55" s="193"/>
      <c r="CS55" s="193"/>
      <c r="CT55" s="193"/>
      <c r="CU55" s="193">
        <v>6</v>
      </c>
      <c r="CV55" s="8"/>
      <c r="CW55" s="8"/>
      <c r="CX55" s="8"/>
      <c r="CY55" s="8"/>
      <c r="DA55" s="6">
        <v>0</v>
      </c>
    </row>
    <row r="56" spans="1:105" ht="24.75" customHeight="1">
      <c r="A56" s="318">
        <v>26</v>
      </c>
      <c r="B56" s="318" t="s">
        <v>138</v>
      </c>
      <c r="C56" s="318">
        <v>1</v>
      </c>
      <c r="D56" s="2258" t="str">
        <f>A56&amp;B56&amp;C56</f>
        <v>26/1</v>
      </c>
      <c r="E56" s="2258"/>
      <c r="F56" s="2258" t="str">
        <f t="shared" ref="F56:F103" si="11">A56&amp;B56&amp;C56</f>
        <v>26/1</v>
      </c>
      <c r="G56" s="2258"/>
      <c r="H56" s="392">
        <v>0</v>
      </c>
      <c r="I56" s="382">
        <v>-2.6</v>
      </c>
      <c r="J56" s="382"/>
      <c r="K56" s="382"/>
      <c r="L56" s="392">
        <v>30.6</v>
      </c>
      <c r="M56" s="382">
        <v>29.5</v>
      </c>
      <c r="N56" s="382"/>
      <c r="O56" s="382"/>
      <c r="P56" s="382"/>
      <c r="Q56" s="392">
        <v>12.3</v>
      </c>
      <c r="R56" s="382">
        <v>24.6</v>
      </c>
      <c r="S56" s="382"/>
      <c r="T56" s="382"/>
      <c r="U56" s="382"/>
      <c r="V56" s="382"/>
      <c r="W56" s="392">
        <v>28.8</v>
      </c>
      <c r="X56" s="382">
        <v>100.4</v>
      </c>
      <c r="Y56" s="382"/>
      <c r="Z56" s="382"/>
      <c r="AA56" s="382"/>
      <c r="AB56" s="382"/>
      <c r="AC56" s="395"/>
      <c r="AD56" s="382"/>
      <c r="AE56" s="392">
        <v>98</v>
      </c>
      <c r="AF56" s="392">
        <v>103.2</v>
      </c>
      <c r="AG56" s="392">
        <v>103.8</v>
      </c>
      <c r="AH56" s="389"/>
      <c r="AI56" s="382">
        <v>97.8</v>
      </c>
      <c r="AJ56" s="382">
        <v>97.8</v>
      </c>
      <c r="AK56" s="382">
        <v>104.1</v>
      </c>
      <c r="AL56" s="186"/>
      <c r="AM56" s="397"/>
      <c r="AN56" s="186"/>
      <c r="AO56" s="186"/>
      <c r="AP56" s="186"/>
      <c r="AQ56" s="186"/>
      <c r="AR56" s="186"/>
      <c r="AS56" s="186"/>
      <c r="AT56" s="186"/>
      <c r="AU56" s="186"/>
      <c r="AV56" s="186"/>
      <c r="AW56" s="186"/>
      <c r="AX56" s="186"/>
      <c r="AY56" s="186"/>
      <c r="AZ56" s="186"/>
      <c r="BA56" s="186"/>
      <c r="BB56" s="186"/>
      <c r="BC56" s="186"/>
      <c r="BD56" s="186"/>
      <c r="BE56" s="186"/>
      <c r="BF56" s="186"/>
      <c r="BG56" s="323">
        <v>1.04</v>
      </c>
      <c r="BH56" s="281">
        <v>1.1000000000000001</v>
      </c>
      <c r="BI56" s="281">
        <f t="shared" si="4"/>
        <v>1.0000000000000009E-2</v>
      </c>
      <c r="BJ56" s="186"/>
      <c r="BK56" s="186"/>
      <c r="BL56" s="397"/>
      <c r="BM56" s="186"/>
      <c r="BN56" s="186"/>
      <c r="BO56" s="186"/>
      <c r="BP56" s="186"/>
      <c r="BQ56" s="186"/>
      <c r="BR56" s="186"/>
      <c r="BS56" s="186"/>
      <c r="BT56" s="186"/>
      <c r="BU56" s="186"/>
      <c r="BV56" s="186"/>
      <c r="BW56" s="186"/>
      <c r="BX56" s="186"/>
      <c r="BY56" s="186"/>
      <c r="BZ56" s="186"/>
      <c r="CA56" s="186"/>
      <c r="CB56" s="186"/>
      <c r="CC56" s="392">
        <v>95.5</v>
      </c>
      <c r="CD56" s="392">
        <v>1.4</v>
      </c>
      <c r="CE56" s="382">
        <v>94.9</v>
      </c>
      <c r="CF56" s="382">
        <v>1.2</v>
      </c>
      <c r="CG56" s="8"/>
      <c r="CH56" s="8"/>
      <c r="CI56" s="8"/>
      <c r="CJ56" s="8"/>
      <c r="CK56" s="8"/>
      <c r="CL56" s="8"/>
      <c r="CM56" s="8"/>
      <c r="CN56" s="239">
        <v>315149</v>
      </c>
      <c r="CO56" s="1631">
        <v>864</v>
      </c>
      <c r="CP56" s="200">
        <v>593</v>
      </c>
      <c r="CQ56" s="200"/>
      <c r="CR56" s="200"/>
      <c r="CS56" s="200"/>
      <c r="CT56" s="200"/>
      <c r="CU56" s="200">
        <v>6</v>
      </c>
      <c r="CV56" s="8"/>
      <c r="CW56" s="8"/>
      <c r="CX56" s="8"/>
      <c r="CY56" s="8"/>
      <c r="DA56" s="6">
        <v>0</v>
      </c>
    </row>
    <row r="57" spans="1:105" ht="24.75" customHeight="1">
      <c r="C57" s="318">
        <v>2</v>
      </c>
      <c r="D57" s="2258" t="str">
        <f>A57&amp;B57&amp;C57</f>
        <v>2</v>
      </c>
      <c r="E57" s="2258"/>
      <c r="F57" s="2258" t="str">
        <f t="shared" si="11"/>
        <v>2</v>
      </c>
      <c r="G57" s="2258"/>
      <c r="H57" s="388">
        <v>1.4</v>
      </c>
      <c r="I57" s="376">
        <v>-1.1000000000000001</v>
      </c>
      <c r="J57" s="376"/>
      <c r="K57" s="376"/>
      <c r="L57" s="388">
        <v>18.8</v>
      </c>
      <c r="M57" s="376">
        <v>31.5</v>
      </c>
      <c r="N57" s="376"/>
      <c r="O57" s="376"/>
      <c r="P57" s="376"/>
      <c r="Q57" s="388">
        <v>1</v>
      </c>
      <c r="R57" s="376">
        <v>11</v>
      </c>
      <c r="S57" s="376"/>
      <c r="T57" s="376"/>
      <c r="U57" s="395"/>
      <c r="V57" s="376"/>
      <c r="W57" s="388">
        <v>3.7</v>
      </c>
      <c r="X57" s="376">
        <v>18.399999999999999</v>
      </c>
      <c r="Y57" s="376"/>
      <c r="Z57" s="376"/>
      <c r="AA57" s="376"/>
      <c r="AB57" s="376"/>
      <c r="AC57" s="395"/>
      <c r="AD57" s="376"/>
      <c r="AE57" s="388">
        <v>100.2</v>
      </c>
      <c r="AF57" s="388">
        <v>101</v>
      </c>
      <c r="AG57" s="388">
        <v>102.7</v>
      </c>
      <c r="AH57" s="389"/>
      <c r="AI57" s="376">
        <v>103.8</v>
      </c>
      <c r="AJ57" s="376">
        <v>103.8</v>
      </c>
      <c r="AK57" s="376">
        <v>105.1</v>
      </c>
      <c r="AL57" s="186"/>
      <c r="AM57" s="397"/>
      <c r="AN57" s="186"/>
      <c r="AO57" s="186"/>
      <c r="AP57" s="186"/>
      <c r="AQ57" s="186"/>
      <c r="AR57" s="186"/>
      <c r="AS57" s="186"/>
      <c r="AT57" s="186"/>
      <c r="AU57" s="186"/>
      <c r="AV57" s="186"/>
      <c r="AW57" s="186"/>
      <c r="AX57" s="186"/>
      <c r="AY57" s="186"/>
      <c r="AZ57" s="186"/>
      <c r="BA57" s="186"/>
      <c r="BB57" s="186"/>
      <c r="BC57" s="186"/>
      <c r="BD57" s="186"/>
      <c r="BE57" s="186"/>
      <c r="BF57" s="186"/>
      <c r="BG57" s="179">
        <v>1.06</v>
      </c>
      <c r="BH57" s="180">
        <v>1.1000000000000001</v>
      </c>
      <c r="BI57" s="180">
        <f t="shared" si="4"/>
        <v>0</v>
      </c>
      <c r="BJ57" s="186"/>
      <c r="BK57" s="186"/>
      <c r="BL57" s="397"/>
      <c r="BM57" s="186"/>
      <c r="BN57" s="186"/>
      <c r="BO57" s="186"/>
      <c r="BP57" s="186"/>
      <c r="BQ57" s="186"/>
      <c r="BR57" s="186"/>
      <c r="BS57" s="186"/>
      <c r="BT57" s="186"/>
      <c r="BU57" s="186"/>
      <c r="BV57" s="186"/>
      <c r="BW57" s="186"/>
      <c r="BX57" s="186"/>
      <c r="BY57" s="186"/>
      <c r="BZ57" s="186"/>
      <c r="CA57" s="186"/>
      <c r="CB57" s="186"/>
      <c r="CC57" s="388">
        <v>95.5</v>
      </c>
      <c r="CD57" s="388">
        <v>1.5</v>
      </c>
      <c r="CE57" s="376">
        <v>95.1</v>
      </c>
      <c r="CF57" s="376">
        <v>1.2</v>
      </c>
      <c r="CG57" s="8"/>
      <c r="CH57" s="8"/>
      <c r="CI57" s="8"/>
      <c r="CJ57" s="8"/>
      <c r="CK57" s="8"/>
      <c r="CL57" s="8"/>
      <c r="CM57" s="8"/>
      <c r="CN57" s="182">
        <v>116195</v>
      </c>
      <c r="CO57" s="1632">
        <v>782</v>
      </c>
      <c r="CP57" s="183">
        <v>440</v>
      </c>
      <c r="CQ57" s="183"/>
      <c r="CR57" s="183"/>
      <c r="CS57" s="183"/>
      <c r="CT57" s="183"/>
      <c r="CU57" s="183">
        <v>3</v>
      </c>
      <c r="CV57" s="8"/>
      <c r="CW57" s="8"/>
      <c r="CX57" s="8"/>
      <c r="CY57" s="8"/>
      <c r="DA57" s="6">
        <v>0</v>
      </c>
    </row>
    <row r="58" spans="1:105" ht="24.75" customHeight="1">
      <c r="C58" s="318">
        <v>3</v>
      </c>
      <c r="D58" s="2258" t="str">
        <f t="shared" ref="D58:D67" si="12">A58&amp;B58&amp;C58</f>
        <v>3</v>
      </c>
      <c r="E58" s="2258"/>
      <c r="F58" s="2258" t="str">
        <f t="shared" si="11"/>
        <v>3</v>
      </c>
      <c r="G58" s="2258"/>
      <c r="H58" s="388">
        <v>16.2</v>
      </c>
      <c r="I58" s="376">
        <v>10.6</v>
      </c>
      <c r="J58" s="376"/>
      <c r="K58" s="376"/>
      <c r="L58" s="388">
        <v>16.7</v>
      </c>
      <c r="M58" s="376">
        <v>16.7</v>
      </c>
      <c r="N58" s="376"/>
      <c r="O58" s="376"/>
      <c r="P58" s="376"/>
      <c r="Q58" s="388">
        <v>-2.9</v>
      </c>
      <c r="R58" s="376">
        <v>45.4</v>
      </c>
      <c r="S58" s="376"/>
      <c r="T58" s="376"/>
      <c r="U58" s="376"/>
      <c r="V58" s="376"/>
      <c r="W58" s="388">
        <v>18.100000000000001</v>
      </c>
      <c r="X58" s="376">
        <v>75.900000000000006</v>
      </c>
      <c r="Y58" s="376"/>
      <c r="Z58" s="376"/>
      <c r="AA58" s="376"/>
      <c r="AB58" s="376"/>
      <c r="AC58" s="395"/>
      <c r="AD58" s="376"/>
      <c r="AE58" s="388">
        <v>112.7</v>
      </c>
      <c r="AF58" s="388">
        <v>101.5</v>
      </c>
      <c r="AG58" s="388">
        <v>104.2</v>
      </c>
      <c r="AH58" s="389"/>
      <c r="AI58" s="376">
        <v>107.3</v>
      </c>
      <c r="AJ58" s="376">
        <v>107.3</v>
      </c>
      <c r="AK58" s="376">
        <v>98.9</v>
      </c>
      <c r="AL58" s="186"/>
      <c r="AM58" s="397"/>
      <c r="AN58" s="186"/>
      <c r="AO58" s="186"/>
      <c r="AP58" s="186"/>
      <c r="AQ58" s="186"/>
      <c r="AR58" s="186"/>
      <c r="AS58" s="186"/>
      <c r="AT58" s="186"/>
      <c r="AU58" s="186"/>
      <c r="AV58" s="186"/>
      <c r="AW58" s="186"/>
      <c r="AX58" s="186"/>
      <c r="AY58" s="186"/>
      <c r="AZ58" s="186"/>
      <c r="BA58" s="186"/>
      <c r="BB58" s="186"/>
      <c r="BC58" s="186"/>
      <c r="BD58" s="186"/>
      <c r="BE58" s="186"/>
      <c r="BF58" s="186"/>
      <c r="BG58" s="179">
        <v>1.07</v>
      </c>
      <c r="BH58" s="180">
        <v>1.0900000000000001</v>
      </c>
      <c r="BI58" s="180">
        <f t="shared" si="4"/>
        <v>-1.0000000000000009E-2</v>
      </c>
      <c r="BJ58" s="186"/>
      <c r="BK58" s="186"/>
      <c r="BL58" s="397"/>
      <c r="BM58" s="186"/>
      <c r="BN58" s="186"/>
      <c r="BO58" s="186"/>
      <c r="BP58" s="186"/>
      <c r="BQ58" s="186"/>
      <c r="BR58" s="186"/>
      <c r="BS58" s="186"/>
      <c r="BT58" s="186"/>
      <c r="BU58" s="186"/>
      <c r="BV58" s="186"/>
      <c r="BW58" s="186"/>
      <c r="BX58" s="186"/>
      <c r="BY58" s="186"/>
      <c r="BZ58" s="186"/>
      <c r="CA58" s="186"/>
      <c r="CB58" s="186"/>
      <c r="CC58" s="388">
        <v>95.7</v>
      </c>
      <c r="CD58" s="388">
        <v>1.6</v>
      </c>
      <c r="CE58" s="376">
        <v>95.1</v>
      </c>
      <c r="CF58" s="376">
        <v>1.1000000000000001</v>
      </c>
      <c r="CG58" s="8"/>
      <c r="CH58" s="8"/>
      <c r="CI58" s="8"/>
      <c r="CJ58" s="8"/>
      <c r="CK58" s="8"/>
      <c r="CL58" s="8"/>
      <c r="CM58" s="8"/>
      <c r="CN58" s="182">
        <v>116997</v>
      </c>
      <c r="CO58" s="1632">
        <v>814</v>
      </c>
      <c r="CP58" s="183">
        <v>1386</v>
      </c>
      <c r="CQ58" s="183"/>
      <c r="CR58" s="183"/>
      <c r="CS58" s="183"/>
      <c r="CT58" s="183"/>
      <c r="CU58" s="183">
        <v>5</v>
      </c>
      <c r="CV58" s="8"/>
      <c r="CW58" s="8"/>
      <c r="CX58" s="8"/>
      <c r="CY58" s="8"/>
      <c r="DA58" s="6">
        <v>0</v>
      </c>
    </row>
    <row r="59" spans="1:105" ht="24.75" customHeight="1">
      <c r="C59" s="318">
        <v>4</v>
      </c>
      <c r="D59" s="2258" t="str">
        <f t="shared" si="12"/>
        <v>4</v>
      </c>
      <c r="E59" s="2258"/>
      <c r="F59" s="2258" t="str">
        <f t="shared" si="11"/>
        <v>4</v>
      </c>
      <c r="G59" s="2258"/>
      <c r="H59" s="548">
        <v>-6.7</v>
      </c>
      <c r="I59" s="376">
        <v>-8.3000000000000007</v>
      </c>
      <c r="J59" s="376"/>
      <c r="K59" s="376"/>
      <c r="L59" s="388">
        <v>-5.0999999999999996</v>
      </c>
      <c r="M59" s="376">
        <v>1</v>
      </c>
      <c r="N59" s="376"/>
      <c r="O59" s="376"/>
      <c r="P59" s="376"/>
      <c r="Q59" s="388">
        <v>-3.3</v>
      </c>
      <c r="R59" s="376">
        <v>22.8</v>
      </c>
      <c r="S59" s="376"/>
      <c r="T59" s="376"/>
      <c r="U59" s="376"/>
      <c r="V59" s="376"/>
      <c r="W59" s="388">
        <v>10</v>
      </c>
      <c r="X59" s="376">
        <v>26.9</v>
      </c>
      <c r="Y59" s="376"/>
      <c r="Z59" s="376"/>
      <c r="AA59" s="376"/>
      <c r="AB59" s="376"/>
      <c r="AC59" s="376"/>
      <c r="AD59" s="376"/>
      <c r="AE59" s="388">
        <v>98.1</v>
      </c>
      <c r="AF59" s="388">
        <v>99.2</v>
      </c>
      <c r="AG59" s="388">
        <v>99.6</v>
      </c>
      <c r="AH59" s="389"/>
      <c r="AI59" s="376">
        <v>92.8</v>
      </c>
      <c r="AJ59" s="376">
        <v>92.8</v>
      </c>
      <c r="AK59" s="376">
        <v>94</v>
      </c>
      <c r="AL59" s="186"/>
      <c r="AM59" s="397"/>
      <c r="AN59" s="186"/>
      <c r="AO59" s="186"/>
      <c r="AP59" s="186"/>
      <c r="AQ59" s="186"/>
      <c r="AR59" s="186"/>
      <c r="AS59" s="186"/>
      <c r="AT59" s="186"/>
      <c r="AU59" s="186"/>
      <c r="AV59" s="186"/>
      <c r="AW59" s="186"/>
      <c r="AX59" s="186"/>
      <c r="AY59" s="186"/>
      <c r="AZ59" s="186"/>
      <c r="BA59" s="186"/>
      <c r="BB59" s="186"/>
      <c r="BC59" s="186"/>
      <c r="BD59" s="186"/>
      <c r="BE59" s="186"/>
      <c r="BF59" s="186"/>
      <c r="BG59" s="179">
        <v>1.08</v>
      </c>
      <c r="BH59" s="180">
        <v>1.1000000000000001</v>
      </c>
      <c r="BI59" s="180">
        <f t="shared" si="4"/>
        <v>1.0000000000000009E-2</v>
      </c>
      <c r="BJ59" s="186"/>
      <c r="BK59" s="186"/>
      <c r="BL59" s="397"/>
      <c r="BM59" s="186"/>
      <c r="BN59" s="186"/>
      <c r="BO59" s="186"/>
      <c r="BP59" s="186"/>
      <c r="BQ59" s="186"/>
      <c r="BR59" s="186"/>
      <c r="BS59" s="186"/>
      <c r="BT59" s="186"/>
      <c r="BU59" s="186"/>
      <c r="BV59" s="186"/>
      <c r="BW59" s="186"/>
      <c r="BX59" s="186"/>
      <c r="BY59" s="186"/>
      <c r="BZ59" s="186"/>
      <c r="CA59" s="186"/>
      <c r="CB59" s="186"/>
      <c r="CC59" s="388">
        <v>97.7</v>
      </c>
      <c r="CD59" s="388">
        <v>3.4</v>
      </c>
      <c r="CE59" s="376">
        <v>97.4</v>
      </c>
      <c r="CF59" s="376">
        <v>3.1</v>
      </c>
      <c r="CG59" s="8"/>
      <c r="CH59" s="8"/>
      <c r="CI59" s="8"/>
      <c r="CJ59" s="8"/>
      <c r="CK59" s="8"/>
      <c r="CL59" s="8"/>
      <c r="CM59" s="8"/>
      <c r="CN59" s="182">
        <v>141087</v>
      </c>
      <c r="CO59" s="1632">
        <v>914</v>
      </c>
      <c r="CP59" s="183">
        <v>265</v>
      </c>
      <c r="CQ59" s="183"/>
      <c r="CR59" s="183"/>
      <c r="CS59" s="183"/>
      <c r="CT59" s="183"/>
      <c r="CU59" s="183">
        <v>4</v>
      </c>
      <c r="CV59" s="8"/>
      <c r="CW59" s="8"/>
      <c r="CX59" s="8"/>
      <c r="CY59" s="8"/>
      <c r="DA59" s="6">
        <v>0</v>
      </c>
    </row>
    <row r="60" spans="1:105" ht="24.75" customHeight="1">
      <c r="C60" s="318">
        <v>5</v>
      </c>
      <c r="D60" s="2258" t="str">
        <f t="shared" si="12"/>
        <v>5</v>
      </c>
      <c r="E60" s="2258"/>
      <c r="F60" s="2258" t="str">
        <f t="shared" si="11"/>
        <v>5</v>
      </c>
      <c r="G60" s="2258"/>
      <c r="H60" s="388">
        <v>-1.2</v>
      </c>
      <c r="I60" s="376">
        <v>-3</v>
      </c>
      <c r="J60" s="376"/>
      <c r="K60" s="376"/>
      <c r="L60" s="388">
        <v>-1.3</v>
      </c>
      <c r="M60" s="376">
        <v>-2.8</v>
      </c>
      <c r="N60" s="376"/>
      <c r="O60" s="376"/>
      <c r="P60" s="376"/>
      <c r="Q60" s="388">
        <v>-15</v>
      </c>
      <c r="R60" s="376">
        <v>2.9</v>
      </c>
      <c r="S60" s="376"/>
      <c r="T60" s="376"/>
      <c r="U60" s="376"/>
      <c r="V60" s="376"/>
      <c r="W60" s="388">
        <v>21.1</v>
      </c>
      <c r="X60" s="376">
        <v>163.30000000000001</v>
      </c>
      <c r="Y60" s="376"/>
      <c r="Z60" s="376"/>
      <c r="AA60" s="376"/>
      <c r="AB60" s="376"/>
      <c r="AC60" s="376"/>
      <c r="AD60" s="376"/>
      <c r="AE60" s="388">
        <v>96.3</v>
      </c>
      <c r="AF60" s="388">
        <v>99.5</v>
      </c>
      <c r="AG60" s="388">
        <v>101.9</v>
      </c>
      <c r="AH60" s="389"/>
      <c r="AI60" s="376">
        <v>98.5</v>
      </c>
      <c r="AJ60" s="376">
        <v>98.5</v>
      </c>
      <c r="AK60" s="376">
        <v>102</v>
      </c>
      <c r="AL60" s="186"/>
      <c r="AM60" s="397"/>
      <c r="AN60" s="186"/>
      <c r="AO60" s="186"/>
      <c r="AP60" s="186"/>
      <c r="AQ60" s="186"/>
      <c r="AR60" s="186"/>
      <c r="AS60" s="186"/>
      <c r="AT60" s="186"/>
      <c r="AU60" s="186"/>
      <c r="AV60" s="186"/>
      <c r="AW60" s="186"/>
      <c r="AX60" s="186"/>
      <c r="AY60" s="186"/>
      <c r="AZ60" s="186"/>
      <c r="BA60" s="186"/>
      <c r="BB60" s="186"/>
      <c r="BC60" s="186"/>
      <c r="BD60" s="186"/>
      <c r="BE60" s="186"/>
      <c r="BF60" s="186"/>
      <c r="BG60" s="179">
        <v>1.0900000000000001</v>
      </c>
      <c r="BH60" s="180">
        <v>1.0900000000000001</v>
      </c>
      <c r="BI60" s="180">
        <f t="shared" si="4"/>
        <v>-1.0000000000000009E-2</v>
      </c>
      <c r="BJ60" s="186"/>
      <c r="BK60" s="186"/>
      <c r="BL60" s="397"/>
      <c r="BM60" s="186"/>
      <c r="BN60" s="186"/>
      <c r="BO60" s="186"/>
      <c r="BP60" s="186"/>
      <c r="BQ60" s="186"/>
      <c r="BR60" s="186"/>
      <c r="BS60" s="186"/>
      <c r="BT60" s="186"/>
      <c r="BU60" s="186"/>
      <c r="BV60" s="186"/>
      <c r="BW60" s="186"/>
      <c r="BX60" s="186"/>
      <c r="BY60" s="186"/>
      <c r="BZ60" s="186"/>
      <c r="CA60" s="186"/>
      <c r="CB60" s="186"/>
      <c r="CC60" s="388">
        <v>98.1</v>
      </c>
      <c r="CD60" s="388">
        <v>3.7</v>
      </c>
      <c r="CE60" s="376">
        <v>97.7</v>
      </c>
      <c r="CF60" s="376">
        <v>3.5</v>
      </c>
      <c r="CG60" s="8"/>
      <c r="CH60" s="8"/>
      <c r="CI60" s="8"/>
      <c r="CJ60" s="8"/>
      <c r="CK60" s="8"/>
      <c r="CL60" s="8"/>
      <c r="CM60" s="8"/>
      <c r="CN60" s="182">
        <v>172641</v>
      </c>
      <c r="CO60" s="1632">
        <v>834</v>
      </c>
      <c r="CP60" s="183">
        <v>50</v>
      </c>
      <c r="CQ60" s="183"/>
      <c r="CR60" s="183"/>
      <c r="CS60" s="183"/>
      <c r="CT60" s="183"/>
      <c r="CU60" s="183">
        <v>2</v>
      </c>
      <c r="CV60" s="8"/>
      <c r="CW60" s="8"/>
      <c r="CX60" s="8"/>
      <c r="CY60" s="8"/>
      <c r="DA60" s="6">
        <v>0</v>
      </c>
    </row>
    <row r="61" spans="1:105" ht="24.75" customHeight="1">
      <c r="C61" s="318">
        <v>6</v>
      </c>
      <c r="D61" s="2258" t="str">
        <f t="shared" si="12"/>
        <v>6</v>
      </c>
      <c r="E61" s="2258"/>
      <c r="F61" s="2258" t="str">
        <f t="shared" si="11"/>
        <v>6</v>
      </c>
      <c r="G61" s="2258"/>
      <c r="H61" s="388">
        <v>-1.8</v>
      </c>
      <c r="I61" s="376">
        <v>-5.5</v>
      </c>
      <c r="J61" s="376"/>
      <c r="K61" s="376"/>
      <c r="L61" s="388">
        <v>0.1</v>
      </c>
      <c r="M61" s="376">
        <v>-2</v>
      </c>
      <c r="N61" s="376"/>
      <c r="O61" s="376"/>
      <c r="P61" s="376"/>
      <c r="Q61" s="388">
        <v>-9.5</v>
      </c>
      <c r="R61" s="376">
        <v>2.9</v>
      </c>
      <c r="S61" s="376"/>
      <c r="T61" s="376"/>
      <c r="U61" s="376"/>
      <c r="V61" s="376"/>
      <c r="W61" s="388">
        <v>14.3</v>
      </c>
      <c r="X61" s="376">
        <v>-6.4</v>
      </c>
      <c r="Y61" s="376"/>
      <c r="Z61" s="376"/>
      <c r="AA61" s="376"/>
      <c r="AB61" s="376"/>
      <c r="AC61" s="376"/>
      <c r="AD61" s="376"/>
      <c r="AE61" s="388">
        <v>102.4</v>
      </c>
      <c r="AF61" s="388">
        <v>97.6</v>
      </c>
      <c r="AG61" s="388">
        <v>100.3</v>
      </c>
      <c r="AH61" s="389"/>
      <c r="AI61" s="376">
        <v>108.8</v>
      </c>
      <c r="AJ61" s="376">
        <v>108.8</v>
      </c>
      <c r="AK61" s="376">
        <v>104.7</v>
      </c>
      <c r="AL61" s="186"/>
      <c r="AM61" s="397"/>
      <c r="AN61" s="186"/>
      <c r="AO61" s="186"/>
      <c r="AP61" s="186"/>
      <c r="AQ61" s="186"/>
      <c r="AR61" s="186"/>
      <c r="AS61" s="186"/>
      <c r="AT61" s="186"/>
      <c r="AU61" s="186"/>
      <c r="AV61" s="186"/>
      <c r="AW61" s="186"/>
      <c r="AX61" s="186"/>
      <c r="AY61" s="186"/>
      <c r="AZ61" s="186"/>
      <c r="BA61" s="186"/>
      <c r="BB61" s="186"/>
      <c r="BC61" s="186"/>
      <c r="BD61" s="186"/>
      <c r="BE61" s="186"/>
      <c r="BF61" s="186"/>
      <c r="BG61" s="179">
        <v>1.0900000000000001</v>
      </c>
      <c r="BH61" s="180">
        <v>1.07</v>
      </c>
      <c r="BI61" s="180">
        <f t="shared" si="4"/>
        <v>-2.0000000000000018E-2</v>
      </c>
      <c r="BJ61" s="186"/>
      <c r="BK61" s="186"/>
      <c r="BL61" s="397"/>
      <c r="BM61" s="186"/>
      <c r="BN61" s="186"/>
      <c r="BO61" s="186"/>
      <c r="BP61" s="186"/>
      <c r="BQ61" s="186"/>
      <c r="BR61" s="186"/>
      <c r="BS61" s="186"/>
      <c r="BT61" s="186"/>
      <c r="BU61" s="186"/>
      <c r="BV61" s="186"/>
      <c r="BW61" s="186"/>
      <c r="BX61" s="186"/>
      <c r="BY61" s="186"/>
      <c r="BZ61" s="186"/>
      <c r="CA61" s="186"/>
      <c r="CB61" s="186"/>
      <c r="CC61" s="388">
        <v>98</v>
      </c>
      <c r="CD61" s="388">
        <v>3.6</v>
      </c>
      <c r="CE61" s="376">
        <v>97.8</v>
      </c>
      <c r="CF61" s="376">
        <v>3.6</v>
      </c>
      <c r="CG61" s="8"/>
      <c r="CH61" s="8"/>
      <c r="CI61" s="8"/>
      <c r="CJ61" s="8"/>
      <c r="CK61" s="8"/>
      <c r="CL61" s="8"/>
      <c r="CM61" s="8"/>
      <c r="CN61" s="182">
        <v>192037</v>
      </c>
      <c r="CO61" s="1632">
        <v>865</v>
      </c>
      <c r="CP61" s="183">
        <v>401</v>
      </c>
      <c r="CQ61" s="183"/>
      <c r="CR61" s="183"/>
      <c r="CS61" s="183"/>
      <c r="CT61" s="183"/>
      <c r="CU61" s="183">
        <v>2</v>
      </c>
      <c r="CV61" s="8"/>
      <c r="CW61" s="8"/>
      <c r="CX61" s="8"/>
      <c r="CY61" s="8"/>
      <c r="DA61" s="6">
        <v>0</v>
      </c>
    </row>
    <row r="62" spans="1:105" ht="24.75" customHeight="1">
      <c r="C62" s="318">
        <v>7</v>
      </c>
      <c r="D62" s="2258" t="str">
        <f t="shared" si="12"/>
        <v>7</v>
      </c>
      <c r="E62" s="2258"/>
      <c r="F62" s="2258" t="str">
        <f t="shared" si="11"/>
        <v>7</v>
      </c>
      <c r="G62" s="2258"/>
      <c r="H62" s="388">
        <v>-0.6</v>
      </c>
      <c r="I62" s="376">
        <v>-1.9</v>
      </c>
      <c r="J62" s="376"/>
      <c r="K62" s="376"/>
      <c r="L62" s="388">
        <v>-2.6</v>
      </c>
      <c r="M62" s="376">
        <v>-4.4000000000000004</v>
      </c>
      <c r="N62" s="376"/>
      <c r="O62" s="376"/>
      <c r="P62" s="376"/>
      <c r="Q62" s="388">
        <v>-14.1</v>
      </c>
      <c r="R62" s="376">
        <v>-24</v>
      </c>
      <c r="S62" s="376"/>
      <c r="T62" s="376"/>
      <c r="U62" s="376"/>
      <c r="V62" s="376"/>
      <c r="W62" s="388">
        <v>3.5</v>
      </c>
      <c r="X62" s="376">
        <v>10.8</v>
      </c>
      <c r="Y62" s="376"/>
      <c r="Z62" s="376"/>
      <c r="AA62" s="376"/>
      <c r="AB62" s="376"/>
      <c r="AC62" s="376"/>
      <c r="AD62" s="376"/>
      <c r="AE62" s="388">
        <v>105.5</v>
      </c>
      <c r="AF62" s="388">
        <v>97.5</v>
      </c>
      <c r="AG62" s="388">
        <v>100.1</v>
      </c>
      <c r="AH62" s="389"/>
      <c r="AI62" s="376">
        <v>107.1</v>
      </c>
      <c r="AJ62" s="376">
        <v>107.1</v>
      </c>
      <c r="AK62" s="376">
        <v>102.7</v>
      </c>
      <c r="AL62" s="186"/>
      <c r="AM62" s="397"/>
      <c r="AN62" s="186"/>
      <c r="AO62" s="186"/>
      <c r="AP62" s="186"/>
      <c r="AQ62" s="186"/>
      <c r="AR62" s="186"/>
      <c r="AS62" s="186"/>
      <c r="AT62" s="186"/>
      <c r="AU62" s="186"/>
      <c r="AV62" s="186"/>
      <c r="AW62" s="186"/>
      <c r="AX62" s="186"/>
      <c r="AY62" s="186"/>
      <c r="AZ62" s="186"/>
      <c r="BA62" s="186"/>
      <c r="BB62" s="186"/>
      <c r="BC62" s="186"/>
      <c r="BD62" s="186"/>
      <c r="BE62" s="186"/>
      <c r="BF62" s="186"/>
      <c r="BG62" s="179">
        <v>1.1000000000000001</v>
      </c>
      <c r="BH62" s="180">
        <v>1.05</v>
      </c>
      <c r="BI62" s="180">
        <f t="shared" si="4"/>
        <v>-2.0000000000000018E-2</v>
      </c>
      <c r="BJ62" s="186"/>
      <c r="BK62" s="186"/>
      <c r="BL62" s="397"/>
      <c r="BM62" s="186"/>
      <c r="BN62" s="186"/>
      <c r="BO62" s="186"/>
      <c r="BP62" s="186"/>
      <c r="BQ62" s="186"/>
      <c r="BR62" s="186"/>
      <c r="BS62" s="186"/>
      <c r="BT62" s="186"/>
      <c r="BU62" s="186"/>
      <c r="BV62" s="186"/>
      <c r="BW62" s="186"/>
      <c r="BX62" s="186"/>
      <c r="BY62" s="186"/>
      <c r="BZ62" s="186"/>
      <c r="CA62" s="186"/>
      <c r="CB62" s="186"/>
      <c r="CC62" s="388">
        <v>98.1</v>
      </c>
      <c r="CD62" s="388">
        <v>3.4</v>
      </c>
      <c r="CE62" s="376">
        <v>97.6</v>
      </c>
      <c r="CF62" s="376">
        <v>3.3</v>
      </c>
      <c r="CG62" s="8"/>
      <c r="CH62" s="8"/>
      <c r="CI62" s="8"/>
      <c r="CJ62" s="8"/>
      <c r="CK62" s="8"/>
      <c r="CL62" s="8"/>
      <c r="CM62" s="8"/>
      <c r="CN62" s="182">
        <v>129492</v>
      </c>
      <c r="CO62" s="1632">
        <v>882</v>
      </c>
      <c r="CP62" s="183">
        <v>9623</v>
      </c>
      <c r="CQ62" s="183"/>
      <c r="CR62" s="183"/>
      <c r="CS62" s="183"/>
      <c r="CT62" s="183"/>
      <c r="CU62" s="183">
        <v>5</v>
      </c>
      <c r="CV62" s="8"/>
      <c r="CW62" s="8"/>
      <c r="CX62" s="8"/>
      <c r="CY62" s="8"/>
      <c r="DA62" s="6">
        <v>0</v>
      </c>
    </row>
    <row r="63" spans="1:105" ht="24.75" customHeight="1">
      <c r="C63" s="318">
        <v>8</v>
      </c>
      <c r="D63" s="2258" t="str">
        <f t="shared" si="12"/>
        <v>8</v>
      </c>
      <c r="E63" s="2258"/>
      <c r="F63" s="2258" t="str">
        <f t="shared" si="11"/>
        <v>8</v>
      </c>
      <c r="G63" s="2258"/>
      <c r="H63" s="388">
        <v>1.6</v>
      </c>
      <c r="I63" s="376">
        <v>-1.9</v>
      </c>
      <c r="J63" s="376"/>
      <c r="K63" s="376"/>
      <c r="L63" s="388">
        <v>-9.5</v>
      </c>
      <c r="M63" s="376">
        <v>-9.6999999999999993</v>
      </c>
      <c r="N63" s="376"/>
      <c r="O63" s="376"/>
      <c r="P63" s="376"/>
      <c r="Q63" s="388">
        <v>-12.5</v>
      </c>
      <c r="R63" s="376">
        <v>-12.8</v>
      </c>
      <c r="S63" s="376"/>
      <c r="T63" s="376"/>
      <c r="U63" s="376"/>
      <c r="V63" s="376"/>
      <c r="W63" s="388">
        <v>-8.1</v>
      </c>
      <c r="X63" s="376">
        <v>2.2000000000000002</v>
      </c>
      <c r="Y63" s="376"/>
      <c r="Z63" s="376"/>
      <c r="AA63" s="376"/>
      <c r="AB63" s="376"/>
      <c r="AC63" s="376"/>
      <c r="AD63" s="376"/>
      <c r="AE63" s="388">
        <v>90.9</v>
      </c>
      <c r="AF63" s="388">
        <v>96.7</v>
      </c>
      <c r="AG63" s="388">
        <v>99.5</v>
      </c>
      <c r="AH63" s="389"/>
      <c r="AI63" s="376">
        <v>91.2</v>
      </c>
      <c r="AJ63" s="376">
        <v>91.2</v>
      </c>
      <c r="AK63" s="376">
        <v>95.5</v>
      </c>
      <c r="AL63" s="186"/>
      <c r="AM63" s="397"/>
      <c r="AN63" s="186"/>
      <c r="AO63" s="186"/>
      <c r="AP63" s="186"/>
      <c r="AQ63" s="186"/>
      <c r="AR63" s="186"/>
      <c r="AS63" s="186"/>
      <c r="AT63" s="186"/>
      <c r="AU63" s="186"/>
      <c r="AV63" s="186"/>
      <c r="AW63" s="186"/>
      <c r="AX63" s="186"/>
      <c r="AY63" s="186"/>
      <c r="AZ63" s="186"/>
      <c r="BA63" s="186"/>
      <c r="BB63" s="186"/>
      <c r="BC63" s="186"/>
      <c r="BD63" s="186"/>
      <c r="BE63" s="186"/>
      <c r="BF63" s="186"/>
      <c r="BG63" s="179">
        <v>1.1000000000000001</v>
      </c>
      <c r="BH63" s="180">
        <v>1.06</v>
      </c>
      <c r="BI63" s="180">
        <f t="shared" si="4"/>
        <v>1.0000000000000009E-2</v>
      </c>
      <c r="BJ63" s="186"/>
      <c r="BK63" s="186"/>
      <c r="BL63" s="397"/>
      <c r="BM63" s="186"/>
      <c r="BN63" s="186"/>
      <c r="BO63" s="186"/>
      <c r="BP63" s="186"/>
      <c r="BQ63" s="186"/>
      <c r="BR63" s="186"/>
      <c r="BS63" s="186"/>
      <c r="BT63" s="186"/>
      <c r="BU63" s="186"/>
      <c r="BV63" s="186"/>
      <c r="BW63" s="186"/>
      <c r="BX63" s="186"/>
      <c r="BY63" s="186"/>
      <c r="BZ63" s="186"/>
      <c r="CA63" s="186"/>
      <c r="CB63" s="186"/>
      <c r="CC63" s="388">
        <v>98.3</v>
      </c>
      <c r="CD63" s="388">
        <v>3.3</v>
      </c>
      <c r="CE63" s="376">
        <v>97.8</v>
      </c>
      <c r="CF63" s="376">
        <v>3.3</v>
      </c>
      <c r="CG63" s="8"/>
      <c r="CH63" s="8"/>
      <c r="CI63" s="8"/>
      <c r="CJ63" s="8"/>
      <c r="CK63" s="8"/>
      <c r="CL63" s="8"/>
      <c r="CM63" s="8"/>
      <c r="CN63" s="182">
        <v>135764</v>
      </c>
      <c r="CO63" s="1632">
        <v>727</v>
      </c>
      <c r="CP63" s="183">
        <v>289</v>
      </c>
      <c r="CQ63" s="183"/>
      <c r="CR63" s="183"/>
      <c r="CS63" s="183"/>
      <c r="CT63" s="183"/>
      <c r="CU63" s="183">
        <v>4</v>
      </c>
      <c r="CV63" s="8"/>
      <c r="CW63" s="8"/>
      <c r="CX63" s="8"/>
      <c r="CY63" s="8"/>
      <c r="DA63" s="6">
        <v>0</v>
      </c>
    </row>
    <row r="64" spans="1:105" ht="24.75" customHeight="1">
      <c r="C64" s="318">
        <v>9</v>
      </c>
      <c r="D64" s="2258" t="str">
        <f t="shared" si="12"/>
        <v>9</v>
      </c>
      <c r="E64" s="2258"/>
      <c r="F64" s="2258" t="str">
        <f t="shared" si="11"/>
        <v>9</v>
      </c>
      <c r="G64" s="2258"/>
      <c r="H64" s="388">
        <v>0.5</v>
      </c>
      <c r="I64" s="376">
        <v>-3.6</v>
      </c>
      <c r="J64" s="376"/>
      <c r="K64" s="376"/>
      <c r="L64" s="388">
        <v>-3.2</v>
      </c>
      <c r="M64" s="376">
        <v>0.1</v>
      </c>
      <c r="N64" s="376"/>
      <c r="O64" s="376"/>
      <c r="P64" s="376"/>
      <c r="Q64" s="388">
        <v>-14.3</v>
      </c>
      <c r="R64" s="376">
        <v>-15.3</v>
      </c>
      <c r="S64" s="376"/>
      <c r="T64" s="376"/>
      <c r="U64" s="376"/>
      <c r="V64" s="376"/>
      <c r="W64" s="388">
        <v>-8.1999999999999993</v>
      </c>
      <c r="X64" s="376">
        <v>-22.6</v>
      </c>
      <c r="Y64" s="376"/>
      <c r="Z64" s="376"/>
      <c r="AA64" s="376"/>
      <c r="AB64" s="376"/>
      <c r="AC64" s="376"/>
      <c r="AD64" s="376"/>
      <c r="AE64" s="388">
        <v>105</v>
      </c>
      <c r="AF64" s="388">
        <v>98.1</v>
      </c>
      <c r="AG64" s="388">
        <v>100.7</v>
      </c>
      <c r="AH64" s="389"/>
      <c r="AI64" s="376">
        <v>102.8</v>
      </c>
      <c r="AJ64" s="376">
        <v>102.8</v>
      </c>
      <c r="AK64" s="376">
        <v>100.3</v>
      </c>
      <c r="AL64" s="186"/>
      <c r="AM64" s="397"/>
      <c r="AN64" s="186"/>
      <c r="AO64" s="186"/>
      <c r="AP64" s="186"/>
      <c r="AQ64" s="186"/>
      <c r="AR64" s="186"/>
      <c r="AS64" s="186"/>
      <c r="AT64" s="186"/>
      <c r="AU64" s="186"/>
      <c r="AV64" s="186"/>
      <c r="AW64" s="186"/>
      <c r="AX64" s="186"/>
      <c r="AY64" s="186"/>
      <c r="AZ64" s="186"/>
      <c r="BA64" s="186"/>
      <c r="BB64" s="186"/>
      <c r="BC64" s="186"/>
      <c r="BD64" s="186"/>
      <c r="BE64" s="186"/>
      <c r="BF64" s="186"/>
      <c r="BG64" s="179">
        <v>1.1000000000000001</v>
      </c>
      <c r="BH64" s="180">
        <v>1.06</v>
      </c>
      <c r="BI64" s="180">
        <f t="shared" si="4"/>
        <v>0</v>
      </c>
      <c r="BJ64" s="186"/>
      <c r="BK64" s="186"/>
      <c r="BL64" s="397"/>
      <c r="BM64" s="186"/>
      <c r="BN64" s="186"/>
      <c r="BO64" s="186"/>
      <c r="BP64" s="186"/>
      <c r="BQ64" s="186"/>
      <c r="BR64" s="186"/>
      <c r="BS64" s="186"/>
      <c r="BT64" s="186"/>
      <c r="BU64" s="186"/>
      <c r="BV64" s="186"/>
      <c r="BW64" s="186"/>
      <c r="BX64" s="186"/>
      <c r="BY64" s="186"/>
      <c r="BZ64" s="186"/>
      <c r="CA64" s="186"/>
      <c r="CB64" s="186"/>
      <c r="CC64" s="388">
        <v>98.5</v>
      </c>
      <c r="CD64" s="388">
        <v>3.2</v>
      </c>
      <c r="CE64" s="376">
        <v>98.3</v>
      </c>
      <c r="CF64" s="376">
        <v>3.2</v>
      </c>
      <c r="CG64" s="8"/>
      <c r="CH64" s="8"/>
      <c r="CI64" s="8"/>
      <c r="CJ64" s="8"/>
      <c r="CK64" s="8"/>
      <c r="CL64" s="8"/>
      <c r="CM64" s="8"/>
      <c r="CN64" s="182">
        <v>136799</v>
      </c>
      <c r="CO64" s="1632">
        <v>827</v>
      </c>
      <c r="CP64" s="183">
        <v>779</v>
      </c>
      <c r="CQ64" s="183"/>
      <c r="CR64" s="183"/>
      <c r="CS64" s="183"/>
      <c r="CT64" s="183"/>
      <c r="CU64" s="183">
        <v>3</v>
      </c>
      <c r="CV64" s="8"/>
      <c r="CW64" s="8"/>
      <c r="CX64" s="8"/>
      <c r="CY64" s="8"/>
      <c r="DA64" s="6">
        <v>0</v>
      </c>
    </row>
    <row r="65" spans="1:105" ht="24.75" customHeight="1">
      <c r="C65" s="318">
        <v>10</v>
      </c>
      <c r="D65" s="2258" t="str">
        <f t="shared" si="12"/>
        <v>10</v>
      </c>
      <c r="E65" s="2258"/>
      <c r="F65" s="2258" t="str">
        <f t="shared" si="11"/>
        <v>10</v>
      </c>
      <c r="G65" s="2258"/>
      <c r="H65" s="388">
        <v>0</v>
      </c>
      <c r="I65" s="376">
        <v>-3.3</v>
      </c>
      <c r="J65" s="376"/>
      <c r="K65" s="376"/>
      <c r="L65" s="388">
        <v>-7.4</v>
      </c>
      <c r="M65" s="376">
        <v>-9.3000000000000007</v>
      </c>
      <c r="N65" s="376"/>
      <c r="O65" s="376"/>
      <c r="P65" s="376"/>
      <c r="Q65" s="388">
        <v>-12.3</v>
      </c>
      <c r="R65" s="376">
        <v>11.5</v>
      </c>
      <c r="S65" s="376"/>
      <c r="T65" s="376"/>
      <c r="U65" s="376"/>
      <c r="V65" s="376"/>
      <c r="W65" s="388">
        <v>-7.4</v>
      </c>
      <c r="X65" s="376">
        <v>13.9</v>
      </c>
      <c r="Y65" s="376"/>
      <c r="Z65" s="376"/>
      <c r="AA65" s="376"/>
      <c r="AB65" s="376"/>
      <c r="AC65" s="376"/>
      <c r="AD65" s="376"/>
      <c r="AE65" s="388">
        <v>103.7</v>
      </c>
      <c r="AF65" s="388">
        <v>98.5</v>
      </c>
      <c r="AG65" s="388">
        <v>100.4</v>
      </c>
      <c r="AH65" s="389"/>
      <c r="AI65" s="376">
        <v>100</v>
      </c>
      <c r="AJ65" s="376">
        <v>100</v>
      </c>
      <c r="AK65" s="376">
        <v>100.6</v>
      </c>
      <c r="AL65" s="186"/>
      <c r="AM65" s="397"/>
      <c r="AN65" s="186"/>
      <c r="AO65" s="186"/>
      <c r="AP65" s="186"/>
      <c r="AQ65" s="186"/>
      <c r="AR65" s="186"/>
      <c r="AS65" s="186"/>
      <c r="AT65" s="186"/>
      <c r="AU65" s="186"/>
      <c r="AV65" s="186"/>
      <c r="AW65" s="186"/>
      <c r="AX65" s="186"/>
      <c r="AY65" s="186"/>
      <c r="AZ65" s="186"/>
      <c r="BA65" s="186"/>
      <c r="BB65" s="186"/>
      <c r="BC65" s="186"/>
      <c r="BD65" s="186"/>
      <c r="BE65" s="186"/>
      <c r="BF65" s="186"/>
      <c r="BG65" s="179">
        <v>1.1100000000000001</v>
      </c>
      <c r="BH65" s="180">
        <v>1.1000000000000001</v>
      </c>
      <c r="BI65" s="180">
        <f t="shared" si="4"/>
        <v>4.0000000000000036E-2</v>
      </c>
      <c r="BJ65" s="186"/>
      <c r="BK65" s="186"/>
      <c r="BL65" s="397"/>
      <c r="BM65" s="186"/>
      <c r="BN65" s="186"/>
      <c r="BO65" s="186"/>
      <c r="BP65" s="186"/>
      <c r="BQ65" s="186"/>
      <c r="BR65" s="186"/>
      <c r="BS65" s="186"/>
      <c r="BT65" s="186"/>
      <c r="BU65" s="186"/>
      <c r="BV65" s="186"/>
      <c r="BW65" s="186"/>
      <c r="BX65" s="186"/>
      <c r="BY65" s="186"/>
      <c r="BZ65" s="186"/>
      <c r="CA65" s="186"/>
      <c r="CB65" s="186"/>
      <c r="CC65" s="388">
        <v>98.2</v>
      </c>
      <c r="CD65" s="388">
        <v>2.9</v>
      </c>
      <c r="CE65" s="376">
        <v>98.4</v>
      </c>
      <c r="CF65" s="376">
        <v>3.3</v>
      </c>
      <c r="CG65" s="8"/>
      <c r="CH65" s="8"/>
      <c r="CI65" s="8"/>
      <c r="CJ65" s="8"/>
      <c r="CK65" s="8"/>
      <c r="CL65" s="8"/>
      <c r="CM65" s="8"/>
      <c r="CN65" s="182">
        <v>124113</v>
      </c>
      <c r="CO65" s="1632">
        <v>800</v>
      </c>
      <c r="CP65" s="183">
        <v>987</v>
      </c>
      <c r="CQ65" s="183"/>
      <c r="CR65" s="183"/>
      <c r="CS65" s="183"/>
      <c r="CT65" s="183"/>
      <c r="CU65" s="183">
        <v>2</v>
      </c>
      <c r="CV65" s="8"/>
      <c r="CW65" s="8"/>
      <c r="CX65" s="8"/>
      <c r="CY65" s="8"/>
      <c r="DA65" s="6">
        <v>0</v>
      </c>
    </row>
    <row r="66" spans="1:105" ht="24.75" customHeight="1">
      <c r="C66" s="318">
        <v>11</v>
      </c>
      <c r="D66" s="2258" t="str">
        <f t="shared" si="12"/>
        <v>11</v>
      </c>
      <c r="E66" s="2258"/>
      <c r="F66" s="2258" t="str">
        <f t="shared" si="11"/>
        <v>11</v>
      </c>
      <c r="G66" s="2258"/>
      <c r="H66" s="388">
        <v>1.1000000000000001</v>
      </c>
      <c r="I66" s="376">
        <v>-1.3</v>
      </c>
      <c r="J66" s="376"/>
      <c r="K66" s="376"/>
      <c r="L66" s="388">
        <v>-10.199999999999999</v>
      </c>
      <c r="M66" s="376">
        <v>-11.2</v>
      </c>
      <c r="N66" s="376"/>
      <c r="O66" s="376"/>
      <c r="P66" s="376"/>
      <c r="Q66" s="388">
        <v>-14.3</v>
      </c>
      <c r="R66" s="376">
        <v>-27.5</v>
      </c>
      <c r="S66" s="376"/>
      <c r="T66" s="376"/>
      <c r="U66" s="376"/>
      <c r="V66" s="376"/>
      <c r="W66" s="388">
        <v>-10.4</v>
      </c>
      <c r="X66" s="376">
        <v>-1.1000000000000001</v>
      </c>
      <c r="Y66" s="376"/>
      <c r="Z66" s="376"/>
      <c r="AA66" s="376"/>
      <c r="AB66" s="376"/>
      <c r="AC66" s="376"/>
      <c r="AD66" s="376"/>
      <c r="AE66" s="388">
        <v>98.6</v>
      </c>
      <c r="AF66" s="388">
        <v>97.9</v>
      </c>
      <c r="AG66" s="388">
        <v>100.4</v>
      </c>
      <c r="AH66" s="389"/>
      <c r="AI66" s="376">
        <v>100</v>
      </c>
      <c r="AJ66" s="376">
        <v>100</v>
      </c>
      <c r="AK66" s="376">
        <v>103</v>
      </c>
      <c r="AL66" s="186"/>
      <c r="AM66" s="397"/>
      <c r="AN66" s="186"/>
      <c r="AO66" s="186"/>
      <c r="AP66" s="186"/>
      <c r="AQ66" s="186"/>
      <c r="AR66" s="186"/>
      <c r="AS66" s="186"/>
      <c r="AT66" s="186"/>
      <c r="AU66" s="186"/>
      <c r="AV66" s="186"/>
      <c r="AW66" s="186"/>
      <c r="AX66" s="186"/>
      <c r="AY66" s="186"/>
      <c r="AZ66" s="186"/>
      <c r="BA66" s="186"/>
      <c r="BB66" s="186"/>
      <c r="BC66" s="186"/>
      <c r="BD66" s="186"/>
      <c r="BE66" s="186"/>
      <c r="BF66" s="186"/>
      <c r="BG66" s="179">
        <v>1.1200000000000001</v>
      </c>
      <c r="BH66" s="180">
        <v>1.1200000000000001</v>
      </c>
      <c r="BI66" s="180">
        <f t="shared" si="4"/>
        <v>2.0000000000000018E-2</v>
      </c>
      <c r="BJ66" s="186"/>
      <c r="BK66" s="186"/>
      <c r="BL66" s="397"/>
      <c r="BM66" s="186"/>
      <c r="BN66" s="186"/>
      <c r="BO66" s="186"/>
      <c r="BP66" s="186"/>
      <c r="BQ66" s="186"/>
      <c r="BR66" s="186"/>
      <c r="BS66" s="186"/>
      <c r="BT66" s="186"/>
      <c r="BU66" s="186"/>
      <c r="BV66" s="186"/>
      <c r="BW66" s="186"/>
      <c r="BX66" s="186"/>
      <c r="BY66" s="186"/>
      <c r="BZ66" s="186"/>
      <c r="CA66" s="186"/>
      <c r="CB66" s="186"/>
      <c r="CC66" s="388">
        <v>97.9</v>
      </c>
      <c r="CD66" s="388">
        <v>2.4</v>
      </c>
      <c r="CE66" s="376">
        <v>97.6</v>
      </c>
      <c r="CF66" s="376">
        <v>2.6</v>
      </c>
      <c r="CG66" s="8"/>
      <c r="CH66" s="8"/>
      <c r="CI66" s="8"/>
      <c r="CJ66" s="8"/>
      <c r="CK66" s="8"/>
      <c r="CL66" s="8"/>
      <c r="CM66" s="8"/>
      <c r="CN66" s="182">
        <v>115477</v>
      </c>
      <c r="CO66" s="1632">
        <v>736</v>
      </c>
      <c r="CP66" s="183">
        <v>518</v>
      </c>
      <c r="CQ66" s="183"/>
      <c r="CR66" s="183"/>
      <c r="CS66" s="183"/>
      <c r="CT66" s="183"/>
      <c r="CU66" s="183">
        <v>7</v>
      </c>
      <c r="CV66" s="8"/>
      <c r="CW66" s="8"/>
      <c r="CX66" s="8"/>
      <c r="CY66" s="8"/>
      <c r="DA66" s="6">
        <v>0</v>
      </c>
    </row>
    <row r="67" spans="1:105" ht="24.75" customHeight="1">
      <c r="C67" s="318">
        <v>12</v>
      </c>
      <c r="D67" s="2258" t="str">
        <f t="shared" si="12"/>
        <v>12</v>
      </c>
      <c r="E67" s="2258"/>
      <c r="F67" s="2258" t="str">
        <f t="shared" si="11"/>
        <v>12</v>
      </c>
      <c r="G67" s="2258"/>
      <c r="H67" s="389">
        <v>0.1</v>
      </c>
      <c r="I67" s="186">
        <v>-3.6</v>
      </c>
      <c r="J67" s="186"/>
      <c r="K67" s="186"/>
      <c r="L67" s="389">
        <v>0.3</v>
      </c>
      <c r="M67" s="186">
        <v>5.4</v>
      </c>
      <c r="N67" s="186"/>
      <c r="O67" s="186"/>
      <c r="P67" s="186"/>
      <c r="Q67" s="389">
        <v>-14.7</v>
      </c>
      <c r="R67" s="186">
        <v>-31.7</v>
      </c>
      <c r="S67" s="186"/>
      <c r="T67" s="186"/>
      <c r="U67" s="186"/>
      <c r="V67" s="186"/>
      <c r="W67" s="389">
        <v>1</v>
      </c>
      <c r="X67" s="186">
        <v>19.100000000000001</v>
      </c>
      <c r="Y67" s="186"/>
      <c r="Z67" s="186"/>
      <c r="AA67" s="186"/>
      <c r="AB67" s="186"/>
      <c r="AC67" s="186"/>
      <c r="AD67" s="186"/>
      <c r="AE67" s="642">
        <v>102.5</v>
      </c>
      <c r="AF67" s="642">
        <v>98.1</v>
      </c>
      <c r="AG67" s="642">
        <v>99.9</v>
      </c>
      <c r="AH67" s="389"/>
      <c r="AI67" s="186">
        <v>100.6</v>
      </c>
      <c r="AJ67" s="186">
        <v>100.6</v>
      </c>
      <c r="AK67" s="186">
        <v>100.3</v>
      </c>
      <c r="AL67" s="186"/>
      <c r="AM67" s="397"/>
      <c r="AN67" s="186"/>
      <c r="AO67" s="186"/>
      <c r="AP67" s="186"/>
      <c r="AQ67" s="186"/>
      <c r="AR67" s="186"/>
      <c r="AS67" s="186"/>
      <c r="AT67" s="186"/>
      <c r="AU67" s="186"/>
      <c r="AV67" s="186"/>
      <c r="AW67" s="186"/>
      <c r="AX67" s="186"/>
      <c r="AY67" s="186"/>
      <c r="AZ67" s="186"/>
      <c r="BA67" s="186"/>
      <c r="BB67" s="186"/>
      <c r="BC67" s="186"/>
      <c r="BD67" s="186"/>
      <c r="BE67" s="186"/>
      <c r="BF67" s="186"/>
      <c r="BG67" s="189">
        <v>1.1399999999999999</v>
      </c>
      <c r="BH67" s="190">
        <v>1.1399999999999999</v>
      </c>
      <c r="BI67" s="190">
        <f t="shared" si="4"/>
        <v>1.9999999999999796E-2</v>
      </c>
      <c r="BJ67" s="186"/>
      <c r="BK67" s="186"/>
      <c r="BL67" s="397"/>
      <c r="BM67" s="186"/>
      <c r="BN67" s="186"/>
      <c r="BO67" s="186"/>
      <c r="BP67" s="186"/>
      <c r="BQ67" s="186"/>
      <c r="BR67" s="186"/>
      <c r="BS67" s="186"/>
      <c r="BT67" s="186"/>
      <c r="BU67" s="186"/>
      <c r="BV67" s="186"/>
      <c r="BW67" s="186"/>
      <c r="BX67" s="186"/>
      <c r="BY67" s="186"/>
      <c r="BZ67" s="186"/>
      <c r="CA67" s="186"/>
      <c r="CB67" s="186"/>
      <c r="CC67" s="389">
        <v>97.9</v>
      </c>
      <c r="CD67" s="389">
        <v>2.4</v>
      </c>
      <c r="CE67" s="186">
        <v>97.7</v>
      </c>
      <c r="CF67" s="186">
        <v>2.5</v>
      </c>
      <c r="CG67" s="8"/>
      <c r="CH67" s="8"/>
      <c r="CI67" s="8"/>
      <c r="CJ67" s="8"/>
      <c r="CK67" s="8"/>
      <c r="CL67" s="8"/>
      <c r="CM67" s="8"/>
      <c r="CN67" s="192">
        <v>178314</v>
      </c>
      <c r="CO67" s="1630">
        <v>686</v>
      </c>
      <c r="CP67" s="193">
        <v>94</v>
      </c>
      <c r="CQ67" s="193"/>
      <c r="CR67" s="193"/>
      <c r="CS67" s="193"/>
      <c r="CT67" s="193"/>
      <c r="CU67" s="193">
        <v>1</v>
      </c>
      <c r="CV67" s="8"/>
      <c r="CW67" s="8"/>
      <c r="CX67" s="8"/>
      <c r="CY67" s="8"/>
      <c r="DA67" s="6">
        <v>0</v>
      </c>
    </row>
    <row r="68" spans="1:105" ht="24.75" customHeight="1">
      <c r="A68" s="318">
        <v>27</v>
      </c>
      <c r="B68" s="318" t="s">
        <v>138</v>
      </c>
      <c r="C68" s="318">
        <v>1</v>
      </c>
      <c r="D68" s="2258" t="str">
        <f>A68&amp;B68&amp;C68</f>
        <v>27/1</v>
      </c>
      <c r="E68" s="2258"/>
      <c r="F68" s="2258" t="str">
        <f t="shared" si="11"/>
        <v>27/1</v>
      </c>
      <c r="G68" s="2258"/>
      <c r="H68" s="640">
        <v>0</v>
      </c>
      <c r="I68" s="382">
        <v>-3.1</v>
      </c>
      <c r="J68" s="382"/>
      <c r="K68" s="382"/>
      <c r="L68" s="392">
        <v>-20.7</v>
      </c>
      <c r="M68" s="382">
        <v>-23.1</v>
      </c>
      <c r="N68" s="382"/>
      <c r="O68" s="382"/>
      <c r="P68" s="382"/>
      <c r="Q68" s="392">
        <v>-13</v>
      </c>
      <c r="R68" s="382">
        <v>-2.1</v>
      </c>
      <c r="S68" s="382"/>
      <c r="T68" s="382"/>
      <c r="U68" s="382"/>
      <c r="V68" s="382"/>
      <c r="W68" s="392">
        <v>-13.7</v>
      </c>
      <c r="X68" s="382">
        <v>18.399999999999999</v>
      </c>
      <c r="Y68" s="382"/>
      <c r="Z68" s="382"/>
      <c r="AA68" s="382"/>
      <c r="AB68" s="382"/>
      <c r="AC68" s="395"/>
      <c r="AD68" s="382"/>
      <c r="AE68" s="392">
        <v>95.9</v>
      </c>
      <c r="AF68" s="392">
        <v>100.9</v>
      </c>
      <c r="AG68" s="392">
        <v>102.9</v>
      </c>
      <c r="AH68" s="389"/>
      <c r="AI68" s="382">
        <v>96.9</v>
      </c>
      <c r="AJ68" s="382">
        <v>96.9</v>
      </c>
      <c r="AK68" s="382">
        <v>103.5</v>
      </c>
      <c r="AL68" s="186"/>
      <c r="AM68" s="397"/>
      <c r="AN68" s="186"/>
      <c r="AO68" s="186"/>
      <c r="AP68" s="186"/>
      <c r="AQ68" s="186"/>
      <c r="AR68" s="186"/>
      <c r="AS68" s="186"/>
      <c r="AT68" s="186"/>
      <c r="AU68" s="186"/>
      <c r="AV68" s="186"/>
      <c r="AW68" s="186"/>
      <c r="AX68" s="186"/>
      <c r="AY68" s="186"/>
      <c r="AZ68" s="186"/>
      <c r="BA68" s="186"/>
      <c r="BB68" s="186"/>
      <c r="BC68" s="186"/>
      <c r="BD68" s="186"/>
      <c r="BE68" s="186"/>
      <c r="BF68" s="186"/>
      <c r="BG68" s="323">
        <v>1.1499999999999999</v>
      </c>
      <c r="BH68" s="281">
        <v>1.1499999999999999</v>
      </c>
      <c r="BI68" s="281">
        <f t="shared" si="4"/>
        <v>1.0000000000000009E-2</v>
      </c>
      <c r="BJ68" s="186"/>
      <c r="BK68" s="186"/>
      <c r="BL68" s="397"/>
      <c r="BM68" s="186"/>
      <c r="BN68" s="186"/>
      <c r="BO68" s="186"/>
      <c r="BP68" s="186"/>
      <c r="BQ68" s="186"/>
      <c r="BR68" s="186"/>
      <c r="BS68" s="186"/>
      <c r="BT68" s="186"/>
      <c r="BU68" s="186"/>
      <c r="BV68" s="186"/>
      <c r="BW68" s="186"/>
      <c r="BX68" s="186"/>
      <c r="BY68" s="186"/>
      <c r="BZ68" s="186"/>
      <c r="CA68" s="186"/>
      <c r="CB68" s="186"/>
      <c r="CC68" s="392">
        <v>97.8</v>
      </c>
      <c r="CD68" s="392">
        <v>2.4</v>
      </c>
      <c r="CE68" s="382">
        <v>97.1</v>
      </c>
      <c r="CF68" s="382">
        <v>2.2000000000000002</v>
      </c>
      <c r="CG68" s="8"/>
      <c r="CH68" s="8"/>
      <c r="CI68" s="8"/>
      <c r="CJ68" s="8"/>
      <c r="CK68" s="8"/>
      <c r="CL68" s="8"/>
      <c r="CM68" s="8"/>
      <c r="CN68" s="239">
        <v>168070</v>
      </c>
      <c r="CO68" s="1631">
        <v>721</v>
      </c>
      <c r="CP68" s="200">
        <v>325</v>
      </c>
      <c r="CQ68" s="200"/>
      <c r="CR68" s="200"/>
      <c r="CS68" s="200"/>
      <c r="CT68" s="200"/>
      <c r="CU68" s="200">
        <v>4</v>
      </c>
      <c r="CV68" s="8"/>
      <c r="CW68" s="8"/>
      <c r="CX68" s="8"/>
      <c r="CY68" s="8"/>
      <c r="DA68" s="6">
        <v>0</v>
      </c>
    </row>
    <row r="69" spans="1:105" ht="24.75" customHeight="1">
      <c r="C69" s="318">
        <v>2</v>
      </c>
      <c r="D69" s="2258" t="str">
        <f>A69&amp;B69&amp;C69</f>
        <v>2</v>
      </c>
      <c r="E69" s="2258"/>
      <c r="F69" s="2258" t="str">
        <f t="shared" si="11"/>
        <v>2</v>
      </c>
      <c r="G69" s="2258"/>
      <c r="H69" s="388">
        <v>1.3</v>
      </c>
      <c r="I69" s="376">
        <v>-2.4</v>
      </c>
      <c r="J69" s="376"/>
      <c r="K69" s="376"/>
      <c r="L69" s="388">
        <v>-15.8</v>
      </c>
      <c r="M69" s="376">
        <v>-25.7</v>
      </c>
      <c r="N69" s="376"/>
      <c r="O69" s="376"/>
      <c r="P69" s="376"/>
      <c r="Q69" s="388">
        <v>-3.1</v>
      </c>
      <c r="R69" s="376">
        <v>5.8</v>
      </c>
      <c r="S69" s="376"/>
      <c r="T69" s="376"/>
      <c r="U69" s="395"/>
      <c r="V69" s="376"/>
      <c r="W69" s="388">
        <v>2.2999999999999998</v>
      </c>
      <c r="X69" s="376">
        <v>-31.1</v>
      </c>
      <c r="Y69" s="376"/>
      <c r="Z69" s="376"/>
      <c r="AA69" s="376"/>
      <c r="AB69" s="376"/>
      <c r="AC69" s="395"/>
      <c r="AD69" s="376"/>
      <c r="AE69" s="388">
        <v>97.4</v>
      </c>
      <c r="AF69" s="388">
        <v>98.7</v>
      </c>
      <c r="AG69" s="388">
        <v>99.8</v>
      </c>
      <c r="AH69" s="389"/>
      <c r="AI69" s="376">
        <v>103.1</v>
      </c>
      <c r="AJ69" s="376">
        <v>103.1</v>
      </c>
      <c r="AK69" s="376">
        <v>104</v>
      </c>
      <c r="AL69" s="186"/>
      <c r="AM69" s="397"/>
      <c r="AN69" s="186"/>
      <c r="AO69" s="186"/>
      <c r="AP69" s="186"/>
      <c r="AQ69" s="186"/>
      <c r="AR69" s="186"/>
      <c r="AS69" s="186"/>
      <c r="AT69" s="186"/>
      <c r="AU69" s="186"/>
      <c r="AV69" s="186"/>
      <c r="AW69" s="186"/>
      <c r="AX69" s="186"/>
      <c r="AY69" s="186"/>
      <c r="AZ69" s="186"/>
      <c r="BA69" s="186"/>
      <c r="BB69" s="186"/>
      <c r="BC69" s="186"/>
      <c r="BD69" s="186"/>
      <c r="BE69" s="186"/>
      <c r="BF69" s="186"/>
      <c r="BG69" s="179">
        <v>1.1599999999999999</v>
      </c>
      <c r="BH69" s="180">
        <v>1.1499999999999999</v>
      </c>
      <c r="BI69" s="180">
        <f t="shared" si="4"/>
        <v>0</v>
      </c>
      <c r="BJ69" s="186"/>
      <c r="BK69" s="186"/>
      <c r="BL69" s="397"/>
      <c r="BM69" s="186"/>
      <c r="BN69" s="186"/>
      <c r="BO69" s="186"/>
      <c r="BP69" s="186"/>
      <c r="BQ69" s="186"/>
      <c r="BR69" s="186"/>
      <c r="BS69" s="186"/>
      <c r="BT69" s="186"/>
      <c r="BU69" s="186"/>
      <c r="BV69" s="186"/>
      <c r="BW69" s="186"/>
      <c r="BX69" s="186"/>
      <c r="BY69" s="186"/>
      <c r="BZ69" s="186"/>
      <c r="CA69" s="186"/>
      <c r="CB69" s="186"/>
      <c r="CC69" s="388">
        <v>97.6</v>
      </c>
      <c r="CD69" s="388">
        <v>2.2000000000000002</v>
      </c>
      <c r="CE69" s="376">
        <v>96.9</v>
      </c>
      <c r="CF69" s="376">
        <v>1.8</v>
      </c>
      <c r="CG69" s="8"/>
      <c r="CH69" s="8"/>
      <c r="CI69" s="8"/>
      <c r="CJ69" s="8"/>
      <c r="CK69" s="8"/>
      <c r="CL69" s="8"/>
      <c r="CM69" s="8"/>
      <c r="CN69" s="182">
        <v>151180</v>
      </c>
      <c r="CO69" s="1632">
        <v>692</v>
      </c>
      <c r="CP69" s="183">
        <v>66</v>
      </c>
      <c r="CQ69" s="183"/>
      <c r="CR69" s="183"/>
      <c r="CS69" s="183"/>
      <c r="CT69" s="183"/>
      <c r="CU69" s="183">
        <v>3</v>
      </c>
      <c r="CV69" s="8"/>
      <c r="CW69" s="8"/>
      <c r="CX69" s="8"/>
      <c r="CY69" s="8"/>
      <c r="DA69" s="6">
        <v>0</v>
      </c>
    </row>
    <row r="70" spans="1:105" ht="24.75" customHeight="1">
      <c r="C70" s="318">
        <v>3</v>
      </c>
      <c r="D70" s="2258" t="str">
        <f t="shared" ref="D70:D79" si="13">A70&amp;B70&amp;C70</f>
        <v>3</v>
      </c>
      <c r="E70" s="2258"/>
      <c r="F70" s="2258" t="str">
        <f t="shared" si="11"/>
        <v>3</v>
      </c>
      <c r="G70" s="2258"/>
      <c r="H70" s="388">
        <v>-12.9</v>
      </c>
      <c r="I70" s="376">
        <v>-13.3</v>
      </c>
      <c r="J70" s="376"/>
      <c r="K70" s="376"/>
      <c r="L70" s="388">
        <v>-11.9</v>
      </c>
      <c r="M70" s="376">
        <v>-16.100000000000001</v>
      </c>
      <c r="N70" s="376"/>
      <c r="O70" s="376"/>
      <c r="P70" s="376"/>
      <c r="Q70" s="388">
        <v>0.7</v>
      </c>
      <c r="R70" s="376">
        <v>-15</v>
      </c>
      <c r="S70" s="376"/>
      <c r="T70" s="376"/>
      <c r="U70" s="376"/>
      <c r="V70" s="376"/>
      <c r="W70" s="388">
        <v>-12.4</v>
      </c>
      <c r="X70" s="376">
        <v>-36.799999999999997</v>
      </c>
      <c r="Y70" s="376"/>
      <c r="Z70" s="376"/>
      <c r="AA70" s="376"/>
      <c r="AB70" s="376"/>
      <c r="AC70" s="395"/>
      <c r="AD70" s="376"/>
      <c r="AE70" s="388">
        <v>110</v>
      </c>
      <c r="AF70" s="388">
        <v>98.2</v>
      </c>
      <c r="AG70" s="388">
        <v>99.3</v>
      </c>
      <c r="AH70" s="389"/>
      <c r="AI70" s="376">
        <v>113.4</v>
      </c>
      <c r="AJ70" s="376">
        <v>113.4</v>
      </c>
      <c r="AK70" s="376">
        <v>104.1</v>
      </c>
      <c r="AL70" s="186"/>
      <c r="AM70" s="397"/>
      <c r="AN70" s="186"/>
      <c r="AO70" s="186"/>
      <c r="AP70" s="186"/>
      <c r="AQ70" s="186"/>
      <c r="AR70" s="186"/>
      <c r="AS70" s="186"/>
      <c r="AT70" s="186"/>
      <c r="AU70" s="186"/>
      <c r="AV70" s="186"/>
      <c r="AW70" s="186"/>
      <c r="AX70" s="186"/>
      <c r="AY70" s="186"/>
      <c r="AZ70" s="186"/>
      <c r="BA70" s="186"/>
      <c r="BB70" s="186"/>
      <c r="BC70" s="186"/>
      <c r="BD70" s="186"/>
      <c r="BE70" s="186"/>
      <c r="BF70" s="186"/>
      <c r="BG70" s="179">
        <v>1.1599999999999999</v>
      </c>
      <c r="BH70" s="180">
        <v>1.1599999999999999</v>
      </c>
      <c r="BI70" s="180">
        <f t="shared" si="4"/>
        <v>1.0000000000000009E-2</v>
      </c>
      <c r="BJ70" s="186"/>
      <c r="BK70" s="186"/>
      <c r="BL70" s="397"/>
      <c r="BM70" s="186"/>
      <c r="BN70" s="186"/>
      <c r="BO70" s="186"/>
      <c r="BP70" s="186"/>
      <c r="BQ70" s="186"/>
      <c r="BR70" s="186"/>
      <c r="BS70" s="186"/>
      <c r="BT70" s="186"/>
      <c r="BU70" s="186"/>
      <c r="BV70" s="186"/>
      <c r="BW70" s="186"/>
      <c r="BX70" s="186"/>
      <c r="BY70" s="186"/>
      <c r="BZ70" s="186"/>
      <c r="CA70" s="186"/>
      <c r="CB70" s="186"/>
      <c r="CC70" s="388">
        <v>97.9</v>
      </c>
      <c r="CD70" s="388">
        <v>2.2999999999999998</v>
      </c>
      <c r="CE70" s="376">
        <v>97.3</v>
      </c>
      <c r="CF70" s="376">
        <v>2.2000000000000002</v>
      </c>
      <c r="CG70" s="8"/>
      <c r="CH70" s="8"/>
      <c r="CI70" s="8"/>
      <c r="CJ70" s="8"/>
      <c r="CK70" s="8"/>
      <c r="CL70" s="8"/>
      <c r="CM70" s="8"/>
      <c r="CN70" s="182">
        <v>223631</v>
      </c>
      <c r="CO70" s="1632">
        <v>859</v>
      </c>
      <c r="CP70" s="183">
        <v>2100</v>
      </c>
      <c r="CQ70" s="183"/>
      <c r="CR70" s="183"/>
      <c r="CS70" s="183"/>
      <c r="CT70" s="183"/>
      <c r="CU70" s="183">
        <v>6</v>
      </c>
      <c r="CV70" s="8"/>
      <c r="CW70" s="8"/>
      <c r="CX70" s="8"/>
      <c r="CY70" s="8"/>
      <c r="DA70" s="6">
        <v>0</v>
      </c>
    </row>
    <row r="71" spans="1:105" ht="24.75" customHeight="1">
      <c r="C71" s="318">
        <v>4</v>
      </c>
      <c r="D71" s="2258" t="str">
        <f t="shared" si="13"/>
        <v>4</v>
      </c>
      <c r="E71" s="2258"/>
      <c r="F71" s="2258" t="str">
        <f t="shared" si="11"/>
        <v>4</v>
      </c>
      <c r="G71" s="2258"/>
      <c r="H71" s="548">
        <v>8.6</v>
      </c>
      <c r="I71" s="376">
        <v>4.8</v>
      </c>
      <c r="J71" s="376"/>
      <c r="K71" s="376"/>
      <c r="L71" s="388">
        <v>-10.1</v>
      </c>
      <c r="M71" s="376">
        <v>-22.2</v>
      </c>
      <c r="N71" s="376"/>
      <c r="O71" s="376"/>
      <c r="P71" s="376"/>
      <c r="Q71" s="388">
        <v>0.4</v>
      </c>
      <c r="R71" s="376">
        <v>-7.5</v>
      </c>
      <c r="S71" s="376"/>
      <c r="T71" s="376"/>
      <c r="U71" s="376"/>
      <c r="V71" s="376"/>
      <c r="W71" s="388">
        <v>4.4000000000000004</v>
      </c>
      <c r="X71" s="376">
        <v>-0.8</v>
      </c>
      <c r="Y71" s="376"/>
      <c r="Z71" s="376"/>
      <c r="AA71" s="376"/>
      <c r="AB71" s="376"/>
      <c r="AC71" s="376"/>
      <c r="AD71" s="376"/>
      <c r="AE71" s="388">
        <v>97.9</v>
      </c>
      <c r="AF71" s="388">
        <v>98.9</v>
      </c>
      <c r="AG71" s="388">
        <v>99.5</v>
      </c>
      <c r="AH71" s="389"/>
      <c r="AI71" s="376">
        <v>101</v>
      </c>
      <c r="AJ71" s="376">
        <v>101</v>
      </c>
      <c r="AK71" s="376">
        <v>101.7</v>
      </c>
      <c r="AL71" s="186"/>
      <c r="AM71" s="397"/>
      <c r="AN71" s="186"/>
      <c r="AO71" s="186"/>
      <c r="AP71" s="186"/>
      <c r="AQ71" s="186"/>
      <c r="AR71" s="186"/>
      <c r="AS71" s="186"/>
      <c r="AT71" s="186"/>
      <c r="AU71" s="186"/>
      <c r="AV71" s="186"/>
      <c r="AW71" s="186"/>
      <c r="AX71" s="186"/>
      <c r="AY71" s="186"/>
      <c r="AZ71" s="186"/>
      <c r="BA71" s="186"/>
      <c r="BB71" s="186"/>
      <c r="BC71" s="186"/>
      <c r="BD71" s="186"/>
      <c r="BE71" s="186"/>
      <c r="BF71" s="186"/>
      <c r="BG71" s="179">
        <v>1.1599999999999999</v>
      </c>
      <c r="BH71" s="180">
        <v>1.19</v>
      </c>
      <c r="BI71" s="180">
        <f t="shared" si="4"/>
        <v>3.0000000000000027E-2</v>
      </c>
      <c r="BJ71" s="186"/>
      <c r="BK71" s="186"/>
      <c r="BL71" s="397"/>
      <c r="BM71" s="186"/>
      <c r="BN71" s="186"/>
      <c r="BO71" s="186"/>
      <c r="BP71" s="186"/>
      <c r="BQ71" s="186"/>
      <c r="BR71" s="186"/>
      <c r="BS71" s="186"/>
      <c r="BT71" s="186"/>
      <c r="BU71" s="186"/>
      <c r="BV71" s="186"/>
      <c r="BW71" s="186"/>
      <c r="BX71" s="186"/>
      <c r="BY71" s="186"/>
      <c r="BZ71" s="186"/>
      <c r="CA71" s="186"/>
      <c r="CB71" s="186"/>
      <c r="CC71" s="388">
        <v>98.4</v>
      </c>
      <c r="CD71" s="388">
        <v>0.6</v>
      </c>
      <c r="CE71" s="376">
        <v>97.7</v>
      </c>
      <c r="CF71" s="376">
        <v>0.2</v>
      </c>
      <c r="CG71" s="8"/>
      <c r="CH71" s="8"/>
      <c r="CI71" s="8"/>
      <c r="CJ71" s="8"/>
      <c r="CK71" s="8"/>
      <c r="CL71" s="8"/>
      <c r="CM71" s="8"/>
      <c r="CN71" s="182">
        <v>192779</v>
      </c>
      <c r="CO71" s="1632">
        <v>748</v>
      </c>
      <c r="CP71" s="183">
        <v>1600</v>
      </c>
      <c r="CQ71" s="183"/>
      <c r="CR71" s="183"/>
      <c r="CS71" s="183"/>
      <c r="CT71" s="183"/>
      <c r="CU71" s="183">
        <v>5</v>
      </c>
      <c r="CV71" s="8"/>
      <c r="CW71" s="8"/>
      <c r="CX71" s="8"/>
      <c r="CY71" s="8"/>
      <c r="DA71" s="6">
        <v>0</v>
      </c>
    </row>
    <row r="72" spans="1:105" ht="24.75" customHeight="1">
      <c r="C72" s="318">
        <v>5</v>
      </c>
      <c r="D72" s="2258" t="str">
        <f t="shared" si="13"/>
        <v>5</v>
      </c>
      <c r="E72" s="2258"/>
      <c r="F72" s="2258" t="str">
        <f t="shared" si="11"/>
        <v>5</v>
      </c>
      <c r="G72" s="2258"/>
      <c r="H72" s="388">
        <v>5.3</v>
      </c>
      <c r="I72" s="376">
        <v>3.1</v>
      </c>
      <c r="J72" s="376"/>
      <c r="K72" s="376"/>
      <c r="L72" s="388">
        <v>-8.1999999999999993</v>
      </c>
      <c r="M72" s="376">
        <v>-13.7</v>
      </c>
      <c r="N72" s="376"/>
      <c r="O72" s="376"/>
      <c r="P72" s="376"/>
      <c r="Q72" s="388">
        <v>5.8</v>
      </c>
      <c r="R72" s="376">
        <v>3.1</v>
      </c>
      <c r="S72" s="376"/>
      <c r="T72" s="376"/>
      <c r="U72" s="376"/>
      <c r="V72" s="376"/>
      <c r="W72" s="388">
        <v>-14</v>
      </c>
      <c r="X72" s="376">
        <v>-9.6999999999999993</v>
      </c>
      <c r="Y72" s="376"/>
      <c r="Z72" s="376"/>
      <c r="AA72" s="376"/>
      <c r="AB72" s="376"/>
      <c r="AC72" s="376"/>
      <c r="AD72" s="376"/>
      <c r="AE72" s="388">
        <v>91.4</v>
      </c>
      <c r="AF72" s="388">
        <v>96.7</v>
      </c>
      <c r="AG72" s="388">
        <v>99.5</v>
      </c>
      <c r="AH72" s="389"/>
      <c r="AI72" s="376">
        <v>94.1</v>
      </c>
      <c r="AJ72" s="376">
        <v>94.1</v>
      </c>
      <c r="AK72" s="376">
        <v>98.1</v>
      </c>
      <c r="AL72" s="186"/>
      <c r="AM72" s="397"/>
      <c r="AN72" s="186"/>
      <c r="AO72" s="186"/>
      <c r="AP72" s="186"/>
      <c r="AQ72" s="186"/>
      <c r="AR72" s="186"/>
      <c r="AS72" s="186"/>
      <c r="AT72" s="186"/>
      <c r="AU72" s="186"/>
      <c r="AV72" s="186"/>
      <c r="AW72" s="186"/>
      <c r="AX72" s="186"/>
      <c r="AY72" s="186"/>
      <c r="AZ72" s="186"/>
      <c r="BA72" s="186"/>
      <c r="BB72" s="186"/>
      <c r="BC72" s="186"/>
      <c r="BD72" s="186"/>
      <c r="BE72" s="186"/>
      <c r="BF72" s="186"/>
      <c r="BG72" s="179">
        <v>1.18</v>
      </c>
      <c r="BH72" s="180">
        <v>1.19</v>
      </c>
      <c r="BI72" s="180">
        <f t="shared" si="4"/>
        <v>0</v>
      </c>
      <c r="BJ72" s="186"/>
      <c r="BK72" s="186"/>
      <c r="BL72" s="397"/>
      <c r="BM72" s="186"/>
      <c r="BN72" s="186"/>
      <c r="BO72" s="186"/>
      <c r="BP72" s="186"/>
      <c r="BQ72" s="186"/>
      <c r="BR72" s="186"/>
      <c r="BS72" s="186"/>
      <c r="BT72" s="186"/>
      <c r="BU72" s="186"/>
      <c r="BV72" s="186"/>
      <c r="BW72" s="186"/>
      <c r="BX72" s="186"/>
      <c r="BY72" s="186"/>
      <c r="BZ72" s="186"/>
      <c r="CA72" s="186"/>
      <c r="CB72" s="186"/>
      <c r="CC72" s="388">
        <v>98.7</v>
      </c>
      <c r="CD72" s="388">
        <v>0.5</v>
      </c>
      <c r="CE72" s="376">
        <v>98.1</v>
      </c>
      <c r="CF72" s="376">
        <v>0.4</v>
      </c>
      <c r="CG72" s="8"/>
      <c r="CH72" s="8"/>
      <c r="CI72" s="8"/>
      <c r="CJ72" s="8"/>
      <c r="CK72" s="8"/>
      <c r="CL72" s="8"/>
      <c r="CM72" s="8"/>
      <c r="CN72" s="182">
        <v>127755</v>
      </c>
      <c r="CO72" s="1632">
        <v>724</v>
      </c>
      <c r="CP72" s="183">
        <v>995</v>
      </c>
      <c r="CQ72" s="183"/>
      <c r="CR72" s="183"/>
      <c r="CS72" s="183"/>
      <c r="CT72" s="183"/>
      <c r="CU72" s="183">
        <v>2</v>
      </c>
      <c r="CV72" s="8"/>
      <c r="CW72" s="8"/>
      <c r="CX72" s="8"/>
      <c r="CY72" s="8"/>
      <c r="DA72" s="6">
        <v>0</v>
      </c>
    </row>
    <row r="73" spans="1:105" ht="24.75" customHeight="1">
      <c r="C73" s="318">
        <v>6</v>
      </c>
      <c r="D73" s="2258" t="str">
        <f t="shared" si="13"/>
        <v>6</v>
      </c>
      <c r="E73" s="2258"/>
      <c r="F73" s="2258" t="str">
        <f t="shared" si="11"/>
        <v>6</v>
      </c>
      <c r="G73" s="2258"/>
      <c r="H73" s="388">
        <v>-0.2</v>
      </c>
      <c r="I73" s="376">
        <v>-1.2</v>
      </c>
      <c r="J73" s="376"/>
      <c r="K73" s="376"/>
      <c r="L73" s="388">
        <v>-3.8</v>
      </c>
      <c r="M73" s="376">
        <v>-7.1</v>
      </c>
      <c r="N73" s="376"/>
      <c r="O73" s="376"/>
      <c r="P73" s="376"/>
      <c r="Q73" s="388">
        <v>16.3</v>
      </c>
      <c r="R73" s="376">
        <v>13.4</v>
      </c>
      <c r="S73" s="376"/>
      <c r="T73" s="376"/>
      <c r="U73" s="376"/>
      <c r="V73" s="376"/>
      <c r="W73" s="388">
        <v>-1.8</v>
      </c>
      <c r="X73" s="376">
        <v>-10.4</v>
      </c>
      <c r="Y73" s="376"/>
      <c r="Z73" s="376"/>
      <c r="AA73" s="376"/>
      <c r="AB73" s="376"/>
      <c r="AC73" s="376"/>
      <c r="AD73" s="376"/>
      <c r="AE73" s="388">
        <v>104.1</v>
      </c>
      <c r="AF73" s="388">
        <v>98.3</v>
      </c>
      <c r="AG73" s="388">
        <v>100.4</v>
      </c>
      <c r="AH73" s="389"/>
      <c r="AI73" s="376">
        <v>102</v>
      </c>
      <c r="AJ73" s="376">
        <v>102</v>
      </c>
      <c r="AK73" s="376">
        <v>99.2</v>
      </c>
      <c r="AL73" s="186"/>
      <c r="AM73" s="397"/>
      <c r="AN73" s="186"/>
      <c r="AO73" s="186"/>
      <c r="AP73" s="186"/>
      <c r="AQ73" s="186"/>
      <c r="AR73" s="186"/>
      <c r="AS73" s="186"/>
      <c r="AT73" s="186"/>
      <c r="AU73" s="186"/>
      <c r="AV73" s="186"/>
      <c r="AW73" s="186"/>
      <c r="AX73" s="186"/>
      <c r="AY73" s="186"/>
      <c r="AZ73" s="186"/>
      <c r="BA73" s="186"/>
      <c r="BB73" s="186"/>
      <c r="BC73" s="186"/>
      <c r="BD73" s="186"/>
      <c r="BE73" s="186"/>
      <c r="BF73" s="186"/>
      <c r="BG73" s="179">
        <v>1.19</v>
      </c>
      <c r="BH73" s="180">
        <v>1.2</v>
      </c>
      <c r="BI73" s="180">
        <f t="shared" si="4"/>
        <v>1.0000000000000009E-2</v>
      </c>
      <c r="BJ73" s="186"/>
      <c r="BK73" s="186"/>
      <c r="BL73" s="397"/>
      <c r="BM73" s="186"/>
      <c r="BN73" s="186"/>
      <c r="BO73" s="186"/>
      <c r="BP73" s="186"/>
      <c r="BQ73" s="186"/>
      <c r="BR73" s="186"/>
      <c r="BS73" s="186"/>
      <c r="BT73" s="186"/>
      <c r="BU73" s="186"/>
      <c r="BV73" s="186"/>
      <c r="BW73" s="186"/>
      <c r="BX73" s="186"/>
      <c r="BY73" s="186"/>
      <c r="BZ73" s="186"/>
      <c r="CA73" s="186"/>
      <c r="CB73" s="186"/>
      <c r="CC73" s="388">
        <v>98.4</v>
      </c>
      <c r="CD73" s="388">
        <v>0.4</v>
      </c>
      <c r="CE73" s="376">
        <v>97.9</v>
      </c>
      <c r="CF73" s="376">
        <v>0.1</v>
      </c>
      <c r="CG73" s="8"/>
      <c r="CH73" s="8"/>
      <c r="CI73" s="8"/>
      <c r="CJ73" s="8"/>
      <c r="CK73" s="8"/>
      <c r="CL73" s="8"/>
      <c r="CM73" s="8"/>
      <c r="CN73" s="182">
        <v>126861</v>
      </c>
      <c r="CO73" s="1632">
        <v>824</v>
      </c>
      <c r="CP73" s="183">
        <v>372</v>
      </c>
      <c r="CQ73" s="183"/>
      <c r="CR73" s="183"/>
      <c r="CS73" s="183"/>
      <c r="CT73" s="183"/>
      <c r="CU73" s="183">
        <v>5</v>
      </c>
      <c r="CV73" s="8"/>
      <c r="CW73" s="8"/>
      <c r="CX73" s="8"/>
      <c r="CY73" s="8"/>
      <c r="DA73" s="6">
        <v>0</v>
      </c>
    </row>
    <row r="74" spans="1:105" ht="24.75" customHeight="1">
      <c r="C74" s="318">
        <v>7</v>
      </c>
      <c r="D74" s="2258" t="str">
        <f t="shared" si="13"/>
        <v>7</v>
      </c>
      <c r="E74" s="2258"/>
      <c r="F74" s="2258" t="str">
        <f t="shared" si="11"/>
        <v>7</v>
      </c>
      <c r="G74" s="2258"/>
      <c r="H74" s="388">
        <v>2.1</v>
      </c>
      <c r="I74" s="376">
        <v>0.1</v>
      </c>
      <c r="J74" s="376"/>
      <c r="K74" s="376"/>
      <c r="L74" s="388">
        <v>-9.1</v>
      </c>
      <c r="M74" s="376">
        <v>-11.9</v>
      </c>
      <c r="N74" s="376"/>
      <c r="O74" s="376"/>
      <c r="P74" s="376"/>
      <c r="Q74" s="388">
        <v>7.4</v>
      </c>
      <c r="R74" s="376">
        <v>12.2</v>
      </c>
      <c r="S74" s="376"/>
      <c r="T74" s="376"/>
      <c r="U74" s="376"/>
      <c r="V74" s="376"/>
      <c r="W74" s="388">
        <v>-10.1</v>
      </c>
      <c r="X74" s="376">
        <v>18.399999999999999</v>
      </c>
      <c r="Y74" s="376"/>
      <c r="Z74" s="376"/>
      <c r="AA74" s="376"/>
      <c r="AB74" s="376"/>
      <c r="AC74" s="376"/>
      <c r="AD74" s="376"/>
      <c r="AE74" s="388">
        <v>105.3</v>
      </c>
      <c r="AF74" s="388">
        <v>97.4</v>
      </c>
      <c r="AG74" s="388">
        <v>100.3</v>
      </c>
      <c r="AH74" s="389"/>
      <c r="AI74" s="376">
        <v>105</v>
      </c>
      <c r="AJ74" s="376">
        <v>105</v>
      </c>
      <c r="AK74" s="376">
        <v>99.3</v>
      </c>
      <c r="AL74" s="186"/>
      <c r="AM74" s="397"/>
      <c r="AN74" s="186"/>
      <c r="AO74" s="186"/>
      <c r="AP74" s="186"/>
      <c r="AQ74" s="186"/>
      <c r="AR74" s="186"/>
      <c r="AS74" s="186"/>
      <c r="AT74" s="186"/>
      <c r="AU74" s="186"/>
      <c r="AV74" s="186"/>
      <c r="AW74" s="186"/>
      <c r="AX74" s="186"/>
      <c r="AY74" s="186"/>
      <c r="AZ74" s="186"/>
      <c r="BA74" s="186"/>
      <c r="BB74" s="186"/>
      <c r="BC74" s="186"/>
      <c r="BD74" s="186"/>
      <c r="BE74" s="186"/>
      <c r="BF74" s="186"/>
      <c r="BG74" s="179">
        <v>1.2</v>
      </c>
      <c r="BH74" s="180">
        <v>1.22</v>
      </c>
      <c r="BI74" s="180">
        <f t="shared" si="4"/>
        <v>2.0000000000000018E-2</v>
      </c>
      <c r="BJ74" s="186"/>
      <c r="BK74" s="186"/>
      <c r="BL74" s="397"/>
      <c r="BM74" s="186"/>
      <c r="BN74" s="186"/>
      <c r="BO74" s="186"/>
      <c r="BP74" s="186"/>
      <c r="BQ74" s="186"/>
      <c r="BR74" s="186"/>
      <c r="BS74" s="186"/>
      <c r="BT74" s="186"/>
      <c r="BU74" s="186"/>
      <c r="BV74" s="186"/>
      <c r="BW74" s="186"/>
      <c r="BX74" s="186"/>
      <c r="BY74" s="186"/>
      <c r="BZ74" s="186"/>
      <c r="CA74" s="186"/>
      <c r="CB74" s="186"/>
      <c r="CC74" s="388">
        <v>98.3</v>
      </c>
      <c r="CD74" s="388">
        <v>0.2</v>
      </c>
      <c r="CE74" s="376">
        <v>97.7</v>
      </c>
      <c r="CF74" s="376">
        <v>0.1</v>
      </c>
      <c r="CG74" s="8"/>
      <c r="CH74" s="8"/>
      <c r="CI74" s="8"/>
      <c r="CJ74" s="8"/>
      <c r="CK74" s="8"/>
      <c r="CL74" s="8"/>
      <c r="CM74" s="8"/>
      <c r="CN74" s="182">
        <v>120068</v>
      </c>
      <c r="CO74" s="1632">
        <v>787</v>
      </c>
      <c r="CP74" s="183">
        <v>13</v>
      </c>
      <c r="CQ74" s="183"/>
      <c r="CR74" s="183"/>
      <c r="CS74" s="183"/>
      <c r="CT74" s="183"/>
      <c r="CU74" s="183">
        <v>1</v>
      </c>
      <c r="CV74" s="8"/>
      <c r="CW74" s="8"/>
      <c r="CX74" s="8"/>
      <c r="CY74" s="8"/>
      <c r="DA74" s="6">
        <v>0</v>
      </c>
    </row>
    <row r="75" spans="1:105" ht="24.75" customHeight="1">
      <c r="C75" s="318">
        <v>8</v>
      </c>
      <c r="D75" s="2258" t="str">
        <f t="shared" si="13"/>
        <v>8</v>
      </c>
      <c r="E75" s="2258"/>
      <c r="F75" s="2258" t="str">
        <f t="shared" si="11"/>
        <v>8</v>
      </c>
      <c r="G75" s="2258"/>
      <c r="H75" s="388">
        <v>1.8</v>
      </c>
      <c r="I75" s="376">
        <v>-0.6</v>
      </c>
      <c r="J75" s="376"/>
      <c r="K75" s="376"/>
      <c r="L75" s="388">
        <v>-3.5</v>
      </c>
      <c r="M75" s="376">
        <v>-1.1000000000000001</v>
      </c>
      <c r="N75" s="376"/>
      <c r="O75" s="376"/>
      <c r="P75" s="376"/>
      <c r="Q75" s="388">
        <v>8.8000000000000007</v>
      </c>
      <c r="R75" s="376">
        <v>0.9</v>
      </c>
      <c r="S75" s="376"/>
      <c r="T75" s="376"/>
      <c r="U75" s="376"/>
      <c r="V75" s="376"/>
      <c r="W75" s="388">
        <v>-1.3</v>
      </c>
      <c r="X75" s="376">
        <v>25.8</v>
      </c>
      <c r="Y75" s="376"/>
      <c r="Z75" s="376"/>
      <c r="AA75" s="376"/>
      <c r="AB75" s="376"/>
      <c r="AC75" s="376"/>
      <c r="AD75" s="376"/>
      <c r="AE75" s="388">
        <v>90.1</v>
      </c>
      <c r="AF75" s="388">
        <v>96.7</v>
      </c>
      <c r="AG75" s="388">
        <v>98.6</v>
      </c>
      <c r="AH75" s="389"/>
      <c r="AI75" s="376">
        <v>94.9</v>
      </c>
      <c r="AJ75" s="376">
        <v>94.9</v>
      </c>
      <c r="AK75" s="376">
        <v>99.7</v>
      </c>
      <c r="AL75" s="186"/>
      <c r="AM75" s="397"/>
      <c r="AN75" s="186"/>
      <c r="AO75" s="186"/>
      <c r="AP75" s="186"/>
      <c r="AQ75" s="186"/>
      <c r="AR75" s="186"/>
      <c r="AS75" s="186"/>
      <c r="AT75" s="186"/>
      <c r="AU75" s="186"/>
      <c r="AV75" s="186"/>
      <c r="AW75" s="186"/>
      <c r="AX75" s="186"/>
      <c r="AY75" s="186"/>
      <c r="AZ75" s="186"/>
      <c r="BA75" s="186"/>
      <c r="BB75" s="186"/>
      <c r="BC75" s="186"/>
      <c r="BD75" s="186"/>
      <c r="BE75" s="186"/>
      <c r="BF75" s="186"/>
      <c r="BG75" s="179">
        <v>1.22</v>
      </c>
      <c r="BH75" s="180">
        <v>1.25</v>
      </c>
      <c r="BI75" s="180">
        <f t="shared" si="4"/>
        <v>3.0000000000000027E-2</v>
      </c>
      <c r="BJ75" s="186"/>
      <c r="BK75" s="186"/>
      <c r="BL75" s="397"/>
      <c r="BM75" s="186"/>
      <c r="BN75" s="186"/>
      <c r="BO75" s="186"/>
      <c r="BP75" s="186"/>
      <c r="BQ75" s="186"/>
      <c r="BR75" s="186"/>
      <c r="BS75" s="186"/>
      <c r="BT75" s="186"/>
      <c r="BU75" s="186"/>
      <c r="BV75" s="186"/>
      <c r="BW75" s="186"/>
      <c r="BX75" s="186"/>
      <c r="BY75" s="186"/>
      <c r="BZ75" s="186"/>
      <c r="CA75" s="186"/>
      <c r="CB75" s="186"/>
      <c r="CC75" s="388">
        <v>98.4</v>
      </c>
      <c r="CD75" s="388">
        <v>0.2</v>
      </c>
      <c r="CE75" s="376">
        <v>97.6</v>
      </c>
      <c r="CF75" s="376">
        <v>-0.1</v>
      </c>
      <c r="CG75" s="8"/>
      <c r="CH75" s="8"/>
      <c r="CI75" s="8"/>
      <c r="CJ75" s="8"/>
      <c r="CK75" s="8"/>
      <c r="CL75" s="8"/>
      <c r="CM75" s="8"/>
      <c r="CN75" s="182">
        <v>97896</v>
      </c>
      <c r="CO75" s="1632">
        <v>632</v>
      </c>
      <c r="CP75" s="183">
        <v>4172</v>
      </c>
      <c r="CQ75" s="183"/>
      <c r="CR75" s="183"/>
      <c r="CS75" s="183"/>
      <c r="CT75" s="183"/>
      <c r="CU75" s="183">
        <v>5</v>
      </c>
      <c r="CV75" s="8"/>
      <c r="CW75" s="8"/>
      <c r="CX75" s="8"/>
      <c r="CY75" s="8"/>
      <c r="DA75" s="6">
        <v>0</v>
      </c>
    </row>
    <row r="76" spans="1:105" ht="24.75" customHeight="1">
      <c r="C76" s="318">
        <v>9</v>
      </c>
      <c r="D76" s="2258" t="str">
        <f t="shared" si="13"/>
        <v>9</v>
      </c>
      <c r="E76" s="2258"/>
      <c r="F76" s="2258" t="str">
        <f t="shared" si="11"/>
        <v>9</v>
      </c>
      <c r="G76" s="2258"/>
      <c r="H76" s="388">
        <v>1.7</v>
      </c>
      <c r="I76" s="376">
        <v>-1.7</v>
      </c>
      <c r="J76" s="376"/>
      <c r="K76" s="376"/>
      <c r="L76" s="388">
        <v>-7.4</v>
      </c>
      <c r="M76" s="376">
        <v>-17.3</v>
      </c>
      <c r="N76" s="376"/>
      <c r="O76" s="376"/>
      <c r="P76" s="376"/>
      <c r="Q76" s="388">
        <v>2.6</v>
      </c>
      <c r="R76" s="376">
        <v>-14.8</v>
      </c>
      <c r="S76" s="376"/>
      <c r="T76" s="376"/>
      <c r="U76" s="376"/>
      <c r="V76" s="376"/>
      <c r="W76" s="388">
        <v>-10.9</v>
      </c>
      <c r="X76" s="376">
        <v>8.4</v>
      </c>
      <c r="Y76" s="376"/>
      <c r="Z76" s="376"/>
      <c r="AA76" s="376"/>
      <c r="AB76" s="376"/>
      <c r="AC76" s="376"/>
      <c r="AD76" s="376"/>
      <c r="AE76" s="388">
        <v>104.1</v>
      </c>
      <c r="AF76" s="388">
        <v>97</v>
      </c>
      <c r="AG76" s="388">
        <v>100.6</v>
      </c>
      <c r="AH76" s="389"/>
      <c r="AI76" s="376">
        <v>101.8</v>
      </c>
      <c r="AJ76" s="376">
        <v>101.8</v>
      </c>
      <c r="AK76" s="376">
        <v>99</v>
      </c>
      <c r="AL76" s="186"/>
      <c r="AM76" s="397"/>
      <c r="AN76" s="186"/>
      <c r="AO76" s="186"/>
      <c r="AP76" s="186"/>
      <c r="AQ76" s="186"/>
      <c r="AR76" s="186"/>
      <c r="AS76" s="186"/>
      <c r="AT76" s="186"/>
      <c r="AU76" s="186"/>
      <c r="AV76" s="186"/>
      <c r="AW76" s="186"/>
      <c r="AX76" s="186"/>
      <c r="AY76" s="186"/>
      <c r="AZ76" s="186"/>
      <c r="BA76" s="186"/>
      <c r="BB76" s="186"/>
      <c r="BC76" s="186"/>
      <c r="BD76" s="186"/>
      <c r="BE76" s="186"/>
      <c r="BF76" s="186"/>
      <c r="BG76" s="179">
        <v>1.23</v>
      </c>
      <c r="BH76" s="180">
        <v>1.22</v>
      </c>
      <c r="BI76" s="180">
        <f t="shared" si="4"/>
        <v>-3.0000000000000027E-2</v>
      </c>
      <c r="BJ76" s="186"/>
      <c r="BK76" s="186"/>
      <c r="BL76" s="397"/>
      <c r="BM76" s="186"/>
      <c r="BN76" s="186"/>
      <c r="BO76" s="186"/>
      <c r="BP76" s="186"/>
      <c r="BQ76" s="186"/>
      <c r="BR76" s="186"/>
      <c r="BS76" s="186"/>
      <c r="BT76" s="186"/>
      <c r="BU76" s="186"/>
      <c r="BV76" s="186"/>
      <c r="BW76" s="186"/>
      <c r="BX76" s="186"/>
      <c r="BY76" s="186"/>
      <c r="BZ76" s="186"/>
      <c r="CA76" s="186"/>
      <c r="CB76" s="186"/>
      <c r="CC76" s="388">
        <v>98.5</v>
      </c>
      <c r="CD76" s="388">
        <v>0</v>
      </c>
      <c r="CE76" s="376">
        <v>97.9</v>
      </c>
      <c r="CF76" s="376">
        <v>-0.3</v>
      </c>
      <c r="CG76" s="8"/>
      <c r="CH76" s="8"/>
      <c r="CI76" s="8"/>
      <c r="CJ76" s="8"/>
      <c r="CK76" s="8"/>
      <c r="CL76" s="8"/>
      <c r="CM76" s="8"/>
      <c r="CN76" s="182">
        <v>270898</v>
      </c>
      <c r="CO76" s="1632">
        <v>673</v>
      </c>
      <c r="CP76" s="183">
        <v>674</v>
      </c>
      <c r="CQ76" s="183"/>
      <c r="CR76" s="183"/>
      <c r="CS76" s="183"/>
      <c r="CT76" s="183"/>
      <c r="CU76" s="183">
        <v>2</v>
      </c>
      <c r="CV76" s="8"/>
      <c r="CW76" s="8"/>
      <c r="CX76" s="8"/>
      <c r="CY76" s="8"/>
      <c r="DA76" s="6">
        <v>0</v>
      </c>
    </row>
    <row r="77" spans="1:105" ht="24.75" customHeight="1">
      <c r="C77" s="318">
        <v>10</v>
      </c>
      <c r="D77" s="2258" t="str">
        <f t="shared" si="13"/>
        <v>10</v>
      </c>
      <c r="E77" s="2258"/>
      <c r="F77" s="2258" t="str">
        <f t="shared" si="11"/>
        <v>10</v>
      </c>
      <c r="G77" s="2258"/>
      <c r="H77" s="388">
        <v>2.9</v>
      </c>
      <c r="I77" s="376">
        <v>2.5</v>
      </c>
      <c r="J77" s="376"/>
      <c r="K77" s="376"/>
      <c r="L77" s="388">
        <v>-4</v>
      </c>
      <c r="M77" s="376">
        <v>-3.3</v>
      </c>
      <c r="N77" s="376"/>
      <c r="O77" s="376"/>
      <c r="P77" s="376"/>
      <c r="Q77" s="388">
        <v>-2.5</v>
      </c>
      <c r="R77" s="376">
        <v>-41.1</v>
      </c>
      <c r="S77" s="376"/>
      <c r="T77" s="376"/>
      <c r="U77" s="376"/>
      <c r="V77" s="376"/>
      <c r="W77" s="388">
        <v>-4.8</v>
      </c>
      <c r="X77" s="376">
        <v>-29.2</v>
      </c>
      <c r="Y77" s="376"/>
      <c r="Z77" s="376"/>
      <c r="AA77" s="376"/>
      <c r="AB77" s="376"/>
      <c r="AC77" s="376"/>
      <c r="AD77" s="376"/>
      <c r="AE77" s="388">
        <v>102.3</v>
      </c>
      <c r="AF77" s="388">
        <v>98.2</v>
      </c>
      <c r="AG77" s="388">
        <v>100.7</v>
      </c>
      <c r="AH77" s="389"/>
      <c r="AI77" s="376">
        <v>97.4</v>
      </c>
      <c r="AJ77" s="376">
        <v>97.4</v>
      </c>
      <c r="AK77" s="376">
        <v>99</v>
      </c>
      <c r="AL77" s="186"/>
      <c r="AM77" s="397"/>
      <c r="AN77" s="186"/>
      <c r="AO77" s="186"/>
      <c r="AP77" s="186"/>
      <c r="AQ77" s="186"/>
      <c r="AR77" s="186"/>
      <c r="AS77" s="186"/>
      <c r="AT77" s="186"/>
      <c r="AU77" s="186"/>
      <c r="AV77" s="186"/>
      <c r="AW77" s="186"/>
      <c r="AX77" s="186"/>
      <c r="AY77" s="186"/>
      <c r="AZ77" s="186"/>
      <c r="BA77" s="186"/>
      <c r="BB77" s="186"/>
      <c r="BC77" s="186"/>
      <c r="BD77" s="186"/>
      <c r="BE77" s="186"/>
      <c r="BF77" s="186"/>
      <c r="BG77" s="179">
        <v>1.24</v>
      </c>
      <c r="BH77" s="180">
        <v>1.22</v>
      </c>
      <c r="BI77" s="180">
        <f t="shared" si="4"/>
        <v>0</v>
      </c>
      <c r="BJ77" s="186"/>
      <c r="BK77" s="186"/>
      <c r="BL77" s="397"/>
      <c r="BM77" s="186"/>
      <c r="BN77" s="186"/>
      <c r="BO77" s="186"/>
      <c r="BP77" s="186"/>
      <c r="BQ77" s="186"/>
      <c r="BR77" s="186"/>
      <c r="BS77" s="186"/>
      <c r="BT77" s="186"/>
      <c r="BU77" s="186"/>
      <c r="BV77" s="186"/>
      <c r="BW77" s="186"/>
      <c r="BX77" s="186"/>
      <c r="BY77" s="186"/>
      <c r="BZ77" s="186"/>
      <c r="CA77" s="186"/>
      <c r="CB77" s="186"/>
      <c r="CC77" s="388">
        <v>98.5</v>
      </c>
      <c r="CD77" s="388">
        <v>0.3</v>
      </c>
      <c r="CE77" s="376">
        <v>97.4</v>
      </c>
      <c r="CF77" s="376">
        <v>-0.7</v>
      </c>
      <c r="CG77" s="8"/>
      <c r="CH77" s="8"/>
      <c r="CI77" s="8"/>
      <c r="CJ77" s="8"/>
      <c r="CK77" s="8"/>
      <c r="CL77" s="8"/>
      <c r="CM77" s="8"/>
      <c r="CN77" s="182">
        <v>106241</v>
      </c>
      <c r="CO77" s="1632">
        <v>742</v>
      </c>
      <c r="CP77" s="183">
        <v>442</v>
      </c>
      <c r="CQ77" s="183"/>
      <c r="CR77" s="183"/>
      <c r="CS77" s="183"/>
      <c r="CT77" s="183"/>
      <c r="CU77" s="183">
        <v>4</v>
      </c>
      <c r="CV77" s="8"/>
      <c r="CW77" s="8"/>
      <c r="CX77" s="8"/>
      <c r="CY77" s="8"/>
      <c r="DA77" s="6">
        <v>0</v>
      </c>
    </row>
    <row r="78" spans="1:105" ht="24.75" customHeight="1">
      <c r="C78" s="318">
        <v>11</v>
      </c>
      <c r="D78" s="2258" t="str">
        <f t="shared" si="13"/>
        <v>11</v>
      </c>
      <c r="E78" s="2258"/>
      <c r="F78" s="2258" t="str">
        <f t="shared" si="11"/>
        <v>11</v>
      </c>
      <c r="G78" s="2258"/>
      <c r="H78" s="388">
        <v>-1.6</v>
      </c>
      <c r="I78" s="376">
        <v>-3</v>
      </c>
      <c r="J78" s="376"/>
      <c r="K78" s="376"/>
      <c r="L78" s="388">
        <v>-7.6</v>
      </c>
      <c r="M78" s="376">
        <v>-12.1</v>
      </c>
      <c r="N78" s="376"/>
      <c r="O78" s="376"/>
      <c r="P78" s="376"/>
      <c r="Q78" s="388">
        <v>1.7</v>
      </c>
      <c r="R78" s="376">
        <v>18.899999999999999</v>
      </c>
      <c r="S78" s="376"/>
      <c r="T78" s="376"/>
      <c r="U78" s="376"/>
      <c r="V78" s="376"/>
      <c r="W78" s="388">
        <v>3.3</v>
      </c>
      <c r="X78" s="376">
        <v>-18.399999999999999</v>
      </c>
      <c r="Y78" s="376"/>
      <c r="Z78" s="376"/>
      <c r="AA78" s="376"/>
      <c r="AB78" s="376"/>
      <c r="AC78" s="376"/>
      <c r="AD78" s="376"/>
      <c r="AE78" s="388">
        <v>100.2</v>
      </c>
      <c r="AF78" s="388">
        <v>97.1</v>
      </c>
      <c r="AG78" s="388">
        <v>99.9</v>
      </c>
      <c r="AH78" s="389"/>
      <c r="AI78" s="376">
        <v>94.5</v>
      </c>
      <c r="AJ78" s="376">
        <v>94.5</v>
      </c>
      <c r="AK78" s="376">
        <v>95.6</v>
      </c>
      <c r="AL78" s="186"/>
      <c r="AM78" s="397"/>
      <c r="AN78" s="186"/>
      <c r="AO78" s="186"/>
      <c r="AP78" s="186"/>
      <c r="AQ78" s="186"/>
      <c r="AR78" s="186"/>
      <c r="AS78" s="186"/>
      <c r="AT78" s="186"/>
      <c r="AU78" s="186"/>
      <c r="AV78" s="186"/>
      <c r="AW78" s="186"/>
      <c r="AX78" s="186"/>
      <c r="AY78" s="186"/>
      <c r="AZ78" s="186"/>
      <c r="BA78" s="186"/>
      <c r="BB78" s="186"/>
      <c r="BC78" s="186"/>
      <c r="BD78" s="186"/>
      <c r="BE78" s="186"/>
      <c r="BF78" s="186"/>
      <c r="BG78" s="179">
        <v>1.26</v>
      </c>
      <c r="BH78" s="180">
        <v>1.21</v>
      </c>
      <c r="BI78" s="180">
        <f t="shared" si="4"/>
        <v>-1.0000000000000009E-2</v>
      </c>
      <c r="BJ78" s="186"/>
      <c r="BK78" s="186"/>
      <c r="BL78" s="397"/>
      <c r="BM78" s="186"/>
      <c r="BN78" s="186"/>
      <c r="BO78" s="186"/>
      <c r="BP78" s="186"/>
      <c r="BQ78" s="186"/>
      <c r="BR78" s="186"/>
      <c r="BS78" s="186"/>
      <c r="BT78" s="186"/>
      <c r="BU78" s="186"/>
      <c r="BV78" s="186"/>
      <c r="BW78" s="186"/>
      <c r="BX78" s="186"/>
      <c r="BY78" s="186"/>
      <c r="BZ78" s="186"/>
      <c r="CA78" s="186"/>
      <c r="CB78" s="186"/>
      <c r="CC78" s="388">
        <v>98.1</v>
      </c>
      <c r="CD78" s="388">
        <v>0.3</v>
      </c>
      <c r="CE78" s="376">
        <v>97.5</v>
      </c>
      <c r="CF78" s="376">
        <v>0</v>
      </c>
      <c r="CG78" s="8"/>
      <c r="CH78" s="8"/>
      <c r="CI78" s="8"/>
      <c r="CJ78" s="8"/>
      <c r="CK78" s="8"/>
      <c r="CL78" s="8"/>
      <c r="CM78" s="8"/>
      <c r="CN78" s="182">
        <v>141650</v>
      </c>
      <c r="CO78" s="1632">
        <v>711</v>
      </c>
      <c r="CP78" s="183">
        <v>435</v>
      </c>
      <c r="CQ78" s="183"/>
      <c r="CR78" s="183"/>
      <c r="CS78" s="183"/>
      <c r="CT78" s="183"/>
      <c r="CU78" s="183">
        <v>3</v>
      </c>
      <c r="CV78" s="8"/>
      <c r="CW78" s="8"/>
      <c r="CX78" s="8"/>
      <c r="CY78" s="8"/>
      <c r="DA78" s="6">
        <v>0</v>
      </c>
    </row>
    <row r="79" spans="1:105" ht="24.75" customHeight="1">
      <c r="C79" s="318">
        <v>12</v>
      </c>
      <c r="D79" s="2258" t="str">
        <f t="shared" si="13"/>
        <v>12</v>
      </c>
      <c r="E79" s="2258"/>
      <c r="F79" s="2258" t="str">
        <f t="shared" si="11"/>
        <v>12</v>
      </c>
      <c r="G79" s="2258"/>
      <c r="H79" s="389">
        <v>0</v>
      </c>
      <c r="I79" s="186">
        <v>0.6</v>
      </c>
      <c r="J79" s="186"/>
      <c r="K79" s="186"/>
      <c r="L79" s="389">
        <v>-14.6</v>
      </c>
      <c r="M79" s="186">
        <v>-19.5</v>
      </c>
      <c r="N79" s="186"/>
      <c r="O79" s="186"/>
      <c r="P79" s="186"/>
      <c r="Q79" s="389">
        <v>-1.3</v>
      </c>
      <c r="R79" s="186">
        <v>-10.199999999999999</v>
      </c>
      <c r="S79" s="186"/>
      <c r="T79" s="186"/>
      <c r="U79" s="186"/>
      <c r="V79" s="186"/>
      <c r="W79" s="389">
        <v>-9.6</v>
      </c>
      <c r="X79" s="186">
        <v>-33.4</v>
      </c>
      <c r="Y79" s="186"/>
      <c r="Z79" s="186"/>
      <c r="AA79" s="186"/>
      <c r="AB79" s="186"/>
      <c r="AC79" s="186"/>
      <c r="AD79" s="186"/>
      <c r="AE79" s="389">
        <v>101.3</v>
      </c>
      <c r="AF79" s="389">
        <v>95.9</v>
      </c>
      <c r="AG79" s="389">
        <v>98.5</v>
      </c>
      <c r="AH79" s="389"/>
      <c r="AI79" s="186">
        <v>95.9</v>
      </c>
      <c r="AJ79" s="186">
        <v>95.9</v>
      </c>
      <c r="AK79" s="186">
        <v>96.4</v>
      </c>
      <c r="AL79" s="186"/>
      <c r="AM79" s="397"/>
      <c r="AN79" s="186"/>
      <c r="AO79" s="186"/>
      <c r="AP79" s="186"/>
      <c r="AQ79" s="186"/>
      <c r="AR79" s="186"/>
      <c r="AS79" s="186"/>
      <c r="AT79" s="186"/>
      <c r="AU79" s="186"/>
      <c r="AV79" s="186"/>
      <c r="AW79" s="186"/>
      <c r="AX79" s="186"/>
      <c r="AY79" s="186"/>
      <c r="AZ79" s="186"/>
      <c r="BA79" s="186"/>
      <c r="BB79" s="186"/>
      <c r="BC79" s="186"/>
      <c r="BD79" s="186"/>
      <c r="BE79" s="186"/>
      <c r="BF79" s="186"/>
      <c r="BG79" s="189">
        <v>1.27</v>
      </c>
      <c r="BH79" s="190">
        <v>1.21</v>
      </c>
      <c r="BI79" s="190">
        <f t="shared" si="4"/>
        <v>0</v>
      </c>
      <c r="BJ79" s="186"/>
      <c r="BK79" s="186"/>
      <c r="BL79" s="397"/>
      <c r="BM79" s="186"/>
      <c r="BN79" s="186"/>
      <c r="BO79" s="186"/>
      <c r="BP79" s="186"/>
      <c r="BQ79" s="186"/>
      <c r="BR79" s="186"/>
      <c r="BS79" s="186"/>
      <c r="BT79" s="186"/>
      <c r="BU79" s="186"/>
      <c r="BV79" s="186"/>
      <c r="BW79" s="186"/>
      <c r="BX79" s="186"/>
      <c r="BY79" s="186"/>
      <c r="BZ79" s="186"/>
      <c r="CA79" s="186"/>
      <c r="CB79" s="186"/>
      <c r="CC79" s="389">
        <v>98.1</v>
      </c>
      <c r="CD79" s="389">
        <v>0.2</v>
      </c>
      <c r="CE79" s="186">
        <v>97.6</v>
      </c>
      <c r="CF79" s="186">
        <v>-0.2</v>
      </c>
      <c r="CG79" s="8"/>
      <c r="CH79" s="8"/>
      <c r="CI79" s="8"/>
      <c r="CJ79" s="8"/>
      <c r="CK79" s="8"/>
      <c r="CL79" s="8"/>
      <c r="CM79" s="8"/>
      <c r="CN79" s="192">
        <v>385353</v>
      </c>
      <c r="CO79" s="1630">
        <v>699</v>
      </c>
      <c r="CP79" s="193">
        <v>417</v>
      </c>
      <c r="CQ79" s="193"/>
      <c r="CR79" s="193"/>
      <c r="CS79" s="193"/>
      <c r="CT79" s="193"/>
      <c r="CU79" s="193">
        <v>4</v>
      </c>
      <c r="CV79" s="8"/>
      <c r="CW79" s="8"/>
      <c r="CX79" s="8"/>
      <c r="CY79" s="8"/>
      <c r="DA79" s="6">
        <v>0</v>
      </c>
    </row>
    <row r="80" spans="1:105" ht="24.75" customHeight="1">
      <c r="A80" s="318">
        <v>28</v>
      </c>
      <c r="B80" s="318" t="s">
        <v>138</v>
      </c>
      <c r="C80" s="318">
        <v>1</v>
      </c>
      <c r="D80" s="2258" t="str">
        <f>A80&amp;B80&amp;C80</f>
        <v>28/1</v>
      </c>
      <c r="E80" s="2258"/>
      <c r="F80" s="2258" t="str">
        <f t="shared" si="11"/>
        <v>28/1</v>
      </c>
      <c r="G80" s="2258"/>
      <c r="H80" s="642">
        <v>0.9</v>
      </c>
      <c r="I80" s="382">
        <v>1.9</v>
      </c>
      <c r="J80" s="382"/>
      <c r="K80" s="382"/>
      <c r="L80" s="392">
        <v>-4.4000000000000004</v>
      </c>
      <c r="M80" s="382">
        <v>-2.1</v>
      </c>
      <c r="N80" s="382"/>
      <c r="O80" s="382"/>
      <c r="P80" s="382"/>
      <c r="Q80" s="392">
        <v>0.2</v>
      </c>
      <c r="R80" s="382">
        <v>-5.0999999999999996</v>
      </c>
      <c r="S80" s="382"/>
      <c r="T80" s="382"/>
      <c r="U80" s="382"/>
      <c r="V80" s="382"/>
      <c r="W80" s="392">
        <v>-2.6</v>
      </c>
      <c r="X80" s="382">
        <v>2.5</v>
      </c>
      <c r="Y80" s="382"/>
      <c r="Z80" s="382"/>
      <c r="AA80" s="382"/>
      <c r="AB80" s="382"/>
      <c r="AC80" s="395"/>
      <c r="AD80" s="382"/>
      <c r="AE80" s="392">
        <v>91.9</v>
      </c>
      <c r="AF80" s="392">
        <v>97</v>
      </c>
      <c r="AG80" s="392">
        <v>100.1</v>
      </c>
      <c r="AH80" s="389"/>
      <c r="AI80" s="382">
        <v>89</v>
      </c>
      <c r="AJ80" s="382">
        <v>89</v>
      </c>
      <c r="AK80" s="382">
        <v>95.7</v>
      </c>
      <c r="AL80" s="186"/>
      <c r="AM80" s="397"/>
      <c r="AN80" s="186"/>
      <c r="AO80" s="186"/>
      <c r="AP80" s="186"/>
      <c r="AQ80" s="186"/>
      <c r="AR80" s="186"/>
      <c r="AS80" s="186"/>
      <c r="AT80" s="186"/>
      <c r="AU80" s="186"/>
      <c r="AV80" s="186"/>
      <c r="AW80" s="186"/>
      <c r="AX80" s="186"/>
      <c r="AY80" s="186"/>
      <c r="AZ80" s="186"/>
      <c r="BA80" s="186"/>
      <c r="BB80" s="186"/>
      <c r="BC80" s="186"/>
      <c r="BD80" s="186"/>
      <c r="BE80" s="186"/>
      <c r="BF80" s="186"/>
      <c r="BG80" s="323">
        <v>1.29</v>
      </c>
      <c r="BH80" s="281">
        <v>1.22</v>
      </c>
      <c r="BI80" s="180">
        <v>1.0000000000000009E-2</v>
      </c>
      <c r="BJ80" s="186"/>
      <c r="BK80" s="186"/>
      <c r="BL80" s="397"/>
      <c r="BM80" s="186"/>
      <c r="BN80" s="186"/>
      <c r="BO80" s="186"/>
      <c r="BP80" s="186"/>
      <c r="BQ80" s="186"/>
      <c r="BR80" s="186"/>
      <c r="BS80" s="186"/>
      <c r="BT80" s="186"/>
      <c r="BU80" s="186"/>
      <c r="BV80" s="186"/>
      <c r="BW80" s="186"/>
      <c r="BX80" s="186"/>
      <c r="BY80" s="186"/>
      <c r="BZ80" s="186"/>
      <c r="CA80" s="186"/>
      <c r="CB80" s="186"/>
      <c r="CC80" s="392">
        <v>97.7</v>
      </c>
      <c r="CD80" s="392">
        <v>-0.1</v>
      </c>
      <c r="CE80" s="382">
        <v>97</v>
      </c>
      <c r="CF80" s="382">
        <v>0</v>
      </c>
      <c r="CG80" s="8"/>
      <c r="CH80" s="8"/>
      <c r="CI80" s="8"/>
      <c r="CJ80" s="8"/>
      <c r="CK80" s="8"/>
      <c r="CL80" s="8"/>
      <c r="CM80" s="8"/>
      <c r="CN80" s="239">
        <v>126927</v>
      </c>
      <c r="CO80" s="1631">
        <v>675</v>
      </c>
      <c r="CP80" s="200">
        <v>55</v>
      </c>
      <c r="CQ80" s="200"/>
      <c r="CR80" s="200"/>
      <c r="CS80" s="200"/>
      <c r="CT80" s="200"/>
      <c r="CU80" s="200">
        <v>2</v>
      </c>
      <c r="CV80" s="8"/>
      <c r="CW80" s="8"/>
      <c r="CX80" s="8"/>
      <c r="CY80" s="8"/>
      <c r="DA80" s="6">
        <v>0</v>
      </c>
    </row>
    <row r="81" spans="1:105" ht="24.75" customHeight="1">
      <c r="C81" s="318">
        <v>2</v>
      </c>
      <c r="D81" s="2258" t="str">
        <f>A81&amp;B81&amp;C81</f>
        <v>2</v>
      </c>
      <c r="E81" s="2258"/>
      <c r="F81" s="2258" t="str">
        <f t="shared" si="11"/>
        <v>2</v>
      </c>
      <c r="G81" s="2258"/>
      <c r="H81" s="388">
        <v>2.2000000000000002</v>
      </c>
      <c r="I81" s="376">
        <v>1.6</v>
      </c>
      <c r="J81" s="376"/>
      <c r="K81" s="376"/>
      <c r="L81" s="388">
        <v>-7.5</v>
      </c>
      <c r="M81" s="376">
        <v>-5.2</v>
      </c>
      <c r="N81" s="376"/>
      <c r="O81" s="376"/>
      <c r="P81" s="376"/>
      <c r="Q81" s="388">
        <v>7.8</v>
      </c>
      <c r="R81" s="376">
        <v>2.2000000000000002</v>
      </c>
      <c r="S81" s="376"/>
      <c r="T81" s="376"/>
      <c r="U81" s="395"/>
      <c r="V81" s="376"/>
      <c r="W81" s="388">
        <v>-2.2000000000000002</v>
      </c>
      <c r="X81" s="376">
        <v>-24.9</v>
      </c>
      <c r="Y81" s="376"/>
      <c r="Z81" s="376"/>
      <c r="AA81" s="376"/>
      <c r="AB81" s="376"/>
      <c r="AC81" s="395"/>
      <c r="AD81" s="376"/>
      <c r="AE81" s="388">
        <v>97.3</v>
      </c>
      <c r="AF81" s="388">
        <v>95.3</v>
      </c>
      <c r="AG81" s="388">
        <v>99.2</v>
      </c>
      <c r="AH81" s="389"/>
      <c r="AI81" s="376">
        <v>95.2</v>
      </c>
      <c r="AJ81" s="376">
        <v>95.2</v>
      </c>
      <c r="AK81" s="376">
        <v>94.5</v>
      </c>
      <c r="AL81" s="186"/>
      <c r="AM81" s="397"/>
      <c r="AN81" s="186"/>
      <c r="AO81" s="186"/>
      <c r="AP81" s="186"/>
      <c r="AQ81" s="186"/>
      <c r="AR81" s="186"/>
      <c r="AS81" s="186"/>
      <c r="AT81" s="186"/>
      <c r="AU81" s="186"/>
      <c r="AV81" s="186"/>
      <c r="AW81" s="186"/>
      <c r="AX81" s="186"/>
      <c r="AY81" s="186"/>
      <c r="AZ81" s="186"/>
      <c r="BA81" s="186"/>
      <c r="BB81" s="186"/>
      <c r="BC81" s="186"/>
      <c r="BD81" s="186"/>
      <c r="BE81" s="186"/>
      <c r="BF81" s="186"/>
      <c r="BG81" s="179">
        <v>1.3</v>
      </c>
      <c r="BH81" s="180">
        <v>1.26</v>
      </c>
      <c r="BI81" s="180">
        <v>4.0000000000000036E-2</v>
      </c>
      <c r="BJ81" s="186"/>
      <c r="BK81" s="186"/>
      <c r="BL81" s="397"/>
      <c r="BM81" s="186"/>
      <c r="BN81" s="186"/>
      <c r="BO81" s="186"/>
      <c r="BP81" s="186"/>
      <c r="BQ81" s="186"/>
      <c r="BR81" s="186"/>
      <c r="BS81" s="186"/>
      <c r="BT81" s="186"/>
      <c r="BU81" s="186"/>
      <c r="BV81" s="186"/>
      <c r="BW81" s="186"/>
      <c r="BX81" s="186"/>
      <c r="BY81" s="186"/>
      <c r="BZ81" s="186"/>
      <c r="CA81" s="186"/>
      <c r="CB81" s="186"/>
      <c r="CC81" s="388">
        <v>97.8</v>
      </c>
      <c r="CD81" s="388">
        <v>0.2</v>
      </c>
      <c r="CE81" s="376">
        <v>96.8</v>
      </c>
      <c r="CF81" s="376">
        <v>-0.1</v>
      </c>
      <c r="CG81" s="8"/>
      <c r="CH81" s="8"/>
      <c r="CI81" s="8"/>
      <c r="CJ81" s="8"/>
      <c r="CK81" s="8"/>
      <c r="CL81" s="8"/>
      <c r="CM81" s="8"/>
      <c r="CN81" s="182">
        <v>163516</v>
      </c>
      <c r="CO81" s="1632">
        <v>723</v>
      </c>
      <c r="CP81" s="183">
        <v>138</v>
      </c>
      <c r="CQ81" s="183"/>
      <c r="CR81" s="183"/>
      <c r="CS81" s="183"/>
      <c r="CT81" s="183"/>
      <c r="CU81" s="183">
        <v>2</v>
      </c>
      <c r="CV81" s="8"/>
      <c r="CW81" s="8"/>
      <c r="CX81" s="8"/>
      <c r="CY81" s="8"/>
      <c r="DA81" s="6">
        <v>0</v>
      </c>
    </row>
    <row r="82" spans="1:105" ht="24.75" customHeight="1">
      <c r="C82" s="318">
        <v>3</v>
      </c>
      <c r="D82" s="2258" t="str">
        <f t="shared" ref="D82:D91" si="14">A82&amp;B82&amp;C82</f>
        <v>3</v>
      </c>
      <c r="E82" s="2258"/>
      <c r="F82" s="2258" t="str">
        <f t="shared" si="11"/>
        <v>3</v>
      </c>
      <c r="G82" s="2258"/>
      <c r="H82" s="388">
        <v>-1.2</v>
      </c>
      <c r="I82" s="376">
        <v>-1.1000000000000001</v>
      </c>
      <c r="J82" s="376"/>
      <c r="K82" s="376"/>
      <c r="L82" s="388">
        <v>-9.3000000000000007</v>
      </c>
      <c r="M82" s="376">
        <v>-14.2</v>
      </c>
      <c r="N82" s="376"/>
      <c r="O82" s="376"/>
      <c r="P82" s="376"/>
      <c r="Q82" s="388">
        <v>8.4</v>
      </c>
      <c r="R82" s="376">
        <v>-26.9</v>
      </c>
      <c r="S82" s="376"/>
      <c r="T82" s="376"/>
      <c r="U82" s="376"/>
      <c r="V82" s="376"/>
      <c r="W82" s="388">
        <v>5</v>
      </c>
      <c r="X82" s="376">
        <v>66.400000000000006</v>
      </c>
      <c r="Y82" s="376"/>
      <c r="Z82" s="376"/>
      <c r="AA82" s="376"/>
      <c r="AB82" s="376"/>
      <c r="AC82" s="395"/>
      <c r="AD82" s="376"/>
      <c r="AE82" s="388">
        <v>111.2</v>
      </c>
      <c r="AF82" s="388">
        <v>96.4</v>
      </c>
      <c r="AG82" s="388">
        <v>99.7</v>
      </c>
      <c r="AH82" s="389"/>
      <c r="AI82" s="376">
        <v>105.8</v>
      </c>
      <c r="AJ82" s="376">
        <v>105.8</v>
      </c>
      <c r="AK82" s="376">
        <v>96.3</v>
      </c>
      <c r="AL82" s="186"/>
      <c r="AM82" s="397"/>
      <c r="AN82" s="186"/>
      <c r="AO82" s="186"/>
      <c r="AP82" s="186"/>
      <c r="AQ82" s="186"/>
      <c r="AR82" s="186"/>
      <c r="AS82" s="186"/>
      <c r="AT82" s="186"/>
      <c r="AU82" s="186"/>
      <c r="AV82" s="186"/>
      <c r="AW82" s="186"/>
      <c r="AX82" s="186"/>
      <c r="AY82" s="186"/>
      <c r="AZ82" s="186"/>
      <c r="BA82" s="186"/>
      <c r="BB82" s="186"/>
      <c r="BC82" s="186"/>
      <c r="BD82" s="186"/>
      <c r="BE82" s="186"/>
      <c r="BF82" s="186"/>
      <c r="BG82" s="179">
        <v>1.31</v>
      </c>
      <c r="BH82" s="180">
        <v>1.25</v>
      </c>
      <c r="BI82" s="180">
        <v>-1.0000000000000009E-2</v>
      </c>
      <c r="BJ82" s="186"/>
      <c r="BK82" s="186"/>
      <c r="BL82" s="397"/>
      <c r="BM82" s="186"/>
      <c r="BN82" s="186"/>
      <c r="BO82" s="186"/>
      <c r="BP82" s="186"/>
      <c r="BQ82" s="186"/>
      <c r="BR82" s="186"/>
      <c r="BS82" s="186"/>
      <c r="BT82" s="186"/>
      <c r="BU82" s="186"/>
      <c r="BV82" s="186"/>
      <c r="BW82" s="186"/>
      <c r="BX82" s="186"/>
      <c r="BY82" s="186"/>
      <c r="BZ82" s="186"/>
      <c r="CA82" s="186"/>
      <c r="CB82" s="186"/>
      <c r="CC82" s="388">
        <v>97.9</v>
      </c>
      <c r="CD82" s="388">
        <v>0</v>
      </c>
      <c r="CE82" s="376">
        <v>97.2</v>
      </c>
      <c r="CF82" s="376">
        <v>-0.1</v>
      </c>
      <c r="CG82" s="8"/>
      <c r="CH82" s="8"/>
      <c r="CI82" s="8"/>
      <c r="CJ82" s="8"/>
      <c r="CK82" s="8"/>
      <c r="CL82" s="8"/>
      <c r="CM82" s="8"/>
      <c r="CN82" s="182">
        <v>175899</v>
      </c>
      <c r="CO82" s="1632">
        <v>746</v>
      </c>
      <c r="CP82" s="183">
        <v>278</v>
      </c>
      <c r="CQ82" s="183"/>
      <c r="CR82" s="183"/>
      <c r="CS82" s="183"/>
      <c r="CT82" s="183"/>
      <c r="CU82" s="183">
        <v>5</v>
      </c>
      <c r="CV82" s="8"/>
      <c r="CW82" s="8"/>
      <c r="CX82" s="8"/>
      <c r="CY82" s="8"/>
      <c r="DA82" s="6">
        <v>0</v>
      </c>
    </row>
    <row r="83" spans="1:105" ht="24.75" customHeight="1">
      <c r="C83" s="318">
        <v>4</v>
      </c>
      <c r="D83" s="2258" t="str">
        <f t="shared" si="14"/>
        <v>4</v>
      </c>
      <c r="E83" s="2258"/>
      <c r="F83" s="2258" t="str">
        <f t="shared" si="11"/>
        <v>4</v>
      </c>
      <c r="G83" s="2258"/>
      <c r="H83" s="548">
        <v>-0.7</v>
      </c>
      <c r="I83" s="376">
        <v>0.5</v>
      </c>
      <c r="J83" s="376"/>
      <c r="K83" s="376"/>
      <c r="L83" s="388">
        <v>2.2000000000000002</v>
      </c>
      <c r="M83" s="376">
        <v>10.5</v>
      </c>
      <c r="N83" s="376"/>
      <c r="O83" s="376"/>
      <c r="P83" s="376"/>
      <c r="Q83" s="388">
        <v>9</v>
      </c>
      <c r="R83" s="376">
        <v>-21.7</v>
      </c>
      <c r="S83" s="376"/>
      <c r="T83" s="376"/>
      <c r="U83" s="376"/>
      <c r="V83" s="376"/>
      <c r="W83" s="388">
        <v>10.6</v>
      </c>
      <c r="X83" s="376">
        <v>26.5</v>
      </c>
      <c r="Y83" s="376"/>
      <c r="Z83" s="376"/>
      <c r="AA83" s="376"/>
      <c r="AB83" s="376"/>
      <c r="AC83" s="376"/>
      <c r="AD83" s="376"/>
      <c r="AE83" s="388">
        <v>96</v>
      </c>
      <c r="AF83" s="388">
        <v>96.8</v>
      </c>
      <c r="AG83" s="388">
        <v>99.3</v>
      </c>
      <c r="AH83" s="389"/>
      <c r="AI83" s="376">
        <v>96.5</v>
      </c>
      <c r="AJ83" s="376">
        <v>96.5</v>
      </c>
      <c r="AK83" s="376">
        <v>97.3</v>
      </c>
      <c r="AL83" s="186"/>
      <c r="AM83" s="397"/>
      <c r="AN83" s="186"/>
      <c r="AO83" s="186"/>
      <c r="AP83" s="186"/>
      <c r="AQ83" s="186"/>
      <c r="AR83" s="186"/>
      <c r="AS83" s="186"/>
      <c r="AT83" s="186"/>
      <c r="AU83" s="186"/>
      <c r="AV83" s="186"/>
      <c r="AW83" s="186"/>
      <c r="AX83" s="186"/>
      <c r="AY83" s="186"/>
      <c r="AZ83" s="186"/>
      <c r="BA83" s="186"/>
      <c r="BB83" s="186"/>
      <c r="BC83" s="186"/>
      <c r="BD83" s="186"/>
      <c r="BE83" s="186"/>
      <c r="BF83" s="186"/>
      <c r="BG83" s="179">
        <v>1.33</v>
      </c>
      <c r="BH83" s="180">
        <v>1.27</v>
      </c>
      <c r="BI83" s="180">
        <v>2.0000000000000018E-2</v>
      </c>
      <c r="BJ83" s="186"/>
      <c r="BK83" s="186"/>
      <c r="BL83" s="397"/>
      <c r="BM83" s="186"/>
      <c r="BN83" s="186"/>
      <c r="BO83" s="186"/>
      <c r="BP83" s="186"/>
      <c r="BQ83" s="186"/>
      <c r="BR83" s="186"/>
      <c r="BS83" s="186"/>
      <c r="BT83" s="186"/>
      <c r="BU83" s="186"/>
      <c r="BV83" s="186"/>
      <c r="BW83" s="186"/>
      <c r="BX83" s="186"/>
      <c r="BY83" s="186"/>
      <c r="BZ83" s="186"/>
      <c r="CA83" s="186"/>
      <c r="CB83" s="186"/>
      <c r="CC83" s="388">
        <v>98.1</v>
      </c>
      <c r="CD83" s="388">
        <v>-0.3</v>
      </c>
      <c r="CE83" s="376">
        <v>97.3</v>
      </c>
      <c r="CF83" s="376">
        <v>-0.4</v>
      </c>
      <c r="CG83" s="8"/>
      <c r="CH83" s="8"/>
      <c r="CI83" s="8"/>
      <c r="CJ83" s="8"/>
      <c r="CK83" s="8"/>
      <c r="CL83" s="8"/>
      <c r="CM83" s="8"/>
      <c r="CN83" s="182">
        <v>103344</v>
      </c>
      <c r="CO83" s="1632">
        <v>695</v>
      </c>
      <c r="CP83" s="183">
        <v>385</v>
      </c>
      <c r="CQ83" s="183"/>
      <c r="CR83" s="183"/>
      <c r="CS83" s="183"/>
      <c r="CT83" s="183"/>
      <c r="CU83" s="183">
        <v>4</v>
      </c>
      <c r="CV83" s="8"/>
      <c r="CW83" s="8"/>
      <c r="CX83" s="8"/>
      <c r="CY83" s="8"/>
      <c r="DA83" s="6">
        <v>0</v>
      </c>
    </row>
    <row r="84" spans="1:105" ht="24.75" customHeight="1">
      <c r="C84" s="318">
        <v>5</v>
      </c>
      <c r="D84" s="2258" t="str">
        <f t="shared" si="14"/>
        <v>5</v>
      </c>
      <c r="E84" s="2258"/>
      <c r="F84" s="2258" t="str">
        <f t="shared" si="11"/>
        <v>5</v>
      </c>
      <c r="G84" s="2258"/>
      <c r="H84" s="388">
        <v>-2.1</v>
      </c>
      <c r="I84" s="376">
        <v>0.4</v>
      </c>
      <c r="J84" s="376"/>
      <c r="K84" s="376"/>
      <c r="L84" s="388">
        <v>-1.4</v>
      </c>
      <c r="M84" s="376">
        <v>-6.8</v>
      </c>
      <c r="N84" s="376"/>
      <c r="O84" s="376"/>
      <c r="P84" s="376"/>
      <c r="Q84" s="388">
        <v>9.8000000000000007</v>
      </c>
      <c r="R84" s="376">
        <v>7.6</v>
      </c>
      <c r="S84" s="376"/>
      <c r="T84" s="376"/>
      <c r="U84" s="376"/>
      <c r="V84" s="376"/>
      <c r="W84" s="388">
        <v>1.4</v>
      </c>
      <c r="X84" s="376">
        <v>-22.1</v>
      </c>
      <c r="Y84" s="376"/>
      <c r="Z84" s="376"/>
      <c r="AA84" s="376"/>
      <c r="AB84" s="376"/>
      <c r="AC84" s="376"/>
      <c r="AD84" s="376"/>
      <c r="AE84" s="388">
        <v>91.6</v>
      </c>
      <c r="AF84" s="388">
        <v>95.6</v>
      </c>
      <c r="AG84" s="388">
        <v>98.5</v>
      </c>
      <c r="AH84" s="389"/>
      <c r="AI84" s="376">
        <v>93.4</v>
      </c>
      <c r="AJ84" s="376">
        <v>93.4</v>
      </c>
      <c r="AK84" s="376">
        <v>96.6</v>
      </c>
      <c r="AL84" s="186"/>
      <c r="AM84" s="397"/>
      <c r="AN84" s="186"/>
      <c r="AO84" s="186"/>
      <c r="AP84" s="186"/>
      <c r="AQ84" s="186"/>
      <c r="AR84" s="186"/>
      <c r="AS84" s="186"/>
      <c r="AT84" s="186"/>
      <c r="AU84" s="186"/>
      <c r="AV84" s="186"/>
      <c r="AW84" s="186"/>
      <c r="AX84" s="186"/>
      <c r="AY84" s="186"/>
      <c r="AZ84" s="186"/>
      <c r="BA84" s="186"/>
      <c r="BB84" s="186"/>
      <c r="BC84" s="186"/>
      <c r="BD84" s="186"/>
      <c r="BE84" s="186"/>
      <c r="BF84" s="186"/>
      <c r="BG84" s="179">
        <v>1.35</v>
      </c>
      <c r="BH84" s="180">
        <v>1.27</v>
      </c>
      <c r="BI84" s="180">
        <v>0</v>
      </c>
      <c r="BJ84" s="186"/>
      <c r="BK84" s="186"/>
      <c r="BL84" s="397"/>
      <c r="BM84" s="186"/>
      <c r="BN84" s="186"/>
      <c r="BO84" s="186"/>
      <c r="BP84" s="186"/>
      <c r="BQ84" s="186"/>
      <c r="BR84" s="186"/>
      <c r="BS84" s="186"/>
      <c r="BT84" s="186"/>
      <c r="BU84" s="186"/>
      <c r="BV84" s="186"/>
      <c r="BW84" s="186"/>
      <c r="BX84" s="186"/>
      <c r="BY84" s="186"/>
      <c r="BZ84" s="186"/>
      <c r="CA84" s="186"/>
      <c r="CB84" s="186"/>
      <c r="CC84" s="388">
        <v>98.2</v>
      </c>
      <c r="CD84" s="388">
        <v>-0.5</v>
      </c>
      <c r="CE84" s="376">
        <v>97.2</v>
      </c>
      <c r="CF84" s="376">
        <v>-0.9</v>
      </c>
      <c r="CG84" s="8"/>
      <c r="CH84" s="8"/>
      <c r="CI84" s="8"/>
      <c r="CJ84" s="8"/>
      <c r="CK84" s="8"/>
      <c r="CL84" s="8"/>
      <c r="CM84" s="8"/>
      <c r="CN84" s="182">
        <v>115852</v>
      </c>
      <c r="CO84" s="1632">
        <v>671</v>
      </c>
      <c r="CP84" s="183">
        <v>726</v>
      </c>
      <c r="CQ84" s="183"/>
      <c r="CR84" s="183"/>
      <c r="CS84" s="183"/>
      <c r="CT84" s="183"/>
      <c r="CU84" s="183">
        <v>3</v>
      </c>
      <c r="CV84" s="8"/>
      <c r="CW84" s="8"/>
      <c r="CX84" s="8"/>
      <c r="CY84" s="8"/>
      <c r="DA84" s="6">
        <v>0</v>
      </c>
    </row>
    <row r="85" spans="1:105" ht="24.75" customHeight="1">
      <c r="C85" s="318">
        <v>6</v>
      </c>
      <c r="D85" s="2258" t="str">
        <f t="shared" si="14"/>
        <v>6</v>
      </c>
      <c r="E85" s="2258"/>
      <c r="F85" s="2258" t="str">
        <f t="shared" si="11"/>
        <v>6</v>
      </c>
      <c r="G85" s="2258"/>
      <c r="H85" s="388">
        <v>-1.4</v>
      </c>
      <c r="I85" s="376">
        <v>-3.1</v>
      </c>
      <c r="J85" s="376"/>
      <c r="K85" s="376"/>
      <c r="L85" s="388">
        <v>-5.6</v>
      </c>
      <c r="M85" s="376">
        <v>-8.8000000000000007</v>
      </c>
      <c r="N85" s="376"/>
      <c r="O85" s="376"/>
      <c r="P85" s="376"/>
      <c r="Q85" s="388">
        <v>-2.5</v>
      </c>
      <c r="R85" s="376">
        <v>-3.9</v>
      </c>
      <c r="S85" s="376"/>
      <c r="T85" s="376"/>
      <c r="U85" s="376"/>
      <c r="V85" s="376"/>
      <c r="W85" s="388">
        <v>-1.8</v>
      </c>
      <c r="X85" s="376">
        <v>56.1</v>
      </c>
      <c r="Y85" s="376"/>
      <c r="Z85" s="376"/>
      <c r="AA85" s="376"/>
      <c r="AB85" s="376"/>
      <c r="AC85" s="376"/>
      <c r="AD85" s="376"/>
      <c r="AE85" s="388">
        <v>102.8</v>
      </c>
      <c r="AF85" s="388">
        <v>97</v>
      </c>
      <c r="AG85" s="388">
        <v>99.2</v>
      </c>
      <c r="AH85" s="389"/>
      <c r="AI85" s="376">
        <v>97</v>
      </c>
      <c r="AJ85" s="376">
        <v>97</v>
      </c>
      <c r="AK85" s="376">
        <v>94.4</v>
      </c>
      <c r="AL85" s="186"/>
      <c r="AM85" s="397"/>
      <c r="AN85" s="186"/>
      <c r="AO85" s="186"/>
      <c r="AP85" s="186"/>
      <c r="AQ85" s="186"/>
      <c r="AR85" s="186"/>
      <c r="AS85" s="186"/>
      <c r="AT85" s="186"/>
      <c r="AU85" s="186"/>
      <c r="AV85" s="186"/>
      <c r="AW85" s="186"/>
      <c r="AX85" s="186"/>
      <c r="AY85" s="186"/>
      <c r="AZ85" s="186"/>
      <c r="BA85" s="186"/>
      <c r="BB85" s="186"/>
      <c r="BC85" s="186"/>
      <c r="BD85" s="186"/>
      <c r="BE85" s="186"/>
      <c r="BF85" s="186"/>
      <c r="BG85" s="179">
        <v>1.36</v>
      </c>
      <c r="BH85" s="180">
        <v>1.29</v>
      </c>
      <c r="BI85" s="180">
        <v>2.0000000000000018E-2</v>
      </c>
      <c r="BJ85" s="186"/>
      <c r="BK85" s="186"/>
      <c r="BL85" s="397"/>
      <c r="BM85" s="186"/>
      <c r="BN85" s="186"/>
      <c r="BO85" s="186"/>
      <c r="BP85" s="186"/>
      <c r="BQ85" s="186"/>
      <c r="BR85" s="186"/>
      <c r="BS85" s="186"/>
      <c r="BT85" s="186"/>
      <c r="BU85" s="186"/>
      <c r="BV85" s="186"/>
      <c r="BW85" s="186"/>
      <c r="BX85" s="186"/>
      <c r="BY85" s="186"/>
      <c r="BZ85" s="186"/>
      <c r="CA85" s="186"/>
      <c r="CB85" s="186"/>
      <c r="CC85" s="388">
        <v>98.1</v>
      </c>
      <c r="CD85" s="388">
        <v>-0.4</v>
      </c>
      <c r="CE85" s="376">
        <v>97.5</v>
      </c>
      <c r="CF85" s="376">
        <v>-0.4</v>
      </c>
      <c r="CG85" s="8"/>
      <c r="CH85" s="8"/>
      <c r="CI85" s="8"/>
      <c r="CJ85" s="8"/>
      <c r="CK85" s="8"/>
      <c r="CL85" s="8"/>
      <c r="CM85" s="8"/>
      <c r="CN85" s="182">
        <v>108227</v>
      </c>
      <c r="CO85" s="1632">
        <v>763</v>
      </c>
      <c r="CP85" s="183">
        <v>484</v>
      </c>
      <c r="CQ85" s="183"/>
      <c r="CR85" s="183"/>
      <c r="CS85" s="183"/>
      <c r="CT85" s="183"/>
      <c r="CU85" s="183">
        <v>7</v>
      </c>
      <c r="CV85" s="8"/>
      <c r="CW85" s="8"/>
      <c r="CX85" s="8"/>
      <c r="CY85" s="8"/>
      <c r="DA85" s="6">
        <v>0</v>
      </c>
    </row>
    <row r="86" spans="1:105" ht="24.75" customHeight="1">
      <c r="C86" s="318">
        <v>7</v>
      </c>
      <c r="D86" s="2258" t="str">
        <f t="shared" si="14"/>
        <v>7</v>
      </c>
      <c r="E86" s="2258"/>
      <c r="F86" s="2258" t="str">
        <f t="shared" si="11"/>
        <v>7</v>
      </c>
      <c r="G86" s="2258"/>
      <c r="H86" s="388">
        <v>0.7</v>
      </c>
      <c r="I86" s="376">
        <v>0.7</v>
      </c>
      <c r="J86" s="376"/>
      <c r="K86" s="376"/>
      <c r="L86" s="388">
        <v>-2.2000000000000002</v>
      </c>
      <c r="M86" s="376">
        <v>-5.2</v>
      </c>
      <c r="N86" s="376"/>
      <c r="O86" s="376"/>
      <c r="P86" s="376"/>
      <c r="Q86" s="388">
        <v>8.9</v>
      </c>
      <c r="R86" s="376">
        <v>11.2</v>
      </c>
      <c r="S86" s="376"/>
      <c r="T86" s="376"/>
      <c r="U86" s="376"/>
      <c r="V86" s="376"/>
      <c r="W86" s="388">
        <v>-6.9</v>
      </c>
      <c r="X86" s="376">
        <v>-26.8</v>
      </c>
      <c r="Y86" s="376"/>
      <c r="Z86" s="376"/>
      <c r="AA86" s="376"/>
      <c r="AB86" s="376"/>
      <c r="AC86" s="376"/>
      <c r="AD86" s="376"/>
      <c r="AE86" s="388">
        <v>101.1</v>
      </c>
      <c r="AF86" s="388">
        <v>97</v>
      </c>
      <c r="AG86" s="388">
        <v>99.8</v>
      </c>
      <c r="AH86" s="389"/>
      <c r="AI86" s="376">
        <v>97.6</v>
      </c>
      <c r="AJ86" s="376">
        <v>97.6</v>
      </c>
      <c r="AK86" s="376">
        <v>94.4</v>
      </c>
      <c r="AL86" s="186"/>
      <c r="AM86" s="397"/>
      <c r="AN86" s="186"/>
      <c r="AO86" s="186"/>
      <c r="AP86" s="186"/>
      <c r="AQ86" s="186"/>
      <c r="AR86" s="186"/>
      <c r="AS86" s="186"/>
      <c r="AT86" s="186"/>
      <c r="AU86" s="186"/>
      <c r="AV86" s="186"/>
      <c r="AW86" s="186"/>
      <c r="AX86" s="186"/>
      <c r="AY86" s="186"/>
      <c r="AZ86" s="186"/>
      <c r="BA86" s="186"/>
      <c r="BB86" s="186"/>
      <c r="BC86" s="186"/>
      <c r="BD86" s="186"/>
      <c r="BE86" s="186"/>
      <c r="BF86" s="186"/>
      <c r="BG86" s="179">
        <v>1.36</v>
      </c>
      <c r="BH86" s="180">
        <v>1.3</v>
      </c>
      <c r="BI86" s="180">
        <v>1.0000000000000009E-2</v>
      </c>
      <c r="BJ86" s="186"/>
      <c r="BK86" s="186"/>
      <c r="BL86" s="397"/>
      <c r="BM86" s="186"/>
      <c r="BN86" s="186"/>
      <c r="BO86" s="186"/>
      <c r="BP86" s="186"/>
      <c r="BQ86" s="186"/>
      <c r="BR86" s="186"/>
      <c r="BS86" s="186"/>
      <c r="BT86" s="186"/>
      <c r="BU86" s="186"/>
      <c r="BV86" s="186"/>
      <c r="BW86" s="186"/>
      <c r="BX86" s="186"/>
      <c r="BY86" s="186"/>
      <c r="BZ86" s="186"/>
      <c r="CA86" s="186"/>
      <c r="CB86" s="186"/>
      <c r="CC86" s="388">
        <v>97.9</v>
      </c>
      <c r="CD86" s="388">
        <v>-0.4</v>
      </c>
      <c r="CE86" s="376">
        <v>97.1</v>
      </c>
      <c r="CF86" s="376">
        <v>-0.6</v>
      </c>
      <c r="CG86" s="8"/>
      <c r="CH86" s="8"/>
      <c r="CI86" s="8"/>
      <c r="CJ86" s="8"/>
      <c r="CK86" s="8"/>
      <c r="CL86" s="8"/>
      <c r="CM86" s="8"/>
      <c r="CN86" s="182">
        <v>124019</v>
      </c>
      <c r="CO86" s="1632">
        <v>712</v>
      </c>
      <c r="CP86" s="183">
        <v>200</v>
      </c>
      <c r="CQ86" s="183"/>
      <c r="CR86" s="183"/>
      <c r="CS86" s="183"/>
      <c r="CT86" s="183"/>
      <c r="CU86" s="183">
        <v>3</v>
      </c>
      <c r="CV86" s="8"/>
      <c r="CW86" s="8"/>
      <c r="CX86" s="8"/>
      <c r="CY86" s="8"/>
      <c r="DA86" s="6">
        <v>0</v>
      </c>
    </row>
    <row r="87" spans="1:105" ht="24.75" customHeight="1">
      <c r="C87" s="318">
        <v>8</v>
      </c>
      <c r="D87" s="2258" t="str">
        <f t="shared" si="14"/>
        <v>8</v>
      </c>
      <c r="E87" s="2258"/>
      <c r="F87" s="2258" t="str">
        <f t="shared" si="11"/>
        <v>8</v>
      </c>
      <c r="G87" s="2258"/>
      <c r="H87" s="388">
        <v>-3.6</v>
      </c>
      <c r="I87" s="376">
        <v>-3.6</v>
      </c>
      <c r="J87" s="376"/>
      <c r="K87" s="376"/>
      <c r="L87" s="388">
        <v>2.9</v>
      </c>
      <c r="M87" s="376">
        <v>-0.2</v>
      </c>
      <c r="N87" s="376"/>
      <c r="O87" s="376"/>
      <c r="P87" s="376"/>
      <c r="Q87" s="388">
        <v>2.5</v>
      </c>
      <c r="R87" s="376">
        <v>-19.399999999999999</v>
      </c>
      <c r="S87" s="376"/>
      <c r="T87" s="376"/>
      <c r="U87" s="376"/>
      <c r="V87" s="376"/>
      <c r="W87" s="388">
        <v>12</v>
      </c>
      <c r="X87" s="376">
        <v>-46.1</v>
      </c>
      <c r="Y87" s="376"/>
      <c r="Z87" s="376"/>
      <c r="AA87" s="376"/>
      <c r="AB87" s="376"/>
      <c r="AC87" s="376"/>
      <c r="AD87" s="376"/>
      <c r="AE87" s="388">
        <v>94.2</v>
      </c>
      <c r="AF87" s="388">
        <v>98.3</v>
      </c>
      <c r="AG87" s="388">
        <v>100.5</v>
      </c>
      <c r="AH87" s="389"/>
      <c r="AI87" s="376">
        <v>93.6</v>
      </c>
      <c r="AJ87" s="376">
        <v>93.6</v>
      </c>
      <c r="AK87" s="376">
        <v>96.7</v>
      </c>
      <c r="AL87" s="186"/>
      <c r="AM87" s="397"/>
      <c r="AN87" s="186"/>
      <c r="AO87" s="186"/>
      <c r="AP87" s="186"/>
      <c r="AQ87" s="186"/>
      <c r="AR87" s="186"/>
      <c r="AS87" s="186"/>
      <c r="AT87" s="186"/>
      <c r="AU87" s="186"/>
      <c r="AV87" s="186"/>
      <c r="AW87" s="186"/>
      <c r="AX87" s="186"/>
      <c r="AY87" s="186"/>
      <c r="AZ87" s="186"/>
      <c r="BA87" s="186"/>
      <c r="BB87" s="186"/>
      <c r="BC87" s="186"/>
      <c r="BD87" s="186"/>
      <c r="BE87" s="186"/>
      <c r="BF87" s="186"/>
      <c r="BG87" s="179">
        <v>1.38</v>
      </c>
      <c r="BH87" s="180">
        <v>1.29</v>
      </c>
      <c r="BI87" s="180">
        <v>-1.0000000000000009E-2</v>
      </c>
      <c r="BJ87" s="186"/>
      <c r="BK87" s="186"/>
      <c r="BL87" s="397"/>
      <c r="BM87" s="186"/>
      <c r="BN87" s="186"/>
      <c r="BO87" s="186"/>
      <c r="BP87" s="186"/>
      <c r="BQ87" s="186"/>
      <c r="BR87" s="186"/>
      <c r="BS87" s="186"/>
      <c r="BT87" s="186"/>
      <c r="BU87" s="186"/>
      <c r="BV87" s="186"/>
      <c r="BW87" s="186"/>
      <c r="BX87" s="186"/>
      <c r="BY87" s="186"/>
      <c r="BZ87" s="186"/>
      <c r="CA87" s="186"/>
      <c r="CB87" s="186"/>
      <c r="CC87" s="388">
        <v>97.9</v>
      </c>
      <c r="CD87" s="388">
        <v>-0.5</v>
      </c>
      <c r="CE87" s="376">
        <v>97</v>
      </c>
      <c r="CF87" s="376">
        <v>-0.6</v>
      </c>
      <c r="CG87" s="8"/>
      <c r="CH87" s="8"/>
      <c r="CI87" s="8"/>
      <c r="CJ87" s="8"/>
      <c r="CK87" s="8"/>
      <c r="CL87" s="8"/>
      <c r="CM87" s="8"/>
      <c r="CN87" s="182">
        <v>126050</v>
      </c>
      <c r="CO87" s="1632">
        <v>726</v>
      </c>
      <c r="CP87" s="183">
        <v>297</v>
      </c>
      <c r="CQ87" s="183"/>
      <c r="CR87" s="183"/>
      <c r="CS87" s="183"/>
      <c r="CT87" s="183"/>
      <c r="CU87" s="183">
        <v>4</v>
      </c>
      <c r="CV87" s="8"/>
      <c r="CW87" s="8"/>
      <c r="CX87" s="8"/>
      <c r="CY87" s="8"/>
      <c r="DA87" s="6">
        <v>0</v>
      </c>
    </row>
    <row r="88" spans="1:105" ht="24.75" customHeight="1">
      <c r="C88" s="318">
        <v>9</v>
      </c>
      <c r="D88" s="2258" t="str">
        <f t="shared" si="14"/>
        <v>9</v>
      </c>
      <c r="E88" s="2258"/>
      <c r="F88" s="2258" t="str">
        <f t="shared" si="11"/>
        <v>9</v>
      </c>
      <c r="G88" s="2258"/>
      <c r="H88" s="388">
        <v>-3.2</v>
      </c>
      <c r="I88" s="376">
        <v>-2.5</v>
      </c>
      <c r="J88" s="376"/>
      <c r="K88" s="376"/>
      <c r="L88" s="388">
        <v>-0.7</v>
      </c>
      <c r="M88" s="376">
        <v>7.9</v>
      </c>
      <c r="N88" s="376"/>
      <c r="O88" s="376"/>
      <c r="P88" s="376"/>
      <c r="Q88" s="388">
        <v>10</v>
      </c>
      <c r="R88" s="376">
        <v>-7.8</v>
      </c>
      <c r="S88" s="376"/>
      <c r="T88" s="376"/>
      <c r="U88" s="376"/>
      <c r="V88" s="376"/>
      <c r="W88" s="388">
        <v>18.100000000000001</v>
      </c>
      <c r="X88" s="376">
        <v>-14.7</v>
      </c>
      <c r="Y88" s="376"/>
      <c r="Z88" s="376"/>
      <c r="AA88" s="376"/>
      <c r="AB88" s="376"/>
      <c r="AC88" s="376"/>
      <c r="AD88" s="376"/>
      <c r="AE88" s="388">
        <v>105.1</v>
      </c>
      <c r="AF88" s="388">
        <v>98.6</v>
      </c>
      <c r="AG88" s="388">
        <v>100.7</v>
      </c>
      <c r="AH88" s="389"/>
      <c r="AI88" s="376">
        <v>100.7</v>
      </c>
      <c r="AJ88" s="376">
        <v>100.7</v>
      </c>
      <c r="AK88" s="376">
        <v>98.2</v>
      </c>
      <c r="AL88" s="186"/>
      <c r="AM88" s="397"/>
      <c r="AN88" s="186"/>
      <c r="AO88" s="186"/>
      <c r="AP88" s="186"/>
      <c r="AQ88" s="186"/>
      <c r="AR88" s="186"/>
      <c r="AS88" s="186"/>
      <c r="AT88" s="186"/>
      <c r="AU88" s="186"/>
      <c r="AV88" s="186"/>
      <c r="AW88" s="186"/>
      <c r="AX88" s="186"/>
      <c r="AY88" s="186"/>
      <c r="AZ88" s="186"/>
      <c r="BA88" s="186"/>
      <c r="BB88" s="186"/>
      <c r="BC88" s="186"/>
      <c r="BD88" s="186"/>
      <c r="BE88" s="186"/>
      <c r="BF88" s="186"/>
      <c r="BG88" s="179">
        <v>1.38</v>
      </c>
      <c r="BH88" s="180">
        <v>1.3</v>
      </c>
      <c r="BI88" s="180">
        <v>1.0000000000000009E-2</v>
      </c>
      <c r="BJ88" s="186"/>
      <c r="BK88" s="186"/>
      <c r="BL88" s="397"/>
      <c r="BM88" s="186"/>
      <c r="BN88" s="186"/>
      <c r="BO88" s="186"/>
      <c r="BP88" s="186"/>
      <c r="BQ88" s="186"/>
      <c r="BR88" s="186"/>
      <c r="BS88" s="186"/>
      <c r="BT88" s="186"/>
      <c r="BU88" s="186"/>
      <c r="BV88" s="186"/>
      <c r="BW88" s="186"/>
      <c r="BX88" s="186"/>
      <c r="BY88" s="186"/>
      <c r="BZ88" s="186"/>
      <c r="CA88" s="186"/>
      <c r="CB88" s="186"/>
      <c r="CC88" s="388">
        <v>98</v>
      </c>
      <c r="CD88" s="388">
        <v>-0.5</v>
      </c>
      <c r="CE88" s="376">
        <v>97.5</v>
      </c>
      <c r="CF88" s="376">
        <v>-0.5</v>
      </c>
      <c r="CG88" s="8"/>
      <c r="CH88" s="8"/>
      <c r="CI88" s="8"/>
      <c r="CJ88" s="8"/>
      <c r="CK88" s="8"/>
      <c r="CL88" s="8"/>
      <c r="CM88" s="8"/>
      <c r="CN88" s="182">
        <v>85320</v>
      </c>
      <c r="CO88" s="1632">
        <v>650</v>
      </c>
      <c r="CP88" s="183">
        <v>242</v>
      </c>
      <c r="CQ88" s="183"/>
      <c r="CR88" s="183"/>
      <c r="CS88" s="183"/>
      <c r="CT88" s="183"/>
      <c r="CU88" s="183">
        <v>3</v>
      </c>
      <c r="CV88" s="8"/>
      <c r="CW88" s="8"/>
      <c r="CX88" s="8"/>
      <c r="CY88" s="8"/>
      <c r="DA88" s="6">
        <v>0</v>
      </c>
    </row>
    <row r="89" spans="1:105" ht="24.75" customHeight="1">
      <c r="C89" s="318">
        <v>10</v>
      </c>
      <c r="D89" s="2258" t="str">
        <f t="shared" si="14"/>
        <v>10</v>
      </c>
      <c r="E89" s="2258"/>
      <c r="F89" s="2258" t="str">
        <f t="shared" si="11"/>
        <v>10</v>
      </c>
      <c r="G89" s="2258"/>
      <c r="H89" s="388">
        <v>-1</v>
      </c>
      <c r="I89" s="376">
        <v>1.7</v>
      </c>
      <c r="J89" s="376"/>
      <c r="K89" s="376"/>
      <c r="L89" s="388">
        <v>-0.2</v>
      </c>
      <c r="M89" s="376">
        <v>1.3</v>
      </c>
      <c r="N89" s="376"/>
      <c r="O89" s="376"/>
      <c r="P89" s="376"/>
      <c r="Q89" s="388">
        <v>13.7</v>
      </c>
      <c r="R89" s="376">
        <v>24.5</v>
      </c>
      <c r="S89" s="376"/>
      <c r="T89" s="376"/>
      <c r="U89" s="376"/>
      <c r="V89" s="376"/>
      <c r="W89" s="388">
        <v>-10</v>
      </c>
      <c r="X89" s="376">
        <v>-13.3</v>
      </c>
      <c r="Y89" s="376"/>
      <c r="Z89" s="376"/>
      <c r="AA89" s="376"/>
      <c r="AB89" s="376"/>
      <c r="AC89" s="376"/>
      <c r="AD89" s="376"/>
      <c r="AE89" s="388">
        <v>101</v>
      </c>
      <c r="AF89" s="388">
        <v>98.9</v>
      </c>
      <c r="AG89" s="388">
        <v>101</v>
      </c>
      <c r="AH89" s="389"/>
      <c r="AI89" s="376">
        <v>95.1</v>
      </c>
      <c r="AJ89" s="376">
        <v>95.1</v>
      </c>
      <c r="AK89" s="376">
        <v>97.4</v>
      </c>
      <c r="AL89" s="186"/>
      <c r="AM89" s="397"/>
      <c r="AN89" s="186"/>
      <c r="AO89" s="186"/>
      <c r="AP89" s="186"/>
      <c r="AQ89" s="186"/>
      <c r="AR89" s="186"/>
      <c r="AS89" s="186"/>
      <c r="AT89" s="186"/>
      <c r="AU89" s="186"/>
      <c r="AV89" s="186"/>
      <c r="AW89" s="186"/>
      <c r="AX89" s="186"/>
      <c r="AY89" s="186"/>
      <c r="AZ89" s="186"/>
      <c r="BA89" s="186"/>
      <c r="BB89" s="186"/>
      <c r="BC89" s="186"/>
      <c r="BD89" s="186"/>
      <c r="BE89" s="186"/>
      <c r="BF89" s="186"/>
      <c r="BG89" s="179">
        <v>1.4</v>
      </c>
      <c r="BH89" s="180">
        <v>1.32</v>
      </c>
      <c r="BI89" s="180">
        <v>2.0000000000000018E-2</v>
      </c>
      <c r="BJ89" s="186"/>
      <c r="BK89" s="186"/>
      <c r="BL89" s="397"/>
      <c r="BM89" s="186"/>
      <c r="BN89" s="186"/>
      <c r="BO89" s="186"/>
      <c r="BP89" s="186"/>
      <c r="BQ89" s="186"/>
      <c r="BR89" s="186"/>
      <c r="BS89" s="186"/>
      <c r="BT89" s="186"/>
      <c r="BU89" s="186"/>
      <c r="BV89" s="186"/>
      <c r="BW89" s="186"/>
      <c r="BX89" s="186"/>
      <c r="BY89" s="186"/>
      <c r="BZ89" s="186"/>
      <c r="CA89" s="186"/>
      <c r="CB89" s="186"/>
      <c r="CC89" s="388">
        <v>98.6</v>
      </c>
      <c r="CD89" s="388">
        <v>0.1</v>
      </c>
      <c r="CE89" s="376">
        <v>97.9</v>
      </c>
      <c r="CF89" s="376">
        <v>0.5</v>
      </c>
      <c r="CG89" s="8"/>
      <c r="CH89" s="8"/>
      <c r="CI89" s="8"/>
      <c r="CJ89" s="8"/>
      <c r="CK89" s="8"/>
      <c r="CL89" s="8"/>
      <c r="CM89" s="8"/>
      <c r="CN89" s="182">
        <v>111235</v>
      </c>
      <c r="CO89" s="1632">
        <v>683</v>
      </c>
      <c r="CP89" s="183">
        <v>1104</v>
      </c>
      <c r="CQ89" s="183"/>
      <c r="CR89" s="183"/>
      <c r="CS89" s="183"/>
      <c r="CT89" s="183"/>
      <c r="CU89" s="183">
        <v>5</v>
      </c>
      <c r="CV89" s="8"/>
      <c r="CW89" s="8"/>
      <c r="CX89" s="8"/>
      <c r="CY89" s="8"/>
      <c r="DA89" s="6">
        <v>0</v>
      </c>
    </row>
    <row r="90" spans="1:105" ht="24.75" customHeight="1">
      <c r="C90" s="318">
        <v>11</v>
      </c>
      <c r="D90" s="2258" t="str">
        <f t="shared" si="14"/>
        <v>11</v>
      </c>
      <c r="E90" s="2258"/>
      <c r="F90" s="2258" t="str">
        <f t="shared" si="11"/>
        <v>11</v>
      </c>
      <c r="G90" s="2258"/>
      <c r="H90" s="388">
        <v>-0.3</v>
      </c>
      <c r="I90" s="376">
        <v>0.6</v>
      </c>
      <c r="J90" s="376"/>
      <c r="K90" s="376"/>
      <c r="L90" s="388">
        <v>8.8000000000000007</v>
      </c>
      <c r="M90" s="376">
        <v>6.9</v>
      </c>
      <c r="N90" s="376"/>
      <c r="O90" s="376"/>
      <c r="P90" s="376"/>
      <c r="Q90" s="388">
        <v>6.7</v>
      </c>
      <c r="R90" s="376">
        <v>-4.8</v>
      </c>
      <c r="S90" s="376"/>
      <c r="T90" s="376"/>
      <c r="U90" s="376"/>
      <c r="V90" s="376"/>
      <c r="W90" s="388">
        <v>-5.7</v>
      </c>
      <c r="X90" s="376">
        <v>-39.1</v>
      </c>
      <c r="Y90" s="376"/>
      <c r="Z90" s="376"/>
      <c r="AA90" s="376"/>
      <c r="AB90" s="376"/>
      <c r="AC90" s="376"/>
      <c r="AD90" s="376"/>
      <c r="AE90" s="388">
        <v>104.3</v>
      </c>
      <c r="AF90" s="388">
        <v>99.9</v>
      </c>
      <c r="AG90" s="388">
        <v>102</v>
      </c>
      <c r="AH90" s="389"/>
      <c r="AI90" s="376">
        <v>99.2</v>
      </c>
      <c r="AJ90" s="376">
        <v>99.2</v>
      </c>
      <c r="AK90" s="376">
        <v>99.4</v>
      </c>
      <c r="AL90" s="186"/>
      <c r="AM90" s="397"/>
      <c r="AN90" s="186"/>
      <c r="AO90" s="186"/>
      <c r="AP90" s="186"/>
      <c r="AQ90" s="186"/>
      <c r="AR90" s="186"/>
      <c r="AS90" s="186"/>
      <c r="AT90" s="186"/>
      <c r="AU90" s="186"/>
      <c r="AV90" s="186"/>
      <c r="AW90" s="186"/>
      <c r="AX90" s="186"/>
      <c r="AY90" s="186"/>
      <c r="AZ90" s="186"/>
      <c r="BA90" s="186"/>
      <c r="BB90" s="186"/>
      <c r="BC90" s="186"/>
      <c r="BD90" s="186"/>
      <c r="BE90" s="186"/>
      <c r="BF90" s="186"/>
      <c r="BG90" s="179">
        <v>1.41</v>
      </c>
      <c r="BH90" s="180">
        <v>1.3</v>
      </c>
      <c r="BI90" s="180">
        <v>-2.0000000000000018E-2</v>
      </c>
      <c r="BJ90" s="186"/>
      <c r="BK90" s="186"/>
      <c r="BL90" s="397"/>
      <c r="BM90" s="186"/>
      <c r="BN90" s="186"/>
      <c r="BO90" s="186"/>
      <c r="BP90" s="186"/>
      <c r="BQ90" s="186"/>
      <c r="BR90" s="186"/>
      <c r="BS90" s="186"/>
      <c r="BT90" s="186"/>
      <c r="BU90" s="186"/>
      <c r="BV90" s="186"/>
      <c r="BW90" s="186"/>
      <c r="BX90" s="186"/>
      <c r="BY90" s="186"/>
      <c r="BZ90" s="186"/>
      <c r="CA90" s="186"/>
      <c r="CB90" s="186"/>
      <c r="CC90" s="388">
        <v>98.6</v>
      </c>
      <c r="CD90" s="388">
        <v>0.5</v>
      </c>
      <c r="CE90" s="376">
        <v>97.9</v>
      </c>
      <c r="CF90" s="376">
        <v>0.5</v>
      </c>
      <c r="CG90" s="8"/>
      <c r="CH90" s="8"/>
      <c r="CI90" s="8"/>
      <c r="CJ90" s="8"/>
      <c r="CK90" s="8"/>
      <c r="CL90" s="8"/>
      <c r="CM90" s="8"/>
      <c r="CN90" s="182">
        <v>594484</v>
      </c>
      <c r="CO90" s="1632">
        <v>693</v>
      </c>
      <c r="CP90" s="183">
        <v>557</v>
      </c>
      <c r="CQ90" s="183"/>
      <c r="CR90" s="183"/>
      <c r="CS90" s="183"/>
      <c r="CT90" s="183"/>
      <c r="CU90" s="183">
        <v>3</v>
      </c>
      <c r="CV90" s="8"/>
      <c r="CW90" s="8"/>
      <c r="CX90" s="8"/>
      <c r="CY90" s="8"/>
      <c r="DA90" s="6">
        <v>0</v>
      </c>
    </row>
    <row r="91" spans="1:105" ht="24.75" customHeight="1">
      <c r="C91" s="318">
        <v>12</v>
      </c>
      <c r="D91" s="2258" t="str">
        <f t="shared" si="14"/>
        <v>12</v>
      </c>
      <c r="E91" s="2258"/>
      <c r="F91" s="2258" t="str">
        <f t="shared" si="11"/>
        <v>12</v>
      </c>
      <c r="G91" s="2258"/>
      <c r="H91" s="389">
        <v>-1.3</v>
      </c>
      <c r="I91" s="186">
        <v>-0.4</v>
      </c>
      <c r="J91" s="186"/>
      <c r="K91" s="186"/>
      <c r="L91" s="389">
        <v>8.1</v>
      </c>
      <c r="M91" s="186">
        <v>7.5</v>
      </c>
      <c r="N91" s="186"/>
      <c r="O91" s="186"/>
      <c r="P91" s="186"/>
      <c r="Q91" s="389">
        <v>3.9</v>
      </c>
      <c r="R91" s="186">
        <v>-6.6</v>
      </c>
      <c r="S91" s="186"/>
      <c r="T91" s="186"/>
      <c r="U91" s="186"/>
      <c r="V91" s="186"/>
      <c r="W91" s="389">
        <v>5.3</v>
      </c>
      <c r="X91" s="186">
        <v>13.4</v>
      </c>
      <c r="Y91" s="186"/>
      <c r="Z91" s="186"/>
      <c r="AA91" s="186"/>
      <c r="AB91" s="186"/>
      <c r="AC91" s="186"/>
      <c r="AD91" s="186"/>
      <c r="AE91" s="389">
        <v>103.4</v>
      </c>
      <c r="AF91" s="389">
        <v>100.6</v>
      </c>
      <c r="AG91" s="389">
        <v>102</v>
      </c>
      <c r="AH91" s="389"/>
      <c r="AI91" s="186">
        <v>98.9</v>
      </c>
      <c r="AJ91" s="186">
        <v>98.9</v>
      </c>
      <c r="AK91" s="186">
        <v>100.4</v>
      </c>
      <c r="AL91" s="186"/>
      <c r="AM91" s="397"/>
      <c r="AN91" s="186"/>
      <c r="AO91" s="186"/>
      <c r="AP91" s="186"/>
      <c r="AQ91" s="186"/>
      <c r="AR91" s="186"/>
      <c r="AS91" s="186"/>
      <c r="AT91" s="186"/>
      <c r="AU91" s="186"/>
      <c r="AV91" s="186"/>
      <c r="AW91" s="186"/>
      <c r="AX91" s="186"/>
      <c r="AY91" s="186"/>
      <c r="AZ91" s="186"/>
      <c r="BA91" s="186"/>
      <c r="BB91" s="186"/>
      <c r="BC91" s="186"/>
      <c r="BD91" s="186"/>
      <c r="BE91" s="186"/>
      <c r="BF91" s="186"/>
      <c r="BG91" s="189">
        <v>1.42</v>
      </c>
      <c r="BH91" s="190">
        <v>1.34</v>
      </c>
      <c r="BI91" s="782">
        <v>4.0000000000000036E-2</v>
      </c>
      <c r="BJ91" s="186"/>
      <c r="BK91" s="186"/>
      <c r="BL91" s="397"/>
      <c r="BM91" s="186"/>
      <c r="BN91" s="186"/>
      <c r="BO91" s="186"/>
      <c r="BP91" s="186"/>
      <c r="BQ91" s="186"/>
      <c r="BR91" s="186"/>
      <c r="BS91" s="186"/>
      <c r="BT91" s="186"/>
      <c r="BU91" s="186"/>
      <c r="BV91" s="186"/>
      <c r="BW91" s="186"/>
      <c r="BX91" s="186"/>
      <c r="BY91" s="186"/>
      <c r="BZ91" s="186"/>
      <c r="CA91" s="186"/>
      <c r="CB91" s="186"/>
      <c r="CC91" s="389">
        <v>98.4</v>
      </c>
      <c r="CD91" s="389">
        <v>0.3</v>
      </c>
      <c r="CE91" s="186">
        <v>98.1</v>
      </c>
      <c r="CF91" s="186">
        <v>0.5</v>
      </c>
      <c r="CG91" s="8"/>
      <c r="CH91" s="8"/>
      <c r="CI91" s="8"/>
      <c r="CJ91" s="8"/>
      <c r="CK91" s="8"/>
      <c r="CL91" s="8"/>
      <c r="CM91" s="8"/>
      <c r="CN91" s="192">
        <v>171666</v>
      </c>
      <c r="CO91" s="1630">
        <v>710</v>
      </c>
      <c r="CP91" s="193">
        <v>212</v>
      </c>
      <c r="CQ91" s="193"/>
      <c r="CR91" s="193"/>
      <c r="CS91" s="193"/>
      <c r="CT91" s="193"/>
      <c r="CU91" s="193">
        <v>4</v>
      </c>
      <c r="CV91" s="8"/>
      <c r="CW91" s="8"/>
      <c r="CX91" s="8"/>
      <c r="CY91" s="8"/>
      <c r="DA91" s="6">
        <v>0</v>
      </c>
    </row>
    <row r="92" spans="1:105" ht="24.75" customHeight="1">
      <c r="A92" s="318">
        <v>29</v>
      </c>
      <c r="B92" s="318" t="s">
        <v>138</v>
      </c>
      <c r="C92" s="318">
        <v>1</v>
      </c>
      <c r="D92" s="2258" t="str">
        <f>A92&amp;B92&amp;C92</f>
        <v>29/1</v>
      </c>
      <c r="E92" s="2258"/>
      <c r="F92" s="2258" t="str">
        <f t="shared" si="11"/>
        <v>29/1</v>
      </c>
      <c r="G92" s="2258"/>
      <c r="H92" s="642">
        <v>-1.1000000000000001</v>
      </c>
      <c r="I92" s="382">
        <v>-1.6</v>
      </c>
      <c r="J92" s="382"/>
      <c r="K92" s="382"/>
      <c r="L92" s="392">
        <v>4.4000000000000004</v>
      </c>
      <c r="M92" s="382">
        <v>4.2</v>
      </c>
      <c r="N92" s="382"/>
      <c r="O92" s="382"/>
      <c r="P92" s="382"/>
      <c r="Q92" s="392">
        <v>12.8</v>
      </c>
      <c r="R92" s="382">
        <v>-30.6</v>
      </c>
      <c r="S92" s="382"/>
      <c r="T92" s="382"/>
      <c r="U92" s="382"/>
      <c r="V92" s="382"/>
      <c r="W92" s="392">
        <v>7.1</v>
      </c>
      <c r="X92" s="382">
        <v>11.5</v>
      </c>
      <c r="Y92" s="382"/>
      <c r="Z92" s="382"/>
      <c r="AA92" s="382"/>
      <c r="AB92" s="382"/>
      <c r="AC92" s="395"/>
      <c r="AD92" s="382"/>
      <c r="AE92" s="392">
        <v>94.3</v>
      </c>
      <c r="AF92" s="392">
        <v>99.5</v>
      </c>
      <c r="AG92" s="392">
        <v>100.9</v>
      </c>
      <c r="AH92" s="389"/>
      <c r="AI92" s="382">
        <v>94.9</v>
      </c>
      <c r="AJ92" s="382">
        <v>94.5</v>
      </c>
      <c r="AK92" s="382">
        <v>101.2</v>
      </c>
      <c r="AL92" s="186"/>
      <c r="AM92" s="397"/>
      <c r="AN92" s="186"/>
      <c r="AO92" s="186"/>
      <c r="AP92" s="186"/>
      <c r="AQ92" s="186"/>
      <c r="AR92" s="186"/>
      <c r="AS92" s="186"/>
      <c r="AT92" s="186"/>
      <c r="AU92" s="186"/>
      <c r="AV92" s="186"/>
      <c r="AW92" s="186"/>
      <c r="AX92" s="186"/>
      <c r="AY92" s="186"/>
      <c r="AZ92" s="186"/>
      <c r="BA92" s="186"/>
      <c r="BB92" s="186"/>
      <c r="BC92" s="186"/>
      <c r="BD92" s="186"/>
      <c r="BE92" s="186"/>
      <c r="BF92" s="186"/>
      <c r="BG92" s="323">
        <v>1.43</v>
      </c>
      <c r="BH92" s="281">
        <v>1.36</v>
      </c>
      <c r="BI92" s="281">
        <v>2.0000000000000018E-2</v>
      </c>
      <c r="BJ92" s="186"/>
      <c r="BK92" s="186"/>
      <c r="BL92" s="397"/>
      <c r="BM92" s="186"/>
      <c r="BN92" s="186"/>
      <c r="BO92" s="186"/>
      <c r="BP92" s="186"/>
      <c r="BQ92" s="186"/>
      <c r="BR92" s="186"/>
      <c r="BS92" s="186"/>
      <c r="BT92" s="186"/>
      <c r="BU92" s="186"/>
      <c r="BV92" s="186"/>
      <c r="BW92" s="186"/>
      <c r="BX92" s="186"/>
      <c r="BY92" s="186"/>
      <c r="BZ92" s="186"/>
      <c r="CA92" s="186"/>
      <c r="CB92" s="186"/>
      <c r="CC92" s="392">
        <v>98.2</v>
      </c>
      <c r="CD92" s="392">
        <v>0.4</v>
      </c>
      <c r="CE92" s="382">
        <v>97.8</v>
      </c>
      <c r="CF92" s="382">
        <v>0.8</v>
      </c>
      <c r="CG92" s="8"/>
      <c r="CH92" s="8"/>
      <c r="CI92" s="8"/>
      <c r="CJ92" s="8"/>
      <c r="CK92" s="8"/>
      <c r="CL92" s="8"/>
      <c r="CM92" s="8"/>
      <c r="CN92" s="239">
        <v>128487</v>
      </c>
      <c r="CO92" s="1631">
        <v>605</v>
      </c>
      <c r="CP92" s="200">
        <v>3353</v>
      </c>
      <c r="CQ92" s="200"/>
      <c r="CR92" s="200"/>
      <c r="CS92" s="200"/>
      <c r="CT92" s="200"/>
      <c r="CU92" s="200">
        <v>5</v>
      </c>
      <c r="CV92" s="8"/>
      <c r="CW92" s="8"/>
      <c r="CX92" s="8"/>
      <c r="CY92" s="8"/>
      <c r="DA92" s="6">
        <v>0</v>
      </c>
    </row>
    <row r="93" spans="1:105" ht="24.75" customHeight="1">
      <c r="C93" s="318">
        <v>2</v>
      </c>
      <c r="D93" s="2258" t="str">
        <f>A93&amp;B93&amp;C93</f>
        <v>2</v>
      </c>
      <c r="E93" s="2258"/>
      <c r="F93" s="2258" t="str">
        <f t="shared" si="11"/>
        <v>2</v>
      </c>
      <c r="G93" s="2258"/>
      <c r="H93" s="388">
        <v>-2.7</v>
      </c>
      <c r="I93" s="376">
        <v>-2.4</v>
      </c>
      <c r="J93" s="376"/>
      <c r="K93" s="376"/>
      <c r="L93" s="388">
        <v>8.1999999999999993</v>
      </c>
      <c r="M93" s="376">
        <v>7.1</v>
      </c>
      <c r="N93" s="376"/>
      <c r="O93" s="376"/>
      <c r="P93" s="376"/>
      <c r="Q93" s="388">
        <v>-2.6</v>
      </c>
      <c r="R93" s="376">
        <v>-11.6</v>
      </c>
      <c r="S93" s="376"/>
      <c r="T93" s="376"/>
      <c r="U93" s="395"/>
      <c r="V93" s="376"/>
      <c r="W93" s="388">
        <v>10.4</v>
      </c>
      <c r="X93" s="376">
        <v>18.3</v>
      </c>
      <c r="Y93" s="376"/>
      <c r="Z93" s="376"/>
      <c r="AA93" s="376"/>
      <c r="AB93" s="376"/>
      <c r="AC93" s="395"/>
      <c r="AD93" s="376"/>
      <c r="AE93" s="388">
        <v>100.1</v>
      </c>
      <c r="AF93" s="388">
        <v>100.5</v>
      </c>
      <c r="AG93" s="388">
        <v>101.6</v>
      </c>
      <c r="AH93" s="389"/>
      <c r="AI93" s="376">
        <v>102.6</v>
      </c>
      <c r="AJ93" s="376">
        <v>102.1</v>
      </c>
      <c r="AK93" s="376">
        <v>103.3</v>
      </c>
      <c r="AL93" s="186"/>
      <c r="AM93" s="397"/>
      <c r="AN93" s="186"/>
      <c r="AO93" s="186"/>
      <c r="AP93" s="186"/>
      <c r="AQ93" s="186"/>
      <c r="AR93" s="186"/>
      <c r="AS93" s="186"/>
      <c r="AT93" s="186"/>
      <c r="AU93" s="186"/>
      <c r="AV93" s="186"/>
      <c r="AW93" s="186"/>
      <c r="AX93" s="186"/>
      <c r="AY93" s="186"/>
      <c r="AZ93" s="186"/>
      <c r="BA93" s="186"/>
      <c r="BB93" s="186"/>
      <c r="BC93" s="186"/>
      <c r="BD93" s="186"/>
      <c r="BE93" s="186"/>
      <c r="BF93" s="186"/>
      <c r="BG93" s="179">
        <v>1.45</v>
      </c>
      <c r="BH93" s="180">
        <v>1.38</v>
      </c>
      <c r="BI93" s="180">
        <v>1.9999999999999796E-2</v>
      </c>
      <c r="BJ93" s="186"/>
      <c r="BK93" s="186"/>
      <c r="BL93" s="397"/>
      <c r="BM93" s="186"/>
      <c r="BN93" s="186"/>
      <c r="BO93" s="186"/>
      <c r="BP93" s="186"/>
      <c r="BQ93" s="186"/>
      <c r="BR93" s="186"/>
      <c r="BS93" s="186"/>
      <c r="BT93" s="186"/>
      <c r="BU93" s="186"/>
      <c r="BV93" s="186"/>
      <c r="BW93" s="186"/>
      <c r="BX93" s="186"/>
      <c r="BY93" s="186"/>
      <c r="BZ93" s="186"/>
      <c r="CA93" s="186"/>
      <c r="CB93" s="186"/>
      <c r="CC93" s="388">
        <v>98.1</v>
      </c>
      <c r="CD93" s="388">
        <v>0.3</v>
      </c>
      <c r="CE93" s="376">
        <v>98</v>
      </c>
      <c r="CF93" s="376">
        <v>1.2</v>
      </c>
      <c r="CG93" s="8"/>
      <c r="CH93" s="8"/>
      <c r="CI93" s="8"/>
      <c r="CJ93" s="8"/>
      <c r="CK93" s="8"/>
      <c r="CL93" s="8"/>
      <c r="CM93" s="8"/>
      <c r="CN93" s="182">
        <v>115834</v>
      </c>
      <c r="CO93" s="1632">
        <v>688</v>
      </c>
      <c r="CP93" s="183">
        <v>67</v>
      </c>
      <c r="CQ93" s="183"/>
      <c r="CR93" s="183"/>
      <c r="CS93" s="183"/>
      <c r="CT93" s="183"/>
      <c r="CU93" s="183">
        <v>1</v>
      </c>
      <c r="CV93" s="8"/>
      <c r="CW93" s="8"/>
      <c r="CX93" s="8"/>
      <c r="CY93" s="8"/>
      <c r="DA93" s="6">
        <v>0</v>
      </c>
    </row>
    <row r="94" spans="1:105" ht="24.75" customHeight="1">
      <c r="C94" s="318">
        <v>3</v>
      </c>
      <c r="D94" s="2258" t="str">
        <f t="shared" ref="D94:D103" si="15">A94&amp;B94&amp;C94</f>
        <v>3</v>
      </c>
      <c r="E94" s="2258"/>
      <c r="F94" s="2258" t="str">
        <f t="shared" si="11"/>
        <v>3</v>
      </c>
      <c r="G94" s="2258"/>
      <c r="H94" s="388">
        <v>-0.8</v>
      </c>
      <c r="I94" s="376">
        <v>-2</v>
      </c>
      <c r="J94" s="376"/>
      <c r="K94" s="376"/>
      <c r="L94" s="388">
        <v>9.6</v>
      </c>
      <c r="M94" s="376">
        <v>15.1</v>
      </c>
      <c r="N94" s="376"/>
      <c r="O94" s="376"/>
      <c r="P94" s="376"/>
      <c r="Q94" s="388">
        <v>0.2</v>
      </c>
      <c r="R94" s="376">
        <v>2.6</v>
      </c>
      <c r="S94" s="376"/>
      <c r="T94" s="376"/>
      <c r="U94" s="376"/>
      <c r="V94" s="376"/>
      <c r="W94" s="388">
        <v>10.9</v>
      </c>
      <c r="X94" s="376">
        <v>-34</v>
      </c>
      <c r="Y94" s="376"/>
      <c r="Z94" s="376"/>
      <c r="AA94" s="376"/>
      <c r="AB94" s="376"/>
      <c r="AC94" s="395"/>
      <c r="AD94" s="376"/>
      <c r="AE94" s="388">
        <v>113.1</v>
      </c>
      <c r="AF94" s="388">
        <v>100</v>
      </c>
      <c r="AG94" s="388">
        <v>101.5</v>
      </c>
      <c r="AH94" s="389"/>
      <c r="AI94" s="376">
        <v>111.7</v>
      </c>
      <c r="AJ94" s="376">
        <v>110.4</v>
      </c>
      <c r="AK94" s="376">
        <v>101.6</v>
      </c>
      <c r="AL94" s="186"/>
      <c r="AM94" s="397"/>
      <c r="AN94" s="186"/>
      <c r="AO94" s="186"/>
      <c r="AP94" s="186"/>
      <c r="AQ94" s="186"/>
      <c r="AR94" s="186"/>
      <c r="AS94" s="186"/>
      <c r="AT94" s="186"/>
      <c r="AU94" s="186"/>
      <c r="AV94" s="186"/>
      <c r="AW94" s="186"/>
      <c r="AX94" s="186"/>
      <c r="AY94" s="186"/>
      <c r="AZ94" s="186"/>
      <c r="BA94" s="186"/>
      <c r="BB94" s="186"/>
      <c r="BC94" s="186"/>
      <c r="BD94" s="186"/>
      <c r="BE94" s="186"/>
      <c r="BF94" s="186"/>
      <c r="BG94" s="179">
        <v>1.45</v>
      </c>
      <c r="BH94" s="180">
        <v>1.38</v>
      </c>
      <c r="BI94" s="180">
        <v>-9.9999999999997868E-3</v>
      </c>
      <c r="BJ94" s="186"/>
      <c r="BK94" s="186"/>
      <c r="BL94" s="397"/>
      <c r="BM94" s="186"/>
      <c r="BN94" s="186"/>
      <c r="BO94" s="186"/>
      <c r="BP94" s="186"/>
      <c r="BQ94" s="186"/>
      <c r="BR94" s="186"/>
      <c r="BS94" s="186"/>
      <c r="BT94" s="186"/>
      <c r="BU94" s="186"/>
      <c r="BV94" s="186"/>
      <c r="BW94" s="186"/>
      <c r="BX94" s="186"/>
      <c r="BY94" s="186"/>
      <c r="BZ94" s="186"/>
      <c r="CA94" s="186"/>
      <c r="CB94" s="186"/>
      <c r="CC94" s="388">
        <v>98.1</v>
      </c>
      <c r="CD94" s="388">
        <v>0.2</v>
      </c>
      <c r="CE94" s="376">
        <v>98</v>
      </c>
      <c r="CF94" s="376">
        <v>0.8</v>
      </c>
      <c r="CG94" s="8"/>
      <c r="CH94" s="8"/>
      <c r="CI94" s="8"/>
      <c r="CJ94" s="8"/>
      <c r="CK94" s="8"/>
      <c r="CL94" s="8"/>
      <c r="CM94" s="8"/>
      <c r="CN94" s="182">
        <v>166810</v>
      </c>
      <c r="CO94" s="1632">
        <v>786</v>
      </c>
      <c r="CP94" s="183">
        <v>50</v>
      </c>
      <c r="CQ94" s="183"/>
      <c r="CR94" s="183"/>
      <c r="CS94" s="183"/>
      <c r="CT94" s="183"/>
      <c r="CU94" s="183">
        <v>1</v>
      </c>
      <c r="CV94" s="8"/>
      <c r="CW94" s="8"/>
      <c r="CX94" s="8"/>
      <c r="CY94" s="8"/>
      <c r="DA94" s="6">
        <v>0</v>
      </c>
    </row>
    <row r="95" spans="1:105" ht="24.75" customHeight="1">
      <c r="C95" s="318">
        <v>4</v>
      </c>
      <c r="D95" s="2258" t="str">
        <f t="shared" si="15"/>
        <v>4</v>
      </c>
      <c r="E95" s="2258"/>
      <c r="F95" s="2258" t="str">
        <f t="shared" si="11"/>
        <v>4</v>
      </c>
      <c r="G95" s="2258"/>
      <c r="H95" s="548">
        <v>1</v>
      </c>
      <c r="I95" s="376">
        <v>1.4</v>
      </c>
      <c r="J95" s="376"/>
      <c r="K95" s="376"/>
      <c r="L95" s="388">
        <v>10.4</v>
      </c>
      <c r="M95" s="376">
        <v>6.6</v>
      </c>
      <c r="N95" s="376"/>
      <c r="O95" s="376"/>
      <c r="P95" s="376"/>
      <c r="Q95" s="388">
        <v>1.9</v>
      </c>
      <c r="R95" s="376">
        <v>20.3</v>
      </c>
      <c r="S95" s="376"/>
      <c r="T95" s="376"/>
      <c r="U95" s="376"/>
      <c r="V95" s="376"/>
      <c r="W95" s="388">
        <v>1.7</v>
      </c>
      <c r="X95" s="376">
        <v>-2.7</v>
      </c>
      <c r="Y95" s="376"/>
      <c r="Z95" s="376"/>
      <c r="AA95" s="376"/>
      <c r="AB95" s="376"/>
      <c r="AC95" s="376"/>
      <c r="AD95" s="376"/>
      <c r="AE95" s="388">
        <v>99.8</v>
      </c>
      <c r="AF95" s="388">
        <v>102.9</v>
      </c>
      <c r="AG95" s="388">
        <v>104.1</v>
      </c>
      <c r="AH95" s="389"/>
      <c r="AI95" s="376">
        <v>103.7</v>
      </c>
      <c r="AJ95" s="376">
        <v>103</v>
      </c>
      <c r="AK95" s="376">
        <v>105.3</v>
      </c>
      <c r="AL95" s="186"/>
      <c r="AM95" s="397"/>
      <c r="AN95" s="186"/>
      <c r="AO95" s="186"/>
      <c r="AP95" s="186"/>
      <c r="AQ95" s="186"/>
      <c r="AR95" s="186"/>
      <c r="AS95" s="186"/>
      <c r="AT95" s="186"/>
      <c r="AU95" s="186"/>
      <c r="AV95" s="186"/>
      <c r="AW95" s="186"/>
      <c r="AX95" s="186"/>
      <c r="AY95" s="186"/>
      <c r="AZ95" s="186"/>
      <c r="BA95" s="186"/>
      <c r="BB95" s="186"/>
      <c r="BC95" s="186"/>
      <c r="BD95" s="186"/>
      <c r="BE95" s="186"/>
      <c r="BF95" s="186"/>
      <c r="BG95" s="179">
        <v>1.48</v>
      </c>
      <c r="BH95" s="180">
        <v>1.4</v>
      </c>
      <c r="BI95" s="180">
        <v>2.9999999999999805E-2</v>
      </c>
      <c r="BJ95" s="186"/>
      <c r="BK95" s="186"/>
      <c r="BL95" s="397"/>
      <c r="BM95" s="186"/>
      <c r="BN95" s="186"/>
      <c r="BO95" s="186"/>
      <c r="BP95" s="186"/>
      <c r="BQ95" s="186"/>
      <c r="BR95" s="186"/>
      <c r="BS95" s="186"/>
      <c r="BT95" s="186"/>
      <c r="BU95" s="186"/>
      <c r="BV95" s="186"/>
      <c r="BW95" s="186"/>
      <c r="BX95" s="186"/>
      <c r="BY95" s="186"/>
      <c r="BZ95" s="186"/>
      <c r="CA95" s="186"/>
      <c r="CB95" s="186"/>
      <c r="CC95" s="388">
        <v>98.5</v>
      </c>
      <c r="CD95" s="388">
        <v>0.4</v>
      </c>
      <c r="CE95" s="376">
        <v>98.6</v>
      </c>
      <c r="CF95" s="376">
        <v>1.3</v>
      </c>
      <c r="CG95" s="8"/>
      <c r="CH95" s="8"/>
      <c r="CI95" s="8"/>
      <c r="CJ95" s="8"/>
      <c r="CK95" s="8"/>
      <c r="CL95" s="8"/>
      <c r="CM95" s="8"/>
      <c r="CN95" s="182">
        <v>104060</v>
      </c>
      <c r="CO95" s="1632">
        <v>680</v>
      </c>
      <c r="CP95" s="183">
        <v>98</v>
      </c>
      <c r="CQ95" s="183"/>
      <c r="CR95" s="183"/>
      <c r="CS95" s="183"/>
      <c r="CT95" s="183"/>
      <c r="CU95" s="183">
        <v>3</v>
      </c>
      <c r="CV95" s="8"/>
      <c r="CW95" s="8"/>
      <c r="CX95" s="8"/>
      <c r="CY95" s="8"/>
      <c r="DA95" s="6">
        <v>0</v>
      </c>
    </row>
    <row r="96" spans="1:105" ht="24.75" customHeight="1">
      <c r="C96" s="318">
        <v>5</v>
      </c>
      <c r="D96" s="2258" t="str">
        <f t="shared" si="15"/>
        <v>5</v>
      </c>
      <c r="E96" s="2258"/>
      <c r="F96" s="2258" t="str">
        <f t="shared" si="11"/>
        <v>5</v>
      </c>
      <c r="G96" s="2258"/>
      <c r="H96" s="388">
        <v>-0.6</v>
      </c>
      <c r="I96" s="376">
        <v>-1.3</v>
      </c>
      <c r="J96" s="376"/>
      <c r="K96" s="376"/>
      <c r="L96" s="388">
        <v>13.4</v>
      </c>
      <c r="M96" s="376">
        <v>20</v>
      </c>
      <c r="N96" s="376"/>
      <c r="O96" s="376"/>
      <c r="P96" s="376"/>
      <c r="Q96" s="388">
        <v>-0.3</v>
      </c>
      <c r="R96" s="376">
        <v>-18.8</v>
      </c>
      <c r="S96" s="376"/>
      <c r="T96" s="376"/>
      <c r="U96" s="376"/>
      <c r="V96" s="376"/>
      <c r="W96" s="388">
        <v>8.5</v>
      </c>
      <c r="X96" s="376">
        <v>45.3</v>
      </c>
      <c r="Y96" s="376"/>
      <c r="Z96" s="376"/>
      <c r="AA96" s="376"/>
      <c r="AB96" s="376"/>
      <c r="AC96" s="376"/>
      <c r="AD96" s="376"/>
      <c r="AE96" s="388">
        <v>96.5</v>
      </c>
      <c r="AF96" s="388">
        <v>100.7</v>
      </c>
      <c r="AG96" s="388">
        <v>102.3</v>
      </c>
      <c r="AH96" s="389"/>
      <c r="AI96" s="376">
        <v>102.8</v>
      </c>
      <c r="AJ96" s="376">
        <v>101.9</v>
      </c>
      <c r="AK96" s="376">
        <v>105.1</v>
      </c>
      <c r="AL96" s="186"/>
      <c r="AM96" s="397"/>
      <c r="AN96" s="186"/>
      <c r="AO96" s="186"/>
      <c r="AP96" s="186"/>
      <c r="AQ96" s="186"/>
      <c r="AR96" s="186"/>
      <c r="AS96" s="186"/>
      <c r="AT96" s="186"/>
      <c r="AU96" s="186"/>
      <c r="AV96" s="186"/>
      <c r="AW96" s="186"/>
      <c r="AX96" s="186"/>
      <c r="AY96" s="186"/>
      <c r="AZ96" s="186"/>
      <c r="BA96" s="186"/>
      <c r="BB96" s="186"/>
      <c r="BC96" s="186"/>
      <c r="BD96" s="186"/>
      <c r="BE96" s="186"/>
      <c r="BF96" s="186"/>
      <c r="BG96" s="179">
        <v>1.49</v>
      </c>
      <c r="BH96" s="180">
        <v>1.41</v>
      </c>
      <c r="BI96" s="180">
        <v>2.0000000000000018E-2</v>
      </c>
      <c r="BJ96" s="186"/>
      <c r="BK96" s="186"/>
      <c r="BL96" s="397"/>
      <c r="BM96" s="186"/>
      <c r="BN96" s="186"/>
      <c r="BO96" s="186"/>
      <c r="BP96" s="186"/>
      <c r="BQ96" s="186"/>
      <c r="BR96" s="186"/>
      <c r="BS96" s="186"/>
      <c r="BT96" s="186"/>
      <c r="BU96" s="186"/>
      <c r="BV96" s="186"/>
      <c r="BW96" s="186"/>
      <c r="BX96" s="186"/>
      <c r="BY96" s="186"/>
      <c r="BZ96" s="186"/>
      <c r="CA96" s="186"/>
      <c r="CB96" s="186"/>
      <c r="CC96" s="388">
        <v>98.6</v>
      </c>
      <c r="CD96" s="388">
        <v>0.4</v>
      </c>
      <c r="CE96" s="376">
        <v>98.7</v>
      </c>
      <c r="CF96" s="376">
        <v>1.5</v>
      </c>
      <c r="CG96" s="8"/>
      <c r="CH96" s="8"/>
      <c r="CI96" s="8"/>
      <c r="CJ96" s="8"/>
      <c r="CK96" s="8"/>
      <c r="CL96" s="8"/>
      <c r="CM96" s="8"/>
      <c r="CN96" s="182">
        <v>106917</v>
      </c>
      <c r="CO96" s="1632">
        <v>802</v>
      </c>
      <c r="CP96" s="183">
        <v>515</v>
      </c>
      <c r="CQ96" s="183"/>
      <c r="CR96" s="183"/>
      <c r="CS96" s="183"/>
      <c r="CT96" s="183"/>
      <c r="CU96" s="183">
        <v>3</v>
      </c>
      <c r="CV96" s="8"/>
      <c r="CW96" s="8"/>
      <c r="CX96" s="8"/>
      <c r="CY96" s="8"/>
      <c r="DA96" s="6">
        <v>0</v>
      </c>
    </row>
    <row r="97" spans="1:105" ht="24.75" customHeight="1">
      <c r="C97" s="318">
        <v>6</v>
      </c>
      <c r="D97" s="2258" t="str">
        <f t="shared" si="15"/>
        <v>6</v>
      </c>
      <c r="E97" s="2258"/>
      <c r="F97" s="2258" t="str">
        <f t="shared" si="11"/>
        <v>6</v>
      </c>
      <c r="G97" s="2258"/>
      <c r="H97" s="388">
        <v>0.2</v>
      </c>
      <c r="I97" s="376">
        <v>-2</v>
      </c>
      <c r="J97" s="376"/>
      <c r="K97" s="376"/>
      <c r="L97" s="388">
        <v>15.1</v>
      </c>
      <c r="M97" s="376">
        <v>21.2</v>
      </c>
      <c r="N97" s="376"/>
      <c r="O97" s="376"/>
      <c r="P97" s="376"/>
      <c r="Q97" s="388">
        <v>1.7</v>
      </c>
      <c r="R97" s="376">
        <v>-27.6</v>
      </c>
      <c r="S97" s="376"/>
      <c r="T97" s="376"/>
      <c r="U97" s="376"/>
      <c r="V97" s="376"/>
      <c r="W97" s="388">
        <v>-0.6</v>
      </c>
      <c r="X97" s="376">
        <v>15.1</v>
      </c>
      <c r="Y97" s="376"/>
      <c r="Z97" s="376"/>
      <c r="AA97" s="376"/>
      <c r="AB97" s="376"/>
      <c r="AC97" s="376"/>
      <c r="AD97" s="376"/>
      <c r="AE97" s="388">
        <v>107.1</v>
      </c>
      <c r="AF97" s="388">
        <v>101.9</v>
      </c>
      <c r="AG97" s="388">
        <v>103.3</v>
      </c>
      <c r="AH97" s="389"/>
      <c r="AI97" s="376">
        <v>110.2</v>
      </c>
      <c r="AJ97" s="376">
        <v>109.3</v>
      </c>
      <c r="AK97" s="376">
        <v>107.2</v>
      </c>
      <c r="AL97" s="186"/>
      <c r="AM97" s="397"/>
      <c r="AN97" s="186"/>
      <c r="AO97" s="186"/>
      <c r="AP97" s="186"/>
      <c r="AQ97" s="186"/>
      <c r="AR97" s="186"/>
      <c r="AS97" s="186"/>
      <c r="AT97" s="186"/>
      <c r="AU97" s="186"/>
      <c r="AV97" s="186"/>
      <c r="AW97" s="186"/>
      <c r="AX97" s="186"/>
      <c r="AY97" s="186"/>
      <c r="AZ97" s="186"/>
      <c r="BA97" s="186"/>
      <c r="BB97" s="186"/>
      <c r="BC97" s="186"/>
      <c r="BD97" s="186"/>
      <c r="BE97" s="186"/>
      <c r="BF97" s="186"/>
      <c r="BG97" s="179">
        <v>1.5</v>
      </c>
      <c r="BH97" s="180">
        <v>1.41</v>
      </c>
      <c r="BI97" s="180">
        <v>-1.0000000000000009E-2</v>
      </c>
      <c r="BJ97" s="186"/>
      <c r="BK97" s="186"/>
      <c r="BL97" s="397"/>
      <c r="BM97" s="186"/>
      <c r="BN97" s="186"/>
      <c r="BO97" s="186"/>
      <c r="BP97" s="186"/>
      <c r="BQ97" s="186"/>
      <c r="BR97" s="186"/>
      <c r="BS97" s="186"/>
      <c r="BT97" s="186"/>
      <c r="BU97" s="186"/>
      <c r="BV97" s="186"/>
      <c r="BW97" s="186"/>
      <c r="BX97" s="186"/>
      <c r="BY97" s="186"/>
      <c r="BZ97" s="186"/>
      <c r="CA97" s="186"/>
      <c r="CB97" s="186"/>
      <c r="CC97" s="388">
        <v>98.5</v>
      </c>
      <c r="CD97" s="388">
        <v>0.4</v>
      </c>
      <c r="CE97" s="376">
        <v>98.8</v>
      </c>
      <c r="CF97" s="376">
        <v>1.3</v>
      </c>
      <c r="CG97" s="8"/>
      <c r="CH97" s="8"/>
      <c r="CI97" s="8"/>
      <c r="CJ97" s="8"/>
      <c r="CK97" s="8"/>
      <c r="CL97" s="8"/>
      <c r="CM97" s="8"/>
      <c r="CN97" s="182">
        <v>1588339</v>
      </c>
      <c r="CO97" s="1632">
        <v>706</v>
      </c>
      <c r="CP97" s="183">
        <v>517</v>
      </c>
      <c r="CQ97" s="183"/>
      <c r="CR97" s="183"/>
      <c r="CS97" s="183"/>
      <c r="CT97" s="183"/>
      <c r="CU97" s="183">
        <v>6</v>
      </c>
      <c r="CV97" s="8"/>
      <c r="CW97" s="8"/>
      <c r="CX97" s="8"/>
      <c r="CY97" s="8"/>
      <c r="DA97" s="6">
        <v>0</v>
      </c>
    </row>
    <row r="98" spans="1:105" ht="24.75" customHeight="1">
      <c r="C98" s="318">
        <v>7</v>
      </c>
      <c r="D98" s="2258" t="str">
        <f t="shared" si="15"/>
        <v>7</v>
      </c>
      <c r="E98" s="2258"/>
      <c r="F98" s="2258" t="str">
        <f t="shared" si="11"/>
        <v>7</v>
      </c>
      <c r="G98" s="2258"/>
      <c r="H98" s="388">
        <v>-0.2</v>
      </c>
      <c r="I98" s="376">
        <v>1.2</v>
      </c>
      <c r="J98" s="376"/>
      <c r="K98" s="376"/>
      <c r="L98" s="388">
        <v>2.6</v>
      </c>
      <c r="M98" s="376">
        <v>8.1</v>
      </c>
      <c r="N98" s="376"/>
      <c r="O98" s="376"/>
      <c r="P98" s="376"/>
      <c r="Q98" s="388">
        <v>-2.2999999999999998</v>
      </c>
      <c r="R98" s="376">
        <v>-3.2</v>
      </c>
      <c r="S98" s="376"/>
      <c r="T98" s="376"/>
      <c r="U98" s="376"/>
      <c r="V98" s="376"/>
      <c r="W98" s="388">
        <v>-5.4</v>
      </c>
      <c r="X98" s="376">
        <v>23.3</v>
      </c>
      <c r="Y98" s="376"/>
      <c r="Z98" s="376"/>
      <c r="AA98" s="376"/>
      <c r="AB98" s="376"/>
      <c r="AC98" s="376"/>
      <c r="AD98" s="376"/>
      <c r="AE98" s="388">
        <v>103.7</v>
      </c>
      <c r="AF98" s="388">
        <v>101.6</v>
      </c>
      <c r="AG98" s="388">
        <v>102.5</v>
      </c>
      <c r="AH98" s="389"/>
      <c r="AI98" s="376">
        <v>110.2</v>
      </c>
      <c r="AJ98" s="376">
        <v>109</v>
      </c>
      <c r="AK98" s="376">
        <v>106.8</v>
      </c>
      <c r="AL98" s="186"/>
      <c r="AM98" s="397"/>
      <c r="AN98" s="186"/>
      <c r="AO98" s="186"/>
      <c r="AP98" s="186"/>
      <c r="AQ98" s="186"/>
      <c r="AR98" s="186"/>
      <c r="AS98" s="186"/>
      <c r="AT98" s="186"/>
      <c r="AU98" s="186"/>
      <c r="AV98" s="186"/>
      <c r="AW98" s="186"/>
      <c r="AX98" s="186"/>
      <c r="AY98" s="186"/>
      <c r="AZ98" s="186"/>
      <c r="BA98" s="186"/>
      <c r="BB98" s="186"/>
      <c r="BC98" s="186"/>
      <c r="BD98" s="186"/>
      <c r="BE98" s="186"/>
      <c r="BF98" s="186"/>
      <c r="BG98" s="179">
        <v>1.51</v>
      </c>
      <c r="BH98" s="180">
        <v>1.42</v>
      </c>
      <c r="BI98" s="180">
        <v>2.0000000000000018E-2</v>
      </c>
      <c r="BJ98" s="186"/>
      <c r="BK98" s="186"/>
      <c r="BL98" s="397"/>
      <c r="BM98" s="186"/>
      <c r="BN98" s="186"/>
      <c r="BO98" s="186"/>
      <c r="BP98" s="186"/>
      <c r="BQ98" s="186"/>
      <c r="BR98" s="186"/>
      <c r="BS98" s="186"/>
      <c r="BT98" s="186"/>
      <c r="BU98" s="186"/>
      <c r="BV98" s="186"/>
      <c r="BW98" s="186"/>
      <c r="BX98" s="186"/>
      <c r="BY98" s="186"/>
      <c r="BZ98" s="186"/>
      <c r="CA98" s="186"/>
      <c r="CB98" s="186"/>
      <c r="CC98" s="388">
        <v>98.3</v>
      </c>
      <c r="CD98" s="388">
        <v>0.4</v>
      </c>
      <c r="CE98" s="376">
        <v>98.4</v>
      </c>
      <c r="CF98" s="376">
        <v>1.3</v>
      </c>
      <c r="CG98" s="8"/>
      <c r="CH98" s="8"/>
      <c r="CI98" s="8"/>
      <c r="CJ98" s="8"/>
      <c r="CK98" s="8"/>
      <c r="CL98" s="8"/>
      <c r="CM98" s="8"/>
      <c r="CN98" s="182">
        <v>109885</v>
      </c>
      <c r="CO98" s="1632">
        <v>714</v>
      </c>
      <c r="CP98" s="183">
        <v>727</v>
      </c>
      <c r="CQ98" s="183"/>
      <c r="CR98" s="183"/>
      <c r="CS98" s="183"/>
      <c r="CT98" s="183"/>
      <c r="CU98" s="183">
        <v>5</v>
      </c>
      <c r="CV98" s="8"/>
      <c r="CW98" s="8"/>
      <c r="CX98" s="8"/>
      <c r="CY98" s="8"/>
      <c r="DA98" s="6">
        <v>0</v>
      </c>
    </row>
    <row r="99" spans="1:105" ht="24.75" customHeight="1">
      <c r="C99" s="318">
        <v>8</v>
      </c>
      <c r="D99" s="2258" t="str">
        <f t="shared" si="15"/>
        <v>8</v>
      </c>
      <c r="E99" s="2258"/>
      <c r="F99" s="2258" t="str">
        <f t="shared" si="11"/>
        <v>8</v>
      </c>
      <c r="G99" s="2258"/>
      <c r="H99" s="388">
        <v>0.6</v>
      </c>
      <c r="I99" s="376">
        <v>-0.9</v>
      </c>
      <c r="J99" s="376"/>
      <c r="K99" s="376"/>
      <c r="L99" s="388">
        <v>4.0999999999999996</v>
      </c>
      <c r="M99" s="376">
        <v>5.9</v>
      </c>
      <c r="N99" s="376"/>
      <c r="O99" s="376"/>
      <c r="P99" s="376"/>
      <c r="Q99" s="388">
        <v>-2</v>
      </c>
      <c r="R99" s="376">
        <v>-7.1</v>
      </c>
      <c r="S99" s="376"/>
      <c r="T99" s="376"/>
      <c r="U99" s="376"/>
      <c r="V99" s="376"/>
      <c r="W99" s="388">
        <v>-7.9</v>
      </c>
      <c r="X99" s="376">
        <v>58.6</v>
      </c>
      <c r="Y99" s="376"/>
      <c r="Z99" s="376"/>
      <c r="AA99" s="376"/>
      <c r="AB99" s="376"/>
      <c r="AC99" s="376"/>
      <c r="AD99" s="376"/>
      <c r="AE99" s="388">
        <v>97.6</v>
      </c>
      <c r="AF99" s="388">
        <v>102.9</v>
      </c>
      <c r="AG99" s="388">
        <v>104</v>
      </c>
      <c r="AH99" s="389"/>
      <c r="AI99" s="376">
        <v>101.5</v>
      </c>
      <c r="AJ99" s="376">
        <v>100.7</v>
      </c>
      <c r="AK99" s="376">
        <v>105.2</v>
      </c>
      <c r="AL99" s="186"/>
      <c r="AM99" s="397"/>
      <c r="AN99" s="186"/>
      <c r="AO99" s="186"/>
      <c r="AP99" s="186"/>
      <c r="AQ99" s="186"/>
      <c r="AR99" s="186"/>
      <c r="AS99" s="186"/>
      <c r="AT99" s="186"/>
      <c r="AU99" s="186"/>
      <c r="AV99" s="186"/>
      <c r="AW99" s="186"/>
      <c r="AX99" s="186"/>
      <c r="AY99" s="186"/>
      <c r="AZ99" s="186"/>
      <c r="BA99" s="186"/>
      <c r="BB99" s="186"/>
      <c r="BC99" s="186"/>
      <c r="BD99" s="186"/>
      <c r="BE99" s="186"/>
      <c r="BF99" s="186"/>
      <c r="BG99" s="179">
        <v>1.52</v>
      </c>
      <c r="BH99" s="180">
        <v>1.41</v>
      </c>
      <c r="BI99" s="180">
        <v>-3.0000000000000027E-2</v>
      </c>
      <c r="BJ99" s="186"/>
      <c r="BK99" s="186"/>
      <c r="BL99" s="397"/>
      <c r="BM99" s="186"/>
      <c r="BN99" s="186"/>
      <c r="BO99" s="186"/>
      <c r="BP99" s="186"/>
      <c r="BQ99" s="186"/>
      <c r="BR99" s="186"/>
      <c r="BS99" s="186"/>
      <c r="BT99" s="186"/>
      <c r="BU99" s="186"/>
      <c r="BV99" s="186"/>
      <c r="BW99" s="186"/>
      <c r="BX99" s="186"/>
      <c r="BY99" s="186"/>
      <c r="BZ99" s="186"/>
      <c r="CA99" s="186"/>
      <c r="CB99" s="186"/>
      <c r="CC99" s="388">
        <v>98.5</v>
      </c>
      <c r="CD99" s="388">
        <v>0.7</v>
      </c>
      <c r="CE99" s="376">
        <v>98.6</v>
      </c>
      <c r="CF99" s="376">
        <v>1.6</v>
      </c>
      <c r="CG99" s="8"/>
      <c r="CH99" s="8"/>
      <c r="CI99" s="8"/>
      <c r="CJ99" s="8"/>
      <c r="CK99" s="8"/>
      <c r="CL99" s="8"/>
      <c r="CM99" s="8"/>
      <c r="CN99" s="182">
        <v>92375</v>
      </c>
      <c r="CO99" s="1632">
        <v>639</v>
      </c>
      <c r="CP99" s="183">
        <v>1127</v>
      </c>
      <c r="CQ99" s="183"/>
      <c r="CR99" s="183"/>
      <c r="CS99" s="183"/>
      <c r="CT99" s="183"/>
      <c r="CU99" s="183">
        <v>9</v>
      </c>
      <c r="CV99" s="8"/>
      <c r="CW99" s="8"/>
      <c r="CX99" s="8"/>
      <c r="CY99" s="8"/>
      <c r="DA99" s="6">
        <v>0</v>
      </c>
    </row>
    <row r="100" spans="1:105" ht="24.75" customHeight="1">
      <c r="C100" s="318">
        <v>9</v>
      </c>
      <c r="D100" s="2258" t="str">
        <f t="shared" si="15"/>
        <v>9</v>
      </c>
      <c r="E100" s="2258"/>
      <c r="F100" s="2258" t="str">
        <f t="shared" si="11"/>
        <v>9</v>
      </c>
      <c r="G100" s="2258"/>
      <c r="H100" s="388">
        <v>1.9</v>
      </c>
      <c r="I100" s="376">
        <v>0.8</v>
      </c>
      <c r="J100" s="376"/>
      <c r="K100" s="376"/>
      <c r="L100" s="388">
        <v>5.3</v>
      </c>
      <c r="M100" s="376">
        <v>-0.6</v>
      </c>
      <c r="N100" s="376"/>
      <c r="O100" s="376"/>
      <c r="P100" s="376"/>
      <c r="Q100" s="388">
        <v>-2.9</v>
      </c>
      <c r="R100" s="376">
        <v>23.9</v>
      </c>
      <c r="S100" s="376"/>
      <c r="T100" s="376"/>
      <c r="U100" s="376"/>
      <c r="V100" s="376"/>
      <c r="W100" s="388">
        <v>-10.4</v>
      </c>
      <c r="X100" s="376">
        <v>21.7</v>
      </c>
      <c r="Y100" s="376"/>
      <c r="Z100" s="376"/>
      <c r="AA100" s="376"/>
      <c r="AB100" s="376"/>
      <c r="AC100" s="376"/>
      <c r="AD100" s="376"/>
      <c r="AE100" s="388">
        <v>106.5</v>
      </c>
      <c r="AF100" s="388">
        <v>102.3</v>
      </c>
      <c r="AG100" s="388">
        <v>103</v>
      </c>
      <c r="AH100" s="389"/>
      <c r="AI100" s="376">
        <v>103.9</v>
      </c>
      <c r="AJ100" s="376">
        <v>102.4</v>
      </c>
      <c r="AK100" s="376">
        <v>102.6</v>
      </c>
      <c r="AL100" s="186"/>
      <c r="AM100" s="397"/>
      <c r="AN100" s="186"/>
      <c r="AO100" s="186"/>
      <c r="AP100" s="186"/>
      <c r="AQ100" s="186"/>
      <c r="AR100" s="186"/>
      <c r="AS100" s="186"/>
      <c r="AT100" s="186"/>
      <c r="AU100" s="186"/>
      <c r="AV100" s="186"/>
      <c r="AW100" s="186"/>
      <c r="AX100" s="186"/>
      <c r="AY100" s="186"/>
      <c r="AZ100" s="186"/>
      <c r="BA100" s="186"/>
      <c r="BB100" s="186"/>
      <c r="BC100" s="186"/>
      <c r="BD100" s="186"/>
      <c r="BE100" s="186"/>
      <c r="BF100" s="186"/>
      <c r="BG100" s="179">
        <v>1.53</v>
      </c>
      <c r="BH100" s="180">
        <v>1.4</v>
      </c>
      <c r="BI100" s="180">
        <v>1.0000000000000009E-2</v>
      </c>
      <c r="BJ100" s="186"/>
      <c r="BK100" s="186"/>
      <c r="BL100" s="397"/>
      <c r="BM100" s="186"/>
      <c r="BN100" s="186"/>
      <c r="BO100" s="186"/>
      <c r="BP100" s="186"/>
      <c r="BQ100" s="186"/>
      <c r="BR100" s="186"/>
      <c r="BS100" s="186"/>
      <c r="BT100" s="186"/>
      <c r="BU100" s="186"/>
      <c r="BV100" s="186"/>
      <c r="BW100" s="186"/>
      <c r="BX100" s="186"/>
      <c r="BY100" s="186"/>
      <c r="BZ100" s="186"/>
      <c r="CA100" s="186"/>
      <c r="CB100" s="186"/>
      <c r="CC100" s="388">
        <v>98.8</v>
      </c>
      <c r="CD100" s="388">
        <v>0.7</v>
      </c>
      <c r="CE100" s="376">
        <v>99.2</v>
      </c>
      <c r="CF100" s="376">
        <v>1.8</v>
      </c>
      <c r="CG100" s="8"/>
      <c r="CH100" s="8"/>
      <c r="CI100" s="8"/>
      <c r="CJ100" s="8"/>
      <c r="CK100" s="8"/>
      <c r="CL100" s="8"/>
      <c r="CM100" s="8"/>
      <c r="CN100" s="182">
        <v>115820</v>
      </c>
      <c r="CO100" s="1632">
        <v>679</v>
      </c>
      <c r="CP100" s="183">
        <v>1739</v>
      </c>
      <c r="CQ100" s="183"/>
      <c r="CR100" s="183"/>
      <c r="CS100" s="183"/>
      <c r="CT100" s="183"/>
      <c r="CU100" s="183">
        <v>5</v>
      </c>
      <c r="CV100" s="8"/>
      <c r="CW100" s="8"/>
      <c r="CX100" s="8"/>
      <c r="CY100" s="8"/>
      <c r="DA100" s="6">
        <v>0</v>
      </c>
    </row>
    <row r="101" spans="1:105" ht="24.75" customHeight="1">
      <c r="C101" s="318">
        <v>10</v>
      </c>
      <c r="D101" s="2258" t="str">
        <f t="shared" si="15"/>
        <v>10</v>
      </c>
      <c r="E101" s="2258"/>
      <c r="F101" s="2258" t="str">
        <f t="shared" si="11"/>
        <v>10</v>
      </c>
      <c r="G101" s="2258"/>
      <c r="H101" s="388">
        <v>-0.7</v>
      </c>
      <c r="I101" s="376">
        <v>-2.5</v>
      </c>
      <c r="J101" s="376"/>
      <c r="K101" s="376"/>
      <c r="L101" s="388">
        <v>-1.2</v>
      </c>
      <c r="M101" s="376">
        <v>-3</v>
      </c>
      <c r="N101" s="376"/>
      <c r="O101" s="376"/>
      <c r="P101" s="376"/>
      <c r="Q101" s="388">
        <v>-4.8</v>
      </c>
      <c r="R101" s="376">
        <v>-7.6</v>
      </c>
      <c r="S101" s="376"/>
      <c r="T101" s="376"/>
      <c r="U101" s="376"/>
      <c r="V101" s="376"/>
      <c r="W101" s="388">
        <v>3.9</v>
      </c>
      <c r="X101" s="376">
        <v>1.1000000000000001</v>
      </c>
      <c r="Y101" s="376"/>
      <c r="Z101" s="376"/>
      <c r="AA101" s="376"/>
      <c r="AB101" s="376"/>
      <c r="AC101" s="376"/>
      <c r="AD101" s="376"/>
      <c r="AE101" s="388">
        <v>105</v>
      </c>
      <c r="AF101" s="388">
        <v>102.8</v>
      </c>
      <c r="AG101" s="388">
        <v>103.3</v>
      </c>
      <c r="AH101" s="389"/>
      <c r="AI101" s="376">
        <v>105.7</v>
      </c>
      <c r="AJ101" s="376">
        <v>104.8</v>
      </c>
      <c r="AK101" s="376">
        <v>107.4</v>
      </c>
      <c r="AL101" s="186"/>
      <c r="AM101" s="397"/>
      <c r="AN101" s="186"/>
      <c r="AO101" s="186"/>
      <c r="AP101" s="186"/>
      <c r="AQ101" s="186"/>
      <c r="AR101" s="186"/>
      <c r="AS101" s="186"/>
      <c r="AT101" s="186"/>
      <c r="AU101" s="186"/>
      <c r="AV101" s="186"/>
      <c r="AW101" s="186"/>
      <c r="AX101" s="186"/>
      <c r="AY101" s="186"/>
      <c r="AZ101" s="186"/>
      <c r="BA101" s="186"/>
      <c r="BB101" s="186"/>
      <c r="BC101" s="186"/>
      <c r="BD101" s="186"/>
      <c r="BE101" s="186"/>
      <c r="BF101" s="186"/>
      <c r="BG101" s="179">
        <v>1.55</v>
      </c>
      <c r="BH101" s="180">
        <v>1.41</v>
      </c>
      <c r="BI101" s="180">
        <v>-1.0000000000000009E-2</v>
      </c>
      <c r="BJ101" s="186"/>
      <c r="BK101" s="186"/>
      <c r="BL101" s="397"/>
      <c r="BM101" s="186"/>
      <c r="BN101" s="186"/>
      <c r="BO101" s="186"/>
      <c r="BP101" s="186"/>
      <c r="BQ101" s="186"/>
      <c r="BR101" s="186"/>
      <c r="BS101" s="186"/>
      <c r="BT101" s="186"/>
      <c r="BU101" s="186"/>
      <c r="BV101" s="186"/>
      <c r="BW101" s="186"/>
      <c r="BX101" s="186"/>
      <c r="BY101" s="186"/>
      <c r="BZ101" s="186"/>
      <c r="CA101" s="186"/>
      <c r="CB101" s="186"/>
      <c r="CC101" s="388">
        <v>98.8</v>
      </c>
      <c r="CD101" s="388">
        <v>0.2</v>
      </c>
      <c r="CE101" s="376">
        <v>99</v>
      </c>
      <c r="CF101" s="376">
        <v>1.2</v>
      </c>
      <c r="CG101" s="8"/>
      <c r="CH101" s="8"/>
      <c r="CI101" s="8"/>
      <c r="CJ101" s="8"/>
      <c r="CK101" s="8"/>
      <c r="CL101" s="8"/>
      <c r="CM101" s="8"/>
      <c r="CN101" s="182">
        <v>95879</v>
      </c>
      <c r="CO101" s="1632">
        <v>733</v>
      </c>
      <c r="CP101" s="183">
        <v>440</v>
      </c>
      <c r="CQ101" s="183"/>
      <c r="CR101" s="183"/>
      <c r="CS101" s="183"/>
      <c r="CT101" s="183"/>
      <c r="CU101" s="183">
        <v>6</v>
      </c>
      <c r="CV101" s="8"/>
      <c r="CW101" s="8"/>
      <c r="CX101" s="8"/>
      <c r="CY101" s="8"/>
      <c r="DA101" s="6">
        <v>0</v>
      </c>
    </row>
    <row r="102" spans="1:105" ht="24.75" customHeight="1">
      <c r="C102" s="318">
        <v>11</v>
      </c>
      <c r="D102" s="2258" t="str">
        <f t="shared" si="15"/>
        <v>11</v>
      </c>
      <c r="E102" s="2258"/>
      <c r="F102" s="2258" t="str">
        <f t="shared" si="11"/>
        <v>11</v>
      </c>
      <c r="G102" s="2258"/>
      <c r="H102" s="388">
        <v>1.4</v>
      </c>
      <c r="I102" s="376">
        <v>-1.6</v>
      </c>
      <c r="J102" s="376"/>
      <c r="K102" s="376"/>
      <c r="L102" s="388">
        <v>-2.7</v>
      </c>
      <c r="M102" s="376">
        <v>-4.2</v>
      </c>
      <c r="N102" s="376"/>
      <c r="O102" s="376"/>
      <c r="P102" s="376"/>
      <c r="Q102" s="388">
        <v>-0.4</v>
      </c>
      <c r="R102" s="376">
        <v>10.1</v>
      </c>
      <c r="S102" s="376"/>
      <c r="T102" s="376"/>
      <c r="U102" s="376"/>
      <c r="V102" s="376"/>
      <c r="W102" s="388">
        <v>5</v>
      </c>
      <c r="X102" s="376">
        <v>16.399999999999999</v>
      </c>
      <c r="Y102" s="376"/>
      <c r="Z102" s="376"/>
      <c r="AA102" s="376"/>
      <c r="AB102" s="376"/>
      <c r="AC102" s="376"/>
      <c r="AD102" s="376"/>
      <c r="AE102" s="388">
        <v>106.6</v>
      </c>
      <c r="AF102" s="388">
        <v>103.5</v>
      </c>
      <c r="AG102" s="388">
        <v>104.2</v>
      </c>
      <c r="AH102" s="389"/>
      <c r="AI102" s="376">
        <v>108.2</v>
      </c>
      <c r="AJ102" s="376">
        <v>107</v>
      </c>
      <c r="AK102" s="376">
        <v>108.4</v>
      </c>
      <c r="AL102" s="186"/>
      <c r="AM102" s="397"/>
      <c r="AN102" s="186"/>
      <c r="AO102" s="186"/>
      <c r="AP102" s="186"/>
      <c r="AQ102" s="186"/>
      <c r="AR102" s="186"/>
      <c r="AS102" s="186"/>
      <c r="AT102" s="186"/>
      <c r="AU102" s="186"/>
      <c r="AV102" s="186"/>
      <c r="AW102" s="186"/>
      <c r="AX102" s="186"/>
      <c r="AY102" s="186"/>
      <c r="AZ102" s="186"/>
      <c r="BA102" s="186"/>
      <c r="BB102" s="186"/>
      <c r="BC102" s="186"/>
      <c r="BD102" s="186"/>
      <c r="BE102" s="186"/>
      <c r="BF102" s="186"/>
      <c r="BG102" s="179">
        <v>1.56</v>
      </c>
      <c r="BH102" s="180">
        <v>1.43</v>
      </c>
      <c r="BI102" s="180">
        <v>2.0000000000000018E-2</v>
      </c>
      <c r="BJ102" s="186"/>
      <c r="BK102" s="186"/>
      <c r="BL102" s="397"/>
      <c r="BM102" s="186"/>
      <c r="BN102" s="186"/>
      <c r="BO102" s="186"/>
      <c r="BP102" s="186"/>
      <c r="BQ102" s="186"/>
      <c r="BR102" s="186"/>
      <c r="BS102" s="186"/>
      <c r="BT102" s="186"/>
      <c r="BU102" s="186"/>
      <c r="BV102" s="186"/>
      <c r="BW102" s="186"/>
      <c r="BX102" s="186"/>
      <c r="BY102" s="186"/>
      <c r="BZ102" s="186"/>
      <c r="CA102" s="186"/>
      <c r="CB102" s="186"/>
      <c r="CC102" s="388">
        <v>99.1</v>
      </c>
      <c r="CD102" s="388">
        <v>0.6</v>
      </c>
      <c r="CE102" s="376">
        <v>99.3</v>
      </c>
      <c r="CF102" s="376">
        <v>1.4</v>
      </c>
      <c r="CG102" s="8"/>
      <c r="CH102" s="8"/>
      <c r="CI102" s="8"/>
      <c r="CJ102" s="8"/>
      <c r="CK102" s="8"/>
      <c r="CL102" s="8"/>
      <c r="CM102" s="8"/>
      <c r="CN102" s="182">
        <v>145663</v>
      </c>
      <c r="CO102" s="1632">
        <v>677</v>
      </c>
      <c r="CP102" s="183">
        <v>103</v>
      </c>
      <c r="CQ102" s="183"/>
      <c r="CR102" s="183"/>
      <c r="CS102" s="183"/>
      <c r="CT102" s="183"/>
      <c r="CU102" s="183">
        <v>2</v>
      </c>
      <c r="CV102" s="8"/>
      <c r="CW102" s="8"/>
      <c r="CX102" s="8"/>
      <c r="CY102" s="8"/>
      <c r="DA102" s="6">
        <v>0</v>
      </c>
    </row>
    <row r="103" spans="1:105" ht="24.75" customHeight="1">
      <c r="C103" s="318">
        <v>12</v>
      </c>
      <c r="D103" s="2258" t="str">
        <f t="shared" si="15"/>
        <v>12</v>
      </c>
      <c r="E103" s="2258"/>
      <c r="F103" s="2258" t="str">
        <f t="shared" si="11"/>
        <v>12</v>
      </c>
      <c r="G103" s="2258"/>
      <c r="H103" s="389">
        <v>1.1000000000000001</v>
      </c>
      <c r="I103" s="186">
        <v>-0.7</v>
      </c>
      <c r="J103" s="186"/>
      <c r="K103" s="186"/>
      <c r="L103" s="389">
        <v>-0.8</v>
      </c>
      <c r="M103" s="186">
        <v>-7.5</v>
      </c>
      <c r="N103" s="186"/>
      <c r="O103" s="186"/>
      <c r="P103" s="186"/>
      <c r="Q103" s="389">
        <v>-2.1</v>
      </c>
      <c r="R103" s="186">
        <v>2.7</v>
      </c>
      <c r="S103" s="186"/>
      <c r="T103" s="186"/>
      <c r="U103" s="186"/>
      <c r="V103" s="186"/>
      <c r="W103" s="389">
        <v>-6.4</v>
      </c>
      <c r="X103" s="186">
        <v>-22.5</v>
      </c>
      <c r="Y103" s="186"/>
      <c r="Z103" s="186"/>
      <c r="AA103" s="186"/>
      <c r="AB103" s="186"/>
      <c r="AC103" s="186"/>
      <c r="AD103" s="186"/>
      <c r="AE103" s="389">
        <v>106.7</v>
      </c>
      <c r="AF103" s="389">
        <v>105.4</v>
      </c>
      <c r="AG103" s="389">
        <v>105.8</v>
      </c>
      <c r="AH103" s="389"/>
      <c r="AI103" s="186">
        <v>105.2</v>
      </c>
      <c r="AJ103" s="186">
        <v>104.1</v>
      </c>
      <c r="AK103" s="186">
        <v>107.9</v>
      </c>
      <c r="AL103" s="186"/>
      <c r="AM103" s="397"/>
      <c r="AN103" s="186"/>
      <c r="AO103" s="186"/>
      <c r="AP103" s="186"/>
      <c r="AQ103" s="186"/>
      <c r="AR103" s="186"/>
      <c r="AS103" s="186"/>
      <c r="AT103" s="186"/>
      <c r="AU103" s="186"/>
      <c r="AV103" s="186"/>
      <c r="AW103" s="186"/>
      <c r="AX103" s="186"/>
      <c r="AY103" s="186"/>
      <c r="AZ103" s="186"/>
      <c r="BA103" s="186"/>
      <c r="BB103" s="186"/>
      <c r="BC103" s="186"/>
      <c r="BD103" s="186"/>
      <c r="BE103" s="186"/>
      <c r="BF103" s="186"/>
      <c r="BG103" s="189">
        <v>1.58</v>
      </c>
      <c r="BH103" s="190">
        <v>1.43</v>
      </c>
      <c r="BI103" s="782">
        <v>0</v>
      </c>
      <c r="BJ103" s="186"/>
      <c r="BK103" s="186"/>
      <c r="BL103" s="397"/>
      <c r="BM103" s="186"/>
      <c r="BN103" s="186"/>
      <c r="BO103" s="186"/>
      <c r="BP103" s="186"/>
      <c r="BQ103" s="186"/>
      <c r="BR103" s="186"/>
      <c r="BS103" s="186"/>
      <c r="BT103" s="186"/>
      <c r="BU103" s="186"/>
      <c r="BV103" s="186"/>
      <c r="BW103" s="186"/>
      <c r="BX103" s="186"/>
      <c r="BY103" s="186"/>
      <c r="BZ103" s="186"/>
      <c r="CA103" s="186"/>
      <c r="CB103" s="186"/>
      <c r="CC103" s="389">
        <v>99.4</v>
      </c>
      <c r="CD103" s="389">
        <v>1</v>
      </c>
      <c r="CE103" s="186">
        <v>99.4</v>
      </c>
      <c r="CF103" s="186">
        <v>1.3</v>
      </c>
      <c r="CG103" s="8"/>
      <c r="CH103" s="8"/>
      <c r="CI103" s="8"/>
      <c r="CJ103" s="8"/>
      <c r="CK103" s="8"/>
      <c r="CL103" s="8"/>
      <c r="CM103" s="8"/>
      <c r="CN103" s="192">
        <v>397595</v>
      </c>
      <c r="CO103" s="1630">
        <v>696</v>
      </c>
      <c r="CP103" s="193">
        <v>100</v>
      </c>
      <c r="CQ103" s="193"/>
      <c r="CR103" s="193"/>
      <c r="CS103" s="193"/>
      <c r="CT103" s="193"/>
      <c r="CU103" s="193">
        <v>1</v>
      </c>
      <c r="CV103" s="8"/>
      <c r="CW103" s="8"/>
      <c r="CX103" s="8"/>
      <c r="CY103" s="8"/>
      <c r="DA103" s="6">
        <v>0</v>
      </c>
    </row>
    <row r="104" spans="1:105" ht="24.75" customHeight="1">
      <c r="A104" s="318">
        <v>30</v>
      </c>
      <c r="B104" s="318" t="s">
        <v>138</v>
      </c>
      <c r="C104" s="318">
        <v>1</v>
      </c>
      <c r="D104" s="2258">
        <v>1</v>
      </c>
      <c r="E104" s="2258"/>
      <c r="F104" s="2258">
        <v>1</v>
      </c>
      <c r="G104" s="2258"/>
      <c r="H104" s="642">
        <v>0.4</v>
      </c>
      <c r="I104" s="382">
        <v>-2.5</v>
      </c>
      <c r="J104" s="382"/>
      <c r="K104" s="382"/>
      <c r="L104" s="392">
        <v>-1.1000000000000001</v>
      </c>
      <c r="M104" s="382">
        <v>-5.7</v>
      </c>
      <c r="N104" s="382"/>
      <c r="O104" s="382"/>
      <c r="P104" s="382"/>
      <c r="Q104" s="392">
        <v>-13.2</v>
      </c>
      <c r="R104" s="382">
        <v>37.4</v>
      </c>
      <c r="S104" s="382"/>
      <c r="T104" s="382"/>
      <c r="U104" s="382"/>
      <c r="V104" s="382"/>
      <c r="W104" s="392">
        <v>-12.8</v>
      </c>
      <c r="X104" s="382">
        <v>-14.7</v>
      </c>
      <c r="Y104" s="382"/>
      <c r="Z104" s="382"/>
      <c r="AA104" s="382"/>
      <c r="AB104" s="382"/>
      <c r="AC104" s="395"/>
      <c r="AD104" s="382"/>
      <c r="AE104" s="392">
        <v>105.6</v>
      </c>
      <c r="AF104" s="392">
        <v>100.7</v>
      </c>
      <c r="AG104" s="392">
        <v>112.3</v>
      </c>
      <c r="AH104" s="389"/>
      <c r="AI104" s="382">
        <v>104.3</v>
      </c>
      <c r="AJ104" s="382">
        <v>103.4</v>
      </c>
      <c r="AK104" s="382">
        <v>111.1</v>
      </c>
      <c r="AL104" s="186"/>
      <c r="AM104" s="397"/>
      <c r="AN104" s="186"/>
      <c r="AO104" s="186"/>
      <c r="AP104" s="186"/>
      <c r="AQ104" s="186"/>
      <c r="AR104" s="186"/>
      <c r="AS104" s="186"/>
      <c r="AT104" s="186"/>
      <c r="AU104" s="186"/>
      <c r="AV104" s="186"/>
      <c r="AW104" s="186"/>
      <c r="AX104" s="186"/>
      <c r="AY104" s="186"/>
      <c r="AZ104" s="186"/>
      <c r="BA104" s="186"/>
      <c r="BB104" s="186"/>
      <c r="BC104" s="186"/>
      <c r="BD104" s="186"/>
      <c r="BE104" s="186"/>
      <c r="BF104" s="186"/>
      <c r="BG104" s="323">
        <v>1.6</v>
      </c>
      <c r="BH104" s="281">
        <v>1.44</v>
      </c>
      <c r="BI104" s="281">
        <v>2.0000000000000018E-2</v>
      </c>
      <c r="BJ104" s="186"/>
      <c r="BK104" s="186"/>
      <c r="BL104" s="397"/>
      <c r="BM104" s="186"/>
      <c r="BN104" s="186"/>
      <c r="BO104" s="186"/>
      <c r="BP104" s="186"/>
      <c r="BQ104" s="186"/>
      <c r="BR104" s="186"/>
      <c r="BS104" s="186"/>
      <c r="BT104" s="186"/>
      <c r="BU104" s="186"/>
      <c r="BV104" s="186"/>
      <c r="BW104" s="186"/>
      <c r="BX104" s="186"/>
      <c r="BY104" s="186"/>
      <c r="BZ104" s="186"/>
      <c r="CA104" s="186"/>
      <c r="CB104" s="186"/>
      <c r="CC104" s="392">
        <v>99.5</v>
      </c>
      <c r="CD104" s="392">
        <v>1.4</v>
      </c>
      <c r="CE104" s="382">
        <v>99.3</v>
      </c>
      <c r="CF104" s="382">
        <v>1.6</v>
      </c>
      <c r="CG104" s="8"/>
      <c r="CH104" s="8"/>
      <c r="CI104" s="8"/>
      <c r="CJ104" s="8"/>
      <c r="CK104" s="8"/>
      <c r="CL104" s="8"/>
      <c r="CM104" s="8"/>
      <c r="CN104" s="239">
        <v>104559</v>
      </c>
      <c r="CO104" s="1631">
        <v>635</v>
      </c>
      <c r="CP104" s="200">
        <v>93</v>
      </c>
      <c r="CQ104" s="200"/>
      <c r="CR104" s="200"/>
      <c r="CS104" s="200"/>
      <c r="CT104" s="200"/>
      <c r="CU104" s="200">
        <v>3</v>
      </c>
      <c r="CV104" s="8"/>
      <c r="CW104" s="8"/>
      <c r="CX104" s="8"/>
      <c r="CY104" s="8"/>
      <c r="DA104" s="6">
        <v>0</v>
      </c>
    </row>
    <row r="105" spans="1:105" ht="24.75" customHeight="1">
      <c r="C105" s="318">
        <v>2</v>
      </c>
      <c r="D105" s="2258" t="str">
        <f>A105&amp;B105&amp;C105</f>
        <v>2</v>
      </c>
      <c r="E105" s="2258"/>
      <c r="F105" s="2258">
        <v>2</v>
      </c>
      <c r="G105" s="2258"/>
      <c r="H105" s="388">
        <v>0.6</v>
      </c>
      <c r="I105" s="376">
        <v>-3.1</v>
      </c>
      <c r="J105" s="376"/>
      <c r="K105" s="376"/>
      <c r="L105" s="388">
        <v>-2.8</v>
      </c>
      <c r="M105" s="376">
        <v>-5.7</v>
      </c>
      <c r="N105" s="376"/>
      <c r="O105" s="376"/>
      <c r="P105" s="376"/>
      <c r="Q105" s="388">
        <v>-2.6</v>
      </c>
      <c r="R105" s="376">
        <v>-1.4</v>
      </c>
      <c r="S105" s="376"/>
      <c r="T105" s="376"/>
      <c r="U105" s="395"/>
      <c r="V105" s="376"/>
      <c r="W105" s="388">
        <v>-20.2</v>
      </c>
      <c r="X105" s="376">
        <v>-13</v>
      </c>
      <c r="Y105" s="376"/>
      <c r="Z105" s="376"/>
      <c r="AA105" s="376"/>
      <c r="AB105" s="376"/>
      <c r="AC105" s="395"/>
      <c r="AD105" s="376"/>
      <c r="AE105" s="388">
        <v>111</v>
      </c>
      <c r="AF105" s="388">
        <v>102.7</v>
      </c>
      <c r="AG105" s="388">
        <v>114.6</v>
      </c>
      <c r="AH105" s="389"/>
      <c r="AI105" s="376">
        <v>106.2</v>
      </c>
      <c r="AJ105" s="376">
        <v>103.6</v>
      </c>
      <c r="AK105" s="376">
        <v>106.7</v>
      </c>
      <c r="AL105" s="186"/>
      <c r="AM105" s="397"/>
      <c r="AN105" s="186"/>
      <c r="AO105" s="186"/>
      <c r="AP105" s="186"/>
      <c r="AQ105" s="186"/>
      <c r="AR105" s="186"/>
      <c r="AS105" s="186"/>
      <c r="AT105" s="186"/>
      <c r="AU105" s="186"/>
      <c r="AV105" s="186"/>
      <c r="AW105" s="186"/>
      <c r="AX105" s="186"/>
      <c r="AY105" s="186"/>
      <c r="AZ105" s="186"/>
      <c r="BA105" s="186"/>
      <c r="BB105" s="186"/>
      <c r="BC105" s="186"/>
      <c r="BD105" s="186"/>
      <c r="BE105" s="186"/>
      <c r="BF105" s="186"/>
      <c r="BG105" s="179">
        <v>1.59</v>
      </c>
      <c r="BH105" s="180">
        <v>1.43</v>
      </c>
      <c r="BI105" s="180">
        <v>-1.0000000000000009E-2</v>
      </c>
      <c r="BJ105" s="186"/>
      <c r="BK105" s="186"/>
      <c r="BL105" s="397"/>
      <c r="BM105" s="186"/>
      <c r="BN105" s="186"/>
      <c r="BO105" s="186"/>
      <c r="BP105" s="186"/>
      <c r="BQ105" s="186"/>
      <c r="BR105" s="186"/>
      <c r="BS105" s="186"/>
      <c r="BT105" s="186"/>
      <c r="BU105" s="186"/>
      <c r="BV105" s="186"/>
      <c r="BW105" s="186"/>
      <c r="BX105" s="186"/>
      <c r="BY105" s="186"/>
      <c r="BZ105" s="186"/>
      <c r="CA105" s="186"/>
      <c r="CB105" s="186"/>
      <c r="CC105" s="388">
        <v>99.5</v>
      </c>
      <c r="CD105" s="388">
        <v>1.5</v>
      </c>
      <c r="CE105" s="376">
        <v>99.6</v>
      </c>
      <c r="CF105" s="376">
        <v>1.6</v>
      </c>
      <c r="CG105" s="8"/>
      <c r="CH105" s="8"/>
      <c r="CI105" s="8"/>
      <c r="CJ105" s="8"/>
      <c r="CK105" s="8"/>
      <c r="CL105" s="8"/>
      <c r="CM105" s="8"/>
      <c r="CN105" s="182">
        <v>89979</v>
      </c>
      <c r="CO105" s="1632">
        <v>617</v>
      </c>
      <c r="CP105" s="183">
        <v>982</v>
      </c>
      <c r="CQ105" s="183"/>
      <c r="CR105" s="183"/>
      <c r="CS105" s="183"/>
      <c r="CT105" s="183"/>
      <c r="CU105" s="183">
        <v>2</v>
      </c>
      <c r="CV105" s="8"/>
      <c r="CW105" s="8"/>
      <c r="CX105" s="8"/>
      <c r="CY105" s="8"/>
      <c r="DA105" s="6">
        <v>0</v>
      </c>
    </row>
    <row r="106" spans="1:105" ht="24.75" customHeight="1">
      <c r="A106" s="691" t="s">
        <v>429</v>
      </c>
      <c r="C106" s="318">
        <v>3</v>
      </c>
      <c r="D106" s="2258">
        <v>3</v>
      </c>
      <c r="E106" s="2258"/>
      <c r="F106" s="2258">
        <v>3</v>
      </c>
      <c r="G106" s="2258"/>
      <c r="H106" s="388">
        <v>0.2</v>
      </c>
      <c r="I106" s="376">
        <v>0.3</v>
      </c>
      <c r="J106" s="376"/>
      <c r="K106" s="376"/>
      <c r="L106" s="388">
        <v>-3.6</v>
      </c>
      <c r="M106" s="376">
        <v>-5.2</v>
      </c>
      <c r="N106" s="376"/>
      <c r="O106" s="376"/>
      <c r="P106" s="376"/>
      <c r="Q106" s="388">
        <v>-8.3000000000000007</v>
      </c>
      <c r="R106" s="376">
        <v>10.199999999999999</v>
      </c>
      <c r="S106" s="376"/>
      <c r="T106" s="376"/>
      <c r="U106" s="376"/>
      <c r="V106" s="376"/>
      <c r="W106" s="388">
        <v>-14.5</v>
      </c>
      <c r="X106" s="376">
        <v>-34.6</v>
      </c>
      <c r="Y106" s="376"/>
      <c r="Z106" s="376"/>
      <c r="AA106" s="376"/>
      <c r="AB106" s="376"/>
      <c r="AC106" s="395"/>
      <c r="AD106" s="376"/>
      <c r="AE106" s="388">
        <v>128.1</v>
      </c>
      <c r="AF106" s="388"/>
      <c r="AG106" s="388">
        <v>116.3</v>
      </c>
      <c r="AH106" s="389"/>
      <c r="AI106" s="376">
        <v>117.4</v>
      </c>
      <c r="AJ106" s="376">
        <v>112.1</v>
      </c>
      <c r="AK106" s="376">
        <v>105.6</v>
      </c>
      <c r="AL106" s="186"/>
      <c r="AM106" s="397"/>
      <c r="AN106" s="186"/>
      <c r="AO106" s="186"/>
      <c r="AP106" s="186"/>
      <c r="AQ106" s="186"/>
      <c r="AR106" s="186"/>
      <c r="AS106" s="186"/>
      <c r="AT106" s="186"/>
      <c r="AU106" s="186"/>
      <c r="AV106" s="186"/>
      <c r="AW106" s="186"/>
      <c r="AX106" s="186"/>
      <c r="AY106" s="186"/>
      <c r="AZ106" s="186"/>
      <c r="BA106" s="186"/>
      <c r="BB106" s="186"/>
      <c r="BC106" s="186"/>
      <c r="BD106" s="186"/>
      <c r="BE106" s="186"/>
      <c r="BF106" s="186"/>
      <c r="BG106" s="179">
        <v>1.59</v>
      </c>
      <c r="BH106" s="180">
        <v>1.44</v>
      </c>
      <c r="BI106" s="180">
        <v>2.0000000000000018E-2</v>
      </c>
      <c r="BJ106" s="186"/>
      <c r="BK106" s="186"/>
      <c r="BL106" s="397"/>
      <c r="BM106" s="186"/>
      <c r="BN106" s="186"/>
      <c r="BO106" s="186"/>
      <c r="BP106" s="186"/>
      <c r="BQ106" s="186"/>
      <c r="BR106" s="186"/>
      <c r="BS106" s="186"/>
      <c r="BT106" s="186"/>
      <c r="BU106" s="186"/>
      <c r="BV106" s="186"/>
      <c r="BW106" s="186"/>
      <c r="BX106" s="186"/>
      <c r="BY106" s="186"/>
      <c r="BZ106" s="186"/>
      <c r="CA106" s="186"/>
      <c r="CB106" s="186"/>
      <c r="CC106" s="388">
        <v>99.2</v>
      </c>
      <c r="CD106" s="388">
        <v>1.1000000000000001</v>
      </c>
      <c r="CE106" s="376">
        <v>99</v>
      </c>
      <c r="CF106" s="376">
        <v>1</v>
      </c>
      <c r="CG106" s="8"/>
      <c r="CH106" s="8"/>
      <c r="CI106" s="8"/>
      <c r="CJ106" s="8"/>
      <c r="CK106" s="8"/>
      <c r="CL106" s="8"/>
      <c r="CM106" s="8"/>
      <c r="CN106" s="182">
        <v>132672</v>
      </c>
      <c r="CO106" s="1632">
        <v>789</v>
      </c>
      <c r="CP106" s="183">
        <v>163</v>
      </c>
      <c r="CQ106" s="183"/>
      <c r="CR106" s="183"/>
      <c r="CS106" s="183"/>
      <c r="CT106" s="183"/>
      <c r="CU106" s="183">
        <v>3</v>
      </c>
      <c r="CV106" s="8"/>
      <c r="CW106" s="8"/>
      <c r="CX106" s="8"/>
      <c r="CY106" s="8"/>
      <c r="DA106" s="6">
        <v>0</v>
      </c>
    </row>
    <row r="107" spans="1:105" ht="24.75" customHeight="1">
      <c r="C107" s="318">
        <v>4</v>
      </c>
      <c r="D107" s="2258" t="str">
        <f t="shared" ref="D107:D115" si="16">A107&amp;B107&amp;C107</f>
        <v>4</v>
      </c>
      <c r="E107" s="2258"/>
      <c r="F107" s="2368" t="s">
        <v>430</v>
      </c>
      <c r="G107" s="2368"/>
      <c r="H107" s="548">
        <v>-0.8</v>
      </c>
      <c r="I107" s="376">
        <v>-3.3</v>
      </c>
      <c r="J107" s="376"/>
      <c r="K107" s="376"/>
      <c r="L107" s="388">
        <v>2.6</v>
      </c>
      <c r="M107" s="376">
        <v>-1.2</v>
      </c>
      <c r="N107" s="376"/>
      <c r="O107" s="376"/>
      <c r="P107" s="376"/>
      <c r="Q107" s="388">
        <v>0.3</v>
      </c>
      <c r="R107" s="376">
        <v>36.6</v>
      </c>
      <c r="S107" s="376"/>
      <c r="T107" s="376"/>
      <c r="U107" s="376"/>
      <c r="V107" s="376"/>
      <c r="W107" s="388">
        <v>5.5</v>
      </c>
      <c r="X107" s="376">
        <v>-1</v>
      </c>
      <c r="Y107" s="376"/>
      <c r="Z107" s="376"/>
      <c r="AA107" s="376"/>
      <c r="AB107" s="376"/>
      <c r="AC107" s="376"/>
      <c r="AD107" s="376"/>
      <c r="AE107" s="388">
        <v>111.8</v>
      </c>
      <c r="AF107" s="388"/>
      <c r="AG107" s="388">
        <v>114.5</v>
      </c>
      <c r="AH107" s="389"/>
      <c r="AI107" s="376">
        <v>108.9</v>
      </c>
      <c r="AJ107" s="376">
        <v>107.8</v>
      </c>
      <c r="AK107" s="376">
        <v>106.2</v>
      </c>
      <c r="AL107" s="186"/>
      <c r="AM107" s="397"/>
      <c r="AN107" s="186"/>
      <c r="AO107" s="186"/>
      <c r="AP107" s="186"/>
      <c r="AQ107" s="186"/>
      <c r="AR107" s="186"/>
      <c r="AS107" s="186"/>
      <c r="AT107" s="186"/>
      <c r="AU107" s="186"/>
      <c r="AV107" s="186"/>
      <c r="AW107" s="186"/>
      <c r="AX107" s="186"/>
      <c r="AY107" s="186"/>
      <c r="AZ107" s="186"/>
      <c r="BA107" s="186"/>
      <c r="BB107" s="186"/>
      <c r="BC107" s="186"/>
      <c r="BD107" s="186"/>
      <c r="BE107" s="186"/>
      <c r="BF107" s="186"/>
      <c r="BG107" s="179">
        <v>1.59</v>
      </c>
      <c r="BH107" s="180">
        <v>1.45</v>
      </c>
      <c r="BI107" s="180">
        <v>0</v>
      </c>
      <c r="BJ107" s="186"/>
      <c r="BK107" s="186"/>
      <c r="BL107" s="397"/>
      <c r="BM107" s="186"/>
      <c r="BN107" s="186"/>
      <c r="BO107" s="186"/>
      <c r="BP107" s="186"/>
      <c r="BQ107" s="186"/>
      <c r="BR107" s="186"/>
      <c r="BS107" s="186"/>
      <c r="BT107" s="186"/>
      <c r="BU107" s="186"/>
      <c r="BV107" s="186"/>
      <c r="BW107" s="186"/>
      <c r="BX107" s="186"/>
      <c r="BY107" s="186"/>
      <c r="BZ107" s="186"/>
      <c r="CA107" s="186"/>
      <c r="CB107" s="186"/>
      <c r="CC107" s="388">
        <v>99.1</v>
      </c>
      <c r="CD107" s="388">
        <v>0.6</v>
      </c>
      <c r="CE107" s="376">
        <v>99.4</v>
      </c>
      <c r="CF107" s="376">
        <v>0.8</v>
      </c>
      <c r="CG107" s="8"/>
      <c r="CH107" s="8"/>
      <c r="CI107" s="8"/>
      <c r="CJ107" s="8"/>
      <c r="CK107" s="8"/>
      <c r="CL107" s="8"/>
      <c r="CM107" s="8"/>
      <c r="CN107" s="182">
        <v>95467</v>
      </c>
      <c r="CO107" s="1632">
        <v>650</v>
      </c>
      <c r="CP107" s="183">
        <v>905</v>
      </c>
      <c r="CQ107" s="183"/>
      <c r="CR107" s="183"/>
      <c r="CS107" s="183"/>
      <c r="CT107" s="183"/>
      <c r="CU107" s="183">
        <v>2</v>
      </c>
      <c r="CV107" s="8"/>
      <c r="CW107" s="8"/>
      <c r="CX107" s="8"/>
      <c r="CY107" s="8"/>
      <c r="DA107" s="6">
        <v>0</v>
      </c>
    </row>
    <row r="108" spans="1:105" ht="24.75" customHeight="1">
      <c r="C108" s="318">
        <v>5</v>
      </c>
      <c r="D108" s="2258" t="str">
        <f t="shared" si="16"/>
        <v>5</v>
      </c>
      <c r="E108" s="2258"/>
      <c r="F108" s="2258" t="str">
        <f t="shared" ref="F108:F115" si="17">A108&amp;B108&amp;C108</f>
        <v>5</v>
      </c>
      <c r="G108" s="2258"/>
      <c r="H108" s="388">
        <v>-2</v>
      </c>
      <c r="I108" s="376">
        <v>-3.8</v>
      </c>
      <c r="J108" s="376"/>
      <c r="K108" s="376"/>
      <c r="L108" s="388">
        <v>-1.5</v>
      </c>
      <c r="M108" s="376">
        <v>-5.5</v>
      </c>
      <c r="N108" s="376"/>
      <c r="O108" s="376"/>
      <c r="P108" s="376"/>
      <c r="Q108" s="388">
        <v>1.3</v>
      </c>
      <c r="R108" s="376">
        <v>8.1999999999999993</v>
      </c>
      <c r="S108" s="376"/>
      <c r="T108" s="376"/>
      <c r="U108" s="376"/>
      <c r="V108" s="376"/>
      <c r="W108" s="388">
        <v>3.5</v>
      </c>
      <c r="X108" s="376">
        <v>-38.200000000000003</v>
      </c>
      <c r="Y108" s="376"/>
      <c r="Z108" s="376"/>
      <c r="AA108" s="376"/>
      <c r="AB108" s="376"/>
      <c r="AC108" s="376"/>
      <c r="AD108" s="376"/>
      <c r="AE108" s="388">
        <v>109.9</v>
      </c>
      <c r="AF108" s="388"/>
      <c r="AG108" s="388">
        <v>115.1</v>
      </c>
      <c r="AH108" s="389"/>
      <c r="AI108" s="376">
        <v>110.7</v>
      </c>
      <c r="AJ108" s="376">
        <v>108.6</v>
      </c>
      <c r="AK108" s="376">
        <v>108.1</v>
      </c>
      <c r="AL108" s="186"/>
      <c r="AM108" s="397"/>
      <c r="AN108" s="186"/>
      <c r="AO108" s="186"/>
      <c r="AP108" s="186"/>
      <c r="AQ108" s="186"/>
      <c r="AR108" s="186"/>
      <c r="AS108" s="186"/>
      <c r="AT108" s="186"/>
      <c r="AU108" s="186"/>
      <c r="AV108" s="186"/>
      <c r="AW108" s="186"/>
      <c r="AX108" s="186"/>
      <c r="AY108" s="186"/>
      <c r="AZ108" s="186"/>
      <c r="BA108" s="186"/>
      <c r="BB108" s="186"/>
      <c r="BC108" s="186"/>
      <c r="BD108" s="186"/>
      <c r="BE108" s="186"/>
      <c r="BF108" s="186"/>
      <c r="BG108" s="179">
        <v>1.6</v>
      </c>
      <c r="BH108" s="180">
        <v>1.46</v>
      </c>
      <c r="BI108" s="180">
        <v>0</v>
      </c>
      <c r="BJ108" s="186"/>
      <c r="BK108" s="186"/>
      <c r="BL108" s="397"/>
      <c r="BM108" s="186"/>
      <c r="BN108" s="186"/>
      <c r="BO108" s="186"/>
      <c r="BP108" s="186"/>
      <c r="BQ108" s="186"/>
      <c r="BR108" s="186"/>
      <c r="BS108" s="186"/>
      <c r="BT108" s="186"/>
      <c r="BU108" s="186"/>
      <c r="BV108" s="186"/>
      <c r="BW108" s="186"/>
      <c r="BX108" s="186"/>
      <c r="BY108" s="186"/>
      <c r="BZ108" s="186"/>
      <c r="CA108" s="186"/>
      <c r="CB108" s="186"/>
      <c r="CC108" s="388">
        <v>99.3</v>
      </c>
      <c r="CD108" s="388">
        <v>0.7</v>
      </c>
      <c r="CE108" s="376">
        <v>99.7</v>
      </c>
      <c r="CF108" s="376">
        <v>1</v>
      </c>
      <c r="CG108" s="8"/>
      <c r="CH108" s="8"/>
      <c r="CI108" s="8"/>
      <c r="CJ108" s="8"/>
      <c r="CK108" s="8"/>
      <c r="CL108" s="8"/>
      <c r="CM108" s="8"/>
      <c r="CN108" s="182">
        <v>104399</v>
      </c>
      <c r="CO108" s="1632">
        <v>767</v>
      </c>
      <c r="CP108" s="183">
        <v>2157</v>
      </c>
      <c r="CQ108" s="183"/>
      <c r="CR108" s="183"/>
      <c r="CS108" s="183"/>
      <c r="CT108" s="183"/>
      <c r="CU108" s="183">
        <v>3</v>
      </c>
      <c r="CV108" s="8"/>
      <c r="CW108" s="8"/>
      <c r="CX108" s="8"/>
      <c r="CY108" s="8"/>
      <c r="DA108" s="6">
        <v>0</v>
      </c>
    </row>
    <row r="109" spans="1:105" ht="24.75" customHeight="1">
      <c r="C109" s="318">
        <v>6</v>
      </c>
      <c r="D109" s="2258" t="str">
        <f t="shared" si="16"/>
        <v>6</v>
      </c>
      <c r="E109" s="2258"/>
      <c r="F109" s="2258" t="str">
        <f t="shared" si="17"/>
        <v>6</v>
      </c>
      <c r="G109" s="2258"/>
      <c r="H109" s="388">
        <v>1.5</v>
      </c>
      <c r="I109" s="376">
        <v>1.4</v>
      </c>
      <c r="J109" s="376"/>
      <c r="K109" s="376"/>
      <c r="L109" s="388">
        <v>-5.3</v>
      </c>
      <c r="M109" s="376">
        <v>-8.8000000000000007</v>
      </c>
      <c r="N109" s="376"/>
      <c r="O109" s="376"/>
      <c r="P109" s="376"/>
      <c r="Q109" s="388">
        <v>-7.1</v>
      </c>
      <c r="R109" s="376">
        <v>8.8000000000000007</v>
      </c>
      <c r="S109" s="376"/>
      <c r="T109" s="376"/>
      <c r="U109" s="376"/>
      <c r="V109" s="376"/>
      <c r="W109" s="388">
        <v>-5.6</v>
      </c>
      <c r="X109" s="376">
        <v>-34.9</v>
      </c>
      <c r="Y109" s="376"/>
      <c r="Z109" s="376"/>
      <c r="AA109" s="376"/>
      <c r="AB109" s="376"/>
      <c r="AC109" s="376"/>
      <c r="AD109" s="376"/>
      <c r="AE109" s="388">
        <v>115.5</v>
      </c>
      <c r="AF109" s="388"/>
      <c r="AG109" s="388">
        <v>114.3</v>
      </c>
      <c r="AH109" s="389"/>
      <c r="AI109" s="376">
        <v>110.9</v>
      </c>
      <c r="AJ109" s="376">
        <v>109.7</v>
      </c>
      <c r="AK109" s="376">
        <v>105.1</v>
      </c>
      <c r="AL109" s="186"/>
      <c r="AM109" s="397"/>
      <c r="AN109" s="186"/>
      <c r="AO109" s="186"/>
      <c r="AP109" s="186"/>
      <c r="AQ109" s="186"/>
      <c r="AR109" s="186"/>
      <c r="AS109" s="186"/>
      <c r="AT109" s="186"/>
      <c r="AU109" s="186"/>
      <c r="AV109" s="186"/>
      <c r="AW109" s="186"/>
      <c r="AX109" s="186"/>
      <c r="AY109" s="186"/>
      <c r="AZ109" s="186"/>
      <c r="BA109" s="186"/>
      <c r="BB109" s="186"/>
      <c r="BC109" s="186"/>
      <c r="BD109" s="186"/>
      <c r="BE109" s="186"/>
      <c r="BF109" s="186"/>
      <c r="BG109" s="179">
        <v>1.62</v>
      </c>
      <c r="BH109" s="180">
        <v>1.47</v>
      </c>
      <c r="BI109" s="180">
        <v>3.0000000000000027E-2</v>
      </c>
      <c r="BJ109" s="186"/>
      <c r="BK109" s="186"/>
      <c r="BL109" s="397"/>
      <c r="BM109" s="186"/>
      <c r="BN109" s="186"/>
      <c r="BO109" s="186"/>
      <c r="BP109" s="186"/>
      <c r="BQ109" s="186"/>
      <c r="BR109" s="186"/>
      <c r="BS109" s="186"/>
      <c r="BT109" s="186"/>
      <c r="BU109" s="186"/>
      <c r="BV109" s="186"/>
      <c r="BW109" s="186"/>
      <c r="BX109" s="186"/>
      <c r="BY109" s="186"/>
      <c r="BZ109" s="186"/>
      <c r="CA109" s="186"/>
      <c r="CB109" s="186"/>
      <c r="CC109" s="388">
        <v>99.2</v>
      </c>
      <c r="CD109" s="388">
        <v>0.7</v>
      </c>
      <c r="CE109" s="376">
        <v>99.7</v>
      </c>
      <c r="CF109" s="376">
        <v>1</v>
      </c>
      <c r="CG109" s="8"/>
      <c r="CH109" s="8"/>
      <c r="CI109" s="8"/>
      <c r="CJ109" s="8"/>
      <c r="CK109" s="8"/>
      <c r="CL109" s="8"/>
      <c r="CM109" s="8"/>
      <c r="CN109" s="182">
        <v>219527</v>
      </c>
      <c r="CO109" s="1632">
        <v>690</v>
      </c>
      <c r="CP109" s="183">
        <v>79</v>
      </c>
      <c r="CQ109" s="183"/>
      <c r="CR109" s="183"/>
      <c r="CS109" s="183"/>
      <c r="CT109" s="183"/>
      <c r="CU109" s="183">
        <v>3</v>
      </c>
      <c r="CV109" s="8"/>
      <c r="CW109" s="8"/>
      <c r="CX109" s="8"/>
      <c r="CY109" s="8"/>
      <c r="DA109" s="6">
        <v>0</v>
      </c>
    </row>
    <row r="110" spans="1:105" ht="24.75" customHeight="1">
      <c r="C110" s="318">
        <v>7</v>
      </c>
      <c r="D110" s="2258" t="str">
        <f t="shared" si="16"/>
        <v>7</v>
      </c>
      <c r="E110" s="2258"/>
      <c r="F110" s="2258" t="str">
        <f t="shared" si="17"/>
        <v>7</v>
      </c>
      <c r="G110" s="2258"/>
      <c r="H110" s="388">
        <v>-1.6</v>
      </c>
      <c r="I110" s="376">
        <v>-1.2</v>
      </c>
      <c r="J110" s="376"/>
      <c r="K110" s="376"/>
      <c r="L110" s="388">
        <v>3.3</v>
      </c>
      <c r="M110" s="376">
        <v>4.3</v>
      </c>
      <c r="N110" s="376"/>
      <c r="O110" s="376"/>
      <c r="P110" s="376"/>
      <c r="Q110" s="388">
        <v>-0.7</v>
      </c>
      <c r="R110" s="376">
        <v>12.9</v>
      </c>
      <c r="S110" s="376"/>
      <c r="T110" s="376"/>
      <c r="U110" s="376"/>
      <c r="V110" s="376"/>
      <c r="W110" s="388">
        <v>-2.9</v>
      </c>
      <c r="X110" s="376">
        <v>-30.2</v>
      </c>
      <c r="Y110" s="376"/>
      <c r="Z110" s="376"/>
      <c r="AA110" s="376"/>
      <c r="AB110" s="376"/>
      <c r="AC110" s="376"/>
      <c r="AD110" s="376"/>
      <c r="AE110" s="388">
        <v>117</v>
      </c>
      <c r="AF110" s="388"/>
      <c r="AG110" s="388">
        <v>113.8</v>
      </c>
      <c r="AH110" s="389"/>
      <c r="AI110" s="376">
        <v>115.1</v>
      </c>
      <c r="AJ110" s="376">
        <v>113.6</v>
      </c>
      <c r="AK110" s="376">
        <v>108</v>
      </c>
      <c r="AL110" s="186"/>
      <c r="AM110" s="397"/>
      <c r="AN110" s="186"/>
      <c r="AO110" s="186"/>
      <c r="AP110" s="186"/>
      <c r="AQ110" s="186"/>
      <c r="AR110" s="186"/>
      <c r="AS110" s="186"/>
      <c r="AT110" s="186"/>
      <c r="AU110" s="186"/>
      <c r="AV110" s="186"/>
      <c r="AW110" s="186"/>
      <c r="AX110" s="186"/>
      <c r="AY110" s="186"/>
      <c r="AZ110" s="186"/>
      <c r="BA110" s="186"/>
      <c r="BB110" s="186"/>
      <c r="BC110" s="186"/>
      <c r="BD110" s="186"/>
      <c r="BE110" s="186"/>
      <c r="BF110" s="186"/>
      <c r="BG110" s="179">
        <v>1.63</v>
      </c>
      <c r="BH110" s="180">
        <v>1.46</v>
      </c>
      <c r="BI110" s="180">
        <v>-2.0000000000000018E-2</v>
      </c>
      <c r="BJ110" s="186"/>
      <c r="BK110" s="186"/>
      <c r="BL110" s="397"/>
      <c r="BM110" s="186"/>
      <c r="BN110" s="186"/>
      <c r="BO110" s="186"/>
      <c r="BP110" s="186"/>
      <c r="BQ110" s="186"/>
      <c r="BR110" s="186"/>
      <c r="BS110" s="186"/>
      <c r="BT110" s="186"/>
      <c r="BU110" s="186"/>
      <c r="BV110" s="186"/>
      <c r="BW110" s="186"/>
      <c r="BX110" s="186"/>
      <c r="BY110" s="186"/>
      <c r="BZ110" s="186"/>
      <c r="CA110" s="186"/>
      <c r="CB110" s="186"/>
      <c r="CC110" s="388">
        <v>99.2</v>
      </c>
      <c r="CD110" s="388">
        <v>0.9</v>
      </c>
      <c r="CE110" s="376">
        <v>99.8</v>
      </c>
      <c r="CF110" s="376">
        <v>1.4</v>
      </c>
      <c r="CG110" s="8"/>
      <c r="CH110" s="8"/>
      <c r="CI110" s="8"/>
      <c r="CJ110" s="8"/>
      <c r="CK110" s="8"/>
      <c r="CL110" s="8"/>
      <c r="CM110" s="8"/>
      <c r="CN110" s="182">
        <v>112711</v>
      </c>
      <c r="CO110" s="1632">
        <v>702</v>
      </c>
      <c r="CP110" s="183">
        <v>130</v>
      </c>
      <c r="CQ110" s="183"/>
      <c r="CR110" s="183"/>
      <c r="CS110" s="183"/>
      <c r="CT110" s="183"/>
      <c r="CU110" s="183">
        <v>2</v>
      </c>
      <c r="CV110" s="8"/>
      <c r="CW110" s="8"/>
      <c r="CX110" s="8"/>
      <c r="CY110" s="8"/>
      <c r="DA110" s="6">
        <v>0</v>
      </c>
    </row>
    <row r="111" spans="1:105" ht="24.75" customHeight="1">
      <c r="C111" s="318">
        <v>8</v>
      </c>
      <c r="D111" s="2258" t="str">
        <f t="shared" si="16"/>
        <v>8</v>
      </c>
      <c r="E111" s="2258"/>
      <c r="F111" s="2258" t="str">
        <f t="shared" si="17"/>
        <v>8</v>
      </c>
      <c r="G111" s="2258"/>
      <c r="H111" s="388">
        <v>-0.1</v>
      </c>
      <c r="I111" s="376">
        <v>-2.4</v>
      </c>
      <c r="J111" s="376"/>
      <c r="K111" s="376"/>
      <c r="L111" s="388">
        <v>4</v>
      </c>
      <c r="M111" s="376">
        <v>-1</v>
      </c>
      <c r="N111" s="376"/>
      <c r="O111" s="376"/>
      <c r="P111" s="376"/>
      <c r="Q111" s="388">
        <v>1.6</v>
      </c>
      <c r="R111" s="376">
        <v>8.9</v>
      </c>
      <c r="S111" s="376"/>
      <c r="T111" s="376"/>
      <c r="U111" s="376"/>
      <c r="V111" s="376"/>
      <c r="W111" s="388">
        <v>-2.2000000000000002</v>
      </c>
      <c r="X111" s="376">
        <v>-5.0999999999999996</v>
      </c>
      <c r="Y111" s="376"/>
      <c r="Z111" s="376"/>
      <c r="AA111" s="376"/>
      <c r="AB111" s="376"/>
      <c r="AC111" s="376"/>
      <c r="AD111" s="376"/>
      <c r="AE111" s="388">
        <v>108</v>
      </c>
      <c r="AF111" s="388"/>
      <c r="AG111" s="388">
        <v>114.5</v>
      </c>
      <c r="AH111" s="389"/>
      <c r="AI111" s="376">
        <v>110.2</v>
      </c>
      <c r="AJ111" s="376">
        <v>107.5</v>
      </c>
      <c r="AK111" s="376">
        <v>105.5</v>
      </c>
      <c r="AL111" s="186"/>
      <c r="AM111" s="397"/>
      <c r="AN111" s="186"/>
      <c r="AO111" s="186"/>
      <c r="AP111" s="186"/>
      <c r="AQ111" s="186"/>
      <c r="AR111" s="186"/>
      <c r="AS111" s="186"/>
      <c r="AT111" s="186"/>
      <c r="AU111" s="186"/>
      <c r="AV111" s="186"/>
      <c r="AW111" s="186"/>
      <c r="AX111" s="186"/>
      <c r="AY111" s="186"/>
      <c r="AZ111" s="186"/>
      <c r="BA111" s="186"/>
      <c r="BB111" s="186"/>
      <c r="BC111" s="186"/>
      <c r="BD111" s="186"/>
      <c r="BE111" s="186"/>
      <c r="BF111" s="186"/>
      <c r="BG111" s="179">
        <v>1.63</v>
      </c>
      <c r="BH111" s="180">
        <v>1.46</v>
      </c>
      <c r="BI111" s="180">
        <v>1.0000000000000009E-2</v>
      </c>
      <c r="BJ111" s="186"/>
      <c r="BK111" s="186"/>
      <c r="BL111" s="397"/>
      <c r="BM111" s="186"/>
      <c r="BN111" s="186"/>
      <c r="BO111" s="186"/>
      <c r="BP111" s="186"/>
      <c r="BQ111" s="186"/>
      <c r="BR111" s="186"/>
      <c r="BS111" s="186"/>
      <c r="BT111" s="186"/>
      <c r="BU111" s="186"/>
      <c r="BV111" s="186"/>
      <c r="BW111" s="186"/>
      <c r="BX111" s="186"/>
      <c r="BY111" s="186"/>
      <c r="BZ111" s="186"/>
      <c r="CA111" s="186"/>
      <c r="CB111" s="186"/>
      <c r="CC111" s="388">
        <v>99.8</v>
      </c>
      <c r="CD111" s="388">
        <v>1.3</v>
      </c>
      <c r="CE111" s="376">
        <v>100</v>
      </c>
      <c r="CF111" s="376">
        <v>1.5</v>
      </c>
      <c r="CG111" s="8"/>
      <c r="CH111" s="8"/>
      <c r="CI111" s="8"/>
      <c r="CJ111" s="8"/>
      <c r="CK111" s="8"/>
      <c r="CL111" s="8"/>
      <c r="CM111" s="8"/>
      <c r="CN111" s="182">
        <v>121268</v>
      </c>
      <c r="CO111" s="1632">
        <v>694</v>
      </c>
      <c r="CP111" s="183">
        <v>228</v>
      </c>
      <c r="CQ111" s="183"/>
      <c r="CR111" s="183"/>
      <c r="CS111" s="183"/>
      <c r="CT111" s="183"/>
      <c r="CU111" s="183">
        <v>4</v>
      </c>
      <c r="CV111" s="8"/>
      <c r="CW111" s="8"/>
      <c r="CX111" s="8"/>
      <c r="CY111" s="8"/>
      <c r="DA111" s="6">
        <v>0</v>
      </c>
    </row>
    <row r="112" spans="1:105" ht="24.75" customHeight="1">
      <c r="C112" s="318">
        <v>9</v>
      </c>
      <c r="D112" s="2258" t="str">
        <f t="shared" si="16"/>
        <v>9</v>
      </c>
      <c r="E112" s="2258"/>
      <c r="F112" s="2258" t="str">
        <f t="shared" si="17"/>
        <v>9</v>
      </c>
      <c r="G112" s="2258"/>
      <c r="H112" s="388">
        <v>0.4</v>
      </c>
      <c r="I112" s="376">
        <v>0.8</v>
      </c>
      <c r="J112" s="376"/>
      <c r="K112" s="376"/>
      <c r="L112" s="388">
        <v>-3.3</v>
      </c>
      <c r="M112" s="395" t="s">
        <v>424</v>
      </c>
      <c r="N112" s="376"/>
      <c r="O112" s="376"/>
      <c r="P112" s="376"/>
      <c r="Q112" s="388">
        <v>-1.5</v>
      </c>
      <c r="R112" s="376">
        <v>1.5</v>
      </c>
      <c r="S112" s="376"/>
      <c r="T112" s="376"/>
      <c r="U112" s="376"/>
      <c r="V112" s="376"/>
      <c r="W112" s="388">
        <v>-7.6</v>
      </c>
      <c r="X112" s="376">
        <v>-38.5</v>
      </c>
      <c r="Y112" s="376"/>
      <c r="Z112" s="376"/>
      <c r="AA112" s="376"/>
      <c r="AB112" s="376"/>
      <c r="AC112" s="376"/>
      <c r="AD112" s="376"/>
      <c r="AE112" s="388">
        <v>113.8</v>
      </c>
      <c r="AF112" s="388"/>
      <c r="AG112" s="388">
        <v>113.2</v>
      </c>
      <c r="AH112" s="389"/>
      <c r="AI112" s="376">
        <v>106.8</v>
      </c>
      <c r="AJ112" s="376">
        <v>106</v>
      </c>
      <c r="AK112" s="376">
        <v>108.4</v>
      </c>
      <c r="AL112" s="186"/>
      <c r="AM112" s="397"/>
      <c r="AN112" s="186"/>
      <c r="AO112" s="186"/>
      <c r="AP112" s="186"/>
      <c r="AQ112" s="186"/>
      <c r="AR112" s="186"/>
      <c r="AS112" s="186"/>
      <c r="AT112" s="186"/>
      <c r="AU112" s="186"/>
      <c r="AV112" s="186"/>
      <c r="AW112" s="186"/>
      <c r="AX112" s="186"/>
      <c r="AY112" s="186"/>
      <c r="AZ112" s="186"/>
      <c r="BA112" s="186"/>
      <c r="BB112" s="186"/>
      <c r="BC112" s="186"/>
      <c r="BD112" s="186"/>
      <c r="BE112" s="186"/>
      <c r="BF112" s="186"/>
      <c r="BG112" s="179">
        <v>1.64</v>
      </c>
      <c r="BH112" s="180">
        <v>1.46</v>
      </c>
      <c r="BI112" s="180">
        <v>-1.0000000000000009E-2</v>
      </c>
      <c r="BJ112" s="186"/>
      <c r="BK112" s="186"/>
      <c r="BL112" s="397"/>
      <c r="BM112" s="186"/>
      <c r="BN112" s="186"/>
      <c r="BO112" s="186"/>
      <c r="BP112" s="186"/>
      <c r="BQ112" s="186"/>
      <c r="BR112" s="186"/>
      <c r="BS112" s="186"/>
      <c r="BT112" s="186"/>
      <c r="BU112" s="186"/>
      <c r="BV112" s="186"/>
      <c r="BW112" s="186"/>
      <c r="BX112" s="186"/>
      <c r="BY112" s="186"/>
      <c r="BZ112" s="186"/>
      <c r="CA112" s="186"/>
      <c r="CB112" s="186"/>
      <c r="CC112" s="388">
        <v>99.9</v>
      </c>
      <c r="CD112" s="388">
        <v>1.2</v>
      </c>
      <c r="CE112" s="376">
        <v>100.5</v>
      </c>
      <c r="CF112" s="376">
        <v>1.3</v>
      </c>
      <c r="CG112" s="8"/>
      <c r="CH112" s="8"/>
      <c r="CI112" s="8"/>
      <c r="CJ112" s="8"/>
      <c r="CK112" s="8"/>
      <c r="CL112" s="8"/>
      <c r="CM112" s="8"/>
      <c r="CN112" s="182">
        <v>184197</v>
      </c>
      <c r="CO112" s="1632">
        <v>621</v>
      </c>
      <c r="CP112" s="183">
        <v>376</v>
      </c>
      <c r="CQ112" s="183"/>
      <c r="CR112" s="183"/>
      <c r="CS112" s="183"/>
      <c r="CT112" s="183"/>
      <c r="CU112" s="183">
        <v>2</v>
      </c>
      <c r="CV112" s="8"/>
      <c r="CW112" s="8"/>
      <c r="CX112" s="8"/>
      <c r="CY112" s="8"/>
      <c r="DA112" s="6">
        <v>0</v>
      </c>
    </row>
    <row r="113" spans="1:105" ht="24.75" customHeight="1">
      <c r="C113" s="318">
        <v>10</v>
      </c>
      <c r="D113" s="2258" t="str">
        <f t="shared" si="16"/>
        <v>10</v>
      </c>
      <c r="E113" s="2258"/>
      <c r="F113" s="2258" t="str">
        <f t="shared" si="17"/>
        <v>10</v>
      </c>
      <c r="G113" s="2258"/>
      <c r="H113" s="388">
        <v>-0.8</v>
      </c>
      <c r="I113" s="376">
        <v>-6.2</v>
      </c>
      <c r="J113" s="376"/>
      <c r="K113" s="376"/>
      <c r="L113" s="388">
        <v>11.6</v>
      </c>
      <c r="M113" s="376">
        <v>7.7</v>
      </c>
      <c r="N113" s="376"/>
      <c r="O113" s="376"/>
      <c r="P113" s="376"/>
      <c r="Q113" s="388">
        <v>0.3</v>
      </c>
      <c r="R113" s="376">
        <v>-33.6</v>
      </c>
      <c r="S113" s="376"/>
      <c r="T113" s="376"/>
      <c r="U113" s="376"/>
      <c r="V113" s="376"/>
      <c r="W113" s="388">
        <v>9.5</v>
      </c>
      <c r="X113" s="376">
        <v>-23.2</v>
      </c>
      <c r="Y113" s="376"/>
      <c r="Z113" s="376"/>
      <c r="AA113" s="376"/>
      <c r="AB113" s="376"/>
      <c r="AC113" s="376"/>
      <c r="AD113" s="376"/>
      <c r="AE113" s="388">
        <v>120.2</v>
      </c>
      <c r="AF113" s="388"/>
      <c r="AG113" s="388">
        <v>116.1</v>
      </c>
      <c r="AH113" s="389"/>
      <c r="AI113" s="376">
        <v>112.7</v>
      </c>
      <c r="AJ113" s="376">
        <v>111.1</v>
      </c>
      <c r="AK113" s="376">
        <v>108.9</v>
      </c>
      <c r="AL113" s="186"/>
      <c r="AM113" s="397"/>
      <c r="AN113" s="186"/>
      <c r="AO113" s="186"/>
      <c r="AP113" s="186"/>
      <c r="AQ113" s="186"/>
      <c r="AR113" s="186"/>
      <c r="AS113" s="186"/>
      <c r="AT113" s="186"/>
      <c r="AU113" s="186"/>
      <c r="AV113" s="186"/>
      <c r="AW113" s="186"/>
      <c r="AX113" s="186"/>
      <c r="AY113" s="186"/>
      <c r="AZ113" s="186"/>
      <c r="BA113" s="186"/>
      <c r="BB113" s="186"/>
      <c r="BC113" s="186"/>
      <c r="BD113" s="186"/>
      <c r="BE113" s="186"/>
      <c r="BF113" s="186"/>
      <c r="BG113" s="179">
        <v>1.63</v>
      </c>
      <c r="BH113" s="180">
        <v>1.47</v>
      </c>
      <c r="BI113" s="180">
        <v>-1.0000000000000009E-2</v>
      </c>
      <c r="BJ113" s="186"/>
      <c r="BK113" s="186"/>
      <c r="BL113" s="397"/>
      <c r="BM113" s="186"/>
      <c r="BN113" s="186"/>
      <c r="BO113" s="186"/>
      <c r="BP113" s="186"/>
      <c r="BQ113" s="186"/>
      <c r="BR113" s="186"/>
      <c r="BS113" s="186"/>
      <c r="BT113" s="186"/>
      <c r="BU113" s="186"/>
      <c r="BV113" s="186"/>
      <c r="BW113" s="186"/>
      <c r="BX113" s="186"/>
      <c r="BY113" s="186"/>
      <c r="BZ113" s="186"/>
      <c r="CA113" s="186"/>
      <c r="CB113" s="186"/>
      <c r="CC113" s="388">
        <v>100.2</v>
      </c>
      <c r="CD113" s="388">
        <v>1.4</v>
      </c>
      <c r="CE113" s="376">
        <v>100.3</v>
      </c>
      <c r="CF113" s="376">
        <v>1.3</v>
      </c>
      <c r="CG113" s="8"/>
      <c r="CH113" s="8"/>
      <c r="CI113" s="8"/>
      <c r="CJ113" s="8"/>
      <c r="CK113" s="8"/>
      <c r="CL113" s="8"/>
      <c r="CM113" s="8"/>
      <c r="CN113" s="182">
        <v>117619</v>
      </c>
      <c r="CO113" s="1632">
        <v>730</v>
      </c>
      <c r="CP113" s="183">
        <v>125</v>
      </c>
      <c r="CQ113" s="183"/>
      <c r="CR113" s="183"/>
      <c r="CS113" s="183"/>
      <c r="CT113" s="183"/>
      <c r="CU113" s="183">
        <v>2</v>
      </c>
      <c r="CV113" s="8"/>
      <c r="CW113" s="8"/>
      <c r="CX113" s="8"/>
      <c r="CY113" s="8"/>
      <c r="DA113" s="6">
        <v>0</v>
      </c>
    </row>
    <row r="114" spans="1:105" ht="24.75" customHeight="1">
      <c r="C114" s="318">
        <v>11</v>
      </c>
      <c r="D114" s="2258" t="str">
        <f t="shared" si="16"/>
        <v>11</v>
      </c>
      <c r="E114" s="2258"/>
      <c r="F114" s="2258" t="str">
        <f t="shared" si="17"/>
        <v>11</v>
      </c>
      <c r="G114" s="2258"/>
      <c r="H114" s="388">
        <v>-2.1</v>
      </c>
      <c r="I114" s="376">
        <v>-3</v>
      </c>
      <c r="J114" s="376"/>
      <c r="K114" s="376"/>
      <c r="L114" s="388">
        <v>7.4</v>
      </c>
      <c r="M114" s="376">
        <v>8.6</v>
      </c>
      <c r="N114" s="376"/>
      <c r="O114" s="376"/>
      <c r="P114" s="376"/>
      <c r="Q114" s="388">
        <v>-0.6</v>
      </c>
      <c r="R114" s="376">
        <v>11.4</v>
      </c>
      <c r="S114" s="376"/>
      <c r="T114" s="376"/>
      <c r="U114" s="376"/>
      <c r="V114" s="376"/>
      <c r="W114" s="388">
        <v>-5.2</v>
      </c>
      <c r="X114" s="376">
        <v>-7.5</v>
      </c>
      <c r="Y114" s="376"/>
      <c r="Z114" s="376"/>
      <c r="AA114" s="376"/>
      <c r="AB114" s="376"/>
      <c r="AC114" s="376"/>
      <c r="AD114" s="376"/>
      <c r="AE114" s="388">
        <v>119</v>
      </c>
      <c r="AF114" s="388"/>
      <c r="AG114" s="388">
        <v>115.1</v>
      </c>
      <c r="AH114" s="389"/>
      <c r="AI114" s="376">
        <v>111.8</v>
      </c>
      <c r="AJ114" s="376">
        <v>110.5</v>
      </c>
      <c r="AK114" s="376">
        <v>108.7</v>
      </c>
      <c r="AL114" s="186"/>
      <c r="AM114" s="397"/>
      <c r="AN114" s="186"/>
      <c r="AO114" s="186"/>
      <c r="AP114" s="186"/>
      <c r="AQ114" s="186"/>
      <c r="AR114" s="186"/>
      <c r="AS114" s="186"/>
      <c r="AT114" s="186"/>
      <c r="AU114" s="186"/>
      <c r="AV114" s="186"/>
      <c r="AW114" s="186"/>
      <c r="AX114" s="186"/>
      <c r="AY114" s="186"/>
      <c r="AZ114" s="186"/>
      <c r="BA114" s="186"/>
      <c r="BB114" s="186"/>
      <c r="BC114" s="186"/>
      <c r="BD114" s="186"/>
      <c r="BE114" s="186"/>
      <c r="BF114" s="186"/>
      <c r="BG114" s="179">
        <v>1.63</v>
      </c>
      <c r="BH114" s="180">
        <v>1.47</v>
      </c>
      <c r="BI114" s="180">
        <v>1.0000000000000009E-2</v>
      </c>
      <c r="BJ114" s="186"/>
      <c r="BK114" s="186"/>
      <c r="BL114" s="397"/>
      <c r="BM114" s="186"/>
      <c r="BN114" s="186"/>
      <c r="BO114" s="186"/>
      <c r="BP114" s="186"/>
      <c r="BQ114" s="186"/>
      <c r="BR114" s="186"/>
      <c r="BS114" s="186"/>
      <c r="BT114" s="186"/>
      <c r="BU114" s="186"/>
      <c r="BV114" s="186"/>
      <c r="BW114" s="186"/>
      <c r="BX114" s="186"/>
      <c r="BY114" s="186"/>
      <c r="BZ114" s="186"/>
      <c r="CA114" s="186"/>
      <c r="CB114" s="186"/>
      <c r="CC114" s="388">
        <v>100</v>
      </c>
      <c r="CD114" s="388">
        <v>0.8</v>
      </c>
      <c r="CE114" s="376">
        <v>100.5</v>
      </c>
      <c r="CF114" s="376">
        <v>1.2</v>
      </c>
      <c r="CG114" s="8"/>
      <c r="CH114" s="8"/>
      <c r="CI114" s="8"/>
      <c r="CJ114" s="8"/>
      <c r="CK114" s="8"/>
      <c r="CL114" s="8"/>
      <c r="CM114" s="8"/>
      <c r="CN114" s="182">
        <v>121279</v>
      </c>
      <c r="CO114" s="1632">
        <v>718</v>
      </c>
      <c r="CP114" s="183">
        <v>49</v>
      </c>
      <c r="CQ114" s="183"/>
      <c r="CR114" s="183"/>
      <c r="CS114" s="183"/>
      <c r="CT114" s="183"/>
      <c r="CU114" s="183">
        <v>2</v>
      </c>
      <c r="CV114" s="8"/>
      <c r="CW114" s="8"/>
      <c r="CX114" s="8"/>
      <c r="CY114" s="8"/>
      <c r="DA114" s="6">
        <v>0</v>
      </c>
    </row>
    <row r="115" spans="1:105" ht="24.75" customHeight="1">
      <c r="C115" s="318">
        <v>12</v>
      </c>
      <c r="D115" s="2258" t="str">
        <f t="shared" si="16"/>
        <v>12</v>
      </c>
      <c r="E115" s="2258"/>
      <c r="F115" s="2258" t="str">
        <f t="shared" si="17"/>
        <v>12</v>
      </c>
      <c r="G115" s="2258"/>
      <c r="H115" s="389">
        <v>-1</v>
      </c>
      <c r="I115" s="186">
        <v>-1.4</v>
      </c>
      <c r="J115" s="186"/>
      <c r="K115" s="186"/>
      <c r="L115" s="389">
        <v>-3.2</v>
      </c>
      <c r="M115" s="186">
        <v>1.9</v>
      </c>
      <c r="N115" s="186"/>
      <c r="O115" s="186"/>
      <c r="P115" s="186"/>
      <c r="Q115" s="389">
        <v>2.1</v>
      </c>
      <c r="R115" s="186">
        <v>-3.8</v>
      </c>
      <c r="S115" s="186"/>
      <c r="T115" s="186"/>
      <c r="U115" s="186"/>
      <c r="V115" s="186"/>
      <c r="W115" s="389">
        <v>4.5999999999999996</v>
      </c>
      <c r="X115" s="186">
        <v>8.9</v>
      </c>
      <c r="Y115" s="186"/>
      <c r="Z115" s="186"/>
      <c r="AA115" s="186"/>
      <c r="AB115" s="186"/>
      <c r="AC115" s="186"/>
      <c r="AD115" s="186"/>
      <c r="AE115" s="389">
        <v>115.7</v>
      </c>
      <c r="AF115" s="389"/>
      <c r="AG115" s="389">
        <v>115.2</v>
      </c>
      <c r="AH115" s="389"/>
      <c r="AI115" s="186">
        <v>107.9</v>
      </c>
      <c r="AJ115" s="186">
        <v>105.5</v>
      </c>
      <c r="AK115" s="186">
        <v>109</v>
      </c>
      <c r="AL115" s="186"/>
      <c r="AM115" s="397"/>
      <c r="AN115" s="186"/>
      <c r="AO115" s="186"/>
      <c r="AP115" s="186"/>
      <c r="AQ115" s="186"/>
      <c r="AR115" s="186"/>
      <c r="AS115" s="186"/>
      <c r="AT115" s="186"/>
      <c r="AU115" s="186"/>
      <c r="AV115" s="186"/>
      <c r="AW115" s="186"/>
      <c r="AX115" s="186"/>
      <c r="AY115" s="186"/>
      <c r="AZ115" s="186"/>
      <c r="BA115" s="186"/>
      <c r="BB115" s="186"/>
      <c r="BC115" s="186"/>
      <c r="BD115" s="186"/>
      <c r="BE115" s="186"/>
      <c r="BF115" s="186"/>
      <c r="BG115" s="189">
        <v>1.62</v>
      </c>
      <c r="BH115" s="190">
        <v>1.46</v>
      </c>
      <c r="BI115" s="782">
        <v>-2.0000000000000018E-2</v>
      </c>
      <c r="BJ115" s="186"/>
      <c r="BK115" s="186"/>
      <c r="BL115" s="397"/>
      <c r="BM115" s="186"/>
      <c r="BN115" s="186"/>
      <c r="BO115" s="186"/>
      <c r="BP115" s="186"/>
      <c r="BQ115" s="186"/>
      <c r="BR115" s="186"/>
      <c r="BS115" s="186"/>
      <c r="BT115" s="186"/>
      <c r="BU115" s="186"/>
      <c r="BV115" s="186"/>
      <c r="BW115" s="186"/>
      <c r="BX115" s="186"/>
      <c r="BY115" s="186"/>
      <c r="BZ115" s="186"/>
      <c r="CA115" s="186"/>
      <c r="CB115" s="186"/>
      <c r="CC115" s="389">
        <v>99.7</v>
      </c>
      <c r="CD115" s="389">
        <v>0.3</v>
      </c>
      <c r="CE115" s="186">
        <v>99.7</v>
      </c>
      <c r="CF115" s="186">
        <v>0.3</v>
      </c>
      <c r="CG115" s="8"/>
      <c r="CH115" s="8"/>
      <c r="CI115" s="8"/>
      <c r="CJ115" s="8"/>
      <c r="CK115" s="8"/>
      <c r="CL115" s="8"/>
      <c r="CM115" s="8"/>
      <c r="CN115" s="192">
        <v>81792</v>
      </c>
      <c r="CO115" s="1630">
        <v>622</v>
      </c>
      <c r="CP115" s="193">
        <v>388</v>
      </c>
      <c r="CQ115" s="193"/>
      <c r="CR115" s="193"/>
      <c r="CS115" s="193"/>
      <c r="CT115" s="193"/>
      <c r="CU115" s="193">
        <v>1</v>
      </c>
      <c r="CV115" s="8"/>
      <c r="CW115" s="8"/>
      <c r="CX115" s="8"/>
      <c r="CY115" s="8"/>
      <c r="DA115" s="6">
        <v>0</v>
      </c>
    </row>
    <row r="116" spans="1:105" ht="24.75" customHeight="1">
      <c r="A116" s="318">
        <v>31</v>
      </c>
      <c r="B116" s="318" t="s">
        <v>138</v>
      </c>
      <c r="C116" s="318">
        <v>1</v>
      </c>
      <c r="D116" s="2258">
        <v>1</v>
      </c>
      <c r="E116" s="2258"/>
      <c r="F116" s="2259" t="s">
        <v>431</v>
      </c>
      <c r="G116" s="2260"/>
      <c r="H116" s="642">
        <v>-3.3</v>
      </c>
      <c r="I116" s="382">
        <v>-3.1</v>
      </c>
      <c r="J116" s="382"/>
      <c r="K116" s="382"/>
      <c r="L116" s="392">
        <v>0.9</v>
      </c>
      <c r="M116" s="382">
        <v>3.4</v>
      </c>
      <c r="N116" s="382"/>
      <c r="O116" s="382"/>
      <c r="P116" s="382"/>
      <c r="Q116" s="392">
        <v>1.1000000000000001</v>
      </c>
      <c r="R116" s="382">
        <v>-6.7</v>
      </c>
      <c r="S116" s="382"/>
      <c r="T116" s="382"/>
      <c r="U116" s="382"/>
      <c r="V116" s="382"/>
      <c r="W116" s="392">
        <v>-4.0999999999999996</v>
      </c>
      <c r="X116" s="382">
        <v>-14.9</v>
      </c>
      <c r="Y116" s="382"/>
      <c r="Z116" s="382"/>
      <c r="AA116" s="382"/>
      <c r="AB116" s="382"/>
      <c r="AC116" s="395"/>
      <c r="AD116" s="382"/>
      <c r="AE116" s="392">
        <v>106</v>
      </c>
      <c r="AF116" s="392">
        <v>95.8</v>
      </c>
      <c r="AG116" s="392">
        <v>112.5</v>
      </c>
      <c r="AH116" s="389"/>
      <c r="AI116" s="382">
        <v>101</v>
      </c>
      <c r="AJ116" s="382">
        <v>97.6</v>
      </c>
      <c r="AK116" s="382">
        <v>107.6</v>
      </c>
      <c r="AL116" s="186"/>
      <c r="AM116" s="397"/>
      <c r="AN116" s="186"/>
      <c r="AO116" s="186"/>
      <c r="AP116" s="186"/>
      <c r="AQ116" s="186"/>
      <c r="AR116" s="186"/>
      <c r="AS116" s="186"/>
      <c r="AT116" s="186"/>
      <c r="AU116" s="186"/>
      <c r="AV116" s="186"/>
      <c r="AW116" s="186"/>
      <c r="AX116" s="186"/>
      <c r="AY116" s="186"/>
      <c r="AZ116" s="186"/>
      <c r="BA116" s="186"/>
      <c r="BB116" s="186"/>
      <c r="BC116" s="186"/>
      <c r="BD116" s="186"/>
      <c r="BE116" s="186"/>
      <c r="BF116" s="186"/>
      <c r="BG116" s="323">
        <v>1.63</v>
      </c>
      <c r="BH116" s="281">
        <v>1.43</v>
      </c>
      <c r="BI116" s="281">
        <v>-2.0000000000000018E-2</v>
      </c>
      <c r="BJ116" s="186"/>
      <c r="BK116" s="186"/>
      <c r="BL116" s="397"/>
      <c r="BM116" s="186"/>
      <c r="BN116" s="186"/>
      <c r="BO116" s="186"/>
      <c r="BP116" s="186"/>
      <c r="BQ116" s="186"/>
      <c r="BR116" s="186"/>
      <c r="BS116" s="186"/>
      <c r="BT116" s="186"/>
      <c r="BU116" s="186"/>
      <c r="BV116" s="186"/>
      <c r="BW116" s="186"/>
      <c r="BX116" s="186"/>
      <c r="BY116" s="186"/>
      <c r="BZ116" s="186"/>
      <c r="CA116" s="186"/>
      <c r="CB116" s="186"/>
      <c r="CC116" s="392">
        <v>99.7</v>
      </c>
      <c r="CD116" s="392">
        <v>0.2</v>
      </c>
      <c r="CE116" s="382">
        <v>99.5</v>
      </c>
      <c r="CF116" s="382">
        <v>0.2</v>
      </c>
      <c r="CG116" s="8"/>
      <c r="CH116" s="8"/>
      <c r="CI116" s="8"/>
      <c r="CJ116" s="8"/>
      <c r="CK116" s="8"/>
      <c r="CL116" s="8"/>
      <c r="CM116" s="8"/>
      <c r="CN116" s="239">
        <v>168374</v>
      </c>
      <c r="CO116" s="1631">
        <v>666</v>
      </c>
      <c r="CP116" s="200">
        <v>3982</v>
      </c>
      <c r="CQ116" s="200"/>
      <c r="CR116" s="200"/>
      <c r="CS116" s="200"/>
      <c r="CT116" s="200"/>
      <c r="CU116" s="200">
        <v>3</v>
      </c>
      <c r="CV116" s="8"/>
      <c r="CW116" s="8"/>
      <c r="CX116" s="8"/>
      <c r="CY116" s="8"/>
      <c r="DA116" s="6">
        <v>0</v>
      </c>
    </row>
    <row r="117" spans="1:105" ht="24.75" customHeight="1">
      <c r="C117" s="318">
        <v>2</v>
      </c>
      <c r="D117" s="2258" t="str">
        <f>A117&amp;B117&amp;C117</f>
        <v>2</v>
      </c>
      <c r="E117" s="2258"/>
      <c r="F117" s="2258" t="str">
        <f t="shared" ref="F117:F127" si="18">A117&amp;B117&amp;C117</f>
        <v>2</v>
      </c>
      <c r="G117" s="2258"/>
      <c r="H117" s="388">
        <v>-1.8</v>
      </c>
      <c r="I117" s="376">
        <v>1.1000000000000001</v>
      </c>
      <c r="J117" s="376"/>
      <c r="K117" s="376"/>
      <c r="L117" s="388">
        <v>-0.1</v>
      </c>
      <c r="M117" s="376">
        <v>8</v>
      </c>
      <c r="N117" s="376"/>
      <c r="O117" s="376"/>
      <c r="P117" s="376"/>
      <c r="Q117" s="388">
        <v>4.2</v>
      </c>
      <c r="R117" s="376">
        <v>-3.1</v>
      </c>
      <c r="S117" s="376"/>
      <c r="T117" s="376"/>
      <c r="U117" s="395"/>
      <c r="V117" s="376"/>
      <c r="W117" s="388">
        <v>20.399999999999999</v>
      </c>
      <c r="X117" s="376">
        <v>48.4</v>
      </c>
      <c r="Y117" s="376"/>
      <c r="Z117" s="376"/>
      <c r="AA117" s="376"/>
      <c r="AB117" s="376"/>
      <c r="AC117" s="395"/>
      <c r="AD117" s="376"/>
      <c r="AE117" s="388">
        <v>110.4</v>
      </c>
      <c r="AF117" s="388">
        <v>100.3</v>
      </c>
      <c r="AG117" s="388">
        <v>114.3</v>
      </c>
      <c r="AH117" s="389"/>
      <c r="AI117" s="376">
        <v>105.8</v>
      </c>
      <c r="AJ117" s="376">
        <v>104.6</v>
      </c>
      <c r="AK117" s="376">
        <v>106.3</v>
      </c>
      <c r="AL117" s="186"/>
      <c r="AM117" s="397"/>
      <c r="AN117" s="186"/>
      <c r="AO117" s="186"/>
      <c r="AP117" s="186"/>
      <c r="AQ117" s="186"/>
      <c r="AR117" s="186"/>
      <c r="AS117" s="186"/>
      <c r="AT117" s="186"/>
      <c r="AU117" s="186"/>
      <c r="AV117" s="186"/>
      <c r="AW117" s="186"/>
      <c r="AX117" s="186"/>
      <c r="AY117" s="186"/>
      <c r="AZ117" s="186"/>
      <c r="BA117" s="186"/>
      <c r="BB117" s="186"/>
      <c r="BC117" s="186"/>
      <c r="BD117" s="186"/>
      <c r="BE117" s="186"/>
      <c r="BF117" s="186"/>
      <c r="BG117" s="179">
        <v>1.63</v>
      </c>
      <c r="BH117" s="180">
        <v>1.42</v>
      </c>
      <c r="BI117" s="180">
        <v>0</v>
      </c>
      <c r="BJ117" s="186"/>
      <c r="BK117" s="186"/>
      <c r="BL117" s="397"/>
      <c r="BM117" s="186"/>
      <c r="BN117" s="186"/>
      <c r="BO117" s="186"/>
      <c r="BP117" s="186"/>
      <c r="BQ117" s="186"/>
      <c r="BR117" s="186"/>
      <c r="BS117" s="186"/>
      <c r="BT117" s="186"/>
      <c r="BU117" s="186"/>
      <c r="BV117" s="186"/>
      <c r="BW117" s="186"/>
      <c r="BX117" s="186"/>
      <c r="BY117" s="186"/>
      <c r="BZ117" s="186"/>
      <c r="CA117" s="186"/>
      <c r="CB117" s="186"/>
      <c r="CC117" s="388">
        <v>99.7</v>
      </c>
      <c r="CD117" s="388">
        <v>0.2</v>
      </c>
      <c r="CE117" s="376">
        <v>99.6</v>
      </c>
      <c r="CF117" s="376">
        <v>0</v>
      </c>
      <c r="CG117" s="8"/>
      <c r="CH117" s="8"/>
      <c r="CI117" s="8"/>
      <c r="CJ117" s="8"/>
      <c r="CK117" s="8"/>
      <c r="CL117" s="8"/>
      <c r="CM117" s="8"/>
      <c r="CN117" s="182">
        <v>194984</v>
      </c>
      <c r="CO117" s="1632">
        <v>588</v>
      </c>
      <c r="CP117" s="183">
        <v>563</v>
      </c>
      <c r="CQ117" s="183"/>
      <c r="CR117" s="183"/>
      <c r="CS117" s="183"/>
      <c r="CT117" s="183"/>
      <c r="CU117" s="183">
        <v>6</v>
      </c>
      <c r="CV117" s="8"/>
      <c r="CW117" s="8"/>
      <c r="CX117" s="8"/>
      <c r="CY117" s="8"/>
      <c r="DA117" s="6">
        <v>0</v>
      </c>
    </row>
    <row r="118" spans="1:105" ht="24.75" customHeight="1">
      <c r="C118" s="318">
        <v>3</v>
      </c>
      <c r="D118" s="2258" t="str">
        <f t="shared" ref="D118:D127" si="19">A118&amp;B118&amp;C118</f>
        <v>3</v>
      </c>
      <c r="E118" s="2258"/>
      <c r="F118" s="2258" t="str">
        <f t="shared" si="18"/>
        <v>3</v>
      </c>
      <c r="G118" s="2258"/>
      <c r="H118" s="388">
        <v>0.5</v>
      </c>
      <c r="I118" s="376">
        <v>-1.7</v>
      </c>
      <c r="J118" s="376"/>
      <c r="K118" s="376"/>
      <c r="L118" s="388">
        <v>-5.3</v>
      </c>
      <c r="M118" s="376">
        <v>-1.5</v>
      </c>
      <c r="N118" s="376"/>
      <c r="O118" s="376"/>
      <c r="P118" s="376"/>
      <c r="Q118" s="388">
        <v>10</v>
      </c>
      <c r="R118" s="376">
        <v>33.4</v>
      </c>
      <c r="S118" s="376"/>
      <c r="T118" s="376"/>
      <c r="U118" s="376"/>
      <c r="V118" s="376"/>
      <c r="W118" s="388">
        <v>3.7</v>
      </c>
      <c r="X118" s="376">
        <v>37.299999999999997</v>
      </c>
      <c r="Y118" s="376"/>
      <c r="Z118" s="376"/>
      <c r="AA118" s="376"/>
      <c r="AB118" s="376"/>
      <c r="AC118" s="395"/>
      <c r="AD118" s="376"/>
      <c r="AE118" s="388">
        <v>122.9</v>
      </c>
      <c r="AF118" s="388">
        <v>111.1</v>
      </c>
      <c r="AG118" s="388">
        <v>113.4</v>
      </c>
      <c r="AH118" s="389"/>
      <c r="AI118" s="376">
        <v>113.6</v>
      </c>
      <c r="AJ118" s="376">
        <v>106.6</v>
      </c>
      <c r="AK118" s="376">
        <v>105.7</v>
      </c>
      <c r="AL118" s="186"/>
      <c r="AM118" s="397"/>
      <c r="AN118" s="186"/>
      <c r="AO118" s="186"/>
      <c r="AP118" s="186"/>
      <c r="AQ118" s="186"/>
      <c r="AR118" s="186"/>
      <c r="AS118" s="186"/>
      <c r="AT118" s="186"/>
      <c r="AU118" s="186"/>
      <c r="AV118" s="186"/>
      <c r="AW118" s="186"/>
      <c r="AX118" s="186"/>
      <c r="AY118" s="186"/>
      <c r="AZ118" s="186"/>
      <c r="BA118" s="186"/>
      <c r="BB118" s="186"/>
      <c r="BC118" s="186"/>
      <c r="BD118" s="186"/>
      <c r="BE118" s="186"/>
      <c r="BF118" s="186"/>
      <c r="BG118" s="179">
        <v>1.63</v>
      </c>
      <c r="BH118" s="180">
        <v>1.44</v>
      </c>
      <c r="BI118" s="180">
        <v>2.0000000000000018E-2</v>
      </c>
      <c r="BJ118" s="186"/>
      <c r="BK118" s="186"/>
      <c r="BL118" s="397"/>
      <c r="BM118" s="186"/>
      <c r="BN118" s="186"/>
      <c r="BO118" s="186"/>
      <c r="BP118" s="186"/>
      <c r="BQ118" s="186"/>
      <c r="BR118" s="186"/>
      <c r="BS118" s="186"/>
      <c r="BT118" s="186"/>
      <c r="BU118" s="186"/>
      <c r="BV118" s="186"/>
      <c r="BW118" s="186"/>
      <c r="BX118" s="186"/>
      <c r="BY118" s="186"/>
      <c r="BZ118" s="186"/>
      <c r="CA118" s="186"/>
      <c r="CB118" s="186"/>
      <c r="CC118" s="388">
        <v>99.7</v>
      </c>
      <c r="CD118" s="388">
        <v>0.5</v>
      </c>
      <c r="CE118" s="376">
        <v>99.5</v>
      </c>
      <c r="CF118" s="376">
        <v>0.5</v>
      </c>
      <c r="CG118" s="8"/>
      <c r="CH118" s="8"/>
      <c r="CI118" s="8"/>
      <c r="CJ118" s="8"/>
      <c r="CK118" s="8"/>
      <c r="CL118" s="8"/>
      <c r="CM118" s="8"/>
      <c r="CN118" s="182">
        <v>97114</v>
      </c>
      <c r="CO118" s="1632">
        <v>662</v>
      </c>
      <c r="CP118" s="183">
        <v>285</v>
      </c>
      <c r="CQ118" s="183"/>
      <c r="CR118" s="183"/>
      <c r="CS118" s="183"/>
      <c r="CT118" s="183"/>
      <c r="CU118" s="183">
        <v>5</v>
      </c>
      <c r="CV118" s="8"/>
      <c r="CW118" s="8"/>
      <c r="CX118" s="8"/>
      <c r="CY118" s="8"/>
      <c r="DA118" s="6">
        <v>0</v>
      </c>
    </row>
    <row r="119" spans="1:105" ht="24.75" customHeight="1">
      <c r="C119" s="318">
        <v>4</v>
      </c>
      <c r="D119" s="2258" t="str">
        <f t="shared" si="19"/>
        <v>4</v>
      </c>
      <c r="E119" s="2258"/>
      <c r="F119" s="2258" t="str">
        <f t="shared" si="18"/>
        <v>4</v>
      </c>
      <c r="G119" s="2258"/>
      <c r="H119" s="548">
        <v>-1.7</v>
      </c>
      <c r="I119" s="376">
        <v>-1.1000000000000001</v>
      </c>
      <c r="J119" s="376"/>
      <c r="K119" s="376"/>
      <c r="L119" s="388">
        <v>3.3</v>
      </c>
      <c r="M119" s="376">
        <v>5.0999999999999996</v>
      </c>
      <c r="N119" s="376"/>
      <c r="O119" s="376"/>
      <c r="P119" s="376"/>
      <c r="Q119" s="388">
        <v>-5.7</v>
      </c>
      <c r="R119" s="376">
        <v>-54.7</v>
      </c>
      <c r="S119" s="376"/>
      <c r="T119" s="376"/>
      <c r="U119" s="376"/>
      <c r="V119" s="376"/>
      <c r="W119" s="388">
        <v>2.5</v>
      </c>
      <c r="X119" s="376">
        <v>-44.7</v>
      </c>
      <c r="Y119" s="376"/>
      <c r="Z119" s="376"/>
      <c r="AA119" s="376"/>
      <c r="AB119" s="376"/>
      <c r="AC119" s="376"/>
      <c r="AD119" s="376"/>
      <c r="AE119" s="388">
        <v>111.4</v>
      </c>
      <c r="AF119" s="388">
        <v>101</v>
      </c>
      <c r="AG119" s="388">
        <v>112.9</v>
      </c>
      <c r="AH119" s="389"/>
      <c r="AI119" s="376">
        <v>105.8</v>
      </c>
      <c r="AJ119" s="376">
        <v>101.5</v>
      </c>
      <c r="AK119" s="376">
        <v>104.4</v>
      </c>
      <c r="AL119" s="186"/>
      <c r="AM119" s="397"/>
      <c r="AN119" s="186"/>
      <c r="AO119" s="186"/>
      <c r="AP119" s="186"/>
      <c r="AQ119" s="186"/>
      <c r="AR119" s="186"/>
      <c r="AS119" s="186"/>
      <c r="AT119" s="186"/>
      <c r="AU119" s="186"/>
      <c r="AV119" s="186"/>
      <c r="AW119" s="186"/>
      <c r="AX119" s="186"/>
      <c r="AY119" s="186"/>
      <c r="AZ119" s="186"/>
      <c r="BA119" s="186"/>
      <c r="BB119" s="186"/>
      <c r="BC119" s="186"/>
      <c r="BD119" s="186"/>
      <c r="BE119" s="186"/>
      <c r="BF119" s="186"/>
      <c r="BG119" s="179">
        <v>1.63</v>
      </c>
      <c r="BH119" s="180">
        <v>1.43</v>
      </c>
      <c r="BI119" s="180">
        <v>0</v>
      </c>
      <c r="BJ119" s="186"/>
      <c r="BK119" s="186"/>
      <c r="BL119" s="397"/>
      <c r="BM119" s="186"/>
      <c r="BN119" s="186"/>
      <c r="BO119" s="186"/>
      <c r="BP119" s="186"/>
      <c r="BQ119" s="186"/>
      <c r="BR119" s="186"/>
      <c r="BS119" s="186"/>
      <c r="BT119" s="186"/>
      <c r="BU119" s="186"/>
      <c r="BV119" s="186"/>
      <c r="BW119" s="186"/>
      <c r="BX119" s="186"/>
      <c r="BY119" s="186"/>
      <c r="BZ119" s="186"/>
      <c r="CA119" s="186"/>
      <c r="CB119" s="186"/>
      <c r="CC119" s="388">
        <v>100</v>
      </c>
      <c r="CD119" s="388">
        <v>0.9</v>
      </c>
      <c r="CE119" s="376">
        <v>100.1</v>
      </c>
      <c r="CF119" s="376">
        <v>0.8</v>
      </c>
      <c r="CG119" s="8"/>
      <c r="CH119" s="8"/>
      <c r="CI119" s="8"/>
      <c r="CJ119" s="8"/>
      <c r="CK119" s="8"/>
      <c r="CL119" s="8"/>
      <c r="CM119" s="8"/>
      <c r="CN119" s="182">
        <v>106916</v>
      </c>
      <c r="CO119" s="1632">
        <v>645</v>
      </c>
      <c r="CP119" s="183">
        <v>20</v>
      </c>
      <c r="CQ119" s="183"/>
      <c r="CR119" s="183"/>
      <c r="CS119" s="183"/>
      <c r="CT119" s="183"/>
      <c r="CU119" s="183">
        <v>1</v>
      </c>
      <c r="CV119" s="8"/>
      <c r="CW119" s="8"/>
      <c r="CX119" s="8"/>
      <c r="CY119" s="8"/>
      <c r="DA119" s="6">
        <v>0</v>
      </c>
    </row>
    <row r="120" spans="1:105" ht="24.75" customHeight="1">
      <c r="C120" s="318">
        <v>5</v>
      </c>
      <c r="D120" s="2258" t="str">
        <f t="shared" si="19"/>
        <v>5</v>
      </c>
      <c r="E120" s="2258"/>
      <c r="F120" s="2258" t="str">
        <f t="shared" si="18"/>
        <v>5</v>
      </c>
      <c r="G120" s="2258"/>
      <c r="H120" s="388">
        <v>-0.5</v>
      </c>
      <c r="I120" s="376">
        <v>-0.1</v>
      </c>
      <c r="J120" s="376"/>
      <c r="K120" s="376"/>
      <c r="L120" s="388">
        <v>6.4</v>
      </c>
      <c r="M120" s="376">
        <v>6.4</v>
      </c>
      <c r="N120" s="376"/>
      <c r="O120" s="376"/>
      <c r="P120" s="376"/>
      <c r="Q120" s="388">
        <v>-8.6999999999999993</v>
      </c>
      <c r="R120" s="376">
        <v>1.3</v>
      </c>
      <c r="S120" s="376"/>
      <c r="T120" s="376"/>
      <c r="U120" s="376"/>
      <c r="V120" s="376"/>
      <c r="W120" s="388">
        <v>10.5</v>
      </c>
      <c r="X120" s="376">
        <v>2.2000000000000002</v>
      </c>
      <c r="Y120" s="376"/>
      <c r="Z120" s="376"/>
      <c r="AA120" s="376"/>
      <c r="AB120" s="376"/>
      <c r="AC120" s="376"/>
      <c r="AD120" s="376"/>
      <c r="AE120" s="388">
        <v>107.9</v>
      </c>
      <c r="AF120" s="388">
        <v>98</v>
      </c>
      <c r="AG120" s="388">
        <v>114.8</v>
      </c>
      <c r="AH120" s="389"/>
      <c r="AI120" s="376">
        <v>105.8</v>
      </c>
      <c r="AJ120" s="376">
        <v>108.2</v>
      </c>
      <c r="AK120" s="376">
        <v>104.6</v>
      </c>
      <c r="AL120" s="186"/>
      <c r="AM120" s="397"/>
      <c r="AN120" s="186"/>
      <c r="AO120" s="186"/>
      <c r="AP120" s="186"/>
      <c r="AQ120" s="186"/>
      <c r="AR120" s="186"/>
      <c r="AS120" s="186"/>
      <c r="AT120" s="186"/>
      <c r="AU120" s="186"/>
      <c r="AV120" s="186"/>
      <c r="AW120" s="186"/>
      <c r="AX120" s="186"/>
      <c r="AY120" s="186"/>
      <c r="AZ120" s="186"/>
      <c r="BA120" s="186"/>
      <c r="BB120" s="186"/>
      <c r="BC120" s="186"/>
      <c r="BD120" s="186"/>
      <c r="BE120" s="186"/>
      <c r="BF120" s="186"/>
      <c r="BG120" s="179">
        <v>1.62</v>
      </c>
      <c r="BH120" s="180">
        <v>1.42</v>
      </c>
      <c r="BI120" s="180">
        <v>-2.0000000000000018E-2</v>
      </c>
      <c r="BJ120" s="186"/>
      <c r="BK120" s="186"/>
      <c r="BL120" s="397"/>
      <c r="BM120" s="186"/>
      <c r="BN120" s="186"/>
      <c r="BO120" s="186"/>
      <c r="BP120" s="186"/>
      <c r="BQ120" s="186"/>
      <c r="BR120" s="186"/>
      <c r="BS120" s="186"/>
      <c r="BT120" s="186"/>
      <c r="BU120" s="186"/>
      <c r="BV120" s="186"/>
      <c r="BW120" s="186"/>
      <c r="BX120" s="186"/>
      <c r="BY120" s="186"/>
      <c r="BZ120" s="186"/>
      <c r="CA120" s="186"/>
      <c r="CB120" s="186"/>
      <c r="CC120" s="388">
        <v>100</v>
      </c>
      <c r="CD120" s="388">
        <v>0.7</v>
      </c>
      <c r="CE120" s="376">
        <v>100</v>
      </c>
      <c r="CF120" s="376">
        <v>0.3</v>
      </c>
      <c r="CG120" s="8"/>
      <c r="CH120" s="8"/>
      <c r="CI120" s="8"/>
      <c r="CJ120" s="8"/>
      <c r="CK120" s="8"/>
      <c r="CL120" s="8"/>
      <c r="CM120" s="8"/>
      <c r="CN120" s="182">
        <v>107465</v>
      </c>
      <c r="CO120" s="1632">
        <v>695</v>
      </c>
      <c r="CP120" s="183">
        <v>489</v>
      </c>
      <c r="CQ120" s="183"/>
      <c r="CR120" s="183"/>
      <c r="CS120" s="183"/>
      <c r="CT120" s="183"/>
      <c r="CU120" s="183">
        <v>4</v>
      </c>
      <c r="CV120" s="8"/>
      <c r="CW120" s="8"/>
      <c r="CX120" s="8"/>
      <c r="CY120" s="8"/>
      <c r="DA120" s="6">
        <v>0</v>
      </c>
    </row>
    <row r="121" spans="1:105" ht="24.75" customHeight="1">
      <c r="C121" s="318">
        <v>6</v>
      </c>
      <c r="D121" s="2258" t="str">
        <f t="shared" si="19"/>
        <v>6</v>
      </c>
      <c r="E121" s="2258"/>
      <c r="F121" s="2258" t="str">
        <f t="shared" si="18"/>
        <v>6</v>
      </c>
      <c r="G121" s="2258"/>
      <c r="H121" s="388">
        <v>-0.5</v>
      </c>
      <c r="I121" s="376">
        <v>-0.1</v>
      </c>
      <c r="J121" s="376"/>
      <c r="K121" s="376"/>
      <c r="L121" s="388">
        <v>-2.2000000000000002</v>
      </c>
      <c r="M121" s="376">
        <v>-2.1</v>
      </c>
      <c r="N121" s="376"/>
      <c r="O121" s="376"/>
      <c r="P121" s="376"/>
      <c r="Q121" s="388">
        <v>0.3</v>
      </c>
      <c r="R121" s="376">
        <v>40.799999999999997</v>
      </c>
      <c r="S121" s="376"/>
      <c r="T121" s="376"/>
      <c r="U121" s="376"/>
      <c r="V121" s="376"/>
      <c r="W121" s="388">
        <v>1</v>
      </c>
      <c r="X121" s="376">
        <v>-25.7</v>
      </c>
      <c r="Y121" s="376"/>
      <c r="Z121" s="376"/>
      <c r="AA121" s="376"/>
      <c r="AB121" s="376"/>
      <c r="AC121" s="376"/>
      <c r="AD121" s="376"/>
      <c r="AE121" s="388">
        <v>111.9</v>
      </c>
      <c r="AF121" s="388">
        <v>101.4</v>
      </c>
      <c r="AG121" s="388">
        <v>112.8</v>
      </c>
      <c r="AH121" s="389"/>
      <c r="AI121" s="376">
        <v>104.9</v>
      </c>
      <c r="AJ121" s="376">
        <v>103.5</v>
      </c>
      <c r="AK121" s="376">
        <v>105.2</v>
      </c>
      <c r="AL121" s="186"/>
      <c r="AM121" s="397"/>
      <c r="AN121" s="186"/>
      <c r="AO121" s="186"/>
      <c r="AP121" s="186"/>
      <c r="AQ121" s="186"/>
      <c r="AR121" s="186"/>
      <c r="AS121" s="186"/>
      <c r="AT121" s="186"/>
      <c r="AU121" s="186"/>
      <c r="AV121" s="186"/>
      <c r="AW121" s="186"/>
      <c r="AX121" s="186"/>
      <c r="AY121" s="186"/>
      <c r="AZ121" s="186"/>
      <c r="BA121" s="186"/>
      <c r="BB121" s="186"/>
      <c r="BC121" s="186"/>
      <c r="BD121" s="186"/>
      <c r="BE121" s="186"/>
      <c r="BF121" s="186"/>
      <c r="BG121" s="179">
        <v>1.61</v>
      </c>
      <c r="BH121" s="180">
        <v>1.39</v>
      </c>
      <c r="BI121" s="180">
        <v>-2.0000000000000018E-2</v>
      </c>
      <c r="BJ121" s="186"/>
      <c r="BK121" s="186"/>
      <c r="BL121" s="397"/>
      <c r="BM121" s="186"/>
      <c r="BN121" s="186"/>
      <c r="BO121" s="186"/>
      <c r="BP121" s="186"/>
      <c r="BQ121" s="186"/>
      <c r="BR121" s="186"/>
      <c r="BS121" s="186"/>
      <c r="BT121" s="186"/>
      <c r="BU121" s="186"/>
      <c r="BV121" s="186"/>
      <c r="BW121" s="186"/>
      <c r="BX121" s="186"/>
      <c r="BY121" s="186"/>
      <c r="BZ121" s="186"/>
      <c r="CA121" s="186"/>
      <c r="CB121" s="186"/>
      <c r="CC121" s="388">
        <v>99.8</v>
      </c>
      <c r="CD121" s="388">
        <v>0.7</v>
      </c>
      <c r="CE121" s="376">
        <v>99.7</v>
      </c>
      <c r="CF121" s="376">
        <v>0</v>
      </c>
      <c r="CG121" s="8"/>
      <c r="CH121" s="8"/>
      <c r="CI121" s="8"/>
      <c r="CJ121" s="8"/>
      <c r="CK121" s="8"/>
      <c r="CL121" s="8"/>
      <c r="CM121" s="8"/>
      <c r="CN121" s="182">
        <v>86957</v>
      </c>
      <c r="CO121" s="1632">
        <v>734</v>
      </c>
      <c r="CP121" s="183">
        <v>121</v>
      </c>
      <c r="CQ121" s="183"/>
      <c r="CR121" s="183"/>
      <c r="CS121" s="183"/>
      <c r="CT121" s="183"/>
      <c r="CU121" s="183">
        <v>3</v>
      </c>
      <c r="CV121" s="8"/>
      <c r="CW121" s="8"/>
      <c r="CX121" s="8"/>
      <c r="CY121" s="8"/>
      <c r="DA121" s="6">
        <v>0</v>
      </c>
    </row>
    <row r="122" spans="1:105" ht="24.75" customHeight="1">
      <c r="C122" s="318">
        <v>7</v>
      </c>
      <c r="D122" s="2258" t="str">
        <f t="shared" si="19"/>
        <v>7</v>
      </c>
      <c r="E122" s="2258"/>
      <c r="F122" s="2258" t="str">
        <f t="shared" si="18"/>
        <v>7</v>
      </c>
      <c r="G122" s="2258"/>
      <c r="H122" s="388">
        <v>-4.8</v>
      </c>
      <c r="I122" s="376">
        <v>-5.8</v>
      </c>
      <c r="J122" s="376"/>
      <c r="K122" s="376"/>
      <c r="L122" s="388">
        <v>2.9</v>
      </c>
      <c r="M122" s="376">
        <v>0.1</v>
      </c>
      <c r="N122" s="376"/>
      <c r="O122" s="376"/>
      <c r="P122" s="376"/>
      <c r="Q122" s="388">
        <v>-4.0999999999999996</v>
      </c>
      <c r="R122" s="376">
        <v>-21.5</v>
      </c>
      <c r="S122" s="376"/>
      <c r="T122" s="376"/>
      <c r="U122" s="376"/>
      <c r="V122" s="376"/>
      <c r="W122" s="388">
        <v>28.5</v>
      </c>
      <c r="X122" s="376">
        <v>29.2</v>
      </c>
      <c r="Y122" s="376"/>
      <c r="Z122" s="376"/>
      <c r="AA122" s="376"/>
      <c r="AB122" s="376"/>
      <c r="AC122" s="376"/>
      <c r="AD122" s="376"/>
      <c r="AE122" s="388">
        <v>118.2</v>
      </c>
      <c r="AF122" s="388">
        <v>107</v>
      </c>
      <c r="AG122" s="388">
        <v>113</v>
      </c>
      <c r="AH122" s="389"/>
      <c r="AI122" s="376">
        <v>112.8</v>
      </c>
      <c r="AJ122" s="376"/>
      <c r="AK122" s="376">
        <v>107.9</v>
      </c>
      <c r="AL122" s="186"/>
      <c r="AM122" s="397"/>
      <c r="AN122" s="186"/>
      <c r="AO122" s="186"/>
      <c r="AP122" s="186"/>
      <c r="AQ122" s="186"/>
      <c r="AR122" s="186"/>
      <c r="AS122" s="186"/>
      <c r="AT122" s="186"/>
      <c r="AU122" s="186"/>
      <c r="AV122" s="186"/>
      <c r="AW122" s="186"/>
      <c r="AX122" s="186"/>
      <c r="AY122" s="186"/>
      <c r="AZ122" s="186"/>
      <c r="BA122" s="186"/>
      <c r="BB122" s="186"/>
      <c r="BC122" s="186"/>
      <c r="BD122" s="186"/>
      <c r="BE122" s="186"/>
      <c r="BF122" s="186"/>
      <c r="BG122" s="179">
        <v>1.6</v>
      </c>
      <c r="BH122" s="180">
        <v>1.38</v>
      </c>
      <c r="BI122" s="180">
        <v>-1.0000000000000009E-2</v>
      </c>
      <c r="BJ122" s="186"/>
      <c r="BK122" s="186"/>
      <c r="BL122" s="397"/>
      <c r="BM122" s="186"/>
      <c r="BN122" s="186"/>
      <c r="BO122" s="186"/>
      <c r="BP122" s="186"/>
      <c r="BQ122" s="186"/>
      <c r="BR122" s="186"/>
      <c r="BS122" s="186"/>
      <c r="BT122" s="186"/>
      <c r="BU122" s="186"/>
      <c r="BV122" s="186"/>
      <c r="BW122" s="186"/>
      <c r="BX122" s="186"/>
      <c r="BY122" s="186"/>
      <c r="BZ122" s="186"/>
      <c r="CA122" s="186"/>
      <c r="CB122" s="186"/>
      <c r="CC122" s="388">
        <v>99.8</v>
      </c>
      <c r="CD122" s="388">
        <v>0.5</v>
      </c>
      <c r="CE122" s="376">
        <v>99.5</v>
      </c>
      <c r="CF122" s="376">
        <v>-0.2</v>
      </c>
      <c r="CG122" s="8"/>
      <c r="CH122" s="8"/>
      <c r="CI122" s="8"/>
      <c r="CJ122" s="8"/>
      <c r="CK122" s="8"/>
      <c r="CL122" s="8"/>
      <c r="CM122" s="8"/>
      <c r="CN122" s="182">
        <v>93400</v>
      </c>
      <c r="CO122" s="1632">
        <v>802</v>
      </c>
      <c r="CP122" s="183">
        <v>173</v>
      </c>
      <c r="CQ122" s="183"/>
      <c r="CR122" s="183"/>
      <c r="CS122" s="183"/>
      <c r="CT122" s="183"/>
      <c r="CU122" s="183">
        <v>3</v>
      </c>
      <c r="CV122" s="8"/>
      <c r="CW122" s="8"/>
      <c r="CX122" s="8"/>
      <c r="CY122" s="8"/>
      <c r="DA122" s="6">
        <v>0</v>
      </c>
    </row>
    <row r="123" spans="1:105" ht="24.75" customHeight="1">
      <c r="C123" s="318">
        <v>8</v>
      </c>
      <c r="D123" s="2258" t="str">
        <f t="shared" si="19"/>
        <v>8</v>
      </c>
      <c r="E123" s="2258"/>
      <c r="F123" s="2258" t="str">
        <f t="shared" si="18"/>
        <v>8</v>
      </c>
      <c r="G123" s="2258"/>
      <c r="H123" s="388">
        <v>0.4</v>
      </c>
      <c r="I123" s="376">
        <v>2.2999999999999998</v>
      </c>
      <c r="J123" s="376"/>
      <c r="K123" s="376"/>
      <c r="L123" s="388">
        <v>4.9000000000000004</v>
      </c>
      <c r="M123" s="376">
        <v>3.7</v>
      </c>
      <c r="N123" s="376"/>
      <c r="O123" s="376"/>
      <c r="P123" s="376"/>
      <c r="Q123" s="388">
        <v>-7.1</v>
      </c>
      <c r="R123" s="376">
        <v>-9.8000000000000007</v>
      </c>
      <c r="S123" s="376"/>
      <c r="T123" s="376"/>
      <c r="U123" s="376"/>
      <c r="V123" s="376"/>
      <c r="W123" s="388">
        <v>2.2000000000000002</v>
      </c>
      <c r="X123" s="376">
        <v>-26.3</v>
      </c>
      <c r="Y123" s="376"/>
      <c r="Z123" s="376"/>
      <c r="AA123" s="376"/>
      <c r="AB123" s="376"/>
      <c r="AC123" s="376"/>
      <c r="AD123" s="376"/>
      <c r="AE123" s="388">
        <v>102.6</v>
      </c>
      <c r="AF123" s="388">
        <v>92.8</v>
      </c>
      <c r="AG123" s="388">
        <v>111.5</v>
      </c>
      <c r="AH123" s="389"/>
      <c r="AI123" s="376">
        <v>100.7</v>
      </c>
      <c r="AJ123" s="376"/>
      <c r="AK123" s="376">
        <v>103.9</v>
      </c>
      <c r="AL123" s="186"/>
      <c r="AM123" s="397"/>
      <c r="AN123" s="186"/>
      <c r="AO123" s="186"/>
      <c r="AP123" s="186"/>
      <c r="AQ123" s="186"/>
      <c r="AR123" s="186"/>
      <c r="AS123" s="186"/>
      <c r="AT123" s="186"/>
      <c r="AU123" s="186"/>
      <c r="AV123" s="186"/>
      <c r="AW123" s="186"/>
      <c r="AX123" s="186"/>
      <c r="AY123" s="186"/>
      <c r="AZ123" s="186"/>
      <c r="BA123" s="186"/>
      <c r="BB123" s="186"/>
      <c r="BC123" s="186"/>
      <c r="BD123" s="186"/>
      <c r="BE123" s="186"/>
      <c r="BF123" s="186"/>
      <c r="BG123" s="179">
        <v>1.6</v>
      </c>
      <c r="BH123" s="180">
        <v>1.39</v>
      </c>
      <c r="BI123" s="180">
        <v>1.0000000000000009E-2</v>
      </c>
      <c r="BJ123" s="186"/>
      <c r="BK123" s="186"/>
      <c r="BL123" s="397"/>
      <c r="BM123" s="186"/>
      <c r="BN123" s="186"/>
      <c r="BO123" s="186"/>
      <c r="BP123" s="186"/>
      <c r="BQ123" s="186"/>
      <c r="BR123" s="186"/>
      <c r="BS123" s="186"/>
      <c r="BT123" s="186"/>
      <c r="BU123" s="186"/>
      <c r="BV123" s="186"/>
      <c r="BW123" s="186"/>
      <c r="BX123" s="186"/>
      <c r="BY123" s="186"/>
      <c r="BZ123" s="186"/>
      <c r="CA123" s="186"/>
      <c r="CB123" s="186"/>
      <c r="CC123" s="388">
        <v>100</v>
      </c>
      <c r="CD123" s="388">
        <v>0.3</v>
      </c>
      <c r="CE123" s="376">
        <v>99.9</v>
      </c>
      <c r="CF123" s="376">
        <v>-0.1</v>
      </c>
      <c r="CG123" s="8"/>
      <c r="CH123" s="8"/>
      <c r="CI123" s="8"/>
      <c r="CJ123" s="8"/>
      <c r="CK123" s="8"/>
      <c r="CL123" s="8"/>
      <c r="CM123" s="8"/>
      <c r="CN123" s="182">
        <v>87149</v>
      </c>
      <c r="CO123" s="1632">
        <v>678</v>
      </c>
      <c r="CP123" s="183">
        <v>86</v>
      </c>
      <c r="CQ123" s="183"/>
      <c r="CR123" s="183"/>
      <c r="CS123" s="183"/>
      <c r="CT123" s="183"/>
      <c r="CU123" s="183">
        <v>2</v>
      </c>
      <c r="CV123" s="8"/>
      <c r="CW123" s="8"/>
      <c r="CX123" s="8"/>
      <c r="CY123" s="8"/>
      <c r="DA123" s="6">
        <v>0</v>
      </c>
    </row>
    <row r="124" spans="1:105" ht="24.75" customHeight="1">
      <c r="C124" s="318">
        <v>9</v>
      </c>
      <c r="D124" s="2258" t="str">
        <f t="shared" si="19"/>
        <v>9</v>
      </c>
      <c r="E124" s="2258"/>
      <c r="F124" s="2258" t="str">
        <f t="shared" si="18"/>
        <v>9</v>
      </c>
      <c r="G124" s="2258"/>
      <c r="H124" s="388">
        <v>10</v>
      </c>
      <c r="I124" s="376">
        <v>6.5</v>
      </c>
      <c r="J124" s="376"/>
      <c r="K124" s="376"/>
      <c r="L124" s="388">
        <v>13.6</v>
      </c>
      <c r="M124" s="395">
        <v>11.2</v>
      </c>
      <c r="N124" s="376"/>
      <c r="O124" s="376"/>
      <c r="P124" s="376"/>
      <c r="Q124" s="388">
        <v>-4.9000000000000004</v>
      </c>
      <c r="R124" s="376">
        <v>26.2</v>
      </c>
      <c r="S124" s="376"/>
      <c r="T124" s="376"/>
      <c r="U124" s="376"/>
      <c r="V124" s="376"/>
      <c r="W124" s="388">
        <v>4.5999999999999996</v>
      </c>
      <c r="X124" s="376">
        <v>0.2</v>
      </c>
      <c r="Y124" s="376"/>
      <c r="Z124" s="376"/>
      <c r="AA124" s="376"/>
      <c r="AB124" s="376"/>
      <c r="AC124" s="376"/>
      <c r="AD124" s="376"/>
      <c r="AE124" s="388">
        <v>115.9</v>
      </c>
      <c r="AF124" s="388">
        <v>105</v>
      </c>
      <c r="AG124" s="388">
        <v>113.4</v>
      </c>
      <c r="AH124" s="389"/>
      <c r="AI124" s="376">
        <v>110.3</v>
      </c>
      <c r="AJ124" s="376"/>
      <c r="AK124" s="376">
        <v>108.3</v>
      </c>
      <c r="AL124" s="186"/>
      <c r="AM124" s="397"/>
      <c r="AN124" s="186"/>
      <c r="AO124" s="186"/>
      <c r="AP124" s="186"/>
      <c r="AQ124" s="186"/>
      <c r="AR124" s="186"/>
      <c r="AS124" s="186"/>
      <c r="AT124" s="186"/>
      <c r="AU124" s="186"/>
      <c r="AV124" s="186"/>
      <c r="AW124" s="186"/>
      <c r="AX124" s="186"/>
      <c r="AY124" s="186"/>
      <c r="AZ124" s="186"/>
      <c r="BA124" s="186"/>
      <c r="BB124" s="186"/>
      <c r="BC124" s="186"/>
      <c r="BD124" s="186"/>
      <c r="BE124" s="186"/>
      <c r="BF124" s="186"/>
      <c r="BG124" s="179">
        <v>1.59</v>
      </c>
      <c r="BH124" s="180">
        <v>1.38</v>
      </c>
      <c r="BI124" s="180">
        <v>-2.0000000000000018E-2</v>
      </c>
      <c r="BJ124" s="186"/>
      <c r="BK124" s="186"/>
      <c r="BL124" s="397"/>
      <c r="BM124" s="186"/>
      <c r="BN124" s="186"/>
      <c r="BO124" s="186"/>
      <c r="BP124" s="186"/>
      <c r="BQ124" s="186"/>
      <c r="BR124" s="186"/>
      <c r="BS124" s="186"/>
      <c r="BT124" s="186"/>
      <c r="BU124" s="186"/>
      <c r="BV124" s="186"/>
      <c r="BW124" s="186"/>
      <c r="BX124" s="186"/>
      <c r="BY124" s="186"/>
      <c r="BZ124" s="186"/>
      <c r="CA124" s="186"/>
      <c r="CB124" s="186"/>
      <c r="CC124" s="388">
        <v>100.1</v>
      </c>
      <c r="CD124" s="388">
        <v>0.2</v>
      </c>
      <c r="CE124" s="376">
        <v>100.2</v>
      </c>
      <c r="CF124" s="376">
        <v>-0.3</v>
      </c>
      <c r="CG124" s="8"/>
      <c r="CH124" s="8"/>
      <c r="CI124" s="8"/>
      <c r="CJ124" s="8"/>
      <c r="CK124" s="8"/>
      <c r="CL124" s="8"/>
      <c r="CM124" s="8"/>
      <c r="CN124" s="182">
        <v>112985</v>
      </c>
      <c r="CO124" s="1632">
        <v>702</v>
      </c>
      <c r="CP124" s="183">
        <v>503</v>
      </c>
      <c r="CQ124" s="183"/>
      <c r="CR124" s="183"/>
      <c r="CS124" s="183"/>
      <c r="CT124" s="183"/>
      <c r="CU124" s="183">
        <v>4</v>
      </c>
      <c r="CV124" s="8"/>
      <c r="CW124" s="8"/>
      <c r="CX124" s="8"/>
      <c r="CY124" s="8"/>
      <c r="DA124" s="6">
        <v>0</v>
      </c>
    </row>
    <row r="125" spans="1:105" ht="24.75" customHeight="1">
      <c r="C125" s="318">
        <v>10</v>
      </c>
      <c r="D125" s="2258" t="str">
        <f t="shared" si="19"/>
        <v>10</v>
      </c>
      <c r="E125" s="2258"/>
      <c r="F125" s="2258" t="str">
        <f t="shared" si="18"/>
        <v>10</v>
      </c>
      <c r="G125" s="2258"/>
      <c r="H125" s="388">
        <v>-8.1999999999999993</v>
      </c>
      <c r="I125" s="376">
        <v>-6.8</v>
      </c>
      <c r="J125" s="376"/>
      <c r="K125" s="376"/>
      <c r="L125" s="388">
        <v>-25.1</v>
      </c>
      <c r="M125" s="376">
        <v>-22.7</v>
      </c>
      <c r="N125" s="376"/>
      <c r="O125" s="376"/>
      <c r="P125" s="376"/>
      <c r="Q125" s="388">
        <v>-7.4</v>
      </c>
      <c r="R125" s="376">
        <v>69.2</v>
      </c>
      <c r="S125" s="376"/>
      <c r="T125" s="376"/>
      <c r="U125" s="376"/>
      <c r="V125" s="376"/>
      <c r="W125" s="388">
        <v>5.0999999999999996</v>
      </c>
      <c r="X125" s="376">
        <v>26.4</v>
      </c>
      <c r="Y125" s="376"/>
      <c r="Z125" s="376"/>
      <c r="AA125" s="376"/>
      <c r="AB125" s="376"/>
      <c r="AC125" s="376"/>
      <c r="AD125" s="376"/>
      <c r="AE125" s="388">
        <v>110.8</v>
      </c>
      <c r="AF125" s="388">
        <v>100.4</v>
      </c>
      <c r="AG125" s="388">
        <v>107.9</v>
      </c>
      <c r="AH125" s="389"/>
      <c r="AI125" s="376">
        <v>109.8</v>
      </c>
      <c r="AJ125" s="376"/>
      <c r="AK125" s="376">
        <v>107.1</v>
      </c>
      <c r="AL125" s="186"/>
      <c r="AM125" s="397"/>
      <c r="AN125" s="186"/>
      <c r="AO125" s="186"/>
      <c r="AP125" s="186"/>
      <c r="AQ125" s="186"/>
      <c r="AR125" s="186"/>
      <c r="AS125" s="186"/>
      <c r="AT125" s="186"/>
      <c r="AU125" s="186"/>
      <c r="AV125" s="186"/>
      <c r="AW125" s="186"/>
      <c r="AX125" s="186"/>
      <c r="AY125" s="186"/>
      <c r="AZ125" s="186"/>
      <c r="BA125" s="186"/>
      <c r="BB125" s="186"/>
      <c r="BC125" s="186"/>
      <c r="BD125" s="186"/>
      <c r="BE125" s="186"/>
      <c r="BF125" s="186"/>
      <c r="BG125" s="179">
        <v>1.59</v>
      </c>
      <c r="BH125" s="180">
        <v>1.37</v>
      </c>
      <c r="BI125" s="180">
        <f>BH125-BH124</f>
        <v>-9.9999999999997868E-3</v>
      </c>
      <c r="BJ125" s="186"/>
      <c r="BK125" s="186"/>
      <c r="BL125" s="397"/>
      <c r="BM125" s="186"/>
      <c r="BN125" s="186"/>
      <c r="BO125" s="186"/>
      <c r="BP125" s="186"/>
      <c r="BQ125" s="186"/>
      <c r="BR125" s="186"/>
      <c r="BS125" s="186"/>
      <c r="BT125" s="186"/>
      <c r="BU125" s="186"/>
      <c r="BV125" s="186"/>
      <c r="BW125" s="186"/>
      <c r="BX125" s="186"/>
      <c r="BY125" s="186"/>
      <c r="BZ125" s="186"/>
      <c r="CA125" s="186"/>
      <c r="CB125" s="186"/>
      <c r="CC125" s="388">
        <v>100.4</v>
      </c>
      <c r="CD125" s="388">
        <v>0.2</v>
      </c>
      <c r="CE125" s="376">
        <v>100.6</v>
      </c>
      <c r="CF125" s="376">
        <v>0.3</v>
      </c>
      <c r="CG125" s="8"/>
      <c r="CH125" s="8"/>
      <c r="CI125" s="8"/>
      <c r="CJ125" s="8"/>
      <c r="CK125" s="8"/>
      <c r="CL125" s="8"/>
      <c r="CM125" s="8"/>
      <c r="CN125" s="182">
        <v>88578</v>
      </c>
      <c r="CO125" s="1632">
        <v>780</v>
      </c>
      <c r="CP125" s="183">
        <v>74</v>
      </c>
      <c r="CQ125" s="183"/>
      <c r="CR125" s="183"/>
      <c r="CS125" s="183"/>
      <c r="CT125" s="183"/>
      <c r="CU125" s="1352">
        <v>4</v>
      </c>
      <c r="CV125" s="8"/>
      <c r="CW125" s="8"/>
      <c r="CX125" s="8"/>
      <c r="CY125" s="8"/>
      <c r="DA125" s="6">
        <v>0</v>
      </c>
    </row>
    <row r="126" spans="1:105" ht="24.75" customHeight="1">
      <c r="C126" s="318">
        <v>11</v>
      </c>
      <c r="D126" s="2258" t="str">
        <f t="shared" si="19"/>
        <v>11</v>
      </c>
      <c r="E126" s="2258"/>
      <c r="F126" s="2258" t="str">
        <f t="shared" si="18"/>
        <v>11</v>
      </c>
      <c r="G126" s="2258"/>
      <c r="H126" s="388">
        <v>-1.8</v>
      </c>
      <c r="I126" s="376">
        <v>-1.4</v>
      </c>
      <c r="J126" s="376"/>
      <c r="K126" s="376"/>
      <c r="L126" s="388">
        <v>-11.6</v>
      </c>
      <c r="M126" s="376">
        <v>-16.3</v>
      </c>
      <c r="N126" s="376"/>
      <c r="O126" s="376"/>
      <c r="P126" s="376"/>
      <c r="Q126" s="388">
        <v>-12.7</v>
      </c>
      <c r="R126" s="376">
        <v>-15.7</v>
      </c>
      <c r="S126" s="376"/>
      <c r="T126" s="376"/>
      <c r="U126" s="376"/>
      <c r="V126" s="376"/>
      <c r="W126" s="388">
        <v>11.3</v>
      </c>
      <c r="X126" s="376">
        <v>-7.3</v>
      </c>
      <c r="Y126" s="376"/>
      <c r="Z126" s="376"/>
      <c r="AA126" s="376"/>
      <c r="AB126" s="376"/>
      <c r="AC126" s="376"/>
      <c r="AD126" s="376"/>
      <c r="AE126" s="388">
        <v>109.7</v>
      </c>
      <c r="AF126" s="388">
        <v>99.4</v>
      </c>
      <c r="AG126" s="388">
        <v>107.8</v>
      </c>
      <c r="AH126" s="389"/>
      <c r="AI126" s="376">
        <v>108.5</v>
      </c>
      <c r="AJ126" s="376"/>
      <c r="AK126" s="376">
        <v>108.8</v>
      </c>
      <c r="AL126" s="186"/>
      <c r="AM126" s="397"/>
      <c r="AN126" s="186"/>
      <c r="AO126" s="186"/>
      <c r="AP126" s="186"/>
      <c r="AQ126" s="186"/>
      <c r="AR126" s="186"/>
      <c r="AS126" s="186"/>
      <c r="AT126" s="186"/>
      <c r="AU126" s="186"/>
      <c r="AV126" s="186"/>
      <c r="AW126" s="186"/>
      <c r="AX126" s="186"/>
      <c r="AY126" s="186"/>
      <c r="AZ126" s="186"/>
      <c r="BA126" s="186"/>
      <c r="BB126" s="186"/>
      <c r="BC126" s="186"/>
      <c r="BD126" s="186"/>
      <c r="BE126" s="186"/>
      <c r="BF126" s="186"/>
      <c r="BG126" s="179">
        <v>1.57</v>
      </c>
      <c r="BH126" s="180">
        <v>1.32</v>
      </c>
      <c r="BI126" s="180">
        <f t="shared" ref="BI126:BI178" si="20">BH126-BH125</f>
        <v>-5.0000000000000044E-2</v>
      </c>
      <c r="BJ126" s="186"/>
      <c r="BK126" s="186"/>
      <c r="BL126" s="397"/>
      <c r="BM126" s="186"/>
      <c r="BN126" s="186"/>
      <c r="BO126" s="186"/>
      <c r="BP126" s="186"/>
      <c r="BQ126" s="186"/>
      <c r="BR126" s="186"/>
      <c r="BS126" s="186"/>
      <c r="BT126" s="186"/>
      <c r="BU126" s="186"/>
      <c r="BV126" s="186"/>
      <c r="BW126" s="186"/>
      <c r="BX126" s="186"/>
      <c r="BY126" s="186"/>
      <c r="BZ126" s="186"/>
      <c r="CA126" s="186"/>
      <c r="CB126" s="186"/>
      <c r="CC126" s="388">
        <v>100.5</v>
      </c>
      <c r="CD126" s="388">
        <v>0.5</v>
      </c>
      <c r="CE126" s="376">
        <v>100.8</v>
      </c>
      <c r="CF126" s="376">
        <v>0.3</v>
      </c>
      <c r="CG126" s="8"/>
      <c r="CH126" s="8"/>
      <c r="CI126" s="8"/>
      <c r="CJ126" s="8"/>
      <c r="CK126" s="8"/>
      <c r="CL126" s="8"/>
      <c r="CM126" s="8"/>
      <c r="CN126" s="182">
        <v>122452</v>
      </c>
      <c r="CO126" s="1632">
        <v>727</v>
      </c>
      <c r="CP126" s="183">
        <v>260</v>
      </c>
      <c r="CQ126" s="183"/>
      <c r="CR126" s="183"/>
      <c r="CS126" s="183"/>
      <c r="CT126" s="183"/>
      <c r="CU126" s="1352">
        <v>2</v>
      </c>
      <c r="CV126" s="8"/>
      <c r="CW126" s="8"/>
      <c r="CX126" s="8"/>
      <c r="CY126" s="8"/>
      <c r="DA126" s="6">
        <v>0</v>
      </c>
    </row>
    <row r="127" spans="1:105" ht="24.75" customHeight="1">
      <c r="C127" s="318">
        <v>12</v>
      </c>
      <c r="D127" s="2258" t="str">
        <f t="shared" si="19"/>
        <v>12</v>
      </c>
      <c r="E127" s="2258"/>
      <c r="F127" s="2258" t="str">
        <f t="shared" si="18"/>
        <v>12</v>
      </c>
      <c r="G127" s="2258"/>
      <c r="H127" s="389">
        <v>-2.8</v>
      </c>
      <c r="I127" s="186">
        <v>-2.5</v>
      </c>
      <c r="J127" s="186"/>
      <c r="K127" s="186"/>
      <c r="L127" s="389">
        <v>-11.1</v>
      </c>
      <c r="M127" s="186">
        <v>-19</v>
      </c>
      <c r="N127" s="186"/>
      <c r="O127" s="186"/>
      <c r="P127" s="186"/>
      <c r="Q127" s="389">
        <v>-7.9</v>
      </c>
      <c r="R127" s="186">
        <v>8.1</v>
      </c>
      <c r="S127" s="186"/>
      <c r="T127" s="186"/>
      <c r="U127" s="186"/>
      <c r="V127" s="186"/>
      <c r="W127" s="389">
        <v>-3.6</v>
      </c>
      <c r="X127" s="186">
        <v>-27.7</v>
      </c>
      <c r="Y127" s="186"/>
      <c r="Z127" s="186"/>
      <c r="AA127" s="186"/>
      <c r="AB127" s="186"/>
      <c r="AC127" s="186"/>
      <c r="AD127" s="186"/>
      <c r="AE127" s="389">
        <v>111.4</v>
      </c>
      <c r="AF127" s="389">
        <v>100.7</v>
      </c>
      <c r="AG127" s="389">
        <v>108.2</v>
      </c>
      <c r="AH127" s="389"/>
      <c r="AI127" s="186">
        <v>108.4</v>
      </c>
      <c r="AJ127" s="186"/>
      <c r="AK127" s="186">
        <v>110.7</v>
      </c>
      <c r="AL127" s="186"/>
      <c r="AM127" s="397"/>
      <c r="AN127" s="186"/>
      <c r="AO127" s="186"/>
      <c r="AP127" s="186"/>
      <c r="AQ127" s="186"/>
      <c r="AR127" s="186"/>
      <c r="AS127" s="186"/>
      <c r="AT127" s="186"/>
      <c r="AU127" s="186"/>
      <c r="AV127" s="186"/>
      <c r="AW127" s="186"/>
      <c r="AX127" s="186"/>
      <c r="AY127" s="186"/>
      <c r="AZ127" s="186"/>
      <c r="BA127" s="186"/>
      <c r="BB127" s="186"/>
      <c r="BC127" s="186"/>
      <c r="BD127" s="186"/>
      <c r="BE127" s="186"/>
      <c r="BF127" s="186"/>
      <c r="BG127" s="189">
        <v>1.56</v>
      </c>
      <c r="BH127" s="190">
        <v>1.26</v>
      </c>
      <c r="BI127" s="190">
        <f t="shared" si="20"/>
        <v>-6.0000000000000053E-2</v>
      </c>
      <c r="BJ127" s="186"/>
      <c r="BK127" s="186"/>
      <c r="BL127" s="397"/>
      <c r="BM127" s="186"/>
      <c r="BN127" s="186"/>
      <c r="BO127" s="186"/>
      <c r="BP127" s="186"/>
      <c r="BQ127" s="186"/>
      <c r="BR127" s="186"/>
      <c r="BS127" s="186"/>
      <c r="BT127" s="186"/>
      <c r="BU127" s="186"/>
      <c r="BV127" s="186"/>
      <c r="BW127" s="186"/>
      <c r="BX127" s="186"/>
      <c r="BY127" s="186"/>
      <c r="BZ127" s="186"/>
      <c r="CA127" s="186"/>
      <c r="CB127" s="186"/>
      <c r="CC127" s="389">
        <v>100.5</v>
      </c>
      <c r="CD127" s="389">
        <v>0.8</v>
      </c>
      <c r="CE127" s="186">
        <v>100.6</v>
      </c>
      <c r="CF127" s="186">
        <v>0.9</v>
      </c>
      <c r="CG127" s="8"/>
      <c r="CH127" s="8"/>
      <c r="CI127" s="8"/>
      <c r="CJ127" s="8"/>
      <c r="CK127" s="8"/>
      <c r="CL127" s="8"/>
      <c r="CM127" s="8"/>
      <c r="CN127" s="192">
        <v>156864</v>
      </c>
      <c r="CO127" s="1630">
        <v>704</v>
      </c>
      <c r="CP127" s="193">
        <v>901</v>
      </c>
      <c r="CQ127" s="193"/>
      <c r="CR127" s="193"/>
      <c r="CS127" s="193"/>
      <c r="CT127" s="193"/>
      <c r="CU127" s="1353">
        <v>5</v>
      </c>
      <c r="CV127" s="8"/>
      <c r="CW127" s="8"/>
      <c r="CX127" s="8"/>
      <c r="CY127" s="8"/>
      <c r="DA127" s="6">
        <v>0</v>
      </c>
    </row>
    <row r="128" spans="1:105" ht="24.75" customHeight="1">
      <c r="A128" s="318">
        <v>2</v>
      </c>
      <c r="B128" s="318" t="s">
        <v>138</v>
      </c>
      <c r="C128" s="318">
        <v>1</v>
      </c>
      <c r="D128" s="2258">
        <v>1</v>
      </c>
      <c r="E128" s="2258"/>
      <c r="F128" s="2259" t="s">
        <v>431</v>
      </c>
      <c r="G128" s="2260"/>
      <c r="H128" s="642">
        <v>-1.5</v>
      </c>
      <c r="I128" s="382">
        <v>-0.6</v>
      </c>
      <c r="J128" s="382"/>
      <c r="K128" s="382"/>
      <c r="L128" s="392">
        <v>-12.1</v>
      </c>
      <c r="M128" s="382">
        <v>-19</v>
      </c>
      <c r="N128" s="382"/>
      <c r="O128" s="382"/>
      <c r="P128" s="382"/>
      <c r="Q128" s="392">
        <v>-10.1</v>
      </c>
      <c r="R128" s="382">
        <v>-35.700000000000003</v>
      </c>
      <c r="S128" s="382"/>
      <c r="T128" s="382"/>
      <c r="U128" s="382"/>
      <c r="V128" s="382"/>
      <c r="W128" s="392">
        <v>9.6</v>
      </c>
      <c r="X128" s="382">
        <v>-38.200000000000003</v>
      </c>
      <c r="Y128" s="382"/>
      <c r="Z128" s="382"/>
      <c r="AA128" s="382"/>
      <c r="AB128" s="382"/>
      <c r="AC128" s="395"/>
      <c r="AD128" s="382"/>
      <c r="AE128" s="392">
        <v>102.7</v>
      </c>
      <c r="AF128" s="392">
        <v>93.5</v>
      </c>
      <c r="AG128" s="392">
        <v>108.8</v>
      </c>
      <c r="AH128" s="389"/>
      <c r="AI128" s="382">
        <v>101.1</v>
      </c>
      <c r="AJ128" s="382"/>
      <c r="AK128" s="382">
        <v>107.1</v>
      </c>
      <c r="AL128" s="186"/>
      <c r="AM128" s="397"/>
      <c r="AN128" s="186"/>
      <c r="AO128" s="186"/>
      <c r="AP128" s="186"/>
      <c r="AQ128" s="186"/>
      <c r="AR128" s="186"/>
      <c r="AS128" s="186"/>
      <c r="AT128" s="186"/>
      <c r="AU128" s="186"/>
      <c r="AV128" s="186"/>
      <c r="AW128" s="186"/>
      <c r="AX128" s="186"/>
      <c r="AY128" s="186"/>
      <c r="AZ128" s="186"/>
      <c r="BA128" s="186"/>
      <c r="BB128" s="186"/>
      <c r="BC128" s="186"/>
      <c r="BD128" s="186"/>
      <c r="BE128" s="186"/>
      <c r="BF128" s="186"/>
      <c r="BG128" s="323">
        <v>1.49</v>
      </c>
      <c r="BH128" s="281">
        <v>1.22</v>
      </c>
      <c r="BI128" s="281">
        <f t="shared" si="20"/>
        <v>-4.0000000000000036E-2</v>
      </c>
      <c r="BJ128" s="186"/>
      <c r="BK128" s="186"/>
      <c r="BL128" s="397"/>
      <c r="BM128" s="186"/>
      <c r="BN128" s="186"/>
      <c r="BO128" s="186"/>
      <c r="BP128" s="186"/>
      <c r="BQ128" s="186"/>
      <c r="BR128" s="186"/>
      <c r="BS128" s="186"/>
      <c r="BT128" s="186"/>
      <c r="BU128" s="186"/>
      <c r="BV128" s="186"/>
      <c r="BW128" s="186"/>
      <c r="BX128" s="186"/>
      <c r="BY128" s="186"/>
      <c r="BZ128" s="186"/>
      <c r="CA128" s="186"/>
      <c r="CB128" s="186"/>
      <c r="CC128" s="392">
        <v>100.5</v>
      </c>
      <c r="CD128" s="392">
        <v>0.7</v>
      </c>
      <c r="CE128" s="382">
        <v>100.7</v>
      </c>
      <c r="CF128" s="382">
        <v>1</v>
      </c>
      <c r="CG128" s="8"/>
      <c r="CH128" s="8"/>
      <c r="CI128" s="8"/>
      <c r="CJ128" s="8"/>
      <c r="CK128" s="8"/>
      <c r="CL128" s="8"/>
      <c r="CM128" s="8"/>
      <c r="CN128" s="239">
        <v>124734</v>
      </c>
      <c r="CO128" s="1631">
        <v>773</v>
      </c>
      <c r="CP128" s="200">
        <v>56</v>
      </c>
      <c r="CQ128" s="200"/>
      <c r="CR128" s="200"/>
      <c r="CS128" s="200"/>
      <c r="CT128" s="200"/>
      <c r="CU128" s="1354">
        <v>3</v>
      </c>
      <c r="CV128" s="8"/>
      <c r="CW128" s="8"/>
      <c r="CX128" s="8"/>
      <c r="CY128" s="8"/>
      <c r="DA128" s="6">
        <v>0</v>
      </c>
    </row>
    <row r="129" spans="1:105" ht="24.75" customHeight="1">
      <c r="C129" s="318">
        <v>2</v>
      </c>
      <c r="D129" s="2258" t="str">
        <f>A129&amp;B129&amp;C129</f>
        <v>2</v>
      </c>
      <c r="E129" s="2258"/>
      <c r="F129" s="2258" t="str">
        <f t="shared" ref="F129:F139" si="21">A129&amp;B129&amp;C129</f>
        <v>2</v>
      </c>
      <c r="G129" s="2258"/>
      <c r="H129" s="388">
        <v>0.2</v>
      </c>
      <c r="I129" s="376">
        <v>2.6</v>
      </c>
      <c r="J129" s="376"/>
      <c r="K129" s="376"/>
      <c r="L129" s="388">
        <v>-9.8000000000000007</v>
      </c>
      <c r="M129" s="376">
        <v>-10.9</v>
      </c>
      <c r="N129" s="376"/>
      <c r="O129" s="376"/>
      <c r="P129" s="376"/>
      <c r="Q129" s="388">
        <v>-12.3</v>
      </c>
      <c r="R129" s="376">
        <v>-27.4</v>
      </c>
      <c r="S129" s="376"/>
      <c r="T129" s="376"/>
      <c r="U129" s="395"/>
      <c r="V129" s="376"/>
      <c r="W129" s="388">
        <v>-5.4</v>
      </c>
      <c r="X129" s="376">
        <v>-30.1</v>
      </c>
      <c r="Y129" s="376"/>
      <c r="Z129" s="376"/>
      <c r="AA129" s="376"/>
      <c r="AB129" s="376"/>
      <c r="AC129" s="395"/>
      <c r="AD129" s="376"/>
      <c r="AE129" s="388">
        <v>103.7</v>
      </c>
      <c r="AF129" s="388">
        <v>94.6</v>
      </c>
      <c r="AG129" s="388">
        <v>105.8</v>
      </c>
      <c r="AH129" s="389"/>
      <c r="AI129" s="376">
        <v>103.6</v>
      </c>
      <c r="AJ129" s="376"/>
      <c r="AK129" s="376">
        <v>107.7</v>
      </c>
      <c r="AL129" s="186"/>
      <c r="AM129" s="397"/>
      <c r="AN129" s="186"/>
      <c r="AO129" s="186"/>
      <c r="AP129" s="186"/>
      <c r="AQ129" s="186"/>
      <c r="AR129" s="186"/>
      <c r="AS129" s="186"/>
      <c r="AT129" s="186"/>
      <c r="AU129" s="186"/>
      <c r="AV129" s="186"/>
      <c r="AW129" s="186"/>
      <c r="AX129" s="186"/>
      <c r="AY129" s="186"/>
      <c r="AZ129" s="186"/>
      <c r="BA129" s="186"/>
      <c r="BB129" s="186"/>
      <c r="BC129" s="186"/>
      <c r="BD129" s="186"/>
      <c r="BE129" s="186"/>
      <c r="BF129" s="186"/>
      <c r="BG129" s="179">
        <v>1.45</v>
      </c>
      <c r="BH129" s="180">
        <v>1.25</v>
      </c>
      <c r="BI129" s="180">
        <f t="shared" si="20"/>
        <v>3.0000000000000027E-2</v>
      </c>
      <c r="BJ129" s="186"/>
      <c r="BK129" s="186"/>
      <c r="BL129" s="397"/>
      <c r="BM129" s="186"/>
      <c r="BN129" s="186"/>
      <c r="BO129" s="186"/>
      <c r="BP129" s="186"/>
      <c r="BQ129" s="186"/>
      <c r="BR129" s="186"/>
      <c r="BS129" s="186"/>
      <c r="BT129" s="186"/>
      <c r="BU129" s="186"/>
      <c r="BV129" s="186"/>
      <c r="BW129" s="186"/>
      <c r="BX129" s="186"/>
      <c r="BY129" s="186"/>
      <c r="BZ129" s="186"/>
      <c r="CA129" s="186"/>
      <c r="CB129" s="186"/>
      <c r="CC129" s="388">
        <v>100.3</v>
      </c>
      <c r="CD129" s="388">
        <v>0.4</v>
      </c>
      <c r="CE129" s="376">
        <v>100.2</v>
      </c>
      <c r="CF129" s="376">
        <v>0.5</v>
      </c>
      <c r="CG129" s="8"/>
      <c r="CH129" s="8"/>
      <c r="CI129" s="8"/>
      <c r="CJ129" s="8"/>
      <c r="CK129" s="8"/>
      <c r="CL129" s="8"/>
      <c r="CM129" s="8"/>
      <c r="CN129" s="182">
        <v>71283</v>
      </c>
      <c r="CO129" s="1632">
        <v>651</v>
      </c>
      <c r="CP129" s="183">
        <v>360</v>
      </c>
      <c r="CQ129" s="183"/>
      <c r="CR129" s="183"/>
      <c r="CS129" s="183"/>
      <c r="CT129" s="183"/>
      <c r="CU129" s="1352">
        <v>5</v>
      </c>
      <c r="CV129" s="8"/>
      <c r="CW129" s="8"/>
      <c r="CX129" s="8"/>
      <c r="CY129" s="8"/>
      <c r="DA129" s="6">
        <v>0</v>
      </c>
    </row>
    <row r="130" spans="1:105" ht="24.75" customHeight="1">
      <c r="C130" s="318">
        <v>3</v>
      </c>
      <c r="D130" s="2258" t="str">
        <f t="shared" ref="D130:D139" si="22">A130&amp;B130&amp;C130</f>
        <v>3</v>
      </c>
      <c r="E130" s="2258"/>
      <c r="F130" s="2258" t="str">
        <f t="shared" si="21"/>
        <v>3</v>
      </c>
      <c r="G130" s="2258"/>
      <c r="H130" s="388">
        <v>-10</v>
      </c>
      <c r="I130" s="376">
        <v>-6.4</v>
      </c>
      <c r="J130" s="376"/>
      <c r="K130" s="376"/>
      <c r="L130" s="388">
        <v>-8.9</v>
      </c>
      <c r="M130" s="376">
        <v>-12.6</v>
      </c>
      <c r="N130" s="376"/>
      <c r="O130" s="376"/>
      <c r="P130" s="376"/>
      <c r="Q130" s="388">
        <v>-7.6</v>
      </c>
      <c r="R130" s="376">
        <v>-34.799999999999997</v>
      </c>
      <c r="S130" s="376"/>
      <c r="T130" s="376"/>
      <c r="U130" s="376"/>
      <c r="V130" s="376"/>
      <c r="W130" s="388">
        <v>12.9</v>
      </c>
      <c r="X130" s="376">
        <v>15.5</v>
      </c>
      <c r="Y130" s="376"/>
      <c r="Z130" s="376"/>
      <c r="AA130" s="376"/>
      <c r="AB130" s="376"/>
      <c r="AC130" s="395"/>
      <c r="AD130" s="376"/>
      <c r="AE130" s="388">
        <v>116.5</v>
      </c>
      <c r="AF130" s="388"/>
      <c r="AG130" s="388">
        <v>105.8</v>
      </c>
      <c r="AH130" s="389"/>
      <c r="AI130" s="376">
        <v>115.5</v>
      </c>
      <c r="AJ130" s="376"/>
      <c r="AK130" s="376">
        <v>107.4</v>
      </c>
      <c r="AL130" s="186"/>
      <c r="AM130" s="397"/>
      <c r="AN130" s="186"/>
      <c r="AO130" s="186"/>
      <c r="AP130" s="186"/>
      <c r="AQ130" s="186"/>
      <c r="AR130" s="186"/>
      <c r="AS130" s="186"/>
      <c r="AT130" s="186"/>
      <c r="AU130" s="186"/>
      <c r="AV130" s="186"/>
      <c r="AW130" s="186"/>
      <c r="AX130" s="186"/>
      <c r="AY130" s="186"/>
      <c r="AZ130" s="186"/>
      <c r="BA130" s="186"/>
      <c r="BB130" s="186"/>
      <c r="BC130" s="186"/>
      <c r="BD130" s="186"/>
      <c r="BE130" s="186"/>
      <c r="BF130" s="186"/>
      <c r="BG130" s="179">
        <v>1.39</v>
      </c>
      <c r="BH130" s="180">
        <v>1.2</v>
      </c>
      <c r="BI130" s="180">
        <f t="shared" si="20"/>
        <v>-5.0000000000000044E-2</v>
      </c>
      <c r="BJ130" s="186"/>
      <c r="BK130" s="186"/>
      <c r="BL130" s="397"/>
      <c r="BM130" s="186"/>
      <c r="BN130" s="186"/>
      <c r="BO130" s="186"/>
      <c r="BP130" s="186"/>
      <c r="BQ130" s="186"/>
      <c r="BR130" s="186"/>
      <c r="BS130" s="186"/>
      <c r="BT130" s="186"/>
      <c r="BU130" s="186"/>
      <c r="BV130" s="186"/>
      <c r="BW130" s="186"/>
      <c r="BX130" s="186"/>
      <c r="BY130" s="186"/>
      <c r="BZ130" s="186"/>
      <c r="CA130" s="186"/>
      <c r="CB130" s="186"/>
      <c r="CC130" s="388">
        <v>100.3</v>
      </c>
      <c r="CD130" s="388">
        <v>0.4</v>
      </c>
      <c r="CE130" s="376">
        <v>100.2</v>
      </c>
      <c r="CF130" s="376">
        <v>0.4</v>
      </c>
      <c r="CG130" s="8"/>
      <c r="CH130" s="8"/>
      <c r="CI130" s="8"/>
      <c r="CJ130" s="8"/>
      <c r="CK130" s="8"/>
      <c r="CL130" s="8"/>
      <c r="CM130" s="8"/>
      <c r="CN130" s="182">
        <v>105949</v>
      </c>
      <c r="CO130" s="1632">
        <v>740</v>
      </c>
      <c r="CP130" s="183">
        <v>1032</v>
      </c>
      <c r="CQ130" s="183"/>
      <c r="CR130" s="183"/>
      <c r="CS130" s="183"/>
      <c r="CT130" s="183"/>
      <c r="CU130" s="1352">
        <v>7</v>
      </c>
      <c r="CV130" s="8"/>
      <c r="CW130" s="8"/>
      <c r="CX130" s="8"/>
      <c r="CY130" s="8"/>
      <c r="DA130" s="6">
        <v>0</v>
      </c>
    </row>
    <row r="131" spans="1:105" ht="24.75" customHeight="1">
      <c r="C131" s="318">
        <v>4</v>
      </c>
      <c r="D131" s="2258" t="str">
        <f t="shared" si="22"/>
        <v>4</v>
      </c>
      <c r="E131" s="2258"/>
      <c r="F131" s="2258" t="str">
        <f t="shared" si="21"/>
        <v>4</v>
      </c>
      <c r="G131" s="2258"/>
      <c r="H131" s="548">
        <v>-22.2</v>
      </c>
      <c r="I131" s="376">
        <v>-10</v>
      </c>
      <c r="J131" s="376"/>
      <c r="K131" s="376"/>
      <c r="L131" s="388">
        <v>-30.4</v>
      </c>
      <c r="M131" s="376">
        <v>-34.1</v>
      </c>
      <c r="N131" s="376"/>
      <c r="O131" s="376"/>
      <c r="P131" s="376"/>
      <c r="Q131" s="388">
        <v>-12.9</v>
      </c>
      <c r="R131" s="376">
        <v>1.8</v>
      </c>
      <c r="S131" s="376"/>
      <c r="T131" s="376"/>
      <c r="U131" s="376"/>
      <c r="V131" s="376"/>
      <c r="W131" s="388">
        <v>3.2</v>
      </c>
      <c r="X131" s="376">
        <v>9.8000000000000007</v>
      </c>
      <c r="Y131" s="376"/>
      <c r="Z131" s="376"/>
      <c r="AA131" s="376"/>
      <c r="AB131" s="376"/>
      <c r="AC131" s="376"/>
      <c r="AD131" s="376"/>
      <c r="AE131" s="388">
        <v>94.8</v>
      </c>
      <c r="AF131" s="388">
        <v>86.4</v>
      </c>
      <c r="AG131" s="388">
        <v>95.2</v>
      </c>
      <c r="AH131" s="389"/>
      <c r="AI131" s="376">
        <v>102.8</v>
      </c>
      <c r="AJ131" s="376"/>
      <c r="AK131" s="376">
        <v>103.4</v>
      </c>
      <c r="AL131" s="186"/>
      <c r="AM131" s="397"/>
      <c r="AN131" s="186"/>
      <c r="AO131" s="186"/>
      <c r="AP131" s="186"/>
      <c r="AQ131" s="186"/>
      <c r="AR131" s="186"/>
      <c r="AS131" s="186"/>
      <c r="AT131" s="186"/>
      <c r="AU131" s="186"/>
      <c r="AV131" s="186"/>
      <c r="AW131" s="186"/>
      <c r="AX131" s="186"/>
      <c r="AY131" s="186"/>
      <c r="AZ131" s="186"/>
      <c r="BA131" s="186"/>
      <c r="BB131" s="186"/>
      <c r="BC131" s="186"/>
      <c r="BD131" s="186"/>
      <c r="BE131" s="186"/>
      <c r="BF131" s="186"/>
      <c r="BG131" s="179">
        <v>1.31</v>
      </c>
      <c r="BH131" s="180">
        <v>1.1200000000000001</v>
      </c>
      <c r="BI131" s="180">
        <f t="shared" si="20"/>
        <v>-7.9999999999999849E-2</v>
      </c>
      <c r="BJ131" s="186"/>
      <c r="BK131" s="186"/>
      <c r="BL131" s="397"/>
      <c r="BM131" s="186"/>
      <c r="BN131" s="186"/>
      <c r="BO131" s="186"/>
      <c r="BP131" s="186"/>
      <c r="BQ131" s="186"/>
      <c r="BR131" s="186"/>
      <c r="BS131" s="186"/>
      <c r="BT131" s="186"/>
      <c r="BU131" s="186"/>
      <c r="BV131" s="186"/>
      <c r="BW131" s="186"/>
      <c r="BX131" s="186"/>
      <c r="BY131" s="186"/>
      <c r="BZ131" s="186"/>
      <c r="CA131" s="186"/>
      <c r="CB131" s="186"/>
      <c r="CC131" s="388">
        <v>100.2</v>
      </c>
      <c r="CD131" s="388">
        <v>0.1</v>
      </c>
      <c r="CE131" s="376">
        <v>100.1</v>
      </c>
      <c r="CF131" s="376">
        <v>-0.2</v>
      </c>
      <c r="CG131" s="8"/>
      <c r="CH131" s="8"/>
      <c r="CI131" s="8"/>
      <c r="CJ131" s="8"/>
      <c r="CK131" s="8"/>
      <c r="CL131" s="8"/>
      <c r="CM131" s="8"/>
      <c r="CN131" s="182">
        <v>144990</v>
      </c>
      <c r="CO131" s="1632">
        <v>743</v>
      </c>
      <c r="CP131" s="183">
        <v>259</v>
      </c>
      <c r="CQ131" s="183"/>
      <c r="CR131" s="183"/>
      <c r="CS131" s="183"/>
      <c r="CT131" s="183"/>
      <c r="CU131" s="1352">
        <v>3</v>
      </c>
      <c r="CV131" s="8"/>
      <c r="CW131" s="8"/>
      <c r="CX131" s="8"/>
      <c r="CY131" s="8"/>
      <c r="DA131" s="6">
        <v>0</v>
      </c>
    </row>
    <row r="132" spans="1:105" ht="24.75" customHeight="1">
      <c r="C132" s="318">
        <v>5</v>
      </c>
      <c r="D132" s="2258" t="str">
        <f t="shared" si="22"/>
        <v>5</v>
      </c>
      <c r="E132" s="2258"/>
      <c r="F132" s="2258" t="str">
        <f t="shared" si="21"/>
        <v>5</v>
      </c>
      <c r="G132" s="2258"/>
      <c r="H132" s="388">
        <v>-16.8</v>
      </c>
      <c r="I132" s="376">
        <v>-7.8</v>
      </c>
      <c r="J132" s="376"/>
      <c r="K132" s="376"/>
      <c r="L132" s="388">
        <v>-46.7</v>
      </c>
      <c r="M132" s="376">
        <v>-45.1</v>
      </c>
      <c r="N132" s="376"/>
      <c r="O132" s="376"/>
      <c r="P132" s="376"/>
      <c r="Q132" s="388">
        <v>-12.3</v>
      </c>
      <c r="R132" s="376">
        <v>-25.9</v>
      </c>
      <c r="S132" s="376"/>
      <c r="T132" s="376"/>
      <c r="U132" s="376"/>
      <c r="V132" s="376"/>
      <c r="W132" s="388">
        <v>-6.4</v>
      </c>
      <c r="X132" s="376">
        <v>9.3000000000000007</v>
      </c>
      <c r="Y132" s="376"/>
      <c r="Z132" s="376"/>
      <c r="AA132" s="376"/>
      <c r="AB132" s="376"/>
      <c r="AC132" s="376"/>
      <c r="AD132" s="376"/>
      <c r="AE132" s="388">
        <v>80</v>
      </c>
      <c r="AF132" s="388"/>
      <c r="AG132" s="388">
        <v>87.6</v>
      </c>
      <c r="AH132" s="389"/>
      <c r="AI132" s="376">
        <v>90.2</v>
      </c>
      <c r="AJ132" s="376"/>
      <c r="AK132" s="376">
        <v>94.1</v>
      </c>
      <c r="AL132" s="186"/>
      <c r="AM132" s="397"/>
      <c r="AN132" s="186"/>
      <c r="AO132" s="186"/>
      <c r="AP132" s="186"/>
      <c r="AQ132" s="186"/>
      <c r="AR132" s="186"/>
      <c r="AS132" s="186"/>
      <c r="AT132" s="186"/>
      <c r="AU132" s="186"/>
      <c r="AV132" s="186"/>
      <c r="AW132" s="186"/>
      <c r="AX132" s="186"/>
      <c r="AY132" s="186"/>
      <c r="AZ132" s="186"/>
      <c r="BA132" s="186"/>
      <c r="BB132" s="186"/>
      <c r="BC132" s="186"/>
      <c r="BD132" s="186"/>
      <c r="BE132" s="186"/>
      <c r="BF132" s="186"/>
      <c r="BG132" s="179">
        <v>1.19</v>
      </c>
      <c r="BH132" s="180">
        <v>1.02</v>
      </c>
      <c r="BI132" s="180">
        <f t="shared" si="20"/>
        <v>-0.10000000000000009</v>
      </c>
      <c r="BJ132" s="186"/>
      <c r="BK132" s="186"/>
      <c r="BL132" s="397"/>
      <c r="BM132" s="186"/>
      <c r="BN132" s="186"/>
      <c r="BO132" s="186"/>
      <c r="BP132" s="186"/>
      <c r="BQ132" s="186"/>
      <c r="BR132" s="186"/>
      <c r="BS132" s="186"/>
      <c r="BT132" s="186"/>
      <c r="BU132" s="186"/>
      <c r="BV132" s="186"/>
      <c r="BW132" s="186"/>
      <c r="BX132" s="186"/>
      <c r="BY132" s="186"/>
      <c r="BZ132" s="186"/>
      <c r="CA132" s="186"/>
      <c r="CB132" s="186"/>
      <c r="CC132" s="388">
        <v>100.1</v>
      </c>
      <c r="CD132" s="388">
        <v>0.1</v>
      </c>
      <c r="CE132" s="376">
        <v>100</v>
      </c>
      <c r="CF132" s="376">
        <v>0</v>
      </c>
      <c r="CG132" s="8"/>
      <c r="CH132" s="8"/>
      <c r="CI132" s="8"/>
      <c r="CJ132" s="8"/>
      <c r="CK132" s="8"/>
      <c r="CL132" s="8"/>
      <c r="CM132" s="8"/>
      <c r="CN132" s="182">
        <v>81336</v>
      </c>
      <c r="CO132" s="1632">
        <v>314</v>
      </c>
      <c r="CP132" s="183">
        <v>112</v>
      </c>
      <c r="CQ132" s="183"/>
      <c r="CR132" s="183"/>
      <c r="CS132" s="183"/>
      <c r="CT132" s="183"/>
      <c r="CU132" s="1352">
        <v>4</v>
      </c>
      <c r="CV132" s="8"/>
      <c r="CW132" s="8"/>
      <c r="CX132" s="8"/>
      <c r="CY132" s="8"/>
      <c r="DA132" s="6">
        <v>0</v>
      </c>
    </row>
    <row r="133" spans="1:105" ht="24.75" customHeight="1">
      <c r="C133" s="318">
        <v>6</v>
      </c>
      <c r="D133" s="2258" t="str">
        <f t="shared" si="22"/>
        <v>6</v>
      </c>
      <c r="E133" s="2258"/>
      <c r="F133" s="2258" t="str">
        <f t="shared" si="21"/>
        <v>6</v>
      </c>
      <c r="G133" s="2258"/>
      <c r="H133" s="388">
        <v>-3.4</v>
      </c>
      <c r="I133" s="376">
        <v>-1.2</v>
      </c>
      <c r="J133" s="376"/>
      <c r="K133" s="376"/>
      <c r="L133" s="388">
        <v>-22.6</v>
      </c>
      <c r="M133" s="376">
        <v>-17.2</v>
      </c>
      <c r="N133" s="376"/>
      <c r="O133" s="376"/>
      <c r="P133" s="376"/>
      <c r="Q133" s="388">
        <v>-12.8</v>
      </c>
      <c r="R133" s="376">
        <v>-46.7</v>
      </c>
      <c r="S133" s="376"/>
      <c r="T133" s="376"/>
      <c r="U133" s="376"/>
      <c r="V133" s="376"/>
      <c r="W133" s="388">
        <v>13.2</v>
      </c>
      <c r="X133" s="376">
        <v>22</v>
      </c>
      <c r="Y133" s="376"/>
      <c r="Z133" s="376"/>
      <c r="AA133" s="376"/>
      <c r="AB133" s="376"/>
      <c r="AC133" s="376"/>
      <c r="AD133" s="376"/>
      <c r="AE133" s="388">
        <v>91.6</v>
      </c>
      <c r="AF133" s="388"/>
      <c r="AG133" s="388">
        <v>89.4</v>
      </c>
      <c r="AH133" s="389"/>
      <c r="AI133" s="376">
        <v>98.7</v>
      </c>
      <c r="AJ133" s="376"/>
      <c r="AK133" s="376">
        <v>98</v>
      </c>
      <c r="AL133" s="186"/>
      <c r="AM133" s="397"/>
      <c r="AN133" s="186"/>
      <c r="AO133" s="186"/>
      <c r="AP133" s="186"/>
      <c r="AQ133" s="186"/>
      <c r="AR133" s="186"/>
      <c r="AS133" s="186"/>
      <c r="AT133" s="186"/>
      <c r="AU133" s="186"/>
      <c r="AV133" s="186"/>
      <c r="AW133" s="186"/>
      <c r="AX133" s="186"/>
      <c r="AY133" s="186"/>
      <c r="AZ133" s="186"/>
      <c r="BA133" s="186"/>
      <c r="BB133" s="186"/>
      <c r="BC133" s="186"/>
      <c r="BD133" s="186"/>
      <c r="BE133" s="186"/>
      <c r="BF133" s="186"/>
      <c r="BG133" s="179">
        <v>1.1200000000000001</v>
      </c>
      <c r="BH133" s="180">
        <v>1.01</v>
      </c>
      <c r="BI133" s="180">
        <f t="shared" si="20"/>
        <v>-1.0000000000000009E-2</v>
      </c>
      <c r="BJ133" s="186"/>
      <c r="BK133" s="186"/>
      <c r="BL133" s="397"/>
      <c r="BM133" s="186"/>
      <c r="BN133" s="186"/>
      <c r="BO133" s="186"/>
      <c r="BP133" s="186"/>
      <c r="BQ133" s="186"/>
      <c r="BR133" s="186"/>
      <c r="BS133" s="186"/>
      <c r="BT133" s="186"/>
      <c r="BU133" s="186"/>
      <c r="BV133" s="186"/>
      <c r="BW133" s="186"/>
      <c r="BX133" s="186"/>
      <c r="BY133" s="186"/>
      <c r="BZ133" s="186"/>
      <c r="CA133" s="186"/>
      <c r="CB133" s="186"/>
      <c r="CC133" s="388">
        <v>99.9</v>
      </c>
      <c r="CD133" s="388">
        <v>0.1</v>
      </c>
      <c r="CE133" s="376">
        <v>100</v>
      </c>
      <c r="CF133" s="376">
        <v>0.4</v>
      </c>
      <c r="CG133" s="8"/>
      <c r="CH133" s="8"/>
      <c r="CI133" s="8"/>
      <c r="CJ133" s="8"/>
      <c r="CK133" s="8"/>
      <c r="CL133" s="8"/>
      <c r="CM133" s="8"/>
      <c r="CN133" s="182">
        <v>128816</v>
      </c>
      <c r="CO133" s="1632">
        <v>780</v>
      </c>
      <c r="CP133" s="183">
        <v>758</v>
      </c>
      <c r="CQ133" s="183"/>
      <c r="CR133" s="183"/>
      <c r="CS133" s="183"/>
      <c r="CT133" s="183"/>
      <c r="CU133" s="1352">
        <v>6</v>
      </c>
      <c r="CV133" s="8"/>
      <c r="CW133" s="8"/>
      <c r="CX133" s="8"/>
      <c r="CY133" s="8"/>
      <c r="DA133" s="6">
        <v>0</v>
      </c>
    </row>
    <row r="134" spans="1:105" ht="24.75" customHeight="1">
      <c r="C134" s="318">
        <v>7</v>
      </c>
      <c r="D134" s="2258" t="str">
        <f t="shared" si="22"/>
        <v>7</v>
      </c>
      <c r="E134" s="2258"/>
      <c r="F134" s="2258" t="str">
        <f t="shared" si="21"/>
        <v>7</v>
      </c>
      <c r="G134" s="2258"/>
      <c r="H134" s="388">
        <v>-4.2</v>
      </c>
      <c r="I134" s="376">
        <v>-1.5</v>
      </c>
      <c r="J134" s="376"/>
      <c r="K134" s="376"/>
      <c r="L134" s="388">
        <v>-12.8</v>
      </c>
      <c r="M134" s="376">
        <v>-14.3</v>
      </c>
      <c r="N134" s="376"/>
      <c r="O134" s="376"/>
      <c r="P134" s="376"/>
      <c r="Q134" s="388">
        <v>-11.4</v>
      </c>
      <c r="R134" s="376">
        <v>-18.899999999999999</v>
      </c>
      <c r="S134" s="376"/>
      <c r="T134" s="376"/>
      <c r="U134" s="376"/>
      <c r="V134" s="376"/>
      <c r="W134" s="388">
        <v>-4.0999999999999996</v>
      </c>
      <c r="X134" s="376">
        <v>-9.1999999999999993</v>
      </c>
      <c r="Y134" s="376"/>
      <c r="Z134" s="376"/>
      <c r="AA134" s="376"/>
      <c r="AB134" s="376"/>
      <c r="AC134" s="376"/>
      <c r="AD134" s="376"/>
      <c r="AE134" s="388">
        <v>99.1</v>
      </c>
      <c r="AF134" s="388"/>
      <c r="AG134" s="388">
        <v>95.3</v>
      </c>
      <c r="AH134" s="389"/>
      <c r="AI134" s="376">
        <v>101.4</v>
      </c>
      <c r="AJ134" s="376"/>
      <c r="AK134" s="376">
        <v>98.2</v>
      </c>
      <c r="AL134" s="186"/>
      <c r="AM134" s="397"/>
      <c r="AN134" s="186"/>
      <c r="AO134" s="186"/>
      <c r="AP134" s="186"/>
      <c r="AQ134" s="186"/>
      <c r="AR134" s="186"/>
      <c r="AS134" s="186"/>
      <c r="AT134" s="186"/>
      <c r="AU134" s="186"/>
      <c r="AV134" s="186"/>
      <c r="AW134" s="186"/>
      <c r="AX134" s="186"/>
      <c r="AY134" s="186"/>
      <c r="AZ134" s="186"/>
      <c r="BA134" s="186"/>
      <c r="BB134" s="186"/>
      <c r="BC134" s="186"/>
      <c r="BD134" s="186"/>
      <c r="BE134" s="186"/>
      <c r="BF134" s="186"/>
      <c r="BG134" s="179">
        <v>1.08</v>
      </c>
      <c r="BH134" s="180">
        <v>1.01</v>
      </c>
      <c r="BI134" s="180">
        <f t="shared" si="20"/>
        <v>0</v>
      </c>
      <c r="BJ134" s="186"/>
      <c r="BK134" s="186"/>
      <c r="BL134" s="397"/>
      <c r="BM134" s="186"/>
      <c r="BN134" s="186"/>
      <c r="BO134" s="186"/>
      <c r="BP134" s="186"/>
      <c r="BQ134" s="186"/>
      <c r="BR134" s="186"/>
      <c r="BS134" s="186"/>
      <c r="BT134" s="186"/>
      <c r="BU134" s="186"/>
      <c r="BV134" s="186"/>
      <c r="BW134" s="186"/>
      <c r="BX134" s="186"/>
      <c r="BY134" s="186"/>
      <c r="BZ134" s="186"/>
      <c r="CA134" s="186"/>
      <c r="CB134" s="186"/>
      <c r="CC134" s="388">
        <v>100</v>
      </c>
      <c r="CD134" s="388">
        <v>0.3</v>
      </c>
      <c r="CE134" s="376">
        <v>99.7</v>
      </c>
      <c r="CF134" s="376">
        <v>0.2</v>
      </c>
      <c r="CG134" s="8"/>
      <c r="CH134" s="8"/>
      <c r="CI134" s="8"/>
      <c r="CJ134" s="8"/>
      <c r="CK134" s="8"/>
      <c r="CL134" s="8"/>
      <c r="CM134" s="8"/>
      <c r="CN134" s="182">
        <v>100821</v>
      </c>
      <c r="CO134" s="1632">
        <v>789</v>
      </c>
      <c r="CP134" s="183">
        <v>1908</v>
      </c>
      <c r="CQ134" s="183"/>
      <c r="CR134" s="183"/>
      <c r="CS134" s="183"/>
      <c r="CT134" s="183"/>
      <c r="CU134" s="1352">
        <v>3</v>
      </c>
      <c r="CV134" s="8"/>
      <c r="CW134" s="8"/>
      <c r="CX134" s="8"/>
      <c r="CY134" s="8"/>
      <c r="DA134" s="6">
        <v>0</v>
      </c>
    </row>
    <row r="135" spans="1:105" ht="24.75" customHeight="1">
      <c r="C135" s="318">
        <v>8</v>
      </c>
      <c r="D135" s="2258" t="str">
        <f t="shared" si="22"/>
        <v>8</v>
      </c>
      <c r="E135" s="2258"/>
      <c r="F135" s="2258" t="str">
        <f t="shared" si="21"/>
        <v>8</v>
      </c>
      <c r="G135" s="2258"/>
      <c r="H135" s="388">
        <v>-3.2</v>
      </c>
      <c r="I135" s="376">
        <v>-5</v>
      </c>
      <c r="J135" s="376"/>
      <c r="K135" s="376"/>
      <c r="L135" s="388">
        <v>-14.8</v>
      </c>
      <c r="M135" s="376">
        <v>-11</v>
      </c>
      <c r="N135" s="376"/>
      <c r="O135" s="376"/>
      <c r="P135" s="376"/>
      <c r="Q135" s="388">
        <v>-9.1</v>
      </c>
      <c r="R135" s="376">
        <v>-15.6</v>
      </c>
      <c r="S135" s="376"/>
      <c r="T135" s="376"/>
      <c r="U135" s="376"/>
      <c r="V135" s="376"/>
      <c r="W135" s="388">
        <v>13.2</v>
      </c>
      <c r="X135" s="376">
        <v>8.4</v>
      </c>
      <c r="Y135" s="376"/>
      <c r="Z135" s="376"/>
      <c r="AA135" s="376"/>
      <c r="AB135" s="376"/>
      <c r="AC135" s="376"/>
      <c r="AD135" s="376"/>
      <c r="AE135" s="388">
        <v>87.9</v>
      </c>
      <c r="AF135" s="388"/>
      <c r="AG135" s="388">
        <v>97.2</v>
      </c>
      <c r="AH135" s="389"/>
      <c r="AI135" s="376">
        <v>96.6</v>
      </c>
      <c r="AJ135" s="376"/>
      <c r="AK135" s="376">
        <v>102.9</v>
      </c>
      <c r="AL135" s="186"/>
      <c r="AM135" s="397"/>
      <c r="AN135" s="186"/>
      <c r="AO135" s="186"/>
      <c r="AP135" s="186"/>
      <c r="AQ135" s="186"/>
      <c r="AR135" s="186"/>
      <c r="AS135" s="186"/>
      <c r="AT135" s="186"/>
      <c r="AU135" s="186"/>
      <c r="AV135" s="186"/>
      <c r="AW135" s="186"/>
      <c r="AX135" s="186"/>
      <c r="AY135" s="186"/>
      <c r="AZ135" s="186"/>
      <c r="BA135" s="186"/>
      <c r="BB135" s="186"/>
      <c r="BC135" s="186"/>
      <c r="BD135" s="186"/>
      <c r="BE135" s="186"/>
      <c r="BF135" s="186"/>
      <c r="BG135" s="179">
        <v>1.04</v>
      </c>
      <c r="BH135" s="180">
        <v>1.01</v>
      </c>
      <c r="BI135" s="180">
        <f t="shared" si="20"/>
        <v>0</v>
      </c>
      <c r="BJ135" s="186"/>
      <c r="BK135" s="186"/>
      <c r="BL135" s="397"/>
      <c r="BM135" s="186"/>
      <c r="BN135" s="186"/>
      <c r="BO135" s="186"/>
      <c r="BP135" s="186"/>
      <c r="BQ135" s="186"/>
      <c r="BR135" s="186"/>
      <c r="BS135" s="186"/>
      <c r="BT135" s="186"/>
      <c r="BU135" s="186"/>
      <c r="BV135" s="186"/>
      <c r="BW135" s="186"/>
      <c r="BX135" s="186"/>
      <c r="BY135" s="186"/>
      <c r="BZ135" s="186"/>
      <c r="CA135" s="186"/>
      <c r="CB135" s="186"/>
      <c r="CC135" s="388">
        <v>100.1</v>
      </c>
      <c r="CD135" s="388">
        <v>0.2</v>
      </c>
      <c r="CE135" s="376">
        <v>99.7</v>
      </c>
      <c r="CF135" s="376">
        <v>-0.3</v>
      </c>
      <c r="CG135" s="8"/>
      <c r="CH135" s="8"/>
      <c r="CI135" s="8"/>
      <c r="CJ135" s="8"/>
      <c r="CK135" s="8"/>
      <c r="CL135" s="8"/>
      <c r="CM135" s="8"/>
      <c r="CN135" s="182">
        <v>72416</v>
      </c>
      <c r="CO135" s="1632">
        <v>667</v>
      </c>
      <c r="CP135" s="183">
        <v>110</v>
      </c>
      <c r="CQ135" s="183"/>
      <c r="CR135" s="183"/>
      <c r="CS135" s="183"/>
      <c r="CT135" s="183"/>
      <c r="CU135" s="1352">
        <v>1</v>
      </c>
      <c r="CV135" s="8"/>
      <c r="CW135" s="8"/>
      <c r="CX135" s="8"/>
      <c r="CY135" s="8"/>
      <c r="DA135" s="6">
        <v>0</v>
      </c>
    </row>
    <row r="136" spans="1:105" ht="24.75" customHeight="1">
      <c r="C136" s="318">
        <v>9</v>
      </c>
      <c r="D136" s="2258" t="str">
        <f t="shared" si="22"/>
        <v>9</v>
      </c>
      <c r="E136" s="2258"/>
      <c r="F136" s="2258" t="str">
        <f t="shared" si="21"/>
        <v>9</v>
      </c>
      <c r="G136" s="2258"/>
      <c r="H136" s="388">
        <v>-13.9</v>
      </c>
      <c r="I136" s="376">
        <v>-11.1</v>
      </c>
      <c r="J136" s="376"/>
      <c r="K136" s="376"/>
      <c r="L136" s="388">
        <v>-14.8</v>
      </c>
      <c r="M136" s="395">
        <v>-13.7</v>
      </c>
      <c r="N136" s="376"/>
      <c r="O136" s="376"/>
      <c r="P136" s="376"/>
      <c r="Q136" s="388">
        <v>-9.9</v>
      </c>
      <c r="R136" s="376">
        <v>-27.5</v>
      </c>
      <c r="S136" s="376"/>
      <c r="T136" s="376"/>
      <c r="U136" s="376"/>
      <c r="V136" s="376"/>
      <c r="W136" s="388">
        <v>17.100000000000001</v>
      </c>
      <c r="X136" s="376">
        <v>9.8000000000000007</v>
      </c>
      <c r="Y136" s="376"/>
      <c r="Z136" s="376"/>
      <c r="AA136" s="376"/>
      <c r="AB136" s="376"/>
      <c r="AC136" s="376"/>
      <c r="AD136" s="376"/>
      <c r="AE136" s="388">
        <v>104.6</v>
      </c>
      <c r="AF136" s="388"/>
      <c r="AG136" s="388">
        <v>100.5</v>
      </c>
      <c r="AH136" s="389"/>
      <c r="AI136" s="376">
        <v>107.6</v>
      </c>
      <c r="AJ136" s="376"/>
      <c r="AK136" s="376">
        <v>104.2</v>
      </c>
      <c r="AL136" s="186"/>
      <c r="AM136" s="397"/>
      <c r="AN136" s="186"/>
      <c r="AO136" s="186"/>
      <c r="AP136" s="186"/>
      <c r="AQ136" s="186"/>
      <c r="AR136" s="186"/>
      <c r="AS136" s="186"/>
      <c r="AT136" s="186"/>
      <c r="AU136" s="186"/>
      <c r="AV136" s="186"/>
      <c r="AW136" s="186"/>
      <c r="AX136" s="186"/>
      <c r="AY136" s="186"/>
      <c r="AZ136" s="186"/>
      <c r="BA136" s="186"/>
      <c r="BB136" s="186"/>
      <c r="BC136" s="186"/>
      <c r="BD136" s="186"/>
      <c r="BE136" s="186"/>
      <c r="BF136" s="186"/>
      <c r="BG136" s="179">
        <v>1.04</v>
      </c>
      <c r="BH136" s="180">
        <v>1.02</v>
      </c>
      <c r="BI136" s="180">
        <f t="shared" si="20"/>
        <v>1.0000000000000009E-2</v>
      </c>
      <c r="BJ136" s="186"/>
      <c r="BK136" s="186"/>
      <c r="BL136" s="397"/>
      <c r="BM136" s="186"/>
      <c r="BN136" s="186"/>
      <c r="BO136" s="186"/>
      <c r="BP136" s="186"/>
      <c r="BQ136" s="186"/>
      <c r="BR136" s="186"/>
      <c r="BS136" s="186"/>
      <c r="BT136" s="186"/>
      <c r="BU136" s="186"/>
      <c r="BV136" s="186"/>
      <c r="BW136" s="186"/>
      <c r="BX136" s="186"/>
      <c r="BY136" s="186"/>
      <c r="BZ136" s="186"/>
      <c r="CA136" s="186"/>
      <c r="CB136" s="186"/>
      <c r="CC136" s="388">
        <v>99.9</v>
      </c>
      <c r="CD136" s="388">
        <v>0</v>
      </c>
      <c r="CE136" s="376">
        <v>100</v>
      </c>
      <c r="CF136" s="376">
        <v>0</v>
      </c>
      <c r="CG136" s="8"/>
      <c r="CH136" s="8"/>
      <c r="CI136" s="8"/>
      <c r="CJ136" s="8"/>
      <c r="CK136" s="8"/>
      <c r="CL136" s="8"/>
      <c r="CM136" s="8"/>
      <c r="CN136" s="182">
        <v>70740</v>
      </c>
      <c r="CO136" s="1632">
        <v>565</v>
      </c>
      <c r="CP136" s="183">
        <v>1288</v>
      </c>
      <c r="CQ136" s="183"/>
      <c r="CR136" s="183"/>
      <c r="CS136" s="183"/>
      <c r="CT136" s="183"/>
      <c r="CU136" s="1352">
        <v>2</v>
      </c>
      <c r="CV136" s="8"/>
      <c r="CW136" s="8"/>
      <c r="CX136" s="8"/>
      <c r="CY136" s="8"/>
      <c r="DA136" s="6">
        <v>0</v>
      </c>
    </row>
    <row r="137" spans="1:105" ht="24.75" customHeight="1">
      <c r="C137" s="318">
        <v>10</v>
      </c>
      <c r="D137" s="2258" t="str">
        <f t="shared" si="22"/>
        <v>10</v>
      </c>
      <c r="E137" s="2258"/>
      <c r="F137" s="2258" t="str">
        <f t="shared" si="21"/>
        <v>10</v>
      </c>
      <c r="G137" s="2258"/>
      <c r="H137" s="388">
        <v>2.9</v>
      </c>
      <c r="I137" s="376">
        <v>5.8</v>
      </c>
      <c r="J137" s="376"/>
      <c r="K137" s="376"/>
      <c r="L137" s="388">
        <v>30.8</v>
      </c>
      <c r="M137" s="376">
        <v>21.9</v>
      </c>
      <c r="N137" s="376"/>
      <c r="O137" s="376"/>
      <c r="P137" s="376"/>
      <c r="Q137" s="388">
        <v>-8.3000000000000007</v>
      </c>
      <c r="R137" s="376">
        <v>-37.4</v>
      </c>
      <c r="S137" s="376"/>
      <c r="T137" s="376"/>
      <c r="U137" s="376"/>
      <c r="V137" s="376"/>
      <c r="W137" s="388">
        <v>-0.4</v>
      </c>
      <c r="X137" s="376">
        <v>0.5</v>
      </c>
      <c r="Y137" s="376"/>
      <c r="Z137" s="376"/>
      <c r="AA137" s="376"/>
      <c r="AB137" s="376"/>
      <c r="AC137" s="376"/>
      <c r="AD137" s="376"/>
      <c r="AE137" s="388">
        <v>106.2</v>
      </c>
      <c r="AF137" s="388"/>
      <c r="AG137" s="388">
        <v>103.6</v>
      </c>
      <c r="AH137" s="389"/>
      <c r="AI137" s="376">
        <v>109.3</v>
      </c>
      <c r="AJ137" s="376"/>
      <c r="AK137" s="376">
        <v>106.7</v>
      </c>
      <c r="AL137" s="186"/>
      <c r="AM137" s="397"/>
      <c r="AN137" s="186"/>
      <c r="AO137" s="186"/>
      <c r="AP137" s="186"/>
      <c r="AQ137" s="186"/>
      <c r="AR137" s="186"/>
      <c r="AS137" s="186"/>
      <c r="AT137" s="186"/>
      <c r="AU137" s="186"/>
      <c r="AV137" s="186"/>
      <c r="AW137" s="186"/>
      <c r="AX137" s="186"/>
      <c r="AY137" s="186"/>
      <c r="AZ137" s="186"/>
      <c r="BA137" s="186"/>
      <c r="BB137" s="186"/>
      <c r="BC137" s="186"/>
      <c r="BD137" s="186"/>
      <c r="BE137" s="186"/>
      <c r="BF137" s="186"/>
      <c r="BG137" s="179">
        <v>1.04</v>
      </c>
      <c r="BH137" s="180">
        <v>1.03</v>
      </c>
      <c r="BI137" s="180">
        <f t="shared" si="20"/>
        <v>1.0000000000000009E-2</v>
      </c>
      <c r="BJ137" s="186"/>
      <c r="BK137" s="186"/>
      <c r="BL137" s="397"/>
      <c r="BM137" s="186"/>
      <c r="BN137" s="186"/>
      <c r="BO137" s="186"/>
      <c r="BP137" s="186"/>
      <c r="BQ137" s="186"/>
      <c r="BR137" s="186"/>
      <c r="BS137" s="186"/>
      <c r="BT137" s="186"/>
      <c r="BU137" s="186"/>
      <c r="BV137" s="186"/>
      <c r="BW137" s="186"/>
      <c r="BX137" s="186"/>
      <c r="BY137" s="186"/>
      <c r="BZ137" s="186"/>
      <c r="CA137" s="186"/>
      <c r="CB137" s="186"/>
      <c r="CC137" s="388">
        <v>99.8</v>
      </c>
      <c r="CD137" s="388">
        <v>-0.4</v>
      </c>
      <c r="CE137" s="376">
        <v>100.1</v>
      </c>
      <c r="CF137" s="376">
        <v>-0.4</v>
      </c>
      <c r="CG137" s="8"/>
      <c r="CH137" s="8"/>
      <c r="CI137" s="8"/>
      <c r="CJ137" s="8"/>
      <c r="CK137" s="8"/>
      <c r="CL137" s="8"/>
      <c r="CM137" s="8"/>
      <c r="CN137" s="182">
        <v>78342</v>
      </c>
      <c r="CO137" s="1632">
        <v>624</v>
      </c>
      <c r="CP137" s="183">
        <v>0</v>
      </c>
      <c r="CQ137" s="183"/>
      <c r="CR137" s="183"/>
      <c r="CS137" s="183"/>
      <c r="CT137" s="183"/>
      <c r="CU137" s="1352">
        <v>0</v>
      </c>
      <c r="CV137" s="8"/>
      <c r="CW137" s="8"/>
      <c r="CX137" s="8"/>
      <c r="CY137" s="8"/>
      <c r="DA137" s="6">
        <v>0</v>
      </c>
    </row>
    <row r="138" spans="1:105" ht="24.75" customHeight="1">
      <c r="C138" s="318">
        <v>11</v>
      </c>
      <c r="D138" s="2258" t="str">
        <f t="shared" si="22"/>
        <v>11</v>
      </c>
      <c r="E138" s="2258"/>
      <c r="F138" s="2258" t="str">
        <f t="shared" si="21"/>
        <v>11</v>
      </c>
      <c r="G138" s="2258"/>
      <c r="H138" s="388">
        <v>-3.4</v>
      </c>
      <c r="I138" s="376">
        <v>0.7</v>
      </c>
      <c r="J138" s="376"/>
      <c r="K138" s="376"/>
      <c r="L138" s="388">
        <v>6.7</v>
      </c>
      <c r="M138" s="376">
        <v>6.3</v>
      </c>
      <c r="N138" s="376"/>
      <c r="O138" s="376"/>
      <c r="P138" s="376"/>
      <c r="Q138" s="388">
        <v>-3.7</v>
      </c>
      <c r="R138" s="376">
        <v>-30</v>
      </c>
      <c r="S138" s="376"/>
      <c r="T138" s="376"/>
      <c r="U138" s="376"/>
      <c r="V138" s="376"/>
      <c r="W138" s="388">
        <v>-3.3</v>
      </c>
      <c r="X138" s="376">
        <v>12</v>
      </c>
      <c r="Y138" s="376"/>
      <c r="Z138" s="376"/>
      <c r="AA138" s="376"/>
      <c r="AB138" s="376"/>
      <c r="AC138" s="376"/>
      <c r="AD138" s="376"/>
      <c r="AE138" s="388">
        <v>104.8</v>
      </c>
      <c r="AF138" s="388"/>
      <c r="AG138" s="388">
        <v>103.7</v>
      </c>
      <c r="AH138" s="389"/>
      <c r="AI138" s="376">
        <v>107</v>
      </c>
      <c r="AJ138" s="376"/>
      <c r="AK138" s="376">
        <v>107</v>
      </c>
      <c r="AL138" s="186"/>
      <c r="AM138" s="397"/>
      <c r="AN138" s="186"/>
      <c r="AO138" s="186"/>
      <c r="AP138" s="186"/>
      <c r="AQ138" s="186"/>
      <c r="AR138" s="186"/>
      <c r="AS138" s="186"/>
      <c r="AT138" s="186"/>
      <c r="AU138" s="186"/>
      <c r="AV138" s="186"/>
      <c r="AW138" s="186"/>
      <c r="AX138" s="186"/>
      <c r="AY138" s="186"/>
      <c r="AZ138" s="186"/>
      <c r="BA138" s="186"/>
      <c r="BB138" s="186"/>
      <c r="BC138" s="186"/>
      <c r="BD138" s="186"/>
      <c r="BE138" s="186"/>
      <c r="BF138" s="186"/>
      <c r="BG138" s="179">
        <v>1.05</v>
      </c>
      <c r="BH138" s="180">
        <v>1.05</v>
      </c>
      <c r="BI138" s="180">
        <f t="shared" si="20"/>
        <v>2.0000000000000018E-2</v>
      </c>
      <c r="BJ138" s="186"/>
      <c r="BK138" s="186"/>
      <c r="BL138" s="397"/>
      <c r="BM138" s="186"/>
      <c r="BN138" s="186"/>
      <c r="BO138" s="186"/>
      <c r="BP138" s="186"/>
      <c r="BQ138" s="186"/>
      <c r="BR138" s="186"/>
      <c r="BS138" s="186"/>
      <c r="BT138" s="186"/>
      <c r="BU138" s="186"/>
      <c r="BV138" s="186"/>
      <c r="BW138" s="186"/>
      <c r="BX138" s="186"/>
      <c r="BY138" s="186"/>
      <c r="BZ138" s="186"/>
      <c r="CA138" s="186"/>
      <c r="CB138" s="186"/>
      <c r="CC138" s="388">
        <v>99.5</v>
      </c>
      <c r="CD138" s="388">
        <v>-0.9</v>
      </c>
      <c r="CE138" s="376">
        <v>99.8</v>
      </c>
      <c r="CF138" s="376">
        <v>-0.9</v>
      </c>
      <c r="CG138" s="8"/>
      <c r="CH138" s="8"/>
      <c r="CI138" s="8"/>
      <c r="CJ138" s="8"/>
      <c r="CK138" s="8"/>
      <c r="CL138" s="8"/>
      <c r="CM138" s="8"/>
      <c r="CN138" s="182">
        <v>102101</v>
      </c>
      <c r="CO138" s="1632">
        <v>569</v>
      </c>
      <c r="CP138" s="183">
        <v>229</v>
      </c>
      <c r="CQ138" s="183"/>
      <c r="CR138" s="183"/>
      <c r="CS138" s="183"/>
      <c r="CT138" s="183"/>
      <c r="CU138" s="1352">
        <v>3</v>
      </c>
      <c r="CV138" s="8"/>
      <c r="CW138" s="8"/>
      <c r="CX138" s="8"/>
      <c r="CY138" s="8"/>
      <c r="DA138" s="6">
        <v>0</v>
      </c>
    </row>
    <row r="139" spans="1:105" ht="24.75" customHeight="1">
      <c r="C139" s="318">
        <v>12</v>
      </c>
      <c r="D139" s="2258" t="str">
        <f t="shared" si="22"/>
        <v>12</v>
      </c>
      <c r="E139" s="2258"/>
      <c r="F139" s="2258" t="str">
        <f t="shared" si="21"/>
        <v>12</v>
      </c>
      <c r="G139" s="2258"/>
      <c r="H139" s="389">
        <v>-3.4</v>
      </c>
      <c r="I139" s="186">
        <v>-2.2999999999999998</v>
      </c>
      <c r="J139" s="186"/>
      <c r="K139" s="186"/>
      <c r="L139" s="389">
        <v>10.9</v>
      </c>
      <c r="M139" s="186">
        <v>16.899999999999999</v>
      </c>
      <c r="N139" s="186"/>
      <c r="O139" s="186"/>
      <c r="P139" s="186"/>
      <c r="Q139" s="389">
        <v>-9</v>
      </c>
      <c r="R139" s="186">
        <v>-36.700000000000003</v>
      </c>
      <c r="S139" s="186"/>
      <c r="T139" s="186"/>
      <c r="U139" s="186"/>
      <c r="V139" s="186"/>
      <c r="W139" s="389">
        <v>-8.6</v>
      </c>
      <c r="X139" s="186">
        <v>-35.6</v>
      </c>
      <c r="Y139" s="186"/>
      <c r="Z139" s="186"/>
      <c r="AA139" s="186"/>
      <c r="AB139" s="186"/>
      <c r="AC139" s="186"/>
      <c r="AD139" s="186"/>
      <c r="AE139" s="389">
        <v>107.9</v>
      </c>
      <c r="AF139" s="389"/>
      <c r="AG139" s="389">
        <v>103.2</v>
      </c>
      <c r="AH139" s="389"/>
      <c r="AI139" s="186">
        <v>110.6</v>
      </c>
      <c r="AJ139" s="186"/>
      <c r="AK139" s="186">
        <v>107.9</v>
      </c>
      <c r="AL139" s="186"/>
      <c r="AM139" s="397"/>
      <c r="AN139" s="186"/>
      <c r="AO139" s="186"/>
      <c r="AP139" s="186"/>
      <c r="AQ139" s="186"/>
      <c r="AR139" s="186"/>
      <c r="AS139" s="186"/>
      <c r="AT139" s="186"/>
      <c r="AU139" s="186"/>
      <c r="AV139" s="186"/>
      <c r="AW139" s="186"/>
      <c r="AX139" s="186"/>
      <c r="AY139" s="186"/>
      <c r="AZ139" s="186"/>
      <c r="BA139" s="186"/>
      <c r="BB139" s="186"/>
      <c r="BC139" s="186"/>
      <c r="BD139" s="186"/>
      <c r="BE139" s="186"/>
      <c r="BF139" s="186"/>
      <c r="BG139" s="189">
        <v>1.06</v>
      </c>
      <c r="BH139" s="190">
        <v>1.06</v>
      </c>
      <c r="BI139" s="190">
        <f t="shared" si="20"/>
        <v>1.0000000000000009E-2</v>
      </c>
      <c r="BJ139" s="186"/>
      <c r="BK139" s="186"/>
      <c r="BL139" s="397"/>
      <c r="BM139" s="186"/>
      <c r="BN139" s="186"/>
      <c r="BO139" s="186"/>
      <c r="BP139" s="186"/>
      <c r="BQ139" s="186"/>
      <c r="BR139" s="186"/>
      <c r="BS139" s="186"/>
      <c r="BT139" s="186"/>
      <c r="BU139" s="186"/>
      <c r="BV139" s="186"/>
      <c r="BW139" s="186"/>
      <c r="BX139" s="186"/>
      <c r="BY139" s="186"/>
      <c r="BZ139" s="186"/>
      <c r="CA139" s="186"/>
      <c r="CB139" s="186"/>
      <c r="CC139" s="389">
        <v>99.3</v>
      </c>
      <c r="CD139" s="389">
        <v>-1.2</v>
      </c>
      <c r="CE139" s="186">
        <v>99.7</v>
      </c>
      <c r="CF139" s="186">
        <v>-0.9</v>
      </c>
      <c r="CG139" s="8"/>
      <c r="CH139" s="8"/>
      <c r="CI139" s="8"/>
      <c r="CJ139" s="8"/>
      <c r="CK139" s="8"/>
      <c r="CL139" s="8"/>
      <c r="CM139" s="8"/>
      <c r="CN139" s="192">
        <v>138518</v>
      </c>
      <c r="CO139" s="1630">
        <v>558</v>
      </c>
      <c r="CP139" s="193">
        <v>2015</v>
      </c>
      <c r="CQ139" s="193"/>
      <c r="CR139" s="193"/>
      <c r="CS139" s="193"/>
      <c r="CT139" s="193"/>
      <c r="CU139" s="1353">
        <v>5</v>
      </c>
      <c r="CV139" s="8"/>
      <c r="CW139" s="8"/>
      <c r="CX139" s="8"/>
      <c r="CY139" s="8"/>
      <c r="DA139" s="6">
        <v>0</v>
      </c>
    </row>
    <row r="140" spans="1:105" ht="24.75" customHeight="1">
      <c r="A140" s="318">
        <v>3</v>
      </c>
      <c r="B140" s="318" t="s">
        <v>138</v>
      </c>
      <c r="C140" s="318">
        <v>1</v>
      </c>
      <c r="D140" s="2258">
        <v>1</v>
      </c>
      <c r="E140" s="2258"/>
      <c r="F140" s="2259" t="s">
        <v>431</v>
      </c>
      <c r="G140" s="2260"/>
      <c r="H140" s="892">
        <v>-7.2</v>
      </c>
      <c r="I140" s="393">
        <v>-4.3</v>
      </c>
      <c r="J140" s="382"/>
      <c r="K140" s="382"/>
      <c r="L140" s="392">
        <v>7.8</v>
      </c>
      <c r="M140" s="382">
        <v>10.8</v>
      </c>
      <c r="N140" s="382"/>
      <c r="O140" s="382"/>
      <c r="P140" s="382"/>
      <c r="Q140" s="392">
        <v>-3.1</v>
      </c>
      <c r="R140" s="382">
        <v>16.3</v>
      </c>
      <c r="S140" s="382"/>
      <c r="T140" s="382"/>
      <c r="U140" s="382"/>
      <c r="V140" s="382"/>
      <c r="W140" s="392">
        <v>-1.4</v>
      </c>
      <c r="X140" s="382">
        <v>-1.3</v>
      </c>
      <c r="Y140" s="382"/>
      <c r="Z140" s="382"/>
      <c r="AA140" s="382"/>
      <c r="AB140" s="382"/>
      <c r="AC140" s="395"/>
      <c r="AD140" s="382"/>
      <c r="AE140" s="783">
        <v>97.4</v>
      </c>
      <c r="AF140" s="392"/>
      <c r="AG140" s="783">
        <v>106.4</v>
      </c>
      <c r="AH140" s="389"/>
      <c r="AI140" s="789">
        <v>118.4</v>
      </c>
      <c r="AJ140" s="789"/>
      <c r="AK140" s="789">
        <v>127.3</v>
      </c>
      <c r="AL140" s="186"/>
      <c r="AM140" s="397"/>
      <c r="AN140" s="186"/>
      <c r="AO140" s="186"/>
      <c r="AP140" s="186"/>
      <c r="AQ140" s="186"/>
      <c r="AR140" s="186"/>
      <c r="AS140" s="186"/>
      <c r="AT140" s="186"/>
      <c r="AU140" s="186"/>
      <c r="AV140" s="186"/>
      <c r="AW140" s="186"/>
      <c r="AX140" s="186"/>
      <c r="AY140" s="186"/>
      <c r="AZ140" s="186"/>
      <c r="BA140" s="186"/>
      <c r="BB140" s="186"/>
      <c r="BC140" s="186"/>
      <c r="BD140" s="186"/>
      <c r="BE140" s="186"/>
      <c r="BF140" s="186"/>
      <c r="BG140" s="323">
        <v>1.08</v>
      </c>
      <c r="BH140" s="281">
        <v>1.08</v>
      </c>
      <c r="BI140" s="281">
        <f t="shared" si="20"/>
        <v>2.0000000000000018E-2</v>
      </c>
      <c r="BJ140" s="186"/>
      <c r="BK140" s="186"/>
      <c r="BL140" s="397"/>
      <c r="BM140" s="186"/>
      <c r="BN140" s="186"/>
      <c r="BO140" s="186"/>
      <c r="BP140" s="186"/>
      <c r="BQ140" s="186"/>
      <c r="BR140" s="186"/>
      <c r="BS140" s="186"/>
      <c r="BT140" s="186"/>
      <c r="BU140" s="186"/>
      <c r="BV140" s="186"/>
      <c r="BW140" s="186"/>
      <c r="BX140" s="186"/>
      <c r="BY140" s="186"/>
      <c r="BZ140" s="186"/>
      <c r="CA140" s="186"/>
      <c r="CB140" s="186"/>
      <c r="CC140" s="392">
        <v>99.8</v>
      </c>
      <c r="CD140" s="392">
        <v>-0.7</v>
      </c>
      <c r="CE140" s="382">
        <v>100.1</v>
      </c>
      <c r="CF140" s="382">
        <v>-0.6</v>
      </c>
      <c r="CG140" s="8"/>
      <c r="CH140" s="8"/>
      <c r="CI140" s="8"/>
      <c r="CJ140" s="8"/>
      <c r="CK140" s="8"/>
      <c r="CL140" s="8"/>
      <c r="CM140" s="8"/>
      <c r="CN140" s="239">
        <v>81388</v>
      </c>
      <c r="CO140" s="1631">
        <v>474</v>
      </c>
      <c r="CP140" s="200">
        <v>0</v>
      </c>
      <c r="CQ140" s="200"/>
      <c r="CR140" s="200"/>
      <c r="CS140" s="200"/>
      <c r="CT140" s="200"/>
      <c r="CU140" s="1354">
        <v>0</v>
      </c>
      <c r="CV140" s="8"/>
      <c r="CW140" s="8"/>
      <c r="CX140" s="8"/>
      <c r="CY140" s="8"/>
      <c r="DA140" s="6">
        <v>0</v>
      </c>
    </row>
    <row r="141" spans="1:105" ht="24.75" customHeight="1">
      <c r="C141" s="318">
        <v>2</v>
      </c>
      <c r="D141" s="2258" t="str">
        <f>A141&amp;B141&amp;C141</f>
        <v>2</v>
      </c>
      <c r="E141" s="2258"/>
      <c r="F141" s="2258" t="str">
        <f t="shared" ref="F141:F151" si="23">A141&amp;B141&amp;C141</f>
        <v>2</v>
      </c>
      <c r="G141" s="2258"/>
      <c r="H141" s="893">
        <v>-4.8</v>
      </c>
      <c r="I141" s="395">
        <v>-3.7</v>
      </c>
      <c r="J141" s="376"/>
      <c r="K141" s="376"/>
      <c r="L141" s="388">
        <v>0</v>
      </c>
      <c r="M141" s="376">
        <v>-6.1</v>
      </c>
      <c r="N141" s="376"/>
      <c r="O141" s="376"/>
      <c r="P141" s="376"/>
      <c r="Q141" s="388">
        <v>-3.7</v>
      </c>
      <c r="R141" s="376">
        <v>5</v>
      </c>
      <c r="S141" s="376"/>
      <c r="T141" s="376"/>
      <c r="U141" s="395"/>
      <c r="V141" s="376"/>
      <c r="W141" s="388">
        <v>-7.3</v>
      </c>
      <c r="X141" s="376">
        <v>-64.3</v>
      </c>
      <c r="Y141" s="376"/>
      <c r="Z141" s="376"/>
      <c r="AA141" s="376"/>
      <c r="AB141" s="376"/>
      <c r="AC141" s="395"/>
      <c r="AD141" s="376"/>
      <c r="AE141" s="784">
        <v>101.4</v>
      </c>
      <c r="AF141" s="388"/>
      <c r="AG141" s="784">
        <v>105.9</v>
      </c>
      <c r="AH141" s="389"/>
      <c r="AI141" s="790">
        <v>116.4</v>
      </c>
      <c r="AJ141" s="790"/>
      <c r="AK141" s="790">
        <v>119.7</v>
      </c>
      <c r="AL141" s="186"/>
      <c r="AM141" s="397"/>
      <c r="AN141" s="186"/>
      <c r="AO141" s="186"/>
      <c r="AP141" s="186"/>
      <c r="AQ141" s="186"/>
      <c r="AR141" s="186"/>
      <c r="AS141" s="186"/>
      <c r="AT141" s="186"/>
      <c r="AU141" s="186"/>
      <c r="AV141" s="186"/>
      <c r="AW141" s="186"/>
      <c r="AX141" s="186"/>
      <c r="AY141" s="186"/>
      <c r="AZ141" s="186"/>
      <c r="BA141" s="186"/>
      <c r="BB141" s="186"/>
      <c r="BC141" s="186"/>
      <c r="BD141" s="186"/>
      <c r="BE141" s="186"/>
      <c r="BF141" s="186"/>
      <c r="BG141" s="179">
        <v>1.0900000000000001</v>
      </c>
      <c r="BH141" s="180">
        <v>1.0900000000000001</v>
      </c>
      <c r="BI141" s="180">
        <f t="shared" si="20"/>
        <v>1.0000000000000009E-2</v>
      </c>
      <c r="BJ141" s="186"/>
      <c r="BK141" s="186"/>
      <c r="BL141" s="397"/>
      <c r="BM141" s="186"/>
      <c r="BN141" s="186"/>
      <c r="BO141" s="186"/>
      <c r="BP141" s="186"/>
      <c r="BQ141" s="186"/>
      <c r="BR141" s="186"/>
      <c r="BS141" s="186"/>
      <c r="BT141" s="186"/>
      <c r="BU141" s="186"/>
      <c r="BV141" s="186"/>
      <c r="BW141" s="186"/>
      <c r="BX141" s="186"/>
      <c r="BY141" s="186"/>
      <c r="BZ141" s="186"/>
      <c r="CA141" s="186"/>
      <c r="CB141" s="186"/>
      <c r="CC141" s="388">
        <v>99.8</v>
      </c>
      <c r="CD141" s="388">
        <v>-0.5</v>
      </c>
      <c r="CE141" s="376">
        <v>99.9</v>
      </c>
      <c r="CF141" s="376">
        <v>-0.3</v>
      </c>
      <c r="CG141" s="8"/>
      <c r="CH141" s="8"/>
      <c r="CI141" s="8"/>
      <c r="CJ141" s="8"/>
      <c r="CK141" s="8"/>
      <c r="CL141" s="8"/>
      <c r="CM141" s="8"/>
      <c r="CN141" s="182">
        <v>67490</v>
      </c>
      <c r="CO141" s="1632">
        <v>446</v>
      </c>
      <c r="CP141" s="183">
        <v>165</v>
      </c>
      <c r="CQ141" s="183"/>
      <c r="CR141" s="183"/>
      <c r="CS141" s="183"/>
      <c r="CT141" s="183"/>
      <c r="CU141" s="1352">
        <v>3</v>
      </c>
      <c r="CV141" s="8"/>
      <c r="CW141" s="8"/>
      <c r="CX141" s="8"/>
      <c r="CY141" s="8"/>
      <c r="DA141" s="6">
        <v>0</v>
      </c>
    </row>
    <row r="142" spans="1:105" ht="24.75" customHeight="1">
      <c r="C142" s="318">
        <v>3</v>
      </c>
      <c r="D142" s="2258" t="str">
        <f t="shared" ref="D142:D151" si="24">A142&amp;B142&amp;C142</f>
        <v>3</v>
      </c>
      <c r="E142" s="2258"/>
      <c r="F142" s="2258" t="str">
        <f t="shared" si="23"/>
        <v>3</v>
      </c>
      <c r="G142" s="2258"/>
      <c r="H142" s="893">
        <v>2.9</v>
      </c>
      <c r="I142" s="395">
        <v>0.6</v>
      </c>
      <c r="J142" s="376"/>
      <c r="K142" s="376"/>
      <c r="L142" s="388">
        <v>5.2</v>
      </c>
      <c r="M142" s="376">
        <v>6.8</v>
      </c>
      <c r="N142" s="376"/>
      <c r="O142" s="376"/>
      <c r="P142" s="376"/>
      <c r="Q142" s="388">
        <v>1.5</v>
      </c>
      <c r="R142" s="376">
        <v>-27.1</v>
      </c>
      <c r="S142" s="376"/>
      <c r="T142" s="376"/>
      <c r="U142" s="376"/>
      <c r="V142" s="376"/>
      <c r="W142" s="388">
        <v>1.9</v>
      </c>
      <c r="X142" s="376">
        <v>-84.4</v>
      </c>
      <c r="Y142" s="376"/>
      <c r="Z142" s="376"/>
      <c r="AA142" s="376"/>
      <c r="AB142" s="376"/>
      <c r="AC142" s="395"/>
      <c r="AD142" s="376"/>
      <c r="AE142" s="784">
        <v>120.1</v>
      </c>
      <c r="AF142" s="388"/>
      <c r="AG142" s="784">
        <v>106.5</v>
      </c>
      <c r="AH142" s="389"/>
      <c r="AI142" s="790">
        <v>135.5</v>
      </c>
      <c r="AJ142" s="790"/>
      <c r="AK142" s="790">
        <v>123.5</v>
      </c>
      <c r="AL142" s="186"/>
      <c r="AM142" s="397"/>
      <c r="AN142" s="186"/>
      <c r="AO142" s="186"/>
      <c r="AP142" s="186"/>
      <c r="AQ142" s="186"/>
      <c r="AR142" s="186"/>
      <c r="AS142" s="186"/>
      <c r="AT142" s="186"/>
      <c r="AU142" s="186"/>
      <c r="AV142" s="186"/>
      <c r="AW142" s="186"/>
      <c r="AX142" s="186"/>
      <c r="AY142" s="186"/>
      <c r="AZ142" s="186"/>
      <c r="BA142" s="186"/>
      <c r="BB142" s="186"/>
      <c r="BC142" s="186"/>
      <c r="BD142" s="186"/>
      <c r="BE142" s="186"/>
      <c r="BF142" s="186"/>
      <c r="BG142" s="179">
        <v>1.1000000000000001</v>
      </c>
      <c r="BH142" s="180">
        <v>1.1499999999999999</v>
      </c>
      <c r="BI142" s="180">
        <f t="shared" si="20"/>
        <v>5.9999999999999831E-2</v>
      </c>
      <c r="BJ142" s="186"/>
      <c r="BK142" s="186"/>
      <c r="BL142" s="397"/>
      <c r="BM142" s="186"/>
      <c r="BN142" s="186"/>
      <c r="BO142" s="186"/>
      <c r="BP142" s="186"/>
      <c r="BQ142" s="186"/>
      <c r="BR142" s="186"/>
      <c r="BS142" s="186"/>
      <c r="BT142" s="186"/>
      <c r="BU142" s="186"/>
      <c r="BV142" s="186"/>
      <c r="BW142" s="186"/>
      <c r="BX142" s="186"/>
      <c r="BY142" s="186"/>
      <c r="BZ142" s="186"/>
      <c r="CA142" s="186"/>
      <c r="CB142" s="186"/>
      <c r="CC142" s="388">
        <v>99.9</v>
      </c>
      <c r="CD142" s="388">
        <v>-0.4</v>
      </c>
      <c r="CE142" s="376">
        <v>100.2</v>
      </c>
      <c r="CF142" s="376">
        <v>0</v>
      </c>
      <c r="CG142" s="8"/>
      <c r="CH142" s="8"/>
      <c r="CI142" s="8"/>
      <c r="CJ142" s="8"/>
      <c r="CK142" s="8"/>
      <c r="CL142" s="8"/>
      <c r="CM142" s="8"/>
      <c r="CN142" s="182">
        <v>141563</v>
      </c>
      <c r="CO142" s="1632">
        <v>634</v>
      </c>
      <c r="CP142" s="183">
        <v>183</v>
      </c>
      <c r="CQ142" s="183"/>
      <c r="CR142" s="183"/>
      <c r="CS142" s="183"/>
      <c r="CT142" s="183"/>
      <c r="CU142" s="1352">
        <v>4</v>
      </c>
      <c r="CV142" s="8"/>
      <c r="CW142" s="8"/>
      <c r="CX142" s="8"/>
      <c r="CY142" s="8"/>
      <c r="DA142" s="6">
        <v>0</v>
      </c>
    </row>
    <row r="143" spans="1:105" ht="24.75" customHeight="1">
      <c r="C143" s="318">
        <v>4</v>
      </c>
      <c r="D143" s="2258" t="str">
        <f t="shared" si="24"/>
        <v>4</v>
      </c>
      <c r="E143" s="2258"/>
      <c r="F143" s="2258" t="str">
        <f t="shared" si="23"/>
        <v>4</v>
      </c>
      <c r="G143" s="2258"/>
      <c r="H143" s="894">
        <v>15.5</v>
      </c>
      <c r="I143" s="395">
        <v>3.3</v>
      </c>
      <c r="J143" s="376"/>
      <c r="K143" s="376"/>
      <c r="L143" s="388">
        <v>31.5</v>
      </c>
      <c r="M143" s="376">
        <v>25.1</v>
      </c>
      <c r="N143" s="376"/>
      <c r="O143" s="376"/>
      <c r="P143" s="376"/>
      <c r="Q143" s="388">
        <v>7.1</v>
      </c>
      <c r="R143" s="376">
        <v>25.2</v>
      </c>
      <c r="S143" s="376"/>
      <c r="T143" s="376"/>
      <c r="U143" s="376"/>
      <c r="V143" s="376"/>
      <c r="W143" s="388">
        <v>-9.1999999999999993</v>
      </c>
      <c r="X143" s="376">
        <v>-42</v>
      </c>
      <c r="Y143" s="376"/>
      <c r="Z143" s="376"/>
      <c r="AA143" s="376"/>
      <c r="AB143" s="376"/>
      <c r="AC143" s="376"/>
      <c r="AD143" s="376"/>
      <c r="AE143" s="784">
        <v>108.4</v>
      </c>
      <c r="AF143" s="388"/>
      <c r="AG143" s="784">
        <v>108.8</v>
      </c>
      <c r="AH143" s="389"/>
      <c r="AI143" s="790">
        <v>123.4</v>
      </c>
      <c r="AJ143" s="790"/>
      <c r="AK143" s="790">
        <v>124.8</v>
      </c>
      <c r="AL143" s="186"/>
      <c r="AM143" s="397"/>
      <c r="AN143" s="186"/>
      <c r="AO143" s="186"/>
      <c r="AP143" s="186"/>
      <c r="AQ143" s="186"/>
      <c r="AR143" s="186"/>
      <c r="AS143" s="186"/>
      <c r="AT143" s="186"/>
      <c r="AU143" s="186"/>
      <c r="AV143" s="186"/>
      <c r="AW143" s="186"/>
      <c r="AX143" s="186"/>
      <c r="AY143" s="186"/>
      <c r="AZ143" s="186"/>
      <c r="BA143" s="186"/>
      <c r="BB143" s="186"/>
      <c r="BC143" s="186"/>
      <c r="BD143" s="186"/>
      <c r="BE143" s="186"/>
      <c r="BF143" s="186"/>
      <c r="BG143" s="179">
        <v>1.1000000000000001</v>
      </c>
      <c r="BH143" s="180">
        <v>1.1599999999999999</v>
      </c>
      <c r="BI143" s="180">
        <f t="shared" si="20"/>
        <v>1.0000000000000009E-2</v>
      </c>
      <c r="BJ143" s="186"/>
      <c r="BK143" s="186"/>
      <c r="BL143" s="397"/>
      <c r="BM143" s="186"/>
      <c r="BN143" s="186"/>
      <c r="BO143" s="186"/>
      <c r="BP143" s="186"/>
      <c r="BQ143" s="186"/>
      <c r="BR143" s="186"/>
      <c r="BS143" s="186"/>
      <c r="BT143" s="186"/>
      <c r="BU143" s="186"/>
      <c r="BV143" s="186"/>
      <c r="BW143" s="186"/>
      <c r="BX143" s="186"/>
      <c r="BY143" s="186"/>
      <c r="BZ143" s="186"/>
      <c r="CA143" s="186"/>
      <c r="CB143" s="186"/>
      <c r="CC143" s="388">
        <v>99.1</v>
      </c>
      <c r="CD143" s="388">
        <v>-1.1000000000000001</v>
      </c>
      <c r="CE143" s="376">
        <v>99.5</v>
      </c>
      <c r="CF143" s="376">
        <v>-0.6</v>
      </c>
      <c r="CG143" s="8"/>
      <c r="CH143" s="8"/>
      <c r="CI143" s="8"/>
      <c r="CJ143" s="8"/>
      <c r="CK143" s="8"/>
      <c r="CL143" s="8"/>
      <c r="CM143" s="8"/>
      <c r="CN143" s="182">
        <v>84098</v>
      </c>
      <c r="CO143" s="1632">
        <v>477</v>
      </c>
      <c r="CP143" s="183">
        <v>0</v>
      </c>
      <c r="CQ143" s="183"/>
      <c r="CR143" s="183"/>
      <c r="CS143" s="183"/>
      <c r="CT143" s="183"/>
      <c r="CU143" s="1352">
        <v>0</v>
      </c>
      <c r="CV143" s="8"/>
      <c r="CW143" s="8"/>
      <c r="CX143" s="8"/>
      <c r="CY143" s="8"/>
      <c r="DA143" s="6">
        <v>0</v>
      </c>
    </row>
    <row r="144" spans="1:105" ht="24.75" customHeight="1">
      <c r="C144" s="318">
        <v>5</v>
      </c>
      <c r="D144" s="2258" t="str">
        <f t="shared" si="24"/>
        <v>5</v>
      </c>
      <c r="E144" s="2258"/>
      <c r="F144" s="2258" t="str">
        <f t="shared" si="23"/>
        <v>5</v>
      </c>
      <c r="G144" s="2258"/>
      <c r="H144" s="893">
        <v>5.7</v>
      </c>
      <c r="I144" s="395">
        <v>1.9</v>
      </c>
      <c r="J144" s="376"/>
      <c r="K144" s="376"/>
      <c r="L144" s="388">
        <v>50</v>
      </c>
      <c r="M144" s="376">
        <v>46.5</v>
      </c>
      <c r="N144" s="376"/>
      <c r="O144" s="376"/>
      <c r="P144" s="376"/>
      <c r="Q144" s="388">
        <v>9.9</v>
      </c>
      <c r="R144" s="376">
        <v>9.6999999999999993</v>
      </c>
      <c r="S144" s="376"/>
      <c r="T144" s="376"/>
      <c r="U144" s="376"/>
      <c r="V144" s="376"/>
      <c r="W144" s="388">
        <v>6.3</v>
      </c>
      <c r="X144" s="376">
        <v>-18.8</v>
      </c>
      <c r="Y144" s="376"/>
      <c r="Z144" s="376"/>
      <c r="AA144" s="376"/>
      <c r="AB144" s="376"/>
      <c r="AC144" s="376"/>
      <c r="AD144" s="376"/>
      <c r="AE144" s="784">
        <v>95.4</v>
      </c>
      <c r="AF144" s="388"/>
      <c r="AG144" s="784">
        <v>104.8</v>
      </c>
      <c r="AH144" s="389"/>
      <c r="AI144" s="790">
        <v>113.2</v>
      </c>
      <c r="AJ144" s="790"/>
      <c r="AK144" s="790">
        <v>121.8</v>
      </c>
      <c r="AL144" s="186"/>
      <c r="AM144" s="397"/>
      <c r="AN144" s="186"/>
      <c r="AO144" s="186"/>
      <c r="AP144" s="186"/>
      <c r="AQ144" s="186"/>
      <c r="AR144" s="186"/>
      <c r="AS144" s="186"/>
      <c r="AT144" s="186"/>
      <c r="AU144" s="186"/>
      <c r="AV144" s="186"/>
      <c r="AW144" s="186"/>
      <c r="AX144" s="186"/>
      <c r="AY144" s="186"/>
      <c r="AZ144" s="186"/>
      <c r="BA144" s="186"/>
      <c r="BB144" s="186"/>
      <c r="BC144" s="186"/>
      <c r="BD144" s="186"/>
      <c r="BE144" s="186"/>
      <c r="BF144" s="186"/>
      <c r="BG144" s="179">
        <v>1.1100000000000001</v>
      </c>
      <c r="BH144" s="180">
        <v>1.2</v>
      </c>
      <c r="BI144" s="180">
        <f t="shared" si="20"/>
        <v>4.0000000000000036E-2</v>
      </c>
      <c r="BJ144" s="186"/>
      <c r="BK144" s="186"/>
      <c r="BL144" s="397"/>
      <c r="BM144" s="186"/>
      <c r="BN144" s="186"/>
      <c r="BO144" s="186"/>
      <c r="BP144" s="186"/>
      <c r="BQ144" s="186"/>
      <c r="BR144" s="186"/>
      <c r="BS144" s="186"/>
      <c r="BT144" s="186"/>
      <c r="BU144" s="186"/>
      <c r="BV144" s="186"/>
      <c r="BW144" s="186"/>
      <c r="BX144" s="186"/>
      <c r="BY144" s="186"/>
      <c r="BZ144" s="186"/>
      <c r="CA144" s="186"/>
      <c r="CB144" s="186"/>
      <c r="CC144" s="388">
        <v>99.4</v>
      </c>
      <c r="CD144" s="388">
        <v>-0.8</v>
      </c>
      <c r="CE144" s="376">
        <v>99.7</v>
      </c>
      <c r="CF144" s="376">
        <v>-0.3</v>
      </c>
      <c r="CG144" s="8"/>
      <c r="CH144" s="8"/>
      <c r="CI144" s="8"/>
      <c r="CJ144" s="8"/>
      <c r="CK144" s="8"/>
      <c r="CL144" s="8"/>
      <c r="CM144" s="8"/>
      <c r="CN144" s="182">
        <v>168664</v>
      </c>
      <c r="CO144" s="1632">
        <v>472</v>
      </c>
      <c r="CP144" s="183">
        <v>13</v>
      </c>
      <c r="CQ144" s="183"/>
      <c r="CR144" s="183"/>
      <c r="CS144" s="183"/>
      <c r="CT144" s="183"/>
      <c r="CU144" s="1352">
        <v>1</v>
      </c>
      <c r="CV144" s="8"/>
      <c r="CW144" s="8"/>
      <c r="CX144" s="8"/>
      <c r="CY144" s="8"/>
      <c r="DA144" s="6">
        <v>0</v>
      </c>
    </row>
    <row r="145" spans="1:105" ht="24.75" customHeight="1">
      <c r="C145" s="318">
        <v>6</v>
      </c>
      <c r="D145" s="2258" t="str">
        <f t="shared" si="24"/>
        <v>6</v>
      </c>
      <c r="E145" s="2258"/>
      <c r="F145" s="2258" t="str">
        <f t="shared" si="23"/>
        <v>6</v>
      </c>
      <c r="G145" s="2258"/>
      <c r="H145" s="893">
        <v>-2.2999999999999998</v>
      </c>
      <c r="I145" s="395">
        <v>-4.4000000000000004</v>
      </c>
      <c r="J145" s="376"/>
      <c r="K145" s="376"/>
      <c r="L145" s="388">
        <v>4.5</v>
      </c>
      <c r="M145" s="376">
        <v>-11.7</v>
      </c>
      <c r="N145" s="376"/>
      <c r="O145" s="376"/>
      <c r="P145" s="376"/>
      <c r="Q145" s="388">
        <v>7.3</v>
      </c>
      <c r="R145" s="376">
        <v>29.8</v>
      </c>
      <c r="S145" s="376"/>
      <c r="T145" s="376"/>
      <c r="U145" s="376"/>
      <c r="V145" s="376"/>
      <c r="W145" s="388">
        <v>0.7</v>
      </c>
      <c r="X145" s="376">
        <v>-8.9</v>
      </c>
      <c r="Y145" s="376"/>
      <c r="Z145" s="376"/>
      <c r="AA145" s="376"/>
      <c r="AB145" s="376"/>
      <c r="AC145" s="376"/>
      <c r="AD145" s="376"/>
      <c r="AE145" s="784">
        <v>111.6</v>
      </c>
      <c r="AF145" s="388"/>
      <c r="AG145" s="784">
        <v>109</v>
      </c>
      <c r="AH145" s="389"/>
      <c r="AI145" s="790">
        <v>129.80000000000001</v>
      </c>
      <c r="AJ145" s="790"/>
      <c r="AK145" s="790">
        <v>130.5</v>
      </c>
      <c r="AL145" s="186"/>
      <c r="AM145" s="397"/>
      <c r="AN145" s="186"/>
      <c r="AO145" s="186"/>
      <c r="AP145" s="186"/>
      <c r="AQ145" s="186"/>
      <c r="AR145" s="186"/>
      <c r="AS145" s="186"/>
      <c r="AT145" s="186"/>
      <c r="AU145" s="186"/>
      <c r="AV145" s="186"/>
      <c r="AW145" s="186"/>
      <c r="AX145" s="186"/>
      <c r="AY145" s="186"/>
      <c r="AZ145" s="186"/>
      <c r="BA145" s="186"/>
      <c r="BB145" s="186"/>
      <c r="BC145" s="186"/>
      <c r="BD145" s="186"/>
      <c r="BE145" s="186"/>
      <c r="BF145" s="186"/>
      <c r="BG145" s="179">
        <v>1.1299999999999999</v>
      </c>
      <c r="BH145" s="180">
        <v>1.21</v>
      </c>
      <c r="BI145" s="180">
        <f t="shared" si="20"/>
        <v>1.0000000000000009E-2</v>
      </c>
      <c r="BJ145" s="186"/>
      <c r="BK145" s="186"/>
      <c r="BL145" s="397"/>
      <c r="BM145" s="186"/>
      <c r="BN145" s="186"/>
      <c r="BO145" s="186"/>
      <c r="BP145" s="186"/>
      <c r="BQ145" s="186"/>
      <c r="BR145" s="186"/>
      <c r="BS145" s="186"/>
      <c r="BT145" s="186"/>
      <c r="BU145" s="186"/>
      <c r="BV145" s="186"/>
      <c r="BW145" s="186"/>
      <c r="BX145" s="186"/>
      <c r="BY145" s="186"/>
      <c r="BZ145" s="186"/>
      <c r="CA145" s="186"/>
      <c r="CB145" s="186"/>
      <c r="CC145" s="388">
        <v>99.5</v>
      </c>
      <c r="CD145" s="388">
        <v>-0.5</v>
      </c>
      <c r="CE145" s="376">
        <v>100.2</v>
      </c>
      <c r="CF145" s="376">
        <v>0.3</v>
      </c>
      <c r="CG145" s="8"/>
      <c r="CH145" s="8"/>
      <c r="CI145" s="8"/>
      <c r="CJ145" s="8"/>
      <c r="CK145" s="8"/>
      <c r="CL145" s="8"/>
      <c r="CM145" s="8"/>
      <c r="CN145" s="182">
        <v>68566</v>
      </c>
      <c r="CO145" s="1632">
        <v>541</v>
      </c>
      <c r="CP145" s="183">
        <v>76</v>
      </c>
      <c r="CQ145" s="183"/>
      <c r="CR145" s="183"/>
      <c r="CS145" s="183"/>
      <c r="CT145" s="183"/>
      <c r="CU145" s="1352">
        <v>2</v>
      </c>
      <c r="CV145" s="8"/>
      <c r="CW145" s="8"/>
      <c r="CX145" s="8"/>
      <c r="CY145" s="8"/>
      <c r="DA145" s="6">
        <v>0</v>
      </c>
    </row>
    <row r="146" spans="1:105" ht="24.75" customHeight="1">
      <c r="C146" s="318">
        <v>7</v>
      </c>
      <c r="D146" s="2258" t="str">
        <f t="shared" si="24"/>
        <v>7</v>
      </c>
      <c r="E146" s="2258"/>
      <c r="F146" s="2258" t="str">
        <f t="shared" si="23"/>
        <v>7</v>
      </c>
      <c r="G146" s="2258"/>
      <c r="H146" s="893">
        <v>1.3</v>
      </c>
      <c r="I146" s="395">
        <v>-1.9</v>
      </c>
      <c r="J146" s="376"/>
      <c r="K146" s="376"/>
      <c r="L146" s="388">
        <v>-6.4</v>
      </c>
      <c r="M146" s="376">
        <v>-11.1</v>
      </c>
      <c r="N146" s="376"/>
      <c r="O146" s="376"/>
      <c r="P146" s="376"/>
      <c r="Q146" s="388">
        <v>9.9</v>
      </c>
      <c r="R146" s="376">
        <v>17.100000000000001</v>
      </c>
      <c r="S146" s="376"/>
      <c r="T146" s="376"/>
      <c r="U146" s="376"/>
      <c r="V146" s="376"/>
      <c r="W146" s="388">
        <v>-9.9</v>
      </c>
      <c r="X146" s="376">
        <v>-41.5</v>
      </c>
      <c r="Y146" s="376"/>
      <c r="Z146" s="376"/>
      <c r="AA146" s="376"/>
      <c r="AB146" s="376"/>
      <c r="AC146" s="376"/>
      <c r="AD146" s="376"/>
      <c r="AE146" s="784">
        <v>109.9</v>
      </c>
      <c r="AF146" s="388"/>
      <c r="AG146" s="784">
        <v>107.4</v>
      </c>
      <c r="AH146" s="389"/>
      <c r="AI146" s="790">
        <v>132.5</v>
      </c>
      <c r="AJ146" s="790"/>
      <c r="AK146" s="790">
        <v>131.80000000000001</v>
      </c>
      <c r="AL146" s="186"/>
      <c r="AM146" s="397"/>
      <c r="AN146" s="186"/>
      <c r="AO146" s="186"/>
      <c r="AP146" s="186"/>
      <c r="AQ146" s="186"/>
      <c r="AR146" s="186"/>
      <c r="AS146" s="186"/>
      <c r="AT146" s="186"/>
      <c r="AU146" s="186"/>
      <c r="AV146" s="186"/>
      <c r="AW146" s="186"/>
      <c r="AX146" s="186"/>
      <c r="AY146" s="186"/>
      <c r="AZ146" s="186"/>
      <c r="BA146" s="186"/>
      <c r="BB146" s="186"/>
      <c r="BC146" s="186"/>
      <c r="BD146" s="186"/>
      <c r="BE146" s="186"/>
      <c r="BF146" s="186"/>
      <c r="BG146" s="179">
        <v>1.1399999999999999</v>
      </c>
      <c r="BH146" s="180">
        <v>1.24</v>
      </c>
      <c r="BI146" s="180">
        <f t="shared" si="20"/>
        <v>3.0000000000000027E-2</v>
      </c>
      <c r="BJ146" s="186"/>
      <c r="BK146" s="186"/>
      <c r="BL146" s="397"/>
      <c r="BM146" s="186"/>
      <c r="BN146" s="186"/>
      <c r="BO146" s="186"/>
      <c r="BP146" s="186"/>
      <c r="BQ146" s="186"/>
      <c r="BR146" s="186"/>
      <c r="BS146" s="186"/>
      <c r="BT146" s="186"/>
      <c r="BU146" s="186"/>
      <c r="BV146" s="186"/>
      <c r="BW146" s="186"/>
      <c r="BX146" s="186"/>
      <c r="BY146" s="186"/>
      <c r="BZ146" s="186"/>
      <c r="CA146" s="186"/>
      <c r="CB146" s="186"/>
      <c r="CC146" s="388">
        <v>99.7</v>
      </c>
      <c r="CD146" s="388">
        <v>-0.3</v>
      </c>
      <c r="CE146" s="376">
        <v>100.4</v>
      </c>
      <c r="CF146" s="376">
        <v>0.7</v>
      </c>
      <c r="CG146" s="8"/>
      <c r="CH146" s="8"/>
      <c r="CI146" s="8"/>
      <c r="CJ146" s="8"/>
      <c r="CK146" s="8"/>
      <c r="CL146" s="8"/>
      <c r="CM146" s="8"/>
      <c r="CN146" s="182">
        <v>71465</v>
      </c>
      <c r="CO146" s="1632">
        <v>476</v>
      </c>
      <c r="CP146" s="183">
        <v>189</v>
      </c>
      <c r="CQ146" s="183"/>
      <c r="CR146" s="183"/>
      <c r="CS146" s="183"/>
      <c r="CT146" s="183"/>
      <c r="CU146" s="1352">
        <v>3</v>
      </c>
      <c r="CV146" s="8"/>
      <c r="CW146" s="8"/>
      <c r="CX146" s="8"/>
      <c r="CY146" s="8"/>
      <c r="DA146" s="6">
        <v>0</v>
      </c>
    </row>
    <row r="147" spans="1:105" ht="24.75" customHeight="1">
      <c r="C147" s="318">
        <v>8</v>
      </c>
      <c r="D147" s="2258" t="str">
        <f t="shared" si="24"/>
        <v>8</v>
      </c>
      <c r="E147" s="2258"/>
      <c r="F147" s="2258" t="str">
        <f t="shared" si="23"/>
        <v>8</v>
      </c>
      <c r="G147" s="2258"/>
      <c r="H147" s="893">
        <v>-4.7</v>
      </c>
      <c r="I147" s="395">
        <v>-4.9000000000000004</v>
      </c>
      <c r="J147" s="376"/>
      <c r="K147" s="376"/>
      <c r="L147" s="388">
        <v>-2.5</v>
      </c>
      <c r="M147" s="376">
        <v>-5.4</v>
      </c>
      <c r="N147" s="376"/>
      <c r="O147" s="376"/>
      <c r="P147" s="376"/>
      <c r="Q147" s="388">
        <v>7.5</v>
      </c>
      <c r="R147" s="376">
        <v>18</v>
      </c>
      <c r="S147" s="376"/>
      <c r="T147" s="376"/>
      <c r="U147" s="376"/>
      <c r="V147" s="376"/>
      <c r="W147" s="388">
        <v>-11</v>
      </c>
      <c r="X147" s="376">
        <v>-35.5</v>
      </c>
      <c r="Y147" s="376"/>
      <c r="Z147" s="376"/>
      <c r="AA147" s="376"/>
      <c r="AB147" s="376"/>
      <c r="AC147" s="376"/>
      <c r="AD147" s="376"/>
      <c r="AE147" s="784">
        <v>95.4</v>
      </c>
      <c r="AF147" s="388"/>
      <c r="AG147" s="784">
        <v>103.8</v>
      </c>
      <c r="AH147" s="389"/>
      <c r="AI147" s="790">
        <v>132.69999999999999</v>
      </c>
      <c r="AJ147" s="790"/>
      <c r="AK147" s="790">
        <v>137.80000000000001</v>
      </c>
      <c r="AL147" s="186"/>
      <c r="AM147" s="397"/>
      <c r="AN147" s="186"/>
      <c r="AO147" s="186"/>
      <c r="AP147" s="186"/>
      <c r="AQ147" s="186"/>
      <c r="AR147" s="186"/>
      <c r="AS147" s="186"/>
      <c r="AT147" s="186"/>
      <c r="AU147" s="186"/>
      <c r="AV147" s="186"/>
      <c r="AW147" s="186"/>
      <c r="AX147" s="186"/>
      <c r="AY147" s="186"/>
      <c r="AZ147" s="186"/>
      <c r="BA147" s="186"/>
      <c r="BB147" s="186"/>
      <c r="BC147" s="186"/>
      <c r="BD147" s="186"/>
      <c r="BE147" s="186"/>
      <c r="BF147" s="186"/>
      <c r="BG147" s="179">
        <v>1.1399999999999999</v>
      </c>
      <c r="BH147" s="180">
        <v>1.26</v>
      </c>
      <c r="BI147" s="180">
        <f t="shared" si="20"/>
        <v>2.0000000000000018E-2</v>
      </c>
      <c r="BJ147" s="186"/>
      <c r="BK147" s="186"/>
      <c r="BL147" s="397"/>
      <c r="BM147" s="186"/>
      <c r="BN147" s="186"/>
      <c r="BO147" s="186"/>
      <c r="BP147" s="186"/>
      <c r="BQ147" s="186"/>
      <c r="BR147" s="186"/>
      <c r="BS147" s="186"/>
      <c r="BT147" s="186"/>
      <c r="BU147" s="186"/>
      <c r="BV147" s="186"/>
      <c r="BW147" s="186"/>
      <c r="BX147" s="186"/>
      <c r="BY147" s="186"/>
      <c r="BZ147" s="186"/>
      <c r="CA147" s="186"/>
      <c r="CB147" s="186"/>
      <c r="CC147" s="388">
        <v>99.7</v>
      </c>
      <c r="CD147" s="388">
        <v>-0.4</v>
      </c>
      <c r="CE147" s="376">
        <v>100.5</v>
      </c>
      <c r="CF147" s="376">
        <v>0.8</v>
      </c>
      <c r="CG147" s="8"/>
      <c r="CH147" s="8"/>
      <c r="CI147" s="8"/>
      <c r="CJ147" s="8"/>
      <c r="CK147" s="8"/>
      <c r="CL147" s="8"/>
      <c r="CM147" s="8"/>
      <c r="CN147" s="182">
        <v>90973</v>
      </c>
      <c r="CO147" s="1632">
        <v>466</v>
      </c>
      <c r="CP147" s="183">
        <v>305</v>
      </c>
      <c r="CQ147" s="183"/>
      <c r="CR147" s="183"/>
      <c r="CS147" s="183"/>
      <c r="CT147" s="183"/>
      <c r="CU147" s="1352">
        <v>3</v>
      </c>
      <c r="CV147" s="8"/>
      <c r="CW147" s="8"/>
      <c r="CX147" s="8"/>
      <c r="CY147" s="8"/>
      <c r="DA147" s="6">
        <v>0</v>
      </c>
    </row>
    <row r="148" spans="1:105" ht="24.75" customHeight="1">
      <c r="C148" s="318">
        <v>9</v>
      </c>
      <c r="D148" s="2258" t="str">
        <f t="shared" si="24"/>
        <v>9</v>
      </c>
      <c r="E148" s="2258"/>
      <c r="F148" s="2258" t="str">
        <f t="shared" si="23"/>
        <v>9</v>
      </c>
      <c r="G148" s="2258"/>
      <c r="H148" s="893">
        <v>-1.3</v>
      </c>
      <c r="I148" s="395">
        <v>-4.5</v>
      </c>
      <c r="J148" s="376"/>
      <c r="K148" s="376"/>
      <c r="L148" s="388">
        <v>-34.299999999999997</v>
      </c>
      <c r="M148" s="395">
        <v>-39</v>
      </c>
      <c r="N148" s="376"/>
      <c r="O148" s="376"/>
      <c r="P148" s="376"/>
      <c r="Q148" s="388">
        <v>4.3</v>
      </c>
      <c r="R148" s="376">
        <v>11.4</v>
      </c>
      <c r="S148" s="376"/>
      <c r="T148" s="376"/>
      <c r="U148" s="376"/>
      <c r="V148" s="376"/>
      <c r="W148" s="388">
        <v>-15.1</v>
      </c>
      <c r="X148" s="376">
        <v>-50.3</v>
      </c>
      <c r="Y148" s="376"/>
      <c r="Z148" s="376"/>
      <c r="AA148" s="376"/>
      <c r="AB148" s="376"/>
      <c r="AC148" s="376"/>
      <c r="AD148" s="376"/>
      <c r="AE148" s="784">
        <v>103.1</v>
      </c>
      <c r="AF148" s="388"/>
      <c r="AG148" s="784">
        <v>98.8</v>
      </c>
      <c r="AH148" s="389"/>
      <c r="AI148" s="790">
        <v>137.1</v>
      </c>
      <c r="AJ148" s="790"/>
      <c r="AK148" s="790">
        <v>131.19999999999999</v>
      </c>
      <c r="AL148" s="186"/>
      <c r="AM148" s="397"/>
      <c r="AN148" s="186"/>
      <c r="AO148" s="186"/>
      <c r="AP148" s="186"/>
      <c r="AQ148" s="186"/>
      <c r="AR148" s="186"/>
      <c r="AS148" s="186"/>
      <c r="AT148" s="186"/>
      <c r="AU148" s="186"/>
      <c r="AV148" s="186"/>
      <c r="AW148" s="186"/>
      <c r="AX148" s="186"/>
      <c r="AY148" s="186"/>
      <c r="AZ148" s="186"/>
      <c r="BA148" s="186"/>
      <c r="BB148" s="186"/>
      <c r="BC148" s="186"/>
      <c r="BD148" s="186"/>
      <c r="BE148" s="186"/>
      <c r="BF148" s="186"/>
      <c r="BG148" s="179">
        <v>1.1499999999999999</v>
      </c>
      <c r="BH148" s="180">
        <v>1.24</v>
      </c>
      <c r="BI148" s="180">
        <f t="shared" si="20"/>
        <v>-2.0000000000000018E-2</v>
      </c>
      <c r="BJ148" s="186"/>
      <c r="BK148" s="186"/>
      <c r="BL148" s="397"/>
      <c r="BM148" s="186"/>
      <c r="BN148" s="186"/>
      <c r="BO148" s="186"/>
      <c r="BP148" s="186"/>
      <c r="BQ148" s="186"/>
      <c r="BR148" s="186"/>
      <c r="BS148" s="186"/>
      <c r="BT148" s="186"/>
      <c r="BU148" s="186"/>
      <c r="BV148" s="186"/>
      <c r="BW148" s="186"/>
      <c r="BX148" s="186"/>
      <c r="BY148" s="186"/>
      <c r="BZ148" s="186"/>
      <c r="CA148" s="186"/>
      <c r="CB148" s="186"/>
      <c r="CC148" s="388">
        <v>100.1</v>
      </c>
      <c r="CD148" s="388">
        <v>0.2</v>
      </c>
      <c r="CE148" s="376">
        <v>100.8</v>
      </c>
      <c r="CF148" s="376">
        <v>0.8</v>
      </c>
      <c r="CG148" s="8"/>
      <c r="CH148" s="8"/>
      <c r="CI148" s="8"/>
      <c r="CJ148" s="8"/>
      <c r="CK148" s="8"/>
      <c r="CL148" s="8"/>
      <c r="CM148" s="8"/>
      <c r="CN148" s="182">
        <v>90860</v>
      </c>
      <c r="CO148" s="1632">
        <v>505</v>
      </c>
      <c r="CP148" s="183">
        <v>10</v>
      </c>
      <c r="CQ148" s="183"/>
      <c r="CR148" s="183"/>
      <c r="CS148" s="183"/>
      <c r="CT148" s="183"/>
      <c r="CU148" s="1352">
        <v>1</v>
      </c>
      <c r="CV148" s="8"/>
      <c r="CW148" s="8"/>
      <c r="CX148" s="8"/>
      <c r="CY148" s="8"/>
      <c r="DA148" s="6">
        <v>0</v>
      </c>
    </row>
    <row r="149" spans="1:105" ht="24.75" customHeight="1">
      <c r="C149" s="318">
        <v>10</v>
      </c>
      <c r="D149" s="2258" t="str">
        <f t="shared" si="24"/>
        <v>10</v>
      </c>
      <c r="E149" s="2258"/>
      <c r="F149" s="2258" t="str">
        <f t="shared" si="23"/>
        <v>10</v>
      </c>
      <c r="G149" s="2258"/>
      <c r="H149" s="893">
        <v>0.9</v>
      </c>
      <c r="I149" s="395">
        <v>-2.1</v>
      </c>
      <c r="J149" s="376"/>
      <c r="K149" s="376"/>
      <c r="L149" s="388">
        <v>-32.200000000000003</v>
      </c>
      <c r="M149" s="376">
        <v>-31.2</v>
      </c>
      <c r="N149" s="376"/>
      <c r="O149" s="376"/>
      <c r="P149" s="376"/>
      <c r="Q149" s="388">
        <v>10.4</v>
      </c>
      <c r="R149" s="376">
        <v>33</v>
      </c>
      <c r="S149" s="376"/>
      <c r="T149" s="376"/>
      <c r="U149" s="376"/>
      <c r="V149" s="376"/>
      <c r="W149" s="388">
        <v>-19.8</v>
      </c>
      <c r="X149" s="376">
        <v>-60.2</v>
      </c>
      <c r="Y149" s="376"/>
      <c r="Z149" s="376"/>
      <c r="AA149" s="376"/>
      <c r="AB149" s="376"/>
      <c r="AC149" s="376"/>
      <c r="AD149" s="376"/>
      <c r="AE149" s="784">
        <v>102.2</v>
      </c>
      <c r="AF149" s="388"/>
      <c r="AG149" s="784">
        <v>101.4</v>
      </c>
      <c r="AH149" s="389"/>
      <c r="AI149" s="790">
        <v>128.69999999999999</v>
      </c>
      <c r="AJ149" s="790"/>
      <c r="AK149" s="790">
        <v>127.4</v>
      </c>
      <c r="AL149" s="186"/>
      <c r="AM149" s="397"/>
      <c r="AN149" s="186"/>
      <c r="AO149" s="186"/>
      <c r="AP149" s="186"/>
      <c r="AQ149" s="186"/>
      <c r="AR149" s="186"/>
      <c r="AS149" s="186"/>
      <c r="AT149" s="186"/>
      <c r="AU149" s="186"/>
      <c r="AV149" s="186"/>
      <c r="AW149" s="186"/>
      <c r="AX149" s="186"/>
      <c r="AY149" s="186"/>
      <c r="AZ149" s="186"/>
      <c r="BA149" s="186"/>
      <c r="BB149" s="186"/>
      <c r="BC149" s="186"/>
      <c r="BD149" s="186"/>
      <c r="BE149" s="186"/>
      <c r="BF149" s="186"/>
      <c r="BG149" s="179">
        <v>1.1499999999999999</v>
      </c>
      <c r="BH149" s="180">
        <v>1.24</v>
      </c>
      <c r="BI149" s="180">
        <f t="shared" si="20"/>
        <v>0</v>
      </c>
      <c r="BJ149" s="186"/>
      <c r="BK149" s="186"/>
      <c r="BL149" s="397"/>
      <c r="BM149" s="186"/>
      <c r="BN149" s="186"/>
      <c r="BO149" s="186"/>
      <c r="BP149" s="186"/>
      <c r="BQ149" s="186"/>
      <c r="BR149" s="186"/>
      <c r="BS149" s="186"/>
      <c r="BT149" s="186"/>
      <c r="BU149" s="186"/>
      <c r="BV149" s="186"/>
      <c r="BW149" s="186"/>
      <c r="BX149" s="186"/>
      <c r="BY149" s="186"/>
      <c r="BZ149" s="186"/>
      <c r="CA149" s="186"/>
      <c r="CB149" s="186"/>
      <c r="CC149" s="388">
        <v>99.9</v>
      </c>
      <c r="CD149" s="388">
        <v>0.1</v>
      </c>
      <c r="CE149" s="376">
        <v>100.7</v>
      </c>
      <c r="CF149" s="376">
        <v>0.6</v>
      </c>
      <c r="CG149" s="8"/>
      <c r="CH149" s="8"/>
      <c r="CI149" s="8"/>
      <c r="CJ149" s="8"/>
      <c r="CK149" s="8"/>
      <c r="CL149" s="8"/>
      <c r="CM149" s="8"/>
      <c r="CN149" s="182">
        <v>98464</v>
      </c>
      <c r="CO149" s="1632">
        <v>525</v>
      </c>
      <c r="CP149" s="183">
        <v>690</v>
      </c>
      <c r="CQ149" s="183"/>
      <c r="CR149" s="183"/>
      <c r="CS149" s="183"/>
      <c r="CT149" s="183"/>
      <c r="CU149" s="1352">
        <v>1</v>
      </c>
      <c r="CV149" s="8"/>
      <c r="CW149" s="8"/>
      <c r="CX149" s="8"/>
      <c r="CY149" s="8"/>
      <c r="DA149" s="6">
        <v>0</v>
      </c>
    </row>
    <row r="150" spans="1:105" ht="24.75" customHeight="1">
      <c r="C150" s="318">
        <v>11</v>
      </c>
      <c r="D150" s="2258" t="str">
        <f t="shared" si="24"/>
        <v>11</v>
      </c>
      <c r="E150" s="2258"/>
      <c r="F150" s="2258" t="str">
        <f t="shared" si="23"/>
        <v>11</v>
      </c>
      <c r="G150" s="2258"/>
      <c r="H150" s="893">
        <v>1.5</v>
      </c>
      <c r="I150" s="395">
        <v>-3</v>
      </c>
      <c r="J150" s="376"/>
      <c r="K150" s="376"/>
      <c r="L150" s="388">
        <v>-13.4</v>
      </c>
      <c r="M150" s="376">
        <v>-12.2</v>
      </c>
      <c r="N150" s="376"/>
      <c r="O150" s="376"/>
      <c r="P150" s="376"/>
      <c r="Q150" s="388">
        <v>3.7</v>
      </c>
      <c r="R150" s="376">
        <v>-5.0999999999999996</v>
      </c>
      <c r="S150" s="376"/>
      <c r="T150" s="376"/>
      <c r="U150" s="376"/>
      <c r="V150" s="376"/>
      <c r="W150" s="388">
        <v>-14.5</v>
      </c>
      <c r="X150" s="376">
        <v>-72.2</v>
      </c>
      <c r="Y150" s="376"/>
      <c r="Z150" s="376"/>
      <c r="AA150" s="376"/>
      <c r="AB150" s="376"/>
      <c r="AC150" s="376"/>
      <c r="AD150" s="376"/>
      <c r="AE150" s="784">
        <v>110.1</v>
      </c>
      <c r="AF150" s="388"/>
      <c r="AG150" s="784">
        <v>107</v>
      </c>
      <c r="AH150" s="389"/>
      <c r="AI150" s="790">
        <v>130.5</v>
      </c>
      <c r="AJ150" s="790"/>
      <c r="AK150" s="790">
        <v>127.7</v>
      </c>
      <c r="AL150" s="186"/>
      <c r="AM150" s="397"/>
      <c r="AN150" s="186"/>
      <c r="AO150" s="186"/>
      <c r="AP150" s="186"/>
      <c r="AQ150" s="186"/>
      <c r="AR150" s="186"/>
      <c r="AS150" s="186"/>
      <c r="AT150" s="186"/>
      <c r="AU150" s="186"/>
      <c r="AV150" s="186"/>
      <c r="AW150" s="186"/>
      <c r="AX150" s="186"/>
      <c r="AY150" s="186"/>
      <c r="AZ150" s="186"/>
      <c r="BA150" s="186"/>
      <c r="BB150" s="186"/>
      <c r="BC150" s="186"/>
      <c r="BD150" s="186"/>
      <c r="BE150" s="186"/>
      <c r="BF150" s="186"/>
      <c r="BG150" s="179">
        <v>1.1599999999999999</v>
      </c>
      <c r="BH150" s="180">
        <v>1.23</v>
      </c>
      <c r="BI150" s="180">
        <f t="shared" si="20"/>
        <v>-1.0000000000000009E-2</v>
      </c>
      <c r="BJ150" s="186"/>
      <c r="BK150" s="186"/>
      <c r="BL150" s="397"/>
      <c r="BM150" s="186"/>
      <c r="BN150" s="186"/>
      <c r="BO150" s="186"/>
      <c r="BP150" s="186"/>
      <c r="BQ150" s="186"/>
      <c r="BR150" s="186"/>
      <c r="BS150" s="186"/>
      <c r="BT150" s="186"/>
      <c r="BU150" s="186"/>
      <c r="BV150" s="186"/>
      <c r="BW150" s="186"/>
      <c r="BX150" s="186"/>
      <c r="BY150" s="186"/>
      <c r="BZ150" s="186"/>
      <c r="CA150" s="186"/>
      <c r="CB150" s="186"/>
      <c r="CC150" s="388">
        <v>100.1</v>
      </c>
      <c r="CD150" s="388">
        <v>0.6</v>
      </c>
      <c r="CE150" s="376">
        <v>100.7</v>
      </c>
      <c r="CF150" s="376">
        <v>0.9</v>
      </c>
      <c r="CG150" s="8"/>
      <c r="CH150" s="8"/>
      <c r="CI150" s="8"/>
      <c r="CJ150" s="8"/>
      <c r="CK150" s="8"/>
      <c r="CL150" s="8"/>
      <c r="CM150" s="8"/>
      <c r="CN150" s="182">
        <v>94110</v>
      </c>
      <c r="CO150" s="1632">
        <v>510</v>
      </c>
      <c r="CP150" s="183">
        <v>0</v>
      </c>
      <c r="CQ150" s="183"/>
      <c r="CR150" s="183"/>
      <c r="CS150" s="183"/>
      <c r="CT150" s="183"/>
      <c r="CU150" s="1352">
        <v>0</v>
      </c>
      <c r="CV150" s="8"/>
      <c r="CW150" s="8"/>
      <c r="CX150" s="8"/>
      <c r="CY150" s="8"/>
      <c r="DA150" s="6">
        <v>0</v>
      </c>
    </row>
    <row r="151" spans="1:105" ht="24.75" customHeight="1">
      <c r="C151" s="318">
        <v>12</v>
      </c>
      <c r="D151" s="2258" t="str">
        <f t="shared" si="24"/>
        <v>12</v>
      </c>
      <c r="E151" s="2258"/>
      <c r="F151" s="2258" t="str">
        <f t="shared" si="23"/>
        <v>12</v>
      </c>
      <c r="G151" s="2258"/>
      <c r="H151" s="895">
        <v>1.4</v>
      </c>
      <c r="I151" s="896">
        <v>-2.4</v>
      </c>
      <c r="J151" s="186"/>
      <c r="K151" s="186"/>
      <c r="L151" s="389">
        <v>-11.1</v>
      </c>
      <c r="M151" s="186">
        <v>-10.9</v>
      </c>
      <c r="N151" s="186"/>
      <c r="O151" s="186"/>
      <c r="P151" s="186"/>
      <c r="Q151" s="389">
        <v>4.2</v>
      </c>
      <c r="R151" s="186">
        <v>-5.6</v>
      </c>
      <c r="S151" s="186"/>
      <c r="T151" s="186"/>
      <c r="U151" s="186"/>
      <c r="V151" s="186"/>
      <c r="W151" s="389">
        <v>-6.6</v>
      </c>
      <c r="X151" s="186">
        <v>-42.3</v>
      </c>
      <c r="Y151" s="186"/>
      <c r="Z151" s="186"/>
      <c r="AA151" s="186"/>
      <c r="AB151" s="186"/>
      <c r="AC151" s="186"/>
      <c r="AD151" s="186"/>
      <c r="AE151" s="785">
        <v>110</v>
      </c>
      <c r="AF151" s="389"/>
      <c r="AG151" s="785">
        <v>105.4</v>
      </c>
      <c r="AH151" s="389"/>
      <c r="AI151" s="791">
        <v>137.5</v>
      </c>
      <c r="AJ151" s="791"/>
      <c r="AK151" s="791">
        <v>130.69999999999999</v>
      </c>
      <c r="AL151" s="186"/>
      <c r="AM151" s="397"/>
      <c r="AN151" s="186"/>
      <c r="AO151" s="186"/>
      <c r="AP151" s="186"/>
      <c r="AQ151" s="186"/>
      <c r="AR151" s="186"/>
      <c r="AS151" s="186"/>
      <c r="AT151" s="186"/>
      <c r="AU151" s="186"/>
      <c r="AV151" s="186"/>
      <c r="AW151" s="186"/>
      <c r="AX151" s="186"/>
      <c r="AY151" s="186"/>
      <c r="AZ151" s="186"/>
      <c r="BA151" s="186"/>
      <c r="BB151" s="186"/>
      <c r="BC151" s="186"/>
      <c r="BD151" s="186"/>
      <c r="BE151" s="186"/>
      <c r="BF151" s="186"/>
      <c r="BG151" s="189">
        <v>1.18</v>
      </c>
      <c r="BH151" s="190">
        <v>1.28</v>
      </c>
      <c r="BI151" s="190">
        <f t="shared" si="20"/>
        <v>5.0000000000000044E-2</v>
      </c>
      <c r="BJ151" s="186"/>
      <c r="BK151" s="186"/>
      <c r="BL151" s="397"/>
      <c r="BM151" s="186"/>
      <c r="BN151" s="186"/>
      <c r="BO151" s="186"/>
      <c r="BP151" s="186"/>
      <c r="BQ151" s="186"/>
      <c r="BR151" s="186"/>
      <c r="BS151" s="186"/>
      <c r="BT151" s="186"/>
      <c r="BU151" s="186"/>
      <c r="BV151" s="186"/>
      <c r="BW151" s="186"/>
      <c r="BX151" s="186"/>
      <c r="BY151" s="186"/>
      <c r="BZ151" s="186"/>
      <c r="CA151" s="186"/>
      <c r="CB151" s="186"/>
      <c r="CC151" s="389">
        <v>100.1</v>
      </c>
      <c r="CD151" s="389">
        <v>0.8</v>
      </c>
      <c r="CE151" s="186">
        <v>100.3</v>
      </c>
      <c r="CF151" s="186">
        <v>0.6</v>
      </c>
      <c r="CG151" s="8"/>
      <c r="CH151" s="8"/>
      <c r="CI151" s="8"/>
      <c r="CJ151" s="8"/>
      <c r="CK151" s="8"/>
      <c r="CL151" s="8"/>
      <c r="CM151" s="8"/>
      <c r="CN151" s="192">
        <v>93181</v>
      </c>
      <c r="CO151" s="1630">
        <v>504</v>
      </c>
      <c r="CP151" s="193">
        <v>13394</v>
      </c>
      <c r="CQ151" s="193"/>
      <c r="CR151" s="193"/>
      <c r="CS151" s="193"/>
      <c r="CT151" s="193"/>
      <c r="CU151" s="1353">
        <v>7</v>
      </c>
      <c r="CV151" s="8"/>
      <c r="CW151" s="8"/>
      <c r="CX151" s="8"/>
      <c r="CY151" s="8"/>
      <c r="DA151" s="6">
        <v>0</v>
      </c>
    </row>
    <row r="152" spans="1:105" ht="24.75" customHeight="1">
      <c r="A152" s="318">
        <v>4</v>
      </c>
      <c r="B152" s="318" t="s">
        <v>138</v>
      </c>
      <c r="C152" s="318">
        <v>1</v>
      </c>
      <c r="D152" s="2258">
        <v>1</v>
      </c>
      <c r="E152" s="2258"/>
      <c r="F152" s="2259" t="s">
        <v>431</v>
      </c>
      <c r="G152" s="2260"/>
      <c r="H152" s="892">
        <v>2.6</v>
      </c>
      <c r="I152" s="897">
        <v>-1.1000000000000001</v>
      </c>
      <c r="J152" s="382"/>
      <c r="K152" s="382"/>
      <c r="L152" s="392">
        <v>-16.100000000000001</v>
      </c>
      <c r="M152" s="382">
        <v>-18.2</v>
      </c>
      <c r="N152" s="382"/>
      <c r="O152" s="382"/>
      <c r="P152" s="382"/>
      <c r="Q152" s="392">
        <v>2.1</v>
      </c>
      <c r="R152" s="382">
        <v>29.7</v>
      </c>
      <c r="S152" s="382"/>
      <c r="T152" s="382"/>
      <c r="U152" s="382"/>
      <c r="V152" s="382"/>
      <c r="W152" s="392">
        <v>-17.7</v>
      </c>
      <c r="X152" s="382">
        <v>-69.8</v>
      </c>
      <c r="Y152" s="382"/>
      <c r="Z152" s="382"/>
      <c r="AA152" s="382"/>
      <c r="AB152" s="382"/>
      <c r="AC152" s="395"/>
      <c r="AD152" s="382"/>
      <c r="AE152" s="821">
        <v>96.7</v>
      </c>
      <c r="AF152" s="642">
        <v>88</v>
      </c>
      <c r="AG152" s="821">
        <v>104.6</v>
      </c>
      <c r="AH152" s="389"/>
      <c r="AI152" s="789">
        <v>125.2</v>
      </c>
      <c r="AJ152" s="789"/>
      <c r="AK152" s="789">
        <v>133.9</v>
      </c>
      <c r="AL152" s="186"/>
      <c r="AM152" s="397"/>
      <c r="AN152" s="186"/>
      <c r="AO152" s="186"/>
      <c r="AP152" s="186"/>
      <c r="AQ152" s="186"/>
      <c r="AR152" s="186"/>
      <c r="AS152" s="186"/>
      <c r="AT152" s="186"/>
      <c r="AU152" s="186"/>
      <c r="AV152" s="186"/>
      <c r="AW152" s="186"/>
      <c r="AX152" s="186"/>
      <c r="AY152" s="186"/>
      <c r="AZ152" s="186"/>
      <c r="BA152" s="186"/>
      <c r="BB152" s="186"/>
      <c r="BC152" s="186"/>
      <c r="BD152" s="186"/>
      <c r="BE152" s="186"/>
      <c r="BF152" s="186"/>
      <c r="BG152" s="323">
        <v>1.2</v>
      </c>
      <c r="BH152" s="281">
        <v>1.31</v>
      </c>
      <c r="BI152" s="281">
        <f t="shared" si="20"/>
        <v>3.0000000000000027E-2</v>
      </c>
      <c r="BJ152" s="186"/>
      <c r="BK152" s="186"/>
      <c r="BL152" s="397"/>
      <c r="BM152" s="186"/>
      <c r="BN152" s="186"/>
      <c r="BO152" s="186"/>
      <c r="BP152" s="186"/>
      <c r="BQ152" s="186"/>
      <c r="BR152" s="186"/>
      <c r="BS152" s="186"/>
      <c r="BT152" s="186"/>
      <c r="BU152" s="186"/>
      <c r="BV152" s="186"/>
      <c r="BW152" s="186"/>
      <c r="BX152" s="186"/>
      <c r="BY152" s="186"/>
      <c r="BZ152" s="186"/>
      <c r="CA152" s="186"/>
      <c r="CB152" s="186"/>
      <c r="CC152" s="392">
        <v>100.3</v>
      </c>
      <c r="CD152" s="392">
        <v>0.5</v>
      </c>
      <c r="CE152" s="382">
        <v>100.3</v>
      </c>
      <c r="CF152" s="382">
        <v>0.2</v>
      </c>
      <c r="CG152" s="8"/>
      <c r="CH152" s="8"/>
      <c r="CI152" s="8"/>
      <c r="CJ152" s="8"/>
      <c r="CK152" s="8"/>
      <c r="CL152" s="8"/>
      <c r="CM152" s="8"/>
      <c r="CN152" s="239">
        <v>66940</v>
      </c>
      <c r="CO152" s="1631">
        <v>452</v>
      </c>
      <c r="CP152" s="200">
        <v>137</v>
      </c>
      <c r="CQ152" s="200"/>
      <c r="CR152" s="200"/>
      <c r="CS152" s="200"/>
      <c r="CT152" s="200"/>
      <c r="CU152" s="1354">
        <v>3</v>
      </c>
      <c r="CV152" s="8"/>
      <c r="CW152" s="8"/>
      <c r="CX152" s="8"/>
      <c r="CY152" s="8"/>
      <c r="DA152" s="6">
        <v>0</v>
      </c>
    </row>
    <row r="153" spans="1:105" ht="24.75" customHeight="1">
      <c r="C153" s="318">
        <v>2</v>
      </c>
      <c r="D153" s="2258" t="str">
        <f>A153&amp;B153&amp;C153</f>
        <v>2</v>
      </c>
      <c r="E153" s="2258"/>
      <c r="F153" s="2258" t="str">
        <f t="shared" ref="F153:F163" si="25">A153&amp;B153&amp;C153</f>
        <v>2</v>
      </c>
      <c r="G153" s="2258"/>
      <c r="H153" s="893">
        <v>0.1</v>
      </c>
      <c r="I153" s="395">
        <v>-3.9</v>
      </c>
      <c r="J153" s="376"/>
      <c r="K153" s="376"/>
      <c r="L153" s="388">
        <v>-19.899999999999999</v>
      </c>
      <c r="M153" s="376">
        <v>-18.5</v>
      </c>
      <c r="N153" s="376"/>
      <c r="O153" s="376"/>
      <c r="P153" s="376"/>
      <c r="Q153" s="388">
        <v>6.3</v>
      </c>
      <c r="R153" s="376">
        <v>-24.2</v>
      </c>
      <c r="S153" s="376"/>
      <c r="T153" s="376"/>
      <c r="U153" s="395"/>
      <c r="V153" s="376"/>
      <c r="W153" s="388">
        <v>-9.1</v>
      </c>
      <c r="X153" s="376">
        <v>-46.4</v>
      </c>
      <c r="Y153" s="376"/>
      <c r="Z153" s="376"/>
      <c r="AA153" s="376"/>
      <c r="AB153" s="376"/>
      <c r="AC153" s="395"/>
      <c r="AD153" s="376"/>
      <c r="AE153" s="822">
        <v>101.4</v>
      </c>
      <c r="AF153" s="822"/>
      <c r="AG153" s="822">
        <v>106</v>
      </c>
      <c r="AH153" s="389"/>
      <c r="AI153" s="839">
        <v>116.9</v>
      </c>
      <c r="AJ153" s="823">
        <v>116.3</v>
      </c>
      <c r="AK153" s="839">
        <v>121.3</v>
      </c>
      <c r="AL153" s="186"/>
      <c r="AM153" s="397"/>
      <c r="AN153" s="186"/>
      <c r="AO153" s="186"/>
      <c r="AP153" s="186"/>
      <c r="AQ153" s="186"/>
      <c r="AR153" s="186"/>
      <c r="AS153" s="186"/>
      <c r="AT153" s="186"/>
      <c r="AU153" s="186"/>
      <c r="AV153" s="186"/>
      <c r="AW153" s="186"/>
      <c r="AX153" s="186"/>
      <c r="AY153" s="186"/>
      <c r="AZ153" s="186"/>
      <c r="BA153" s="186"/>
      <c r="BB153" s="186"/>
      <c r="BC153" s="186"/>
      <c r="BD153" s="186"/>
      <c r="BE153" s="186"/>
      <c r="BF153" s="186"/>
      <c r="BG153" s="179">
        <v>1.21</v>
      </c>
      <c r="BH153" s="180">
        <v>1.33</v>
      </c>
      <c r="BI153" s="180">
        <f t="shared" si="20"/>
        <v>2.0000000000000018E-2</v>
      </c>
      <c r="BJ153" s="186"/>
      <c r="BK153" s="186"/>
      <c r="BL153" s="397"/>
      <c r="BM153" s="186"/>
      <c r="BN153" s="186"/>
      <c r="BO153" s="186"/>
      <c r="BP153" s="186"/>
      <c r="BQ153" s="186"/>
      <c r="BR153" s="186"/>
      <c r="BS153" s="186"/>
      <c r="BT153" s="186"/>
      <c r="BU153" s="186"/>
      <c r="BV153" s="186"/>
      <c r="BW153" s="186"/>
      <c r="BX153" s="186"/>
      <c r="BY153" s="186"/>
      <c r="BZ153" s="186"/>
      <c r="CA153" s="186"/>
      <c r="CB153" s="186"/>
      <c r="CC153" s="388">
        <v>100.7</v>
      </c>
      <c r="CD153" s="388">
        <v>0.9</v>
      </c>
      <c r="CE153" s="376">
        <v>100.6</v>
      </c>
      <c r="CF153" s="376">
        <v>0.6</v>
      </c>
      <c r="CG153" s="8"/>
      <c r="CH153" s="8"/>
      <c r="CI153" s="8"/>
      <c r="CJ153" s="8"/>
      <c r="CK153" s="8"/>
      <c r="CL153" s="8"/>
      <c r="CM153" s="8"/>
      <c r="CN153" s="182">
        <v>70990</v>
      </c>
      <c r="CO153" s="1632">
        <v>459</v>
      </c>
      <c r="CP153" s="183">
        <v>347</v>
      </c>
      <c r="CQ153" s="183"/>
      <c r="CR153" s="183"/>
      <c r="CS153" s="183"/>
      <c r="CT153" s="183"/>
      <c r="CU153" s="1352">
        <v>5</v>
      </c>
      <c r="CV153" s="8"/>
      <c r="CW153" s="8"/>
      <c r="CX153" s="8"/>
      <c r="CY153" s="8"/>
      <c r="DA153" s="6">
        <v>0</v>
      </c>
    </row>
    <row r="154" spans="1:105" ht="24.75" customHeight="1">
      <c r="C154" s="318">
        <v>3</v>
      </c>
      <c r="D154" s="2258" t="str">
        <f t="shared" ref="D154:D163" si="26">A154&amp;B154&amp;C154</f>
        <v>3</v>
      </c>
      <c r="E154" s="2258"/>
      <c r="F154" s="2258" t="str">
        <f t="shared" si="25"/>
        <v>3</v>
      </c>
      <c r="G154" s="2258"/>
      <c r="H154" s="893">
        <v>1.5</v>
      </c>
      <c r="I154" s="395">
        <v>-2.2000000000000002</v>
      </c>
      <c r="J154" s="376"/>
      <c r="K154" s="376"/>
      <c r="L154" s="388">
        <v>-16.5</v>
      </c>
      <c r="M154" s="376">
        <v>-22.4</v>
      </c>
      <c r="N154" s="376"/>
      <c r="O154" s="376"/>
      <c r="P154" s="376"/>
      <c r="Q154" s="388">
        <v>6</v>
      </c>
      <c r="R154" s="376">
        <v>43.1</v>
      </c>
      <c r="S154" s="376"/>
      <c r="T154" s="376"/>
      <c r="U154" s="376"/>
      <c r="V154" s="376"/>
      <c r="W154" s="388">
        <v>-4.3</v>
      </c>
      <c r="X154" s="376">
        <v>-42.5</v>
      </c>
      <c r="Y154" s="376"/>
      <c r="Z154" s="376"/>
      <c r="AA154" s="376"/>
      <c r="AB154" s="376"/>
      <c r="AC154" s="395"/>
      <c r="AD154" s="376"/>
      <c r="AE154" s="822">
        <v>118.2</v>
      </c>
      <c r="AF154" s="822"/>
      <c r="AG154" s="822">
        <v>105.7</v>
      </c>
      <c r="AH154" s="389"/>
      <c r="AI154" s="790">
        <v>132.80000000000001</v>
      </c>
      <c r="AJ154" s="824"/>
      <c r="AK154" s="790">
        <v>124.2</v>
      </c>
      <c r="AL154" s="186"/>
      <c r="AM154" s="397"/>
      <c r="AN154" s="186"/>
      <c r="AO154" s="186"/>
      <c r="AP154" s="186"/>
      <c r="AQ154" s="186"/>
      <c r="AR154" s="186"/>
      <c r="AS154" s="186"/>
      <c r="AT154" s="186"/>
      <c r="AU154" s="186"/>
      <c r="AV154" s="186"/>
      <c r="AW154" s="186"/>
      <c r="AX154" s="186"/>
      <c r="AY154" s="186"/>
      <c r="AZ154" s="186"/>
      <c r="BA154" s="186"/>
      <c r="BB154" s="186"/>
      <c r="BC154" s="186"/>
      <c r="BD154" s="186"/>
      <c r="BE154" s="186"/>
      <c r="BF154" s="186"/>
      <c r="BG154" s="179">
        <v>1.23</v>
      </c>
      <c r="BH154" s="180">
        <v>1.36</v>
      </c>
      <c r="BI154" s="180">
        <f t="shared" si="20"/>
        <v>3.0000000000000027E-2</v>
      </c>
      <c r="BJ154" s="186"/>
      <c r="BK154" s="186"/>
      <c r="BL154" s="397"/>
      <c r="BM154" s="186"/>
      <c r="BN154" s="186"/>
      <c r="BO154" s="186"/>
      <c r="BP154" s="186"/>
      <c r="BQ154" s="186"/>
      <c r="BR154" s="186"/>
      <c r="BS154" s="186"/>
      <c r="BT154" s="186"/>
      <c r="BU154" s="186"/>
      <c r="BV154" s="186"/>
      <c r="BW154" s="186"/>
      <c r="BX154" s="186"/>
      <c r="BY154" s="186"/>
      <c r="BZ154" s="186"/>
      <c r="CA154" s="186"/>
      <c r="CB154" s="186"/>
      <c r="CC154" s="388">
        <v>101</v>
      </c>
      <c r="CD154" s="388">
        <v>1.2</v>
      </c>
      <c r="CE154" s="376">
        <v>101.4</v>
      </c>
      <c r="CF154" s="376">
        <v>1.2</v>
      </c>
      <c r="CG154" s="8"/>
      <c r="CH154" s="8"/>
      <c r="CI154" s="8"/>
      <c r="CJ154" s="8"/>
      <c r="CK154" s="8"/>
      <c r="CL154" s="8"/>
      <c r="CM154" s="8"/>
      <c r="CN154" s="182">
        <v>169673</v>
      </c>
      <c r="CO154" s="1632">
        <v>593</v>
      </c>
      <c r="CP154" s="183">
        <v>225</v>
      </c>
      <c r="CQ154" s="183"/>
      <c r="CR154" s="183"/>
      <c r="CS154" s="183"/>
      <c r="CT154" s="183"/>
      <c r="CU154" s="1352">
        <v>4</v>
      </c>
      <c r="CV154" s="8"/>
      <c r="CW154" s="8"/>
      <c r="CX154" s="8"/>
      <c r="CY154" s="8"/>
      <c r="DA154" s="6">
        <v>0</v>
      </c>
    </row>
    <row r="155" spans="1:105" ht="24.75" customHeight="1">
      <c r="C155" s="318">
        <v>4</v>
      </c>
      <c r="D155" s="2258" t="str">
        <f t="shared" si="26"/>
        <v>4</v>
      </c>
      <c r="E155" s="2258"/>
      <c r="F155" s="2258" t="str">
        <f t="shared" si="25"/>
        <v>4</v>
      </c>
      <c r="G155" s="2258"/>
      <c r="H155" s="894">
        <v>4.0999999999999996</v>
      </c>
      <c r="I155" s="395">
        <v>-1.8</v>
      </c>
      <c r="J155" s="376"/>
      <c r="K155" s="376"/>
      <c r="L155" s="388">
        <v>-15.3</v>
      </c>
      <c r="M155" s="376">
        <v>-10.9</v>
      </c>
      <c r="N155" s="376"/>
      <c r="O155" s="376"/>
      <c r="P155" s="376"/>
      <c r="Q155" s="388">
        <v>2.2000000000000002</v>
      </c>
      <c r="R155" s="376">
        <v>9.6</v>
      </c>
      <c r="S155" s="376"/>
      <c r="T155" s="376"/>
      <c r="U155" s="376"/>
      <c r="V155" s="376"/>
      <c r="W155" s="388">
        <v>-4</v>
      </c>
      <c r="X155" s="376">
        <v>-29.5</v>
      </c>
      <c r="Y155" s="376"/>
      <c r="Z155" s="376"/>
      <c r="AA155" s="376"/>
      <c r="AB155" s="376"/>
      <c r="AC155" s="376"/>
      <c r="AD155" s="376"/>
      <c r="AE155" s="388">
        <v>103.3</v>
      </c>
      <c r="AF155" s="388"/>
      <c r="AG155" s="388">
        <v>105.3</v>
      </c>
      <c r="AH155" s="389"/>
      <c r="AI155" s="790">
        <v>128</v>
      </c>
      <c r="AJ155" s="376"/>
      <c r="AK155" s="790">
        <v>132</v>
      </c>
      <c r="AL155" s="186"/>
      <c r="AM155" s="397"/>
      <c r="AN155" s="186"/>
      <c r="AO155" s="186"/>
      <c r="AP155" s="186"/>
      <c r="AQ155" s="186"/>
      <c r="AR155" s="186"/>
      <c r="AS155" s="186"/>
      <c r="AT155" s="186"/>
      <c r="AU155" s="186"/>
      <c r="AV155" s="186"/>
      <c r="AW155" s="186"/>
      <c r="AX155" s="186"/>
      <c r="AY155" s="186"/>
      <c r="AZ155" s="186"/>
      <c r="BA155" s="186"/>
      <c r="BB155" s="186"/>
      <c r="BC155" s="186"/>
      <c r="BD155" s="186"/>
      <c r="BE155" s="186"/>
      <c r="BF155" s="186"/>
      <c r="BG155" s="179">
        <v>1.24</v>
      </c>
      <c r="BH155" s="180">
        <v>1.33</v>
      </c>
      <c r="BI155" s="180">
        <f t="shared" si="20"/>
        <v>-3.0000000000000027E-2</v>
      </c>
      <c r="BJ155" s="186"/>
      <c r="BK155" s="186"/>
      <c r="BL155" s="397"/>
      <c r="BM155" s="186"/>
      <c r="BN155" s="186"/>
      <c r="BO155" s="186"/>
      <c r="BP155" s="186"/>
      <c r="BQ155" s="186"/>
      <c r="BR155" s="186"/>
      <c r="BS155" s="186"/>
      <c r="BT155" s="186"/>
      <c r="BU155" s="186"/>
      <c r="BV155" s="186"/>
      <c r="BW155" s="186"/>
      <c r="BX155" s="186"/>
      <c r="BY155" s="186"/>
      <c r="BZ155" s="186"/>
      <c r="CA155" s="186"/>
      <c r="CB155" s="186"/>
      <c r="CC155" s="388">
        <v>101.5</v>
      </c>
      <c r="CD155" s="388">
        <v>2.5</v>
      </c>
      <c r="CE155" s="376">
        <v>101.8</v>
      </c>
      <c r="CF155" s="376">
        <v>2.2999999999999998</v>
      </c>
      <c r="CG155" s="8"/>
      <c r="CH155" s="8"/>
      <c r="CI155" s="8"/>
      <c r="CJ155" s="8"/>
      <c r="CK155" s="8"/>
      <c r="CL155" s="8"/>
      <c r="CM155" s="8"/>
      <c r="CN155" s="182">
        <v>81253</v>
      </c>
      <c r="CO155" s="1632">
        <v>486</v>
      </c>
      <c r="CP155" s="183">
        <v>864</v>
      </c>
      <c r="CQ155" s="183"/>
      <c r="CR155" s="183"/>
      <c r="CS155" s="183"/>
      <c r="CT155" s="183"/>
      <c r="CU155" s="1352">
        <v>4</v>
      </c>
      <c r="CV155" s="8"/>
      <c r="CW155" s="8"/>
      <c r="CX155" s="8"/>
      <c r="CY155" s="8"/>
      <c r="DA155" s="6">
        <v>0</v>
      </c>
    </row>
    <row r="156" spans="1:105" ht="24.75" customHeight="1">
      <c r="C156" s="318">
        <v>5</v>
      </c>
      <c r="D156" s="2258" t="str">
        <f t="shared" si="26"/>
        <v>5</v>
      </c>
      <c r="E156" s="2258"/>
      <c r="F156" s="2258" t="str">
        <f t="shared" si="25"/>
        <v>5</v>
      </c>
      <c r="G156" s="2258"/>
      <c r="H156" s="893">
        <v>8.5</v>
      </c>
      <c r="I156" s="395">
        <v>0.5</v>
      </c>
      <c r="J156" s="376"/>
      <c r="K156" s="376"/>
      <c r="L156" s="388">
        <v>-19</v>
      </c>
      <c r="M156" s="376">
        <v>-12.1</v>
      </c>
      <c r="N156" s="376"/>
      <c r="O156" s="376"/>
      <c r="P156" s="376"/>
      <c r="Q156" s="388">
        <v>-4.3</v>
      </c>
      <c r="R156" s="376">
        <v>-2.2999999999999998</v>
      </c>
      <c r="S156" s="376"/>
      <c r="T156" s="376"/>
      <c r="U156" s="376"/>
      <c r="V156" s="376"/>
      <c r="W156" s="388">
        <v>-10.3</v>
      </c>
      <c r="X156" s="376">
        <v>-41.4</v>
      </c>
      <c r="Y156" s="376"/>
      <c r="Z156" s="376"/>
      <c r="AA156" s="376"/>
      <c r="AB156" s="376"/>
      <c r="AC156" s="376"/>
      <c r="AD156" s="376"/>
      <c r="AE156" s="388">
        <v>92.8</v>
      </c>
      <c r="AF156" s="388"/>
      <c r="AG156" s="388">
        <v>100.7</v>
      </c>
      <c r="AH156" s="389"/>
      <c r="AI156" s="376">
        <v>128.80000000000001</v>
      </c>
      <c r="AJ156" s="376"/>
      <c r="AK156" s="376">
        <v>135.4</v>
      </c>
      <c r="AL156" s="186"/>
      <c r="AM156" s="397"/>
      <c r="AN156" s="186"/>
      <c r="AO156" s="186"/>
      <c r="AP156" s="186"/>
      <c r="AQ156" s="186"/>
      <c r="AR156" s="186"/>
      <c r="AS156" s="186"/>
      <c r="AT156" s="186"/>
      <c r="AU156" s="186"/>
      <c r="AV156" s="186"/>
      <c r="AW156" s="186"/>
      <c r="AX156" s="186"/>
      <c r="AY156" s="186"/>
      <c r="AZ156" s="186"/>
      <c r="BA156" s="186"/>
      <c r="BB156" s="186"/>
      <c r="BC156" s="186"/>
      <c r="BD156" s="186"/>
      <c r="BE156" s="186"/>
      <c r="BF156" s="186"/>
      <c r="BG156" s="179">
        <v>1.25</v>
      </c>
      <c r="BH156" s="180">
        <v>1.32</v>
      </c>
      <c r="BI156" s="180">
        <f t="shared" si="20"/>
        <v>-1.0000000000000009E-2</v>
      </c>
      <c r="BJ156" s="186"/>
      <c r="BK156" s="186"/>
      <c r="BL156" s="397"/>
      <c r="BM156" s="186"/>
      <c r="BN156" s="186"/>
      <c r="BO156" s="186"/>
      <c r="BP156" s="186"/>
      <c r="BQ156" s="186"/>
      <c r="BR156" s="186"/>
      <c r="BS156" s="186"/>
      <c r="BT156" s="186"/>
      <c r="BU156" s="186"/>
      <c r="BV156" s="186"/>
      <c r="BW156" s="186"/>
      <c r="BX156" s="186"/>
      <c r="BY156" s="186"/>
      <c r="BZ156" s="186"/>
      <c r="CA156" s="186"/>
      <c r="CB156" s="186"/>
      <c r="CC156" s="388">
        <v>101.8</v>
      </c>
      <c r="CD156" s="388">
        <v>2.5</v>
      </c>
      <c r="CE156" s="376">
        <v>102.3</v>
      </c>
      <c r="CF156" s="376">
        <v>2.7</v>
      </c>
      <c r="CG156" s="8"/>
      <c r="CH156" s="8"/>
      <c r="CI156" s="8"/>
      <c r="CJ156" s="8"/>
      <c r="CK156" s="8"/>
      <c r="CL156" s="8"/>
      <c r="CM156" s="8"/>
      <c r="CN156" s="182">
        <v>87380</v>
      </c>
      <c r="CO156" s="1632">
        <v>524</v>
      </c>
      <c r="CP156" s="183">
        <v>360</v>
      </c>
      <c r="CQ156" s="183"/>
      <c r="CR156" s="183"/>
      <c r="CS156" s="183"/>
      <c r="CT156" s="183"/>
      <c r="CU156" s="1352">
        <v>3</v>
      </c>
      <c r="CV156" s="8"/>
      <c r="CW156" s="8"/>
      <c r="CX156" s="8"/>
      <c r="CY156" s="8"/>
      <c r="DA156" s="6">
        <v>0</v>
      </c>
    </row>
    <row r="157" spans="1:105" ht="24.75" customHeight="1">
      <c r="C157" s="318">
        <v>6</v>
      </c>
      <c r="D157" s="2258" t="str">
        <f t="shared" si="26"/>
        <v>6</v>
      </c>
      <c r="E157" s="2258"/>
      <c r="F157" s="2258" t="str">
        <f t="shared" si="25"/>
        <v>6</v>
      </c>
      <c r="G157" s="2258"/>
      <c r="H157" s="893">
        <v>1.3</v>
      </c>
      <c r="I157" s="395">
        <v>-2.4</v>
      </c>
      <c r="J157" s="376"/>
      <c r="K157" s="376"/>
      <c r="L157" s="388">
        <v>-9.6</v>
      </c>
      <c r="M157" s="376">
        <v>-1.5</v>
      </c>
      <c r="N157" s="376"/>
      <c r="O157" s="376"/>
      <c r="P157" s="376"/>
      <c r="Q157" s="388">
        <v>-2.2000000000000002</v>
      </c>
      <c r="R157" s="376">
        <v>-7.5</v>
      </c>
      <c r="S157" s="376"/>
      <c r="T157" s="376"/>
      <c r="U157" s="376"/>
      <c r="V157" s="376"/>
      <c r="W157" s="388">
        <v>0.1</v>
      </c>
      <c r="X157" s="376">
        <v>-10.5</v>
      </c>
      <c r="Y157" s="376"/>
      <c r="Z157" s="376"/>
      <c r="AA157" s="376"/>
      <c r="AB157" s="376"/>
      <c r="AC157" s="376"/>
      <c r="AD157" s="376"/>
      <c r="AE157" s="388">
        <v>108.3</v>
      </c>
      <c r="AF157" s="388"/>
      <c r="AG157" s="388">
        <v>105.7</v>
      </c>
      <c r="AH157" s="389"/>
      <c r="AI157" s="376">
        <v>137.30000000000001</v>
      </c>
      <c r="AJ157" s="376">
        <v>138.30000000000001</v>
      </c>
      <c r="AK157" s="376">
        <v>137.1</v>
      </c>
      <c r="AL157" s="186"/>
      <c r="AM157" s="397"/>
      <c r="AN157" s="186"/>
      <c r="AO157" s="186"/>
      <c r="AP157" s="186"/>
      <c r="AQ157" s="186"/>
      <c r="AR157" s="186"/>
      <c r="AS157" s="186"/>
      <c r="AT157" s="186"/>
      <c r="AU157" s="186"/>
      <c r="AV157" s="186"/>
      <c r="AW157" s="186"/>
      <c r="AX157" s="186"/>
      <c r="AY157" s="186"/>
      <c r="AZ157" s="186"/>
      <c r="BA157" s="186"/>
      <c r="BB157" s="186"/>
      <c r="BC157" s="186"/>
      <c r="BD157" s="186"/>
      <c r="BE157" s="186"/>
      <c r="BF157" s="186"/>
      <c r="BG157" s="179">
        <v>1.27</v>
      </c>
      <c r="BH157" s="180">
        <v>1.32</v>
      </c>
      <c r="BI157" s="180">
        <f t="shared" si="20"/>
        <v>0</v>
      </c>
      <c r="BJ157" s="186"/>
      <c r="BK157" s="186"/>
      <c r="BL157" s="397"/>
      <c r="BM157" s="186"/>
      <c r="BN157" s="186"/>
      <c r="BO157" s="186"/>
      <c r="BP157" s="186"/>
      <c r="BQ157" s="186"/>
      <c r="BR157" s="186"/>
      <c r="BS157" s="186"/>
      <c r="BT157" s="186"/>
      <c r="BU157" s="186"/>
      <c r="BV157" s="186"/>
      <c r="BW157" s="186"/>
      <c r="BX157" s="186"/>
      <c r="BY157" s="186"/>
      <c r="BZ157" s="186"/>
      <c r="CA157" s="186"/>
      <c r="CB157" s="186"/>
      <c r="CC157" s="388">
        <v>101.8</v>
      </c>
      <c r="CD157" s="388">
        <v>2.4</v>
      </c>
      <c r="CE157" s="376">
        <v>102.6</v>
      </c>
      <c r="CF157" s="376">
        <v>2.2999999999999998</v>
      </c>
      <c r="CG157" s="8"/>
      <c r="CH157" s="8"/>
      <c r="CI157" s="8"/>
      <c r="CJ157" s="8"/>
      <c r="CK157" s="8"/>
      <c r="CL157" s="8"/>
      <c r="CM157" s="8"/>
      <c r="CN157" s="182">
        <v>1232583</v>
      </c>
      <c r="CO157" s="1632">
        <v>546</v>
      </c>
      <c r="CP157" s="183">
        <v>253</v>
      </c>
      <c r="CQ157" s="183"/>
      <c r="CR157" s="183"/>
      <c r="CS157" s="183"/>
      <c r="CT157" s="183"/>
      <c r="CU157" s="1352">
        <v>3</v>
      </c>
      <c r="CV157" s="8"/>
      <c r="CW157" s="8"/>
      <c r="CX157" s="8"/>
      <c r="CY157" s="8"/>
      <c r="DA157" s="6">
        <v>0</v>
      </c>
    </row>
    <row r="158" spans="1:105" ht="24.75" customHeight="1">
      <c r="C158" s="318">
        <v>7</v>
      </c>
      <c r="D158" s="2258" t="str">
        <f t="shared" si="26"/>
        <v>7</v>
      </c>
      <c r="E158" s="2258"/>
      <c r="F158" s="2258" t="str">
        <f t="shared" si="25"/>
        <v>7</v>
      </c>
      <c r="G158" s="2258"/>
      <c r="H158" s="893">
        <v>2.8</v>
      </c>
      <c r="I158" s="395">
        <v>2.6</v>
      </c>
      <c r="J158" s="376"/>
      <c r="K158" s="376"/>
      <c r="L158" s="388">
        <v>-6.9</v>
      </c>
      <c r="M158" s="376">
        <v>1.6</v>
      </c>
      <c r="N158" s="376"/>
      <c r="O158" s="376"/>
      <c r="P158" s="376"/>
      <c r="Q158" s="388">
        <v>-5.4</v>
      </c>
      <c r="R158" s="376">
        <v>-15.4</v>
      </c>
      <c r="S158" s="376"/>
      <c r="T158" s="376"/>
      <c r="U158" s="376"/>
      <c r="V158" s="376"/>
      <c r="W158" s="388">
        <v>-7</v>
      </c>
      <c r="X158" s="376">
        <v>-19.7</v>
      </c>
      <c r="Y158" s="376"/>
      <c r="Z158" s="376"/>
      <c r="AA158" s="376"/>
      <c r="AB158" s="376"/>
      <c r="AC158" s="376"/>
      <c r="AD158" s="376"/>
      <c r="AE158" s="388">
        <v>107.9</v>
      </c>
      <c r="AF158" s="388"/>
      <c r="AG158" s="388">
        <v>106.3</v>
      </c>
      <c r="AH158" s="389"/>
      <c r="AI158" s="376">
        <v>143.4</v>
      </c>
      <c r="AJ158" s="376">
        <v>142</v>
      </c>
      <c r="AK158" s="376">
        <v>141</v>
      </c>
      <c r="AL158" s="186"/>
      <c r="AM158" s="397"/>
      <c r="AN158" s="186"/>
      <c r="AO158" s="186"/>
      <c r="AP158" s="186"/>
      <c r="AQ158" s="186"/>
      <c r="AR158" s="186"/>
      <c r="AS158" s="186"/>
      <c r="AT158" s="186"/>
      <c r="AU158" s="186"/>
      <c r="AV158" s="186"/>
      <c r="AW158" s="186"/>
      <c r="AX158" s="186"/>
      <c r="AY158" s="186"/>
      <c r="AZ158" s="186"/>
      <c r="BA158" s="186"/>
      <c r="BB158" s="186"/>
      <c r="BC158" s="186"/>
      <c r="BD158" s="186"/>
      <c r="BE158" s="186"/>
      <c r="BF158" s="186"/>
      <c r="BG158" s="179">
        <v>1.29</v>
      </c>
      <c r="BH158" s="180">
        <v>1.33</v>
      </c>
      <c r="BI158" s="180">
        <f t="shared" si="20"/>
        <v>1.0000000000000009E-2</v>
      </c>
      <c r="BJ158" s="186"/>
      <c r="BK158" s="186"/>
      <c r="BL158" s="397"/>
      <c r="BM158" s="186"/>
      <c r="BN158" s="186"/>
      <c r="BO158" s="186"/>
      <c r="BP158" s="186"/>
      <c r="BQ158" s="186"/>
      <c r="BR158" s="186"/>
      <c r="BS158" s="186"/>
      <c r="BT158" s="186"/>
      <c r="BU158" s="186"/>
      <c r="BV158" s="186"/>
      <c r="BW158" s="186"/>
      <c r="BX158" s="186"/>
      <c r="BY158" s="186"/>
      <c r="BZ158" s="186"/>
      <c r="CA158" s="186"/>
      <c r="CB158" s="186"/>
      <c r="CC158" s="388">
        <v>102.3</v>
      </c>
      <c r="CD158" s="388">
        <v>2.6</v>
      </c>
      <c r="CE158" s="376">
        <v>102.7</v>
      </c>
      <c r="CF158" s="376">
        <v>2.2999999999999998</v>
      </c>
      <c r="CG158" s="8"/>
      <c r="CH158" s="8"/>
      <c r="CI158" s="8"/>
      <c r="CJ158" s="8"/>
      <c r="CK158" s="8"/>
      <c r="CL158" s="8"/>
      <c r="CM158" s="8"/>
      <c r="CN158" s="182">
        <v>84570</v>
      </c>
      <c r="CO158" s="1632">
        <v>494</v>
      </c>
      <c r="CP158" s="183">
        <v>362</v>
      </c>
      <c r="CQ158" s="183"/>
      <c r="CR158" s="183"/>
      <c r="CS158" s="183"/>
      <c r="CT158" s="183"/>
      <c r="CU158" s="1352">
        <v>4</v>
      </c>
      <c r="CV158" s="8"/>
      <c r="CW158" s="8"/>
      <c r="CX158" s="8"/>
      <c r="CY158" s="8"/>
      <c r="DA158" s="6">
        <v>0</v>
      </c>
    </row>
    <row r="159" spans="1:105" ht="24.75" customHeight="1">
      <c r="C159" s="318">
        <v>8</v>
      </c>
      <c r="D159" s="2258" t="str">
        <f t="shared" si="26"/>
        <v>8</v>
      </c>
      <c r="E159" s="2258"/>
      <c r="F159" s="2258" t="str">
        <f t="shared" si="25"/>
        <v>8</v>
      </c>
      <c r="G159" s="2258"/>
      <c r="H159" s="893">
        <v>3.8</v>
      </c>
      <c r="I159" s="395">
        <v>0.7</v>
      </c>
      <c r="J159" s="376"/>
      <c r="K159" s="376"/>
      <c r="L159" s="388">
        <v>-11.2</v>
      </c>
      <c r="M159" s="376">
        <v>-13</v>
      </c>
      <c r="N159" s="376"/>
      <c r="O159" s="376"/>
      <c r="P159" s="376"/>
      <c r="Q159" s="388">
        <v>4.5999999999999996</v>
      </c>
      <c r="R159" s="376">
        <v>-23.2</v>
      </c>
      <c r="S159" s="376"/>
      <c r="T159" s="376"/>
      <c r="U159" s="376"/>
      <c r="V159" s="376"/>
      <c r="W159" s="388">
        <v>-0.1</v>
      </c>
      <c r="X159" s="376">
        <v>0.4</v>
      </c>
      <c r="Y159" s="376"/>
      <c r="Z159" s="376"/>
      <c r="AA159" s="376"/>
      <c r="AB159" s="376"/>
      <c r="AC159" s="376"/>
      <c r="AD159" s="376"/>
      <c r="AE159" s="388">
        <v>100.8</v>
      </c>
      <c r="AF159" s="388"/>
      <c r="AG159" s="388">
        <v>107.8</v>
      </c>
      <c r="AH159" s="389"/>
      <c r="AI159" s="376">
        <v>143.30000000000001</v>
      </c>
      <c r="AJ159" s="376"/>
      <c r="AK159" s="376">
        <v>143.19999999999999</v>
      </c>
      <c r="AL159" s="186"/>
      <c r="AM159" s="397"/>
      <c r="AN159" s="186"/>
      <c r="AO159" s="186"/>
      <c r="AP159" s="186"/>
      <c r="AQ159" s="186"/>
      <c r="AR159" s="186"/>
      <c r="AS159" s="186"/>
      <c r="AT159" s="186"/>
      <c r="AU159" s="186"/>
      <c r="AV159" s="186"/>
      <c r="AW159" s="186"/>
      <c r="AX159" s="186"/>
      <c r="AY159" s="186"/>
      <c r="AZ159" s="186"/>
      <c r="BA159" s="186"/>
      <c r="BB159" s="186"/>
      <c r="BC159" s="186"/>
      <c r="BD159" s="186"/>
      <c r="BE159" s="186"/>
      <c r="BF159" s="186"/>
      <c r="BG159" s="179">
        <v>1.31</v>
      </c>
      <c r="BH159" s="180">
        <v>1.32</v>
      </c>
      <c r="BI159" s="180">
        <f t="shared" si="20"/>
        <v>-1.0000000000000009E-2</v>
      </c>
      <c r="BJ159" s="186"/>
      <c r="BK159" s="186"/>
      <c r="BL159" s="397"/>
      <c r="BM159" s="186"/>
      <c r="BN159" s="186"/>
      <c r="BO159" s="186"/>
      <c r="BP159" s="186"/>
      <c r="BQ159" s="186"/>
      <c r="BR159" s="186"/>
      <c r="BS159" s="186"/>
      <c r="BT159" s="186"/>
      <c r="BU159" s="186"/>
      <c r="BV159" s="186"/>
      <c r="BW159" s="186"/>
      <c r="BX159" s="186"/>
      <c r="BY159" s="186"/>
      <c r="BZ159" s="186"/>
      <c r="CA159" s="186"/>
      <c r="CB159" s="186"/>
      <c r="CC159" s="388">
        <v>102.7</v>
      </c>
      <c r="CD159" s="388">
        <v>3</v>
      </c>
      <c r="CE159" s="376">
        <v>102.8</v>
      </c>
      <c r="CF159" s="376">
        <v>2.2999999999999998</v>
      </c>
      <c r="CG159" s="8"/>
      <c r="CH159" s="8"/>
      <c r="CI159" s="8"/>
      <c r="CJ159" s="8"/>
      <c r="CK159" s="8"/>
      <c r="CL159" s="8"/>
      <c r="CM159" s="8"/>
      <c r="CN159" s="182">
        <v>111428</v>
      </c>
      <c r="CO159" s="1632">
        <v>492</v>
      </c>
      <c r="CP159" s="183">
        <v>727</v>
      </c>
      <c r="CQ159" s="183"/>
      <c r="CR159" s="183"/>
      <c r="CS159" s="183"/>
      <c r="CT159" s="183"/>
      <c r="CU159" s="1352">
        <v>3</v>
      </c>
      <c r="CV159" s="8"/>
      <c r="CW159" s="8"/>
      <c r="CX159" s="8"/>
      <c r="CY159" s="8"/>
      <c r="DA159" s="6">
        <v>0</v>
      </c>
    </row>
    <row r="160" spans="1:105" ht="24.75" customHeight="1">
      <c r="C160" s="318">
        <v>9</v>
      </c>
      <c r="D160" s="2258" t="str">
        <f t="shared" si="26"/>
        <v>9</v>
      </c>
      <c r="E160" s="2258"/>
      <c r="F160" s="2258" t="str">
        <f t="shared" si="25"/>
        <v>9</v>
      </c>
      <c r="G160" s="2258"/>
      <c r="H160" s="893">
        <v>4.0999999999999996</v>
      </c>
      <c r="I160" s="395">
        <v>3.5</v>
      </c>
      <c r="J160" s="376"/>
      <c r="K160" s="376"/>
      <c r="L160" s="388">
        <v>26.4</v>
      </c>
      <c r="M160" s="395">
        <v>30.2</v>
      </c>
      <c r="N160" s="376"/>
      <c r="O160" s="376"/>
      <c r="P160" s="376"/>
      <c r="Q160" s="388">
        <v>1</v>
      </c>
      <c r="R160" s="376">
        <v>-13.5</v>
      </c>
      <c r="S160" s="376"/>
      <c r="T160" s="376"/>
      <c r="U160" s="376"/>
      <c r="V160" s="376"/>
      <c r="W160" s="388">
        <v>2.4</v>
      </c>
      <c r="X160" s="376">
        <v>11.4</v>
      </c>
      <c r="Y160" s="376"/>
      <c r="Z160" s="376"/>
      <c r="AA160" s="376"/>
      <c r="AB160" s="376"/>
      <c r="AC160" s="376"/>
      <c r="AD160" s="376"/>
      <c r="AE160" s="388">
        <v>112.1</v>
      </c>
      <c r="AF160" s="388"/>
      <c r="AG160" s="388">
        <v>107.3</v>
      </c>
      <c r="AH160" s="389"/>
      <c r="AI160" s="376">
        <v>147.5</v>
      </c>
      <c r="AJ160" s="376"/>
      <c r="AK160" s="376">
        <v>140.4</v>
      </c>
      <c r="AL160" s="186"/>
      <c r="AM160" s="397"/>
      <c r="AN160" s="186"/>
      <c r="AO160" s="186"/>
      <c r="AP160" s="186"/>
      <c r="AQ160" s="186"/>
      <c r="AR160" s="186"/>
      <c r="AS160" s="186"/>
      <c r="AT160" s="186"/>
      <c r="AU160" s="186"/>
      <c r="AV160" s="186"/>
      <c r="AW160" s="186"/>
      <c r="AX160" s="186"/>
      <c r="AY160" s="186"/>
      <c r="AZ160" s="186"/>
      <c r="BA160" s="186"/>
      <c r="BB160" s="186"/>
      <c r="BC160" s="186"/>
      <c r="BD160" s="186"/>
      <c r="BE160" s="186"/>
      <c r="BF160" s="186"/>
      <c r="BG160" s="179">
        <v>1.32</v>
      </c>
      <c r="BH160" s="180">
        <v>1.34</v>
      </c>
      <c r="BI160" s="180">
        <f t="shared" si="20"/>
        <v>2.0000000000000018E-2</v>
      </c>
      <c r="BJ160" s="186"/>
      <c r="BK160" s="186"/>
      <c r="BL160" s="397"/>
      <c r="BM160" s="186"/>
      <c r="BN160" s="186"/>
      <c r="BO160" s="186"/>
      <c r="BP160" s="186"/>
      <c r="BQ160" s="186"/>
      <c r="BR160" s="186"/>
      <c r="BS160" s="186"/>
      <c r="BT160" s="186"/>
      <c r="BU160" s="186"/>
      <c r="BV160" s="186"/>
      <c r="BW160" s="186"/>
      <c r="BX160" s="186"/>
      <c r="BY160" s="186"/>
      <c r="BZ160" s="186"/>
      <c r="CA160" s="186"/>
      <c r="CB160" s="186"/>
      <c r="CC160" s="388">
        <v>103.1</v>
      </c>
      <c r="CD160" s="388">
        <v>3</v>
      </c>
      <c r="CE160" s="376">
        <v>103.4</v>
      </c>
      <c r="CF160" s="376">
        <v>2.6</v>
      </c>
      <c r="CG160" s="8"/>
      <c r="CH160" s="8"/>
      <c r="CI160" s="8"/>
      <c r="CJ160" s="8"/>
      <c r="CK160" s="8"/>
      <c r="CL160" s="8"/>
      <c r="CM160" s="8"/>
      <c r="CN160" s="182">
        <v>144871</v>
      </c>
      <c r="CO160" s="1632">
        <v>599</v>
      </c>
      <c r="CP160" s="183">
        <v>682</v>
      </c>
      <c r="CQ160" s="183"/>
      <c r="CR160" s="183"/>
      <c r="CS160" s="183"/>
      <c r="CT160" s="183"/>
      <c r="CU160" s="1352">
        <v>7</v>
      </c>
      <c r="CV160" s="8"/>
      <c r="CW160" s="8"/>
      <c r="CX160" s="8"/>
      <c r="CY160" s="8"/>
      <c r="DA160" s="6">
        <v>0</v>
      </c>
    </row>
    <row r="161" spans="1:105" ht="24.75" customHeight="1">
      <c r="C161" s="318">
        <v>10</v>
      </c>
      <c r="D161" s="2258" t="str">
        <f t="shared" si="26"/>
        <v>10</v>
      </c>
      <c r="E161" s="2258"/>
      <c r="F161" s="2258" t="str">
        <f t="shared" si="25"/>
        <v>10</v>
      </c>
      <c r="G161" s="2258"/>
      <c r="H161" s="893">
        <v>4.0999999999999996</v>
      </c>
      <c r="I161" s="395">
        <v>1.5</v>
      </c>
      <c r="J161" s="376"/>
      <c r="K161" s="376"/>
      <c r="L161" s="388">
        <v>28.3</v>
      </c>
      <c r="M161" s="376">
        <v>32.700000000000003</v>
      </c>
      <c r="N161" s="376"/>
      <c r="O161" s="376"/>
      <c r="P161" s="376"/>
      <c r="Q161" s="388">
        <v>-1.8</v>
      </c>
      <c r="R161" s="376">
        <v>-6.7</v>
      </c>
      <c r="S161" s="376"/>
      <c r="T161" s="376"/>
      <c r="U161" s="376"/>
      <c r="V161" s="376"/>
      <c r="W161" s="388">
        <v>-1.9</v>
      </c>
      <c r="X161" s="376">
        <v>5.9</v>
      </c>
      <c r="Y161" s="376"/>
      <c r="Z161" s="376"/>
      <c r="AA161" s="376"/>
      <c r="AB161" s="376"/>
      <c r="AC161" s="376"/>
      <c r="AD161" s="376"/>
      <c r="AE161" s="388">
        <v>105.4</v>
      </c>
      <c r="AF161" s="388"/>
      <c r="AG161" s="388">
        <v>105.5</v>
      </c>
      <c r="AH161" s="389"/>
      <c r="AI161" s="376">
        <v>127.8</v>
      </c>
      <c r="AJ161" s="376"/>
      <c r="AK161" s="376">
        <v>128.30000000000001</v>
      </c>
      <c r="AL161" s="186"/>
      <c r="AM161" s="397"/>
      <c r="AN161" s="186"/>
      <c r="AO161" s="186"/>
      <c r="AP161" s="186"/>
      <c r="AQ161" s="186"/>
      <c r="AR161" s="186"/>
      <c r="AS161" s="186"/>
      <c r="AT161" s="186"/>
      <c r="AU161" s="186"/>
      <c r="AV161" s="186"/>
      <c r="AW161" s="186"/>
      <c r="AX161" s="186"/>
      <c r="AY161" s="186"/>
      <c r="AZ161" s="186"/>
      <c r="BA161" s="186"/>
      <c r="BB161" s="186"/>
      <c r="BC161" s="186"/>
      <c r="BD161" s="186"/>
      <c r="BE161" s="186"/>
      <c r="BF161" s="186"/>
      <c r="BG161" s="179">
        <v>1.33</v>
      </c>
      <c r="BH161" s="180">
        <v>1.35</v>
      </c>
      <c r="BI161" s="180">
        <f t="shared" si="20"/>
        <v>1.0000000000000009E-2</v>
      </c>
      <c r="BJ161" s="186"/>
      <c r="BK161" s="186"/>
      <c r="BL161" s="397"/>
      <c r="BM161" s="186"/>
      <c r="BN161" s="186"/>
      <c r="BO161" s="186"/>
      <c r="BP161" s="186"/>
      <c r="BQ161" s="186"/>
      <c r="BR161" s="186"/>
      <c r="BS161" s="186"/>
      <c r="BT161" s="186"/>
      <c r="BU161" s="186"/>
      <c r="BV161" s="186"/>
      <c r="BW161" s="186"/>
      <c r="BX161" s="186"/>
      <c r="BY161" s="186"/>
      <c r="BZ161" s="186"/>
      <c r="CA161" s="186"/>
      <c r="CB161" s="186"/>
      <c r="CC161" s="388">
        <v>103.7</v>
      </c>
      <c r="CD161" s="388">
        <v>3.7</v>
      </c>
      <c r="CE161" s="376">
        <v>104</v>
      </c>
      <c r="CF161" s="376">
        <v>3.2</v>
      </c>
      <c r="CG161" s="8"/>
      <c r="CH161" s="8"/>
      <c r="CI161" s="8"/>
      <c r="CJ161" s="8"/>
      <c r="CK161" s="8"/>
      <c r="CL161" s="8"/>
      <c r="CM161" s="8"/>
      <c r="CN161" s="182">
        <v>869950</v>
      </c>
      <c r="CO161" s="1632">
        <v>596</v>
      </c>
      <c r="CP161" s="183">
        <v>121</v>
      </c>
      <c r="CQ161" s="183"/>
      <c r="CR161" s="183"/>
      <c r="CS161" s="183"/>
      <c r="CT161" s="183"/>
      <c r="CU161" s="1352">
        <v>2</v>
      </c>
      <c r="CV161" s="8"/>
      <c r="CW161" s="8"/>
      <c r="CX161" s="8"/>
      <c r="CY161" s="8"/>
      <c r="DA161" s="6">
        <v>0</v>
      </c>
    </row>
    <row r="162" spans="1:105" ht="24.75" customHeight="1">
      <c r="C162" s="318">
        <v>11</v>
      </c>
      <c r="D162" s="2258" t="str">
        <f t="shared" si="26"/>
        <v>11</v>
      </c>
      <c r="E162" s="2258"/>
      <c r="F162" s="2258" t="str">
        <f t="shared" si="25"/>
        <v>11</v>
      </c>
      <c r="G162" s="2258"/>
      <c r="H162" s="893">
        <v>2.4</v>
      </c>
      <c r="I162" s="395">
        <v>-0.8</v>
      </c>
      <c r="J162" s="376"/>
      <c r="K162" s="376"/>
      <c r="L162" s="388">
        <v>5.6</v>
      </c>
      <c r="M162" s="376">
        <v>5.9</v>
      </c>
      <c r="N162" s="376"/>
      <c r="O162" s="376"/>
      <c r="P162" s="376"/>
      <c r="Q162" s="388">
        <v>-1.4</v>
      </c>
      <c r="R162" s="376">
        <v>1.4</v>
      </c>
      <c r="S162" s="376"/>
      <c r="T162" s="376"/>
      <c r="U162" s="376"/>
      <c r="V162" s="376"/>
      <c r="W162" s="388">
        <v>-7.6</v>
      </c>
      <c r="X162" s="376">
        <v>22.1</v>
      </c>
      <c r="Y162" s="376"/>
      <c r="Z162" s="376"/>
      <c r="AA162" s="376"/>
      <c r="AB162" s="376"/>
      <c r="AC162" s="376"/>
      <c r="AD162" s="376"/>
      <c r="AE162" s="388">
        <v>108.6</v>
      </c>
      <c r="AF162" s="388"/>
      <c r="AG162" s="388">
        <v>105.5</v>
      </c>
      <c r="AH162" s="389"/>
      <c r="AI162" s="376">
        <v>141.4</v>
      </c>
      <c r="AJ162" s="376"/>
      <c r="AK162" s="376">
        <v>139</v>
      </c>
      <c r="AL162" s="186"/>
      <c r="AM162" s="397"/>
      <c r="AN162" s="186"/>
      <c r="AO162" s="186"/>
      <c r="AP162" s="186"/>
      <c r="AQ162" s="186"/>
      <c r="AR162" s="186"/>
      <c r="AS162" s="186"/>
      <c r="AT162" s="186"/>
      <c r="AU162" s="186"/>
      <c r="AV162" s="186"/>
      <c r="AW162" s="186"/>
      <c r="AX162" s="186"/>
      <c r="AY162" s="186"/>
      <c r="AZ162" s="186"/>
      <c r="BA162" s="186"/>
      <c r="BB162" s="186"/>
      <c r="BC162" s="186"/>
      <c r="BD162" s="186"/>
      <c r="BE162" s="186"/>
      <c r="BF162" s="186"/>
      <c r="BG162" s="179">
        <v>1.35</v>
      </c>
      <c r="BH162" s="180">
        <v>1.38</v>
      </c>
      <c r="BI162" s="180">
        <f t="shared" si="20"/>
        <v>2.9999999999999805E-2</v>
      </c>
      <c r="BJ162" s="186"/>
      <c r="BK162" s="186"/>
      <c r="BL162" s="397"/>
      <c r="BM162" s="186"/>
      <c r="BN162" s="186"/>
      <c r="BO162" s="186"/>
      <c r="BP162" s="186"/>
      <c r="BQ162" s="186"/>
      <c r="BR162" s="186"/>
      <c r="BS162" s="186"/>
      <c r="BT162" s="186"/>
      <c r="BU162" s="186"/>
      <c r="BV162" s="186"/>
      <c r="BW162" s="186"/>
      <c r="BX162" s="186"/>
      <c r="BY162" s="186"/>
      <c r="BZ162" s="186"/>
      <c r="CA162" s="186"/>
      <c r="CB162" s="186"/>
      <c r="CC162" s="388">
        <v>103.9</v>
      </c>
      <c r="CD162" s="388">
        <v>3.8</v>
      </c>
      <c r="CE162" s="376">
        <v>104.2</v>
      </c>
      <c r="CF162" s="376">
        <v>3.5</v>
      </c>
      <c r="CG162" s="8"/>
      <c r="CH162" s="8"/>
      <c r="CI162" s="8"/>
      <c r="CJ162" s="8"/>
      <c r="CK162" s="8"/>
      <c r="CL162" s="8"/>
      <c r="CM162" s="8"/>
      <c r="CN162" s="182">
        <v>115590</v>
      </c>
      <c r="CO162" s="1632">
        <v>581</v>
      </c>
      <c r="CP162" s="183">
        <v>252</v>
      </c>
      <c r="CQ162" s="183"/>
      <c r="CR162" s="183"/>
      <c r="CS162" s="183"/>
      <c r="CT162" s="183"/>
      <c r="CU162" s="1352">
        <v>4</v>
      </c>
      <c r="CV162" s="8"/>
      <c r="CW162" s="8"/>
      <c r="CX162" s="8"/>
      <c r="CY162" s="8"/>
      <c r="DA162" s="6">
        <v>0</v>
      </c>
    </row>
    <row r="163" spans="1:105" ht="24.75" customHeight="1">
      <c r="C163" s="318">
        <v>12</v>
      </c>
      <c r="D163" s="2258" t="str">
        <f t="shared" si="26"/>
        <v>12</v>
      </c>
      <c r="E163" s="2258"/>
      <c r="F163" s="2258" t="str">
        <f t="shared" si="25"/>
        <v>12</v>
      </c>
      <c r="G163" s="2258"/>
      <c r="H163" s="895">
        <v>3.6</v>
      </c>
      <c r="I163" s="896">
        <v>0.1</v>
      </c>
      <c r="J163" s="186"/>
      <c r="K163" s="186"/>
      <c r="L163" s="389">
        <v>1.5</v>
      </c>
      <c r="M163" s="186">
        <v>5</v>
      </c>
      <c r="N163" s="186"/>
      <c r="O163" s="186"/>
      <c r="P163" s="186"/>
      <c r="Q163" s="389">
        <v>-1.7</v>
      </c>
      <c r="R163" s="186">
        <v>44.9</v>
      </c>
      <c r="S163" s="186"/>
      <c r="T163" s="186"/>
      <c r="U163" s="186"/>
      <c r="V163" s="186"/>
      <c r="W163" s="389">
        <v>-8.4</v>
      </c>
      <c r="X163" s="186">
        <v>-17.8</v>
      </c>
      <c r="Y163" s="186"/>
      <c r="Z163" s="186"/>
      <c r="AA163" s="186"/>
      <c r="AB163" s="186"/>
      <c r="AC163" s="186"/>
      <c r="AD163" s="186"/>
      <c r="AE163" s="389">
        <v>107.6</v>
      </c>
      <c r="AF163" s="389"/>
      <c r="AG163" s="389">
        <v>104.9</v>
      </c>
      <c r="AH163" s="389"/>
      <c r="AI163" s="186">
        <v>136.30000000000001</v>
      </c>
      <c r="AJ163" s="186"/>
      <c r="AK163" s="186">
        <v>134.6</v>
      </c>
      <c r="AL163" s="186"/>
      <c r="AM163" s="397"/>
      <c r="AN163" s="186"/>
      <c r="AO163" s="186"/>
      <c r="AP163" s="186"/>
      <c r="AQ163" s="186"/>
      <c r="AR163" s="186"/>
      <c r="AS163" s="186"/>
      <c r="AT163" s="186"/>
      <c r="AU163" s="186"/>
      <c r="AV163" s="186"/>
      <c r="AW163" s="186"/>
      <c r="AX163" s="186"/>
      <c r="AY163" s="186"/>
      <c r="AZ163" s="186"/>
      <c r="BA163" s="186"/>
      <c r="BB163" s="186"/>
      <c r="BC163" s="186"/>
      <c r="BD163" s="186"/>
      <c r="BE163" s="186"/>
      <c r="BF163" s="186"/>
      <c r="BG163" s="189">
        <v>1.35</v>
      </c>
      <c r="BH163" s="190">
        <v>1.34</v>
      </c>
      <c r="BI163" s="190">
        <f t="shared" si="20"/>
        <v>-3.9999999999999813E-2</v>
      </c>
      <c r="BJ163" s="186"/>
      <c r="BK163" s="186"/>
      <c r="BL163" s="397"/>
      <c r="BM163" s="186"/>
      <c r="BN163" s="186"/>
      <c r="BO163" s="186"/>
      <c r="BP163" s="186"/>
      <c r="BQ163" s="186"/>
      <c r="BR163" s="186"/>
      <c r="BS163" s="186"/>
      <c r="BT163" s="186"/>
      <c r="BU163" s="186"/>
      <c r="BV163" s="186"/>
      <c r="BW163" s="186"/>
      <c r="BX163" s="186"/>
      <c r="BY163" s="186"/>
      <c r="BZ163" s="186"/>
      <c r="CA163" s="186"/>
      <c r="CB163" s="186"/>
      <c r="CC163" s="389">
        <v>104.1</v>
      </c>
      <c r="CD163" s="389">
        <v>4</v>
      </c>
      <c r="CE163" s="186">
        <v>104.6</v>
      </c>
      <c r="CF163" s="186">
        <v>4.3</v>
      </c>
      <c r="CG163" s="8"/>
      <c r="CH163" s="8"/>
      <c r="CI163" s="8"/>
      <c r="CJ163" s="8"/>
      <c r="CK163" s="8"/>
      <c r="CL163" s="8"/>
      <c r="CM163" s="8"/>
      <c r="CN163" s="192">
        <v>79172</v>
      </c>
      <c r="CO163" s="1630">
        <v>606</v>
      </c>
      <c r="CP163" s="193">
        <v>980</v>
      </c>
      <c r="CQ163" s="193"/>
      <c r="CR163" s="193"/>
      <c r="CS163" s="193"/>
      <c r="CT163" s="193"/>
      <c r="CU163" s="1353">
        <v>5</v>
      </c>
      <c r="CV163" s="8"/>
      <c r="CW163" s="8"/>
      <c r="CX163" s="8"/>
      <c r="CY163" s="8"/>
      <c r="DA163" s="6">
        <v>0</v>
      </c>
    </row>
    <row r="164" spans="1:105" ht="24.75" customHeight="1">
      <c r="A164" s="318">
        <v>5</v>
      </c>
      <c r="B164" s="318" t="s">
        <v>138</v>
      </c>
      <c r="C164" s="318">
        <v>1</v>
      </c>
      <c r="D164" s="2258">
        <v>1</v>
      </c>
      <c r="E164" s="2258"/>
      <c r="F164" s="2259" t="s">
        <v>431</v>
      </c>
      <c r="G164" s="2260"/>
      <c r="H164" s="892">
        <v>4.9000000000000004</v>
      </c>
      <c r="I164" s="1326">
        <v>1</v>
      </c>
      <c r="J164" s="382"/>
      <c r="K164" s="382"/>
      <c r="L164" s="1331">
        <v>17.399999999999999</v>
      </c>
      <c r="M164" s="1332">
        <v>23.8</v>
      </c>
      <c r="N164" s="382"/>
      <c r="O164" s="382"/>
      <c r="P164" s="382"/>
      <c r="Q164" s="1331">
        <v>6.6</v>
      </c>
      <c r="R164" s="1332">
        <v>-27.1</v>
      </c>
      <c r="S164" s="1332"/>
      <c r="T164" s="1332"/>
      <c r="U164" s="1332"/>
      <c r="V164" s="1332"/>
      <c r="W164" s="1331">
        <v>-2.2999999999999998</v>
      </c>
      <c r="X164" s="1332">
        <v>39.700000000000003</v>
      </c>
      <c r="Y164" s="1332"/>
      <c r="Z164" s="1332"/>
      <c r="AA164" s="1332"/>
      <c r="AB164" s="1332"/>
      <c r="AC164" s="1327"/>
      <c r="AD164" s="1332"/>
      <c r="AE164" s="1337">
        <v>93.8</v>
      </c>
      <c r="AF164" s="1337"/>
      <c r="AG164" s="1337">
        <v>101.1</v>
      </c>
      <c r="AH164" s="1334"/>
      <c r="AI164" s="1332">
        <v>132.69999999999999</v>
      </c>
      <c r="AJ164" s="1332"/>
      <c r="AK164" s="1332">
        <v>141.4</v>
      </c>
      <c r="AL164" s="1330"/>
      <c r="AM164" s="1338"/>
      <c r="AN164" s="1330"/>
      <c r="AO164" s="1330"/>
      <c r="AP164" s="1330"/>
      <c r="AQ164" s="1330"/>
      <c r="AR164" s="1330"/>
      <c r="AS164" s="1330"/>
      <c r="AT164" s="1330"/>
      <c r="AU164" s="1330"/>
      <c r="AV164" s="1330"/>
      <c r="AW164" s="1330"/>
      <c r="AX164" s="1330"/>
      <c r="AY164" s="1330"/>
      <c r="AZ164" s="1330"/>
      <c r="BA164" s="1330"/>
      <c r="BB164" s="1330"/>
      <c r="BC164" s="1330"/>
      <c r="BD164" s="1330"/>
      <c r="BE164" s="1330"/>
      <c r="BF164" s="1330"/>
      <c r="BG164" s="1342">
        <v>1.35</v>
      </c>
      <c r="BH164" s="1343">
        <v>1.3</v>
      </c>
      <c r="BI164" s="1343">
        <f t="shared" si="20"/>
        <v>-4.0000000000000036E-2</v>
      </c>
      <c r="BJ164" s="1330"/>
      <c r="BK164" s="1330"/>
      <c r="BL164" s="1338"/>
      <c r="BM164" s="1330"/>
      <c r="BN164" s="1330"/>
      <c r="BO164" s="1330"/>
      <c r="BP164" s="1330"/>
      <c r="BQ164" s="1330"/>
      <c r="BR164" s="1330"/>
      <c r="BS164" s="1330"/>
      <c r="BT164" s="1330"/>
      <c r="BU164" s="1330"/>
      <c r="BV164" s="1330"/>
      <c r="BW164" s="1330"/>
      <c r="BX164" s="1330"/>
      <c r="BY164" s="1330"/>
      <c r="BZ164" s="1330"/>
      <c r="CA164" s="1330"/>
      <c r="CB164" s="1330"/>
      <c r="CC164" s="1331">
        <v>104.7</v>
      </c>
      <c r="CD164" s="1331">
        <v>4.3</v>
      </c>
      <c r="CE164" s="1332">
        <v>105.1</v>
      </c>
      <c r="CF164" s="1332">
        <v>4.7</v>
      </c>
      <c r="CG164" s="1339"/>
      <c r="CH164" s="1339"/>
      <c r="CI164" s="1339"/>
      <c r="CJ164" s="1339"/>
      <c r="CK164" s="1339"/>
      <c r="CL164" s="1339"/>
      <c r="CM164" s="1339"/>
      <c r="CN164" s="1348">
        <v>56524</v>
      </c>
      <c r="CO164" s="1631">
        <v>570</v>
      </c>
      <c r="CP164" s="1332">
        <v>405</v>
      </c>
      <c r="CQ164" s="1332"/>
      <c r="CR164" s="1332"/>
      <c r="CS164" s="1332"/>
      <c r="CT164" s="1332"/>
      <c r="CU164" s="1354">
        <v>2</v>
      </c>
      <c r="CV164" s="1339"/>
      <c r="CW164" s="1339"/>
      <c r="CX164" s="1339"/>
      <c r="CY164" s="1339"/>
      <c r="CZ164" s="1340"/>
      <c r="DA164" s="6">
        <v>0</v>
      </c>
    </row>
    <row r="165" spans="1:105" ht="24.75" customHeight="1">
      <c r="C165" s="318">
        <v>2</v>
      </c>
      <c r="D165" s="2258" t="str">
        <f>A165&amp;B165&amp;C165</f>
        <v>2</v>
      </c>
      <c r="E165" s="2258"/>
      <c r="F165" s="2258" t="str">
        <f t="shared" ref="F165:F175" si="27">A165&amp;B165&amp;C165</f>
        <v>2</v>
      </c>
      <c r="G165" s="2258"/>
      <c r="H165" s="893">
        <v>4.7</v>
      </c>
      <c r="I165" s="1327">
        <v>2</v>
      </c>
      <c r="J165" s="376"/>
      <c r="K165" s="376"/>
      <c r="L165" s="1333">
        <v>22.9</v>
      </c>
      <c r="M165" s="1328">
        <v>21.4</v>
      </c>
      <c r="N165" s="376"/>
      <c r="O165" s="376"/>
      <c r="P165" s="376"/>
      <c r="Q165" s="1333">
        <v>-0.3</v>
      </c>
      <c r="R165" s="1328">
        <v>26.1</v>
      </c>
      <c r="S165" s="1328"/>
      <c r="T165" s="1328"/>
      <c r="U165" s="1327"/>
      <c r="V165" s="1328"/>
      <c r="W165" s="1333">
        <v>52.2</v>
      </c>
      <c r="X165" s="1328">
        <v>4.2</v>
      </c>
      <c r="Y165" s="1328"/>
      <c r="Z165" s="1328"/>
      <c r="AA165" s="1328"/>
      <c r="AB165" s="1328"/>
      <c r="AC165" s="1327"/>
      <c r="AD165" s="1328"/>
      <c r="AE165" s="1333">
        <v>100.9</v>
      </c>
      <c r="AF165" s="1333"/>
      <c r="AG165" s="1333">
        <v>104.5</v>
      </c>
      <c r="AH165" s="1334"/>
      <c r="AI165" s="1341">
        <v>132.1</v>
      </c>
      <c r="AJ165" s="1341"/>
      <c r="AK165" s="1341">
        <v>135</v>
      </c>
      <c r="AL165" s="1330"/>
      <c r="AM165" s="1338"/>
      <c r="AN165" s="1330"/>
      <c r="AO165" s="1330"/>
      <c r="AP165" s="1330"/>
      <c r="AQ165" s="1330"/>
      <c r="AR165" s="1330"/>
      <c r="AS165" s="1330"/>
      <c r="AT165" s="1330"/>
      <c r="AU165" s="1330"/>
      <c r="AV165" s="1330"/>
      <c r="AW165" s="1330"/>
      <c r="AX165" s="1330"/>
      <c r="AY165" s="1330"/>
      <c r="AZ165" s="1330"/>
      <c r="BA165" s="1330"/>
      <c r="BB165" s="1330"/>
      <c r="BC165" s="1330"/>
      <c r="BD165" s="1330"/>
      <c r="BE165" s="1330"/>
      <c r="BF165" s="1330"/>
      <c r="BG165" s="1344">
        <v>1.34</v>
      </c>
      <c r="BH165" s="1345">
        <v>1.27</v>
      </c>
      <c r="BI165" s="1345">
        <f t="shared" si="20"/>
        <v>-3.0000000000000027E-2</v>
      </c>
      <c r="BJ165" s="1330"/>
      <c r="BK165" s="1330"/>
      <c r="BL165" s="1338"/>
      <c r="BM165" s="1330"/>
      <c r="BN165" s="1330"/>
      <c r="BO165" s="1330"/>
      <c r="BP165" s="1330"/>
      <c r="BQ165" s="1330"/>
      <c r="BR165" s="1330"/>
      <c r="BS165" s="1330"/>
      <c r="BT165" s="1330"/>
      <c r="BU165" s="1330"/>
      <c r="BV165" s="1330"/>
      <c r="BW165" s="1330"/>
      <c r="BX165" s="1330"/>
      <c r="BY165" s="1330"/>
      <c r="BZ165" s="1330"/>
      <c r="CA165" s="1330"/>
      <c r="CB165" s="1330"/>
      <c r="CC165" s="1333">
        <v>104</v>
      </c>
      <c r="CD165" s="1333">
        <v>3.3</v>
      </c>
      <c r="CE165" s="1328">
        <v>104.4</v>
      </c>
      <c r="CF165" s="1328">
        <v>3.8</v>
      </c>
      <c r="CG165" s="1339"/>
      <c r="CH165" s="1339"/>
      <c r="CI165" s="1339"/>
      <c r="CJ165" s="1339"/>
      <c r="CK165" s="1339"/>
      <c r="CL165" s="1339"/>
      <c r="CM165" s="1339"/>
      <c r="CN165" s="1349">
        <v>96580</v>
      </c>
      <c r="CO165" s="1632">
        <v>577</v>
      </c>
      <c r="CP165" s="1328">
        <v>127</v>
      </c>
      <c r="CQ165" s="1328"/>
      <c r="CR165" s="1328"/>
      <c r="CS165" s="1328"/>
      <c r="CT165" s="1328"/>
      <c r="CU165" s="1352">
        <v>1</v>
      </c>
      <c r="CV165" s="1339"/>
      <c r="CW165" s="1339"/>
      <c r="CX165" s="1339"/>
      <c r="CY165" s="1339"/>
      <c r="CZ165" s="1340"/>
      <c r="DA165" s="6">
        <v>0</v>
      </c>
    </row>
    <row r="166" spans="1:105" ht="24.75" customHeight="1">
      <c r="C166" s="318">
        <v>3</v>
      </c>
      <c r="D166" s="2258" t="str">
        <f t="shared" ref="D166:D175" si="28">A166&amp;B166&amp;C166</f>
        <v>3</v>
      </c>
      <c r="E166" s="2258"/>
      <c r="F166" s="2258" t="str">
        <f t="shared" si="27"/>
        <v>3</v>
      </c>
      <c r="G166" s="2258"/>
      <c r="H166" s="388">
        <v>3.2</v>
      </c>
      <c r="I166" s="1328">
        <v>-1.3</v>
      </c>
      <c r="J166" s="376"/>
      <c r="K166" s="376"/>
      <c r="L166" s="1333">
        <v>12.1</v>
      </c>
      <c r="M166" s="1328">
        <v>16.399999999999999</v>
      </c>
      <c r="N166" s="376"/>
      <c r="O166" s="376"/>
      <c r="P166" s="376"/>
      <c r="Q166" s="1333">
        <v>-3.2</v>
      </c>
      <c r="R166" s="1328">
        <v>28.6</v>
      </c>
      <c r="S166" s="1328"/>
      <c r="T166" s="1328"/>
      <c r="U166" s="1328"/>
      <c r="V166" s="1328"/>
      <c r="W166" s="1333">
        <v>5.5</v>
      </c>
      <c r="X166" s="1328">
        <v>38</v>
      </c>
      <c r="Y166" s="1328"/>
      <c r="Z166" s="1328"/>
      <c r="AA166" s="1328"/>
      <c r="AB166" s="1328"/>
      <c r="AC166" s="1327"/>
      <c r="AD166" s="1328"/>
      <c r="AE166" s="1333">
        <v>117.3</v>
      </c>
      <c r="AF166" s="1333"/>
      <c r="AG166" s="1333">
        <v>104.9</v>
      </c>
      <c r="AH166" s="1334"/>
      <c r="AI166" s="1328">
        <v>144.4</v>
      </c>
      <c r="AJ166" s="1328"/>
      <c r="AK166" s="1328">
        <v>135</v>
      </c>
      <c r="AL166" s="1330"/>
      <c r="AM166" s="1338"/>
      <c r="AN166" s="1330"/>
      <c r="AO166" s="1330"/>
      <c r="AP166" s="1330"/>
      <c r="AQ166" s="1330"/>
      <c r="AR166" s="1330"/>
      <c r="AS166" s="1330"/>
      <c r="AT166" s="1330"/>
      <c r="AU166" s="1330"/>
      <c r="AV166" s="1330"/>
      <c r="AW166" s="1330"/>
      <c r="AX166" s="1330"/>
      <c r="AY166" s="1330"/>
      <c r="AZ166" s="1330"/>
      <c r="BA166" s="1330"/>
      <c r="BB166" s="1330"/>
      <c r="BC166" s="1330"/>
      <c r="BD166" s="1330"/>
      <c r="BE166" s="1330"/>
      <c r="BF166" s="1330"/>
      <c r="BG166" s="1344">
        <v>1.32</v>
      </c>
      <c r="BH166" s="1345">
        <v>1.27</v>
      </c>
      <c r="BI166" s="1345">
        <f t="shared" si="20"/>
        <v>0</v>
      </c>
      <c r="BJ166" s="1330"/>
      <c r="BK166" s="1330"/>
      <c r="BL166" s="1338"/>
      <c r="BM166" s="1330"/>
      <c r="BN166" s="1330"/>
      <c r="BO166" s="1330"/>
      <c r="BP166" s="1330"/>
      <c r="BQ166" s="1330"/>
      <c r="BR166" s="1330"/>
      <c r="BS166" s="1330"/>
      <c r="BT166" s="1330"/>
      <c r="BU166" s="1330"/>
      <c r="BV166" s="1330"/>
      <c r="BW166" s="1330"/>
      <c r="BX166" s="1330"/>
      <c r="BY166" s="1330"/>
      <c r="BZ166" s="1330"/>
      <c r="CA166" s="1330"/>
      <c r="CB166" s="1330"/>
      <c r="CC166" s="1333">
        <v>104.4</v>
      </c>
      <c r="CD166" s="1333">
        <v>3.2</v>
      </c>
      <c r="CE166" s="1328">
        <v>105.1</v>
      </c>
      <c r="CF166" s="1328">
        <v>3.6</v>
      </c>
      <c r="CG166" s="1339"/>
      <c r="CH166" s="1339"/>
      <c r="CI166" s="1339"/>
      <c r="CJ166" s="1339"/>
      <c r="CK166" s="1339"/>
      <c r="CL166" s="1339"/>
      <c r="CM166" s="1339"/>
      <c r="CN166" s="1349">
        <v>147434</v>
      </c>
      <c r="CO166" s="1632">
        <v>809</v>
      </c>
      <c r="CP166" s="1328">
        <v>498</v>
      </c>
      <c r="CQ166" s="1328"/>
      <c r="CR166" s="1328"/>
      <c r="CS166" s="1328"/>
      <c r="CT166" s="1328"/>
      <c r="CU166" s="1352">
        <v>4</v>
      </c>
      <c r="CV166" s="1339"/>
      <c r="CW166" s="1339"/>
      <c r="CX166" s="1339"/>
      <c r="CY166" s="1339"/>
      <c r="CZ166" s="1340"/>
      <c r="DA166" s="6">
        <v>0</v>
      </c>
    </row>
    <row r="167" spans="1:105" ht="24.75" customHeight="1">
      <c r="C167" s="318">
        <v>4</v>
      </c>
      <c r="D167" s="2258" t="str">
        <f t="shared" si="28"/>
        <v>4</v>
      </c>
      <c r="E167" s="2258"/>
      <c r="F167" s="2258" t="str">
        <f t="shared" si="27"/>
        <v>4</v>
      </c>
      <c r="G167" s="2258"/>
      <c r="H167" s="548">
        <v>4.8</v>
      </c>
      <c r="I167" s="1328">
        <v>2.2999999999999998</v>
      </c>
      <c r="J167" s="376"/>
      <c r="K167" s="376"/>
      <c r="L167" s="1333">
        <v>18.5</v>
      </c>
      <c r="M167" s="1328">
        <v>6.1</v>
      </c>
      <c r="N167" s="376"/>
      <c r="O167" s="376"/>
      <c r="P167" s="376"/>
      <c r="Q167" s="1333">
        <v>-11.9</v>
      </c>
      <c r="R167" s="1328">
        <v>-16.399999999999999</v>
      </c>
      <c r="S167" s="1328"/>
      <c r="T167" s="1328"/>
      <c r="U167" s="1328"/>
      <c r="V167" s="1328"/>
      <c r="W167" s="1333">
        <v>1.9</v>
      </c>
      <c r="X167" s="1328">
        <v>-8.6999999999999993</v>
      </c>
      <c r="Y167" s="1328"/>
      <c r="Z167" s="1328"/>
      <c r="AA167" s="1328"/>
      <c r="AB167" s="1328"/>
      <c r="AC167" s="1328"/>
      <c r="AD167" s="1328"/>
      <c r="AE167" s="1333">
        <v>102.5</v>
      </c>
      <c r="AF167" s="1333"/>
      <c r="AG167" s="1333">
        <v>105.2</v>
      </c>
      <c r="AH167" s="1334"/>
      <c r="AI167" s="1328">
        <v>131.4</v>
      </c>
      <c r="AJ167" s="1328"/>
      <c r="AK167" s="1328">
        <v>136</v>
      </c>
      <c r="AL167" s="1330"/>
      <c r="AM167" s="1338"/>
      <c r="AN167" s="1330"/>
      <c r="AO167" s="1330"/>
      <c r="AP167" s="1330"/>
      <c r="AQ167" s="1330"/>
      <c r="AR167" s="1330"/>
      <c r="AS167" s="1330"/>
      <c r="AT167" s="1330"/>
      <c r="AU167" s="1330"/>
      <c r="AV167" s="1330"/>
      <c r="AW167" s="1330"/>
      <c r="AX167" s="1330"/>
      <c r="AY167" s="1330"/>
      <c r="AZ167" s="1330"/>
      <c r="BA167" s="1330"/>
      <c r="BB167" s="1330"/>
      <c r="BC167" s="1330"/>
      <c r="BD167" s="1330"/>
      <c r="BE167" s="1330"/>
      <c r="BF167" s="1330"/>
      <c r="BG167" s="1344">
        <v>1.32</v>
      </c>
      <c r="BH167" s="1345">
        <v>1.24</v>
      </c>
      <c r="BI167" s="1345">
        <f t="shared" si="20"/>
        <v>-3.0000000000000027E-2</v>
      </c>
      <c r="BJ167" s="1330"/>
      <c r="BK167" s="1330"/>
      <c r="BL167" s="1338"/>
      <c r="BM167" s="1330"/>
      <c r="BN167" s="1330"/>
      <c r="BO167" s="1330"/>
      <c r="BP167" s="1330"/>
      <c r="BQ167" s="1330"/>
      <c r="BR167" s="1330"/>
      <c r="BS167" s="1330"/>
      <c r="BT167" s="1330"/>
      <c r="BU167" s="1330"/>
      <c r="BV167" s="1330"/>
      <c r="BW167" s="1330"/>
      <c r="BX167" s="1330"/>
      <c r="BY167" s="1330"/>
      <c r="BZ167" s="1330"/>
      <c r="CA167" s="1330"/>
      <c r="CB167" s="1330"/>
      <c r="CC167" s="1333">
        <v>105.1</v>
      </c>
      <c r="CD167" s="1333">
        <v>3.5</v>
      </c>
      <c r="CE167" s="1328">
        <v>105.9</v>
      </c>
      <c r="CF167" s="1328">
        <v>4.0999999999999996</v>
      </c>
      <c r="CG167" s="1339"/>
      <c r="CH167" s="1339"/>
      <c r="CI167" s="1339"/>
      <c r="CJ167" s="1339"/>
      <c r="CK167" s="1339"/>
      <c r="CL167" s="1339"/>
      <c r="CM167" s="1339"/>
      <c r="CN167" s="1349">
        <v>203861</v>
      </c>
      <c r="CO167" s="1632">
        <v>610</v>
      </c>
      <c r="CP167" s="1328">
        <v>348</v>
      </c>
      <c r="CQ167" s="1328"/>
      <c r="CR167" s="1328"/>
      <c r="CS167" s="1328"/>
      <c r="CT167" s="1328"/>
      <c r="CU167" s="1352">
        <v>5</v>
      </c>
      <c r="CV167" s="1339"/>
      <c r="CW167" s="1339"/>
      <c r="CX167" s="1339"/>
      <c r="CY167" s="1339"/>
      <c r="CZ167" s="1340"/>
      <c r="DA167" s="6">
        <v>0</v>
      </c>
    </row>
    <row r="168" spans="1:105" ht="24.75" customHeight="1">
      <c r="C168" s="318">
        <v>5</v>
      </c>
      <c r="D168" s="2258" t="str">
        <f t="shared" si="28"/>
        <v>5</v>
      </c>
      <c r="E168" s="2258"/>
      <c r="F168" s="2258" t="str">
        <f t="shared" si="27"/>
        <v>5</v>
      </c>
      <c r="G168" s="2258"/>
      <c r="H168" s="388">
        <v>3.4</v>
      </c>
      <c r="I168" s="1328">
        <v>-1.8</v>
      </c>
      <c r="J168" s="376"/>
      <c r="K168" s="376"/>
      <c r="L168" s="1333">
        <v>28.4</v>
      </c>
      <c r="M168" s="1328">
        <v>20.7</v>
      </c>
      <c r="N168" s="376"/>
      <c r="O168" s="376"/>
      <c r="P168" s="376"/>
      <c r="Q168" s="1333">
        <v>3.5</v>
      </c>
      <c r="R168" s="1328">
        <v>3.4</v>
      </c>
      <c r="S168" s="1328"/>
      <c r="T168" s="1328"/>
      <c r="U168" s="1328"/>
      <c r="V168" s="1328"/>
      <c r="W168" s="1333">
        <v>11.8</v>
      </c>
      <c r="X168" s="1328">
        <v>-19.2</v>
      </c>
      <c r="Y168" s="1328"/>
      <c r="Z168" s="1328"/>
      <c r="AA168" s="1328"/>
      <c r="AB168" s="1328"/>
      <c r="AC168" s="1328"/>
      <c r="AD168" s="1328"/>
      <c r="AE168" s="1333">
        <v>96.6</v>
      </c>
      <c r="AF168" s="1333"/>
      <c r="AG168" s="1333">
        <v>104.1</v>
      </c>
      <c r="AH168" s="1334"/>
      <c r="AI168" s="1328">
        <v>132</v>
      </c>
      <c r="AJ168" s="1328"/>
      <c r="AK168" s="1328">
        <v>136.19999999999999</v>
      </c>
      <c r="AL168" s="1330"/>
      <c r="AM168" s="1338"/>
      <c r="AN168" s="1330"/>
      <c r="AO168" s="1330"/>
      <c r="AP168" s="1330"/>
      <c r="AQ168" s="1330"/>
      <c r="AR168" s="1330"/>
      <c r="AS168" s="1330"/>
      <c r="AT168" s="1330"/>
      <c r="AU168" s="1330"/>
      <c r="AV168" s="1330"/>
      <c r="AW168" s="1330"/>
      <c r="AX168" s="1330"/>
      <c r="AY168" s="1330"/>
      <c r="AZ168" s="1330"/>
      <c r="BA168" s="1330"/>
      <c r="BB168" s="1330"/>
      <c r="BC168" s="1330"/>
      <c r="BD168" s="1330"/>
      <c r="BE168" s="1330"/>
      <c r="BF168" s="1330"/>
      <c r="BG168" s="1344">
        <v>1.32</v>
      </c>
      <c r="BH168" s="1345">
        <v>1.26</v>
      </c>
      <c r="BI168" s="1345">
        <f t="shared" si="20"/>
        <v>2.0000000000000018E-2</v>
      </c>
      <c r="BJ168" s="1330"/>
      <c r="BK168" s="1330"/>
      <c r="BL168" s="1338"/>
      <c r="BM168" s="1330"/>
      <c r="BN168" s="1330"/>
      <c r="BO168" s="1330"/>
      <c r="BP168" s="1330"/>
      <c r="BQ168" s="1330"/>
      <c r="BR168" s="1330"/>
      <c r="BS168" s="1330"/>
      <c r="BT168" s="1330"/>
      <c r="BU168" s="1330"/>
      <c r="BV168" s="1330"/>
      <c r="BW168" s="1330"/>
      <c r="BX168" s="1330"/>
      <c r="BY168" s="1330"/>
      <c r="BZ168" s="1330"/>
      <c r="CA168" s="1330"/>
      <c r="CB168" s="1330"/>
      <c r="CC168" s="1333">
        <v>105.1</v>
      </c>
      <c r="CD168" s="1333">
        <v>3.2</v>
      </c>
      <c r="CE168" s="1328">
        <v>105.9</v>
      </c>
      <c r="CF168" s="1328">
        <v>3.5</v>
      </c>
      <c r="CG168" s="1339"/>
      <c r="CH168" s="1339"/>
      <c r="CI168" s="1339"/>
      <c r="CJ168" s="1339"/>
      <c r="CK168" s="1339"/>
      <c r="CL168" s="1339"/>
      <c r="CM168" s="1339"/>
      <c r="CN168" s="1349">
        <v>278734</v>
      </c>
      <c r="CO168" s="1632">
        <v>706</v>
      </c>
      <c r="CP168" s="1328">
        <v>1510</v>
      </c>
      <c r="CQ168" s="1328"/>
      <c r="CR168" s="1328"/>
      <c r="CS168" s="1328"/>
      <c r="CT168" s="1328"/>
      <c r="CU168" s="1352">
        <v>8</v>
      </c>
      <c r="CV168" s="1339"/>
      <c r="CW168" s="1339"/>
      <c r="CX168" s="1339"/>
      <c r="CY168" s="1339"/>
      <c r="CZ168" s="1340"/>
      <c r="DA168" s="6">
        <v>0</v>
      </c>
    </row>
    <row r="169" spans="1:105" ht="24.75" customHeight="1">
      <c r="C169" s="318">
        <v>6</v>
      </c>
      <c r="D169" s="2258" t="str">
        <f t="shared" si="28"/>
        <v>6</v>
      </c>
      <c r="E169" s="2258"/>
      <c r="F169" s="2258" t="str">
        <f t="shared" si="27"/>
        <v>6</v>
      </c>
      <c r="G169" s="2258"/>
      <c r="H169" s="388">
        <v>4.0999999999999996</v>
      </c>
      <c r="I169" s="1328">
        <v>-0.1</v>
      </c>
      <c r="J169" s="376"/>
      <c r="K169" s="376"/>
      <c r="L169" s="1333">
        <v>23.9</v>
      </c>
      <c r="M169" s="1328">
        <v>23.4</v>
      </c>
      <c r="N169" s="376"/>
      <c r="O169" s="376"/>
      <c r="P169" s="376"/>
      <c r="Q169" s="1333">
        <v>-4.8</v>
      </c>
      <c r="R169" s="1328">
        <v>-4.5999999999999996</v>
      </c>
      <c r="S169" s="1328"/>
      <c r="T169" s="1328"/>
      <c r="U169" s="1328"/>
      <c r="V169" s="1328"/>
      <c r="W169" s="1333">
        <v>9.9</v>
      </c>
      <c r="X169" s="1328">
        <v>-26.3</v>
      </c>
      <c r="Y169" s="1328"/>
      <c r="Z169" s="1328"/>
      <c r="AA169" s="1328"/>
      <c r="AB169" s="1328"/>
      <c r="AC169" s="1328"/>
      <c r="AD169" s="1328"/>
      <c r="AE169" s="1333">
        <v>108.2</v>
      </c>
      <c r="AF169" s="1333"/>
      <c r="AG169" s="1333">
        <v>105</v>
      </c>
      <c r="AH169" s="1334"/>
      <c r="AI169" s="1328">
        <v>132.69999999999999</v>
      </c>
      <c r="AJ169" s="1328"/>
      <c r="AK169" s="1328">
        <v>132.5</v>
      </c>
      <c r="AL169" s="1330"/>
      <c r="AM169" s="1338"/>
      <c r="AN169" s="1330"/>
      <c r="AO169" s="1330"/>
      <c r="AP169" s="1330"/>
      <c r="AQ169" s="1330"/>
      <c r="AR169" s="1330"/>
      <c r="AS169" s="1330"/>
      <c r="AT169" s="1330"/>
      <c r="AU169" s="1330"/>
      <c r="AV169" s="1330"/>
      <c r="AW169" s="1330"/>
      <c r="AX169" s="1330"/>
      <c r="AY169" s="1330"/>
      <c r="AZ169" s="1330"/>
      <c r="BA169" s="1330"/>
      <c r="BB169" s="1330"/>
      <c r="BC169" s="1330"/>
      <c r="BD169" s="1330"/>
      <c r="BE169" s="1330"/>
      <c r="BF169" s="1330"/>
      <c r="BG169" s="1344">
        <v>1.31</v>
      </c>
      <c r="BH169" s="1345">
        <v>1.23</v>
      </c>
      <c r="BI169" s="1345">
        <f t="shared" si="20"/>
        <v>-3.0000000000000027E-2</v>
      </c>
      <c r="BJ169" s="1330"/>
      <c r="BK169" s="1330"/>
      <c r="BL169" s="1338"/>
      <c r="BM169" s="1330"/>
      <c r="BN169" s="1330"/>
      <c r="BO169" s="1330"/>
      <c r="BP169" s="1330"/>
      <c r="BQ169" s="1330"/>
      <c r="BR169" s="1330"/>
      <c r="BS169" s="1330"/>
      <c r="BT169" s="1330"/>
      <c r="BU169" s="1330"/>
      <c r="BV169" s="1330"/>
      <c r="BW169" s="1330"/>
      <c r="BX169" s="1330"/>
      <c r="BY169" s="1330"/>
      <c r="BZ169" s="1330"/>
      <c r="CA169" s="1330"/>
      <c r="CB169" s="1330"/>
      <c r="CC169" s="1333">
        <v>105.2</v>
      </c>
      <c r="CD169" s="1333">
        <v>3.3</v>
      </c>
      <c r="CE169" s="1328">
        <v>106.4</v>
      </c>
      <c r="CF169" s="1328">
        <v>3.8</v>
      </c>
      <c r="CG169" s="1339"/>
      <c r="CH169" s="1339"/>
      <c r="CI169" s="1339"/>
      <c r="CJ169" s="1339"/>
      <c r="CK169" s="1339"/>
      <c r="CL169" s="1339"/>
      <c r="CM169" s="1339"/>
      <c r="CN169" s="1349">
        <v>150947</v>
      </c>
      <c r="CO169" s="1632">
        <v>770</v>
      </c>
      <c r="CP169" s="1328">
        <v>975</v>
      </c>
      <c r="CQ169" s="1328"/>
      <c r="CR169" s="1328"/>
      <c r="CS169" s="1328"/>
      <c r="CT169" s="1328"/>
      <c r="CU169" s="1352">
        <v>3</v>
      </c>
      <c r="CV169" s="1339"/>
      <c r="CW169" s="1339"/>
      <c r="CX169" s="1339"/>
      <c r="CY169" s="1339"/>
      <c r="CZ169" s="1340"/>
      <c r="DA169" s="6">
        <v>0</v>
      </c>
    </row>
    <row r="170" spans="1:105" ht="24.75" customHeight="1">
      <c r="C170" s="318">
        <v>7</v>
      </c>
      <c r="D170" s="2258" t="str">
        <f t="shared" si="28"/>
        <v>7</v>
      </c>
      <c r="E170" s="2258"/>
      <c r="F170" s="2258" t="str">
        <f t="shared" si="27"/>
        <v>7</v>
      </c>
      <c r="G170" s="2258"/>
      <c r="H170" s="388">
        <v>5.5</v>
      </c>
      <c r="I170" s="1328">
        <v>1.3</v>
      </c>
      <c r="J170" s="376"/>
      <c r="K170" s="376"/>
      <c r="L170" s="1333">
        <v>11.4</v>
      </c>
      <c r="M170" s="1328">
        <v>0.5</v>
      </c>
      <c r="N170" s="376"/>
      <c r="O170" s="376"/>
      <c r="P170" s="376"/>
      <c r="Q170" s="1333">
        <v>-6.7</v>
      </c>
      <c r="R170" s="1328">
        <v>16.399999999999999</v>
      </c>
      <c r="S170" s="1328"/>
      <c r="T170" s="1328"/>
      <c r="U170" s="1328"/>
      <c r="V170" s="1328"/>
      <c r="W170" s="1333">
        <v>6.8</v>
      </c>
      <c r="X170" s="1328">
        <v>18.399999999999999</v>
      </c>
      <c r="Y170" s="1328"/>
      <c r="Z170" s="1328"/>
      <c r="AA170" s="1328"/>
      <c r="AB170" s="1328"/>
      <c r="AC170" s="1328"/>
      <c r="AD170" s="1328"/>
      <c r="AE170" s="1333">
        <v>105.1</v>
      </c>
      <c r="AF170" s="1333"/>
      <c r="AG170" s="1333">
        <v>103.5</v>
      </c>
      <c r="AH170" s="1334"/>
      <c r="AI170" s="1328">
        <v>129.6</v>
      </c>
      <c r="AJ170" s="1328"/>
      <c r="AK170" s="1328">
        <v>127.5</v>
      </c>
      <c r="AL170" s="1330"/>
      <c r="AM170" s="1338"/>
      <c r="AN170" s="1330"/>
      <c r="AO170" s="1330"/>
      <c r="AP170" s="1330"/>
      <c r="AQ170" s="1330"/>
      <c r="AR170" s="1330"/>
      <c r="AS170" s="1330"/>
      <c r="AT170" s="1330"/>
      <c r="AU170" s="1330"/>
      <c r="AV170" s="1330"/>
      <c r="AW170" s="1330"/>
      <c r="AX170" s="1330"/>
      <c r="AY170" s="1330"/>
      <c r="AZ170" s="1330"/>
      <c r="BA170" s="1330"/>
      <c r="BB170" s="1330"/>
      <c r="BC170" s="1330"/>
      <c r="BD170" s="1330"/>
      <c r="BE170" s="1330"/>
      <c r="BF170" s="1330"/>
      <c r="BG170" s="1344">
        <v>1.3</v>
      </c>
      <c r="BH170" s="1345">
        <v>1.23</v>
      </c>
      <c r="BI170" s="1345">
        <f t="shared" si="20"/>
        <v>0</v>
      </c>
      <c r="BJ170" s="1330"/>
      <c r="BK170" s="1330"/>
      <c r="BL170" s="1338"/>
      <c r="BM170" s="1330"/>
      <c r="BN170" s="1330"/>
      <c r="BO170" s="1330"/>
      <c r="BP170" s="1330"/>
      <c r="BQ170" s="1330"/>
      <c r="BR170" s="1330"/>
      <c r="BS170" s="1330"/>
      <c r="BT170" s="1330"/>
      <c r="BU170" s="1330"/>
      <c r="BV170" s="1330"/>
      <c r="BW170" s="1330"/>
      <c r="BX170" s="1330"/>
      <c r="BY170" s="1330"/>
      <c r="BZ170" s="1330"/>
      <c r="CA170" s="1330"/>
      <c r="CB170" s="1330"/>
      <c r="CC170" s="1333">
        <v>105.7</v>
      </c>
      <c r="CD170" s="1333">
        <v>3.3</v>
      </c>
      <c r="CE170" s="1328">
        <v>106.7</v>
      </c>
      <c r="CF170" s="1328">
        <v>3.8</v>
      </c>
      <c r="CG170" s="1339"/>
      <c r="CH170" s="1339"/>
      <c r="CI170" s="1339"/>
      <c r="CJ170" s="1339"/>
      <c r="CK170" s="1339"/>
      <c r="CL170" s="1339"/>
      <c r="CM170" s="1339"/>
      <c r="CN170" s="1349">
        <v>162137</v>
      </c>
      <c r="CO170" s="1632">
        <v>758</v>
      </c>
      <c r="CP170" s="1328">
        <v>247</v>
      </c>
      <c r="CQ170" s="1328"/>
      <c r="CR170" s="1328"/>
      <c r="CS170" s="1328"/>
      <c r="CT170" s="1328"/>
      <c r="CU170" s="1352">
        <v>4</v>
      </c>
      <c r="CV170" s="1339"/>
      <c r="CW170" s="1339"/>
      <c r="CX170" s="1339"/>
      <c r="CY170" s="1339"/>
      <c r="CZ170" s="1340"/>
      <c r="DA170" s="6">
        <v>0</v>
      </c>
    </row>
    <row r="171" spans="1:105" ht="24.75" customHeight="1">
      <c r="C171" s="318">
        <v>8</v>
      </c>
      <c r="D171" s="2258" t="str">
        <f t="shared" si="28"/>
        <v>8</v>
      </c>
      <c r="E171" s="2258"/>
      <c r="F171" s="2258" t="str">
        <f t="shared" si="27"/>
        <v>8</v>
      </c>
      <c r="G171" s="2258"/>
      <c r="H171" s="849">
        <v>6</v>
      </c>
      <c r="I171" s="1329">
        <v>2.8</v>
      </c>
      <c r="J171" s="376"/>
      <c r="K171" s="376"/>
      <c r="L171" s="1333">
        <v>19.8</v>
      </c>
      <c r="M171" s="1328">
        <v>15.8</v>
      </c>
      <c r="N171" s="376"/>
      <c r="O171" s="376"/>
      <c r="P171" s="376"/>
      <c r="Q171" s="1333">
        <v>-9.4</v>
      </c>
      <c r="R171" s="1328">
        <v>68.7</v>
      </c>
      <c r="S171" s="1328"/>
      <c r="T171" s="1328"/>
      <c r="U171" s="1328"/>
      <c r="V171" s="1328"/>
      <c r="W171" s="1333">
        <v>-3.6</v>
      </c>
      <c r="X171" s="1328">
        <v>5.0999999999999996</v>
      </c>
      <c r="Y171" s="1328"/>
      <c r="Z171" s="1328"/>
      <c r="AA171" s="1328"/>
      <c r="AB171" s="1328"/>
      <c r="AC171" s="1328"/>
      <c r="AD171" s="1328"/>
      <c r="AE171" s="1333">
        <v>96.1</v>
      </c>
      <c r="AF171" s="1333"/>
      <c r="AG171" s="1333">
        <v>103.1</v>
      </c>
      <c r="AH171" s="1334"/>
      <c r="AI171" s="1328">
        <v>127.1</v>
      </c>
      <c r="AJ171" s="1328"/>
      <c r="AK171" s="1328">
        <v>127</v>
      </c>
      <c r="AL171" s="1330"/>
      <c r="AM171" s="1338"/>
      <c r="AN171" s="1330"/>
      <c r="AO171" s="1330"/>
      <c r="AP171" s="1330"/>
      <c r="AQ171" s="1330"/>
      <c r="AR171" s="1330"/>
      <c r="AS171" s="1330"/>
      <c r="AT171" s="1330"/>
      <c r="AU171" s="1330"/>
      <c r="AV171" s="1330"/>
      <c r="AW171" s="1330"/>
      <c r="AX171" s="1330"/>
      <c r="AY171" s="1330"/>
      <c r="AZ171" s="1330"/>
      <c r="BA171" s="1330"/>
      <c r="BB171" s="1330"/>
      <c r="BC171" s="1330"/>
      <c r="BD171" s="1330"/>
      <c r="BE171" s="1330"/>
      <c r="BF171" s="1330"/>
      <c r="BG171" s="1344">
        <v>1.3</v>
      </c>
      <c r="BH171" s="1345">
        <v>1.23</v>
      </c>
      <c r="BI171" s="1345">
        <f t="shared" si="20"/>
        <v>0</v>
      </c>
      <c r="BJ171" s="1330"/>
      <c r="BK171" s="1330"/>
      <c r="BL171" s="1338"/>
      <c r="BM171" s="1330"/>
      <c r="BN171" s="1330"/>
      <c r="BO171" s="1330"/>
      <c r="BP171" s="1330"/>
      <c r="BQ171" s="1330"/>
      <c r="BR171" s="1330"/>
      <c r="BS171" s="1330"/>
      <c r="BT171" s="1330"/>
      <c r="BU171" s="1330"/>
      <c r="BV171" s="1330"/>
      <c r="BW171" s="1330"/>
      <c r="BX171" s="1330"/>
      <c r="BY171" s="1330"/>
      <c r="BZ171" s="1330"/>
      <c r="CA171" s="1330"/>
      <c r="CB171" s="1330"/>
      <c r="CC171" s="1333">
        <v>105.9</v>
      </c>
      <c r="CD171" s="1333">
        <v>3.2</v>
      </c>
      <c r="CE171" s="1328">
        <v>107.6</v>
      </c>
      <c r="CF171" s="1328">
        <v>4.7</v>
      </c>
      <c r="CG171" s="1339"/>
      <c r="CH171" s="1339"/>
      <c r="CI171" s="1339"/>
      <c r="CJ171" s="1339"/>
      <c r="CK171" s="1339"/>
      <c r="CL171" s="1339"/>
      <c r="CM171" s="1339"/>
      <c r="CN171" s="1349">
        <v>108377</v>
      </c>
      <c r="CO171" s="1632">
        <v>760</v>
      </c>
      <c r="CP171" s="1328">
        <v>765</v>
      </c>
      <c r="CQ171" s="1328"/>
      <c r="CR171" s="1328"/>
      <c r="CS171" s="1328"/>
      <c r="CT171" s="1328"/>
      <c r="CU171" s="1352">
        <v>6</v>
      </c>
      <c r="CV171" s="1339"/>
      <c r="CW171" s="1339"/>
      <c r="CX171" s="1339"/>
      <c r="CY171" s="1339"/>
      <c r="CZ171" s="1340"/>
      <c r="DA171" s="6">
        <v>0</v>
      </c>
    </row>
    <row r="172" spans="1:105" ht="24.75" customHeight="1">
      <c r="C172" s="318">
        <v>9</v>
      </c>
      <c r="D172" s="2258" t="str">
        <f t="shared" si="28"/>
        <v>9</v>
      </c>
      <c r="E172" s="2258"/>
      <c r="F172" s="2258" t="str">
        <f t="shared" si="27"/>
        <v>9</v>
      </c>
      <c r="G172" s="2258"/>
      <c r="H172" s="388">
        <v>4.5</v>
      </c>
      <c r="I172" s="1328">
        <v>1.8</v>
      </c>
      <c r="J172" s="376"/>
      <c r="K172" s="376"/>
      <c r="L172" s="1333">
        <v>11.8</v>
      </c>
      <c r="M172" s="1327">
        <v>5.0999999999999996</v>
      </c>
      <c r="N172" s="376"/>
      <c r="O172" s="376"/>
      <c r="P172" s="376"/>
      <c r="Q172" s="1333">
        <v>-6.8</v>
      </c>
      <c r="R172" s="1328">
        <v>4.7</v>
      </c>
      <c r="S172" s="1328"/>
      <c r="T172" s="1328"/>
      <c r="U172" s="1328"/>
      <c r="V172" s="1328"/>
      <c r="W172" s="1333">
        <v>0.1</v>
      </c>
      <c r="X172" s="1328">
        <v>-10.3</v>
      </c>
      <c r="Y172" s="1328"/>
      <c r="Z172" s="1328"/>
      <c r="AA172" s="1328"/>
      <c r="AB172" s="1328"/>
      <c r="AC172" s="1328"/>
      <c r="AD172" s="1328"/>
      <c r="AE172" s="1333">
        <v>107</v>
      </c>
      <c r="AF172" s="1333"/>
      <c r="AG172" s="1333">
        <v>103.2</v>
      </c>
      <c r="AH172" s="1334"/>
      <c r="AI172" s="1328">
        <v>123.3</v>
      </c>
      <c r="AJ172" s="1328"/>
      <c r="AK172" s="1328">
        <v>117.8</v>
      </c>
      <c r="AL172" s="1330"/>
      <c r="AM172" s="1338"/>
      <c r="AN172" s="1330"/>
      <c r="AO172" s="1330"/>
      <c r="AP172" s="1330"/>
      <c r="AQ172" s="1330"/>
      <c r="AR172" s="1330"/>
      <c r="AS172" s="1330"/>
      <c r="AT172" s="1330"/>
      <c r="AU172" s="1330"/>
      <c r="AV172" s="1330"/>
      <c r="AW172" s="1330"/>
      <c r="AX172" s="1330"/>
      <c r="AY172" s="1330"/>
      <c r="AZ172" s="1330"/>
      <c r="BA172" s="1330"/>
      <c r="BB172" s="1330"/>
      <c r="BC172" s="1330"/>
      <c r="BD172" s="1330"/>
      <c r="BE172" s="1330"/>
      <c r="BF172" s="1330"/>
      <c r="BG172" s="1344">
        <v>1.29</v>
      </c>
      <c r="BH172" s="1345">
        <v>1.22</v>
      </c>
      <c r="BI172" s="1345">
        <f t="shared" si="20"/>
        <v>-1.0000000000000009E-2</v>
      </c>
      <c r="BJ172" s="1330"/>
      <c r="BK172" s="1330"/>
      <c r="BL172" s="1338"/>
      <c r="BM172" s="1330"/>
      <c r="BN172" s="1330"/>
      <c r="BO172" s="1330"/>
      <c r="BP172" s="1330"/>
      <c r="BQ172" s="1330"/>
      <c r="BR172" s="1330"/>
      <c r="BS172" s="1330"/>
      <c r="BT172" s="1330"/>
      <c r="BU172" s="1330"/>
      <c r="BV172" s="1330"/>
      <c r="BW172" s="1330"/>
      <c r="BX172" s="1330"/>
      <c r="BY172" s="1330"/>
      <c r="BZ172" s="1330"/>
      <c r="CA172" s="1330"/>
      <c r="CB172" s="1330"/>
      <c r="CC172" s="1333">
        <v>106.2</v>
      </c>
      <c r="CD172" s="1333">
        <v>3</v>
      </c>
      <c r="CE172" s="1328">
        <v>108.2</v>
      </c>
      <c r="CF172" s="1328">
        <v>4.5999999999999996</v>
      </c>
      <c r="CG172" s="1339"/>
      <c r="CH172" s="1339"/>
      <c r="CI172" s="1339"/>
      <c r="CJ172" s="1339"/>
      <c r="CK172" s="1339"/>
      <c r="CL172" s="1339"/>
      <c r="CM172" s="1339"/>
      <c r="CN172" s="1349">
        <v>691942</v>
      </c>
      <c r="CO172" s="1632">
        <v>720</v>
      </c>
      <c r="CP172" s="1328">
        <v>159</v>
      </c>
      <c r="CQ172" s="1328"/>
      <c r="CR172" s="1328"/>
      <c r="CS172" s="1328"/>
      <c r="CT172" s="1328"/>
      <c r="CU172" s="1352">
        <v>3</v>
      </c>
      <c r="CV172" s="1339"/>
      <c r="CW172" s="1339"/>
      <c r="CX172" s="1339"/>
      <c r="CY172" s="1339"/>
      <c r="CZ172" s="1340"/>
      <c r="DA172" s="6">
        <v>0</v>
      </c>
    </row>
    <row r="173" spans="1:105" ht="24.75" customHeight="1">
      <c r="C173" s="318">
        <v>10</v>
      </c>
      <c r="D173" s="2258" t="str">
        <f t="shared" si="28"/>
        <v>10</v>
      </c>
      <c r="E173" s="2258"/>
      <c r="F173" s="2258" t="str">
        <f t="shared" si="27"/>
        <v>10</v>
      </c>
      <c r="G173" s="2258"/>
      <c r="H173" s="388">
        <v>3.6</v>
      </c>
      <c r="I173" s="1328">
        <v>0.1</v>
      </c>
      <c r="J173" s="376"/>
      <c r="K173" s="376"/>
      <c r="L173" s="1333">
        <v>13.1</v>
      </c>
      <c r="M173" s="1328">
        <v>4.4000000000000004</v>
      </c>
      <c r="N173" s="376"/>
      <c r="O173" s="376"/>
      <c r="P173" s="376"/>
      <c r="Q173" s="1333">
        <v>-6.3</v>
      </c>
      <c r="R173" s="1328">
        <v>-25.4</v>
      </c>
      <c r="S173" s="1328"/>
      <c r="T173" s="1328"/>
      <c r="U173" s="1328"/>
      <c r="V173" s="1328"/>
      <c r="W173" s="1333">
        <v>3.6</v>
      </c>
      <c r="X173" s="1328">
        <v>-18.399999999999999</v>
      </c>
      <c r="Y173" s="1328"/>
      <c r="Z173" s="1328"/>
      <c r="AA173" s="1328"/>
      <c r="AB173" s="1328"/>
      <c r="AC173" s="1328"/>
      <c r="AD173" s="1328"/>
      <c r="AE173" s="1333">
        <v>106.3</v>
      </c>
      <c r="AF173" s="1333"/>
      <c r="AG173" s="1333">
        <v>104.4</v>
      </c>
      <c r="AH173" s="1334"/>
      <c r="AI173" s="1328">
        <v>120.4</v>
      </c>
      <c r="AJ173" s="1328"/>
      <c r="AK173" s="1328">
        <v>118.6</v>
      </c>
      <c r="AL173" s="1330"/>
      <c r="AM173" s="1338"/>
      <c r="AN173" s="1330"/>
      <c r="AO173" s="1330"/>
      <c r="AP173" s="1330"/>
      <c r="AQ173" s="1330"/>
      <c r="AR173" s="1330"/>
      <c r="AS173" s="1330"/>
      <c r="AT173" s="1330"/>
      <c r="AU173" s="1330"/>
      <c r="AV173" s="1330"/>
      <c r="AW173" s="1330"/>
      <c r="AX173" s="1330"/>
      <c r="AY173" s="1330"/>
      <c r="AZ173" s="1330"/>
      <c r="BA173" s="1330"/>
      <c r="BB173" s="1330"/>
      <c r="BC173" s="1330"/>
      <c r="BD173" s="1330"/>
      <c r="BE173" s="1330"/>
      <c r="BF173" s="1330"/>
      <c r="BG173" s="1344">
        <v>1.29</v>
      </c>
      <c r="BH173" s="1345">
        <v>1.22</v>
      </c>
      <c r="BI173" s="1345">
        <f t="shared" si="20"/>
        <v>0</v>
      </c>
      <c r="BJ173" s="1330"/>
      <c r="BK173" s="1330"/>
      <c r="BL173" s="1338"/>
      <c r="BM173" s="1330"/>
      <c r="BN173" s="1330"/>
      <c r="BO173" s="1330"/>
      <c r="BP173" s="1330"/>
      <c r="BQ173" s="1330"/>
      <c r="BR173" s="1330"/>
      <c r="BS173" s="1330"/>
      <c r="BT173" s="1330"/>
      <c r="BU173" s="1330"/>
      <c r="BV173" s="1330"/>
      <c r="BW173" s="1330"/>
      <c r="BX173" s="1330"/>
      <c r="BY173" s="1330"/>
      <c r="BZ173" s="1330"/>
      <c r="CA173" s="1330"/>
      <c r="CB173" s="1330"/>
      <c r="CC173" s="1333">
        <v>107.1</v>
      </c>
      <c r="CD173" s="1333">
        <v>3.3</v>
      </c>
      <c r="CE173" s="1328">
        <v>108.6</v>
      </c>
      <c r="CF173" s="1328">
        <v>4.5</v>
      </c>
      <c r="CG173" s="1339"/>
      <c r="CH173" s="1339"/>
      <c r="CI173" s="1339"/>
      <c r="CJ173" s="1339"/>
      <c r="CK173" s="1339"/>
      <c r="CL173" s="1339"/>
      <c r="CM173" s="1339"/>
      <c r="CN173" s="1349">
        <v>308010</v>
      </c>
      <c r="CO173" s="1632">
        <v>793</v>
      </c>
      <c r="CP173" s="1328">
        <v>2440</v>
      </c>
      <c r="CQ173" s="1328"/>
      <c r="CR173" s="1328"/>
      <c r="CS173" s="1328"/>
      <c r="CT173" s="1328"/>
      <c r="CU173" s="1352">
        <v>8</v>
      </c>
      <c r="CV173" s="1339"/>
      <c r="CW173" s="1339"/>
      <c r="CX173" s="1339"/>
      <c r="CY173" s="1339"/>
      <c r="CZ173" s="1340"/>
      <c r="DA173" s="6">
        <v>0</v>
      </c>
    </row>
    <row r="174" spans="1:105" ht="24.75" customHeight="1">
      <c r="C174" s="318">
        <v>11</v>
      </c>
      <c r="D174" s="2258" t="str">
        <f t="shared" si="28"/>
        <v>11</v>
      </c>
      <c r="E174" s="2258"/>
      <c r="F174" s="2258" t="str">
        <f t="shared" si="27"/>
        <v>11</v>
      </c>
      <c r="G174" s="2258"/>
      <c r="H174" s="388">
        <v>4.2</v>
      </c>
      <c r="I174" s="1328">
        <v>0.4</v>
      </c>
      <c r="J174" s="376"/>
      <c r="K174" s="376"/>
      <c r="L174" s="1333">
        <v>11.7</v>
      </c>
      <c r="M174" s="1328">
        <v>7.1</v>
      </c>
      <c r="N174" s="376"/>
      <c r="O174" s="376"/>
      <c r="P174" s="376"/>
      <c r="Q174" s="1333">
        <v>-8.5</v>
      </c>
      <c r="R174" s="1328">
        <v>1</v>
      </c>
      <c r="S174" s="1328"/>
      <c r="T174" s="1328"/>
      <c r="U174" s="1328"/>
      <c r="V174" s="1328"/>
      <c r="W174" s="1333">
        <v>9.9</v>
      </c>
      <c r="X174" s="1328">
        <v>33.5</v>
      </c>
      <c r="Y174" s="1328"/>
      <c r="Z174" s="1328"/>
      <c r="AA174" s="1328"/>
      <c r="AB174" s="1328"/>
      <c r="AC174" s="1328"/>
      <c r="AD174" s="1328"/>
      <c r="AE174" s="1333">
        <v>106.9</v>
      </c>
      <c r="AF174" s="1333"/>
      <c r="AG174" s="1333">
        <v>103.8</v>
      </c>
      <c r="AH174" s="1334"/>
      <c r="AI174" s="1328">
        <v>120.5</v>
      </c>
      <c r="AJ174" s="1328"/>
      <c r="AK174" s="1328">
        <v>118.5</v>
      </c>
      <c r="AL174" s="1330"/>
      <c r="AM174" s="1338"/>
      <c r="AN174" s="1330"/>
      <c r="AO174" s="1330"/>
      <c r="AP174" s="1330"/>
      <c r="AQ174" s="1330"/>
      <c r="AR174" s="1330"/>
      <c r="AS174" s="1330"/>
      <c r="AT174" s="1330"/>
      <c r="AU174" s="1330"/>
      <c r="AV174" s="1330"/>
      <c r="AW174" s="1330"/>
      <c r="AX174" s="1330"/>
      <c r="AY174" s="1330"/>
      <c r="AZ174" s="1330"/>
      <c r="BA174" s="1330"/>
      <c r="BB174" s="1330"/>
      <c r="BC174" s="1330"/>
      <c r="BD174" s="1330"/>
      <c r="BE174" s="1330"/>
      <c r="BF174" s="1330"/>
      <c r="BG174" s="1344">
        <v>1.27</v>
      </c>
      <c r="BH174" s="1345">
        <v>1.21</v>
      </c>
      <c r="BI174" s="1345">
        <f t="shared" si="20"/>
        <v>-1.0000000000000009E-2</v>
      </c>
      <c r="BJ174" s="1330"/>
      <c r="BK174" s="1330"/>
      <c r="BL174" s="1338"/>
      <c r="BM174" s="1330"/>
      <c r="BN174" s="1330"/>
      <c r="BO174" s="1330"/>
      <c r="BP174" s="1330"/>
      <c r="BQ174" s="1330"/>
      <c r="BR174" s="1330"/>
      <c r="BS174" s="1330"/>
      <c r="BT174" s="1330"/>
      <c r="BU174" s="1330"/>
      <c r="BV174" s="1330"/>
      <c r="BW174" s="1330"/>
      <c r="BX174" s="1330"/>
      <c r="BY174" s="1330"/>
      <c r="BZ174" s="1330"/>
      <c r="CA174" s="1330"/>
      <c r="CB174" s="1330"/>
      <c r="CC174" s="1333">
        <v>106.9</v>
      </c>
      <c r="CD174" s="1333">
        <v>2.8</v>
      </c>
      <c r="CE174" s="1328">
        <v>108.4</v>
      </c>
      <c r="CF174" s="1328">
        <v>4.0999999999999996</v>
      </c>
      <c r="CG174" s="1339"/>
      <c r="CH174" s="1339"/>
      <c r="CI174" s="1339"/>
      <c r="CJ174" s="1339"/>
      <c r="CK174" s="1339"/>
      <c r="CL174" s="1339"/>
      <c r="CM174" s="1339"/>
      <c r="CN174" s="1349">
        <v>94871</v>
      </c>
      <c r="CO174" s="1632">
        <v>807</v>
      </c>
      <c r="CP174" s="1328">
        <v>2093</v>
      </c>
      <c r="CQ174" s="1328"/>
      <c r="CR174" s="1328"/>
      <c r="CS174" s="1328"/>
      <c r="CT174" s="1328"/>
      <c r="CU174" s="1352">
        <v>7</v>
      </c>
      <c r="CV174" s="1339"/>
      <c r="CW174" s="1339"/>
      <c r="CX174" s="1339"/>
      <c r="CY174" s="1339"/>
      <c r="CZ174" s="1340"/>
      <c r="DA174" s="6">
        <v>0</v>
      </c>
    </row>
    <row r="175" spans="1:105" ht="24.75" customHeight="1">
      <c r="C175" s="318">
        <v>12</v>
      </c>
      <c r="D175" s="2258" t="str">
        <f t="shared" si="28"/>
        <v>12</v>
      </c>
      <c r="E175" s="2258"/>
      <c r="F175" s="2258" t="str">
        <f t="shared" si="27"/>
        <v>12</v>
      </c>
      <c r="G175" s="2258"/>
      <c r="H175" s="389">
        <v>2.5</v>
      </c>
      <c r="I175" s="1330">
        <v>2</v>
      </c>
      <c r="J175" s="186"/>
      <c r="K175" s="186"/>
      <c r="L175" s="1334">
        <v>6.1</v>
      </c>
      <c r="M175" s="1330">
        <v>-2.1</v>
      </c>
      <c r="N175" s="186"/>
      <c r="O175" s="186"/>
      <c r="P175" s="186"/>
      <c r="Q175" s="1334">
        <v>-4</v>
      </c>
      <c r="R175" s="1330">
        <v>-14.5</v>
      </c>
      <c r="S175" s="1330"/>
      <c r="T175" s="1330"/>
      <c r="U175" s="1330"/>
      <c r="V175" s="1330"/>
      <c r="W175" s="1334">
        <v>14.5</v>
      </c>
      <c r="X175" s="1330">
        <v>-18.7</v>
      </c>
      <c r="Y175" s="1330"/>
      <c r="Z175" s="1330"/>
      <c r="AA175" s="1330"/>
      <c r="AB175" s="1330"/>
      <c r="AC175" s="1330"/>
      <c r="AD175" s="1330"/>
      <c r="AE175" s="1334">
        <v>106.4</v>
      </c>
      <c r="AF175" s="1334"/>
      <c r="AG175" s="1334">
        <v>105</v>
      </c>
      <c r="AH175" s="1334"/>
      <c r="AI175" s="1330">
        <v>122.3</v>
      </c>
      <c r="AJ175" s="1330"/>
      <c r="AK175" s="1330">
        <v>123</v>
      </c>
      <c r="AL175" s="1330"/>
      <c r="AM175" s="1338"/>
      <c r="AN175" s="1330"/>
      <c r="AO175" s="1330"/>
      <c r="AP175" s="1330"/>
      <c r="AQ175" s="1330"/>
      <c r="AR175" s="1330"/>
      <c r="AS175" s="1330"/>
      <c r="AT175" s="1330"/>
      <c r="AU175" s="1330"/>
      <c r="AV175" s="1330"/>
      <c r="AW175" s="1330"/>
      <c r="AX175" s="1330"/>
      <c r="AY175" s="1330"/>
      <c r="AZ175" s="1330"/>
      <c r="BA175" s="1330"/>
      <c r="BB175" s="1330"/>
      <c r="BC175" s="1330"/>
      <c r="BD175" s="1330"/>
      <c r="BE175" s="1330"/>
      <c r="BF175" s="1330"/>
      <c r="BG175" s="1346">
        <v>1.27</v>
      </c>
      <c r="BH175" s="1347">
        <v>1.21</v>
      </c>
      <c r="BI175" s="1347">
        <f t="shared" si="20"/>
        <v>0</v>
      </c>
      <c r="BJ175" s="1330"/>
      <c r="BK175" s="1330"/>
      <c r="BL175" s="1338"/>
      <c r="BM175" s="1330"/>
      <c r="BN175" s="1330"/>
      <c r="BO175" s="1330"/>
      <c r="BP175" s="1330"/>
      <c r="BQ175" s="1330"/>
      <c r="BR175" s="1330"/>
      <c r="BS175" s="1330"/>
      <c r="BT175" s="1330"/>
      <c r="BU175" s="1330"/>
      <c r="BV175" s="1330"/>
      <c r="BW175" s="1330"/>
      <c r="BX175" s="1330"/>
      <c r="BY175" s="1330"/>
      <c r="BZ175" s="1330"/>
      <c r="CA175" s="1330"/>
      <c r="CB175" s="1330"/>
      <c r="CC175" s="1334">
        <v>106.8</v>
      </c>
      <c r="CD175" s="1334">
        <v>2.6</v>
      </c>
      <c r="CE175" s="1330">
        <v>108.2</v>
      </c>
      <c r="CF175" s="1330">
        <v>3.5</v>
      </c>
      <c r="CG175" s="1339"/>
      <c r="CH175" s="1339"/>
      <c r="CI175" s="1339"/>
      <c r="CJ175" s="1339"/>
      <c r="CK175" s="1339"/>
      <c r="CL175" s="1339"/>
      <c r="CM175" s="1339"/>
      <c r="CN175" s="1350">
        <v>103228</v>
      </c>
      <c r="CO175" s="1630">
        <v>810</v>
      </c>
      <c r="CP175" s="1330">
        <v>2161</v>
      </c>
      <c r="CQ175" s="1330"/>
      <c r="CR175" s="1330"/>
      <c r="CS175" s="1330"/>
      <c r="CT175" s="1330"/>
      <c r="CU175" s="1353">
        <v>4</v>
      </c>
      <c r="CV175" s="1339"/>
      <c r="CW175" s="1339"/>
      <c r="CX175" s="1339"/>
      <c r="CY175" s="1339"/>
      <c r="CZ175" s="1340"/>
      <c r="DA175" s="6">
        <v>0</v>
      </c>
    </row>
    <row r="176" spans="1:105" s="962" customFormat="1" ht="24.75" customHeight="1">
      <c r="A176" s="691">
        <v>6</v>
      </c>
      <c r="B176" s="691" t="s">
        <v>138</v>
      </c>
      <c r="C176" s="691">
        <v>1</v>
      </c>
      <c r="D176" s="2258">
        <v>1</v>
      </c>
      <c r="E176" s="2258"/>
      <c r="F176" s="2259" t="s">
        <v>431</v>
      </c>
      <c r="G176" s="2260"/>
      <c r="H176" s="892">
        <v>3.3</v>
      </c>
      <c r="I176" s="1326">
        <v>-0.5</v>
      </c>
      <c r="J176" s="382"/>
      <c r="K176" s="382"/>
      <c r="L176" s="1331">
        <v>-10.8</v>
      </c>
      <c r="M176" s="1332">
        <v>-18.399999999999999</v>
      </c>
      <c r="N176" s="382"/>
      <c r="O176" s="382"/>
      <c r="P176" s="382"/>
      <c r="Q176" s="1331">
        <v>-7.5</v>
      </c>
      <c r="R176" s="1332">
        <v>-29.7</v>
      </c>
      <c r="S176" s="1332"/>
      <c r="T176" s="1332"/>
      <c r="U176" s="1332"/>
      <c r="V176" s="1332"/>
      <c r="W176" s="1331">
        <v>12.7</v>
      </c>
      <c r="X176" s="1332">
        <v>37</v>
      </c>
      <c r="Y176" s="1332"/>
      <c r="Z176" s="1332"/>
      <c r="AA176" s="1332"/>
      <c r="AB176" s="1332"/>
      <c r="AC176" s="1327"/>
      <c r="AD176" s="1332"/>
      <c r="AE176" s="1337">
        <v>92.4</v>
      </c>
      <c r="AF176" s="1337"/>
      <c r="AG176" s="1337">
        <v>98</v>
      </c>
      <c r="AH176" s="1334"/>
      <c r="AI176" s="1622">
        <v>115.5</v>
      </c>
      <c r="AJ176" s="1622"/>
      <c r="AK176" s="1622">
        <v>120.8</v>
      </c>
      <c r="AL176" s="1330"/>
      <c r="AM176" s="1338"/>
      <c r="AN176" s="1330"/>
      <c r="AO176" s="1330"/>
      <c r="AP176" s="1330"/>
      <c r="AQ176" s="1330"/>
      <c r="AR176" s="1330"/>
      <c r="AS176" s="1330"/>
      <c r="AT176" s="1330"/>
      <c r="AU176" s="1330"/>
      <c r="AV176" s="1330"/>
      <c r="AW176" s="1330"/>
      <c r="AX176" s="1330"/>
      <c r="AY176" s="1330"/>
      <c r="AZ176" s="1330"/>
      <c r="BA176" s="1330"/>
      <c r="BB176" s="1330"/>
      <c r="BC176" s="1330"/>
      <c r="BD176" s="1330"/>
      <c r="BE176" s="1330"/>
      <c r="BF176" s="1330"/>
      <c r="BG176" s="1342">
        <v>1.27</v>
      </c>
      <c r="BH176" s="1343">
        <v>1.18</v>
      </c>
      <c r="BI176" s="1343">
        <f t="shared" si="20"/>
        <v>-3.0000000000000027E-2</v>
      </c>
      <c r="BJ176" s="1330"/>
      <c r="BK176" s="1330"/>
      <c r="BL176" s="1338"/>
      <c r="BM176" s="1330"/>
      <c r="BN176" s="1330"/>
      <c r="BO176" s="1330"/>
      <c r="BP176" s="1330"/>
      <c r="BQ176" s="1330"/>
      <c r="BR176" s="1330"/>
      <c r="BS176" s="1330"/>
      <c r="BT176" s="1330"/>
      <c r="BU176" s="1330"/>
      <c r="BV176" s="1330"/>
      <c r="BW176" s="1330"/>
      <c r="BX176" s="1330"/>
      <c r="BY176" s="1330"/>
      <c r="BZ176" s="1330"/>
      <c r="CA176" s="1330"/>
      <c r="CB176" s="1330"/>
      <c r="CC176" s="1331">
        <v>106.9</v>
      </c>
      <c r="CD176" s="1331">
        <v>2.2000000000000002</v>
      </c>
      <c r="CE176" s="1332">
        <v>108.3</v>
      </c>
      <c r="CF176" s="1332">
        <v>3.1</v>
      </c>
      <c r="CG176" s="1623"/>
      <c r="CH176" s="1623"/>
      <c r="CI176" s="1623"/>
      <c r="CJ176" s="1623"/>
      <c r="CK176" s="1623"/>
      <c r="CL176" s="1623"/>
      <c r="CM176" s="1623"/>
      <c r="CN176" s="1348">
        <v>79123</v>
      </c>
      <c r="CO176" s="1631">
        <v>701</v>
      </c>
      <c r="CP176" s="1332">
        <v>188</v>
      </c>
      <c r="CQ176" s="1332"/>
      <c r="CR176" s="1332"/>
      <c r="CS176" s="1332"/>
      <c r="CT176" s="1332"/>
      <c r="CU176" s="1354">
        <v>3</v>
      </c>
      <c r="CV176" s="1623"/>
      <c r="CW176" s="1623"/>
      <c r="CX176" s="1623"/>
      <c r="CY176" s="1623"/>
      <c r="CZ176" s="1624"/>
      <c r="DA176" s="962">
        <v>0</v>
      </c>
    </row>
    <row r="177" spans="1:105" s="962" customFormat="1" ht="24.75" customHeight="1">
      <c r="A177" s="691"/>
      <c r="B177" s="691"/>
      <c r="C177" s="691">
        <v>2</v>
      </c>
      <c r="D177" s="2258" t="str">
        <f>A177&amp;B177&amp;C177</f>
        <v>2</v>
      </c>
      <c r="E177" s="2258"/>
      <c r="F177" s="2258" t="str">
        <f t="shared" ref="F177:F187" si="29">A177&amp;B177&amp;C177</f>
        <v>2</v>
      </c>
      <c r="G177" s="2258"/>
      <c r="H177" s="388">
        <v>7.2</v>
      </c>
      <c r="I177" s="1328">
        <v>1.3</v>
      </c>
      <c r="J177" s="376"/>
      <c r="K177" s="376"/>
      <c r="L177" s="1333">
        <v>-16.2</v>
      </c>
      <c r="M177" s="1328">
        <v>-24.2</v>
      </c>
      <c r="N177" s="376"/>
      <c r="O177" s="376"/>
      <c r="P177" s="376"/>
      <c r="Q177" s="1333">
        <v>-8.1999999999999993</v>
      </c>
      <c r="R177" s="1328">
        <v>-11.7</v>
      </c>
      <c r="S177" s="1328"/>
      <c r="T177" s="1328"/>
      <c r="U177" s="1327"/>
      <c r="V177" s="1328"/>
      <c r="W177" s="1333">
        <v>-0.7</v>
      </c>
      <c r="X177" s="1328">
        <v>47.1</v>
      </c>
      <c r="Y177" s="1328"/>
      <c r="Z177" s="1328"/>
      <c r="AA177" s="1328"/>
      <c r="AB177" s="1328"/>
      <c r="AC177" s="1327"/>
      <c r="AD177" s="1328"/>
      <c r="AE177" s="1333">
        <v>97</v>
      </c>
      <c r="AF177" s="1333"/>
      <c r="AG177" s="1333">
        <v>97.4</v>
      </c>
      <c r="AH177" s="1334"/>
      <c r="AI177" s="1328">
        <v>125.5</v>
      </c>
      <c r="AJ177" s="1328">
        <v>125.5</v>
      </c>
      <c r="AK177" s="1328">
        <v>128.5</v>
      </c>
      <c r="AL177" s="1330"/>
      <c r="AM177" s="1338"/>
      <c r="AN177" s="1330"/>
      <c r="AO177" s="1330"/>
      <c r="AP177" s="1330"/>
      <c r="AQ177" s="1330"/>
      <c r="AR177" s="1330"/>
      <c r="AS177" s="1330"/>
      <c r="AT177" s="1330"/>
      <c r="AU177" s="1330"/>
      <c r="AV177" s="1330"/>
      <c r="AW177" s="1330"/>
      <c r="AX177" s="1330"/>
      <c r="AY177" s="1330"/>
      <c r="AZ177" s="1330"/>
      <c r="BA177" s="1330"/>
      <c r="BB177" s="1330"/>
      <c r="BC177" s="1330"/>
      <c r="BD177" s="1330"/>
      <c r="BE177" s="1330"/>
      <c r="BF177" s="1330"/>
      <c r="BG177" s="1344">
        <v>1.26</v>
      </c>
      <c r="BH177" s="1345">
        <v>1.19</v>
      </c>
      <c r="BI177" s="1345">
        <f t="shared" si="20"/>
        <v>1.0000000000000009E-2</v>
      </c>
      <c r="BJ177" s="1330"/>
      <c r="BK177" s="1330"/>
      <c r="BL177" s="1338"/>
      <c r="BM177" s="1330"/>
      <c r="BN177" s="1330"/>
      <c r="BO177" s="1330"/>
      <c r="BP177" s="1330"/>
      <c r="BQ177" s="1330"/>
      <c r="BR177" s="1330"/>
      <c r="BS177" s="1330"/>
      <c r="BT177" s="1330"/>
      <c r="BU177" s="1330"/>
      <c r="BV177" s="1330"/>
      <c r="BW177" s="1330"/>
      <c r="BX177" s="1330"/>
      <c r="BY177" s="1330"/>
      <c r="BZ177" s="1330"/>
      <c r="CA177" s="1330"/>
      <c r="CB177" s="1330"/>
      <c r="CC177" s="1333">
        <v>106.9</v>
      </c>
      <c r="CD177" s="1333">
        <v>2.8</v>
      </c>
      <c r="CE177" s="1328">
        <v>108.2</v>
      </c>
      <c r="CF177" s="1328">
        <v>3.6</v>
      </c>
      <c r="CG177" s="1623"/>
      <c r="CH177" s="1623"/>
      <c r="CI177" s="1623"/>
      <c r="CJ177" s="1623"/>
      <c r="CK177" s="1623"/>
      <c r="CL177" s="1623"/>
      <c r="CM177" s="1623"/>
      <c r="CN177" s="1349">
        <v>139596</v>
      </c>
      <c r="CO177" s="1632">
        <v>712</v>
      </c>
      <c r="CP177" s="1328">
        <v>3983</v>
      </c>
      <c r="CQ177" s="1328"/>
      <c r="CR177" s="1328"/>
      <c r="CS177" s="1328"/>
      <c r="CT177" s="1328"/>
      <c r="CU177" s="1352">
        <v>9</v>
      </c>
      <c r="CV177" s="1623"/>
      <c r="CW177" s="1623"/>
      <c r="CX177" s="1623"/>
      <c r="CY177" s="1623"/>
      <c r="CZ177" s="1624"/>
      <c r="DA177" s="962">
        <v>0</v>
      </c>
    </row>
    <row r="178" spans="1:105" s="962" customFormat="1" ht="24.75" customHeight="1">
      <c r="A178" s="691"/>
      <c r="B178" s="691"/>
      <c r="C178" s="691">
        <v>3</v>
      </c>
      <c r="D178" s="2258" t="str">
        <f t="shared" ref="D178:D187" si="30">A178&amp;B178&amp;C178</f>
        <v>3</v>
      </c>
      <c r="E178" s="2258"/>
      <c r="F178" s="2258" t="str">
        <f t="shared" si="29"/>
        <v>3</v>
      </c>
      <c r="G178" s="2258"/>
      <c r="H178" s="1625">
        <v>6.4</v>
      </c>
      <c r="I178" s="1626">
        <v>3.6</v>
      </c>
      <c r="J178" s="376"/>
      <c r="K178" s="376"/>
      <c r="L178" s="1333">
        <v>-19.600000000000001</v>
      </c>
      <c r="M178" s="1328">
        <v>-21.5</v>
      </c>
      <c r="N178" s="376"/>
      <c r="O178" s="376"/>
      <c r="P178" s="376"/>
      <c r="Q178" s="1335">
        <v>-12.8</v>
      </c>
      <c r="R178" s="1336">
        <v>-23.6</v>
      </c>
      <c r="S178" s="1328"/>
      <c r="T178" s="1328"/>
      <c r="U178" s="1328"/>
      <c r="V178" s="1328"/>
      <c r="W178" s="1333">
        <v>6.2</v>
      </c>
      <c r="X178" s="1328">
        <v>96.2</v>
      </c>
      <c r="Y178" s="1328"/>
      <c r="Z178" s="1328"/>
      <c r="AA178" s="1328"/>
      <c r="AB178" s="1328"/>
      <c r="AC178" s="1327"/>
      <c r="AD178" s="1328"/>
      <c r="AE178" s="1335">
        <v>110</v>
      </c>
      <c r="AF178" s="1335"/>
      <c r="AG178" s="1335">
        <v>101.7</v>
      </c>
      <c r="AH178" s="1334"/>
      <c r="AI178" s="1627">
        <v>135.5</v>
      </c>
      <c r="AJ178" s="1628">
        <v>125.5</v>
      </c>
      <c r="AK178" s="1627">
        <v>131.5</v>
      </c>
      <c r="AL178" s="1330"/>
      <c r="AM178" s="1338"/>
      <c r="AN178" s="1330"/>
      <c r="AO178" s="1330"/>
      <c r="AP178" s="1330"/>
      <c r="AQ178" s="1330"/>
      <c r="AR178" s="1330"/>
      <c r="AS178" s="1330"/>
      <c r="AT178" s="1330"/>
      <c r="AU178" s="1330"/>
      <c r="AV178" s="1330"/>
      <c r="AW178" s="1330"/>
      <c r="AX178" s="1330"/>
      <c r="AY178" s="1330"/>
      <c r="AZ178" s="1330"/>
      <c r="BA178" s="1330"/>
      <c r="BB178" s="1330"/>
      <c r="BC178" s="1330"/>
      <c r="BD178" s="1330"/>
      <c r="BE178" s="1330"/>
      <c r="BF178" s="1330"/>
      <c r="BG178" s="1680">
        <v>1.28</v>
      </c>
      <c r="BH178" s="1681">
        <v>1.22</v>
      </c>
      <c r="BI178" s="1681">
        <f t="shared" si="20"/>
        <v>3.0000000000000027E-2</v>
      </c>
      <c r="BJ178" s="1330"/>
      <c r="BK178" s="1330"/>
      <c r="BL178" s="1338"/>
      <c r="BM178" s="1330"/>
      <c r="BN178" s="1330"/>
      <c r="BO178" s="1330"/>
      <c r="BP178" s="1330"/>
      <c r="BQ178" s="1330"/>
      <c r="BR178" s="1330"/>
      <c r="BS178" s="1330"/>
      <c r="BT178" s="1330"/>
      <c r="BU178" s="1330"/>
      <c r="BV178" s="1330"/>
      <c r="BW178" s="1330"/>
      <c r="BX178" s="1330"/>
      <c r="BY178" s="1330"/>
      <c r="BZ178" s="1330"/>
      <c r="CA178" s="1330"/>
      <c r="CB178" s="1330"/>
      <c r="CC178" s="1333">
        <v>107.2</v>
      </c>
      <c r="CD178" s="1333">
        <v>2.7</v>
      </c>
      <c r="CE178" s="1328">
        <v>108.4</v>
      </c>
      <c r="CF178" s="1328">
        <v>3.2</v>
      </c>
      <c r="CG178" s="1623"/>
      <c r="CH178" s="1623"/>
      <c r="CI178" s="1623"/>
      <c r="CJ178" s="1623"/>
      <c r="CK178" s="1623"/>
      <c r="CL178" s="1623"/>
      <c r="CM178" s="1623"/>
      <c r="CN178" s="1349">
        <v>142252</v>
      </c>
      <c r="CO178" s="1632">
        <v>906</v>
      </c>
      <c r="CP178" s="1328">
        <v>537</v>
      </c>
      <c r="CQ178" s="1328"/>
      <c r="CR178" s="1328"/>
      <c r="CS178" s="1328"/>
      <c r="CT178" s="1328"/>
      <c r="CU178" s="1352">
        <v>4</v>
      </c>
      <c r="CV178" s="1623"/>
      <c r="CW178" s="1623"/>
      <c r="CX178" s="1623"/>
      <c r="CY178" s="1623"/>
      <c r="CZ178" s="1624"/>
      <c r="DA178" s="962">
        <v>0</v>
      </c>
    </row>
    <row r="179" spans="1:105" ht="24.75" customHeight="1">
      <c r="C179" s="318">
        <v>4</v>
      </c>
      <c r="D179" s="2258" t="str">
        <f t="shared" si="30"/>
        <v>4</v>
      </c>
      <c r="E179" s="2258"/>
      <c r="F179" s="2258" t="str">
        <f t="shared" si="29"/>
        <v>4</v>
      </c>
      <c r="G179" s="2258"/>
      <c r="H179" s="548"/>
      <c r="I179" s="376"/>
      <c r="J179" s="376"/>
      <c r="K179" s="376"/>
      <c r="L179" s="1335">
        <v>-10.6</v>
      </c>
      <c r="M179" s="1336">
        <v>-10.9</v>
      </c>
      <c r="N179" s="376"/>
      <c r="O179" s="376"/>
      <c r="P179" s="376"/>
      <c r="Q179" s="388"/>
      <c r="R179" s="376"/>
      <c r="S179" s="376"/>
      <c r="T179" s="376"/>
      <c r="U179" s="376"/>
      <c r="V179" s="376"/>
      <c r="W179" s="784">
        <v>18.8</v>
      </c>
      <c r="X179" s="790">
        <v>60.1</v>
      </c>
      <c r="Y179" s="376"/>
      <c r="Z179" s="376"/>
      <c r="AA179" s="376"/>
      <c r="AB179" s="376"/>
      <c r="AC179" s="376"/>
      <c r="AD179" s="376"/>
      <c r="AE179" s="388"/>
      <c r="AF179" s="388"/>
      <c r="AG179" s="388"/>
      <c r="AH179" s="389"/>
      <c r="AI179" s="376"/>
      <c r="AJ179" s="376"/>
      <c r="AK179" s="376"/>
      <c r="AL179" s="186"/>
      <c r="AM179" s="397"/>
      <c r="AN179" s="186"/>
      <c r="AO179" s="186"/>
      <c r="AP179" s="186"/>
      <c r="AQ179" s="186"/>
      <c r="AR179" s="186"/>
      <c r="AS179" s="186"/>
      <c r="AT179" s="186"/>
      <c r="AU179" s="186"/>
      <c r="AV179" s="186"/>
      <c r="AW179" s="186"/>
      <c r="AX179" s="186"/>
      <c r="AY179" s="186"/>
      <c r="AZ179" s="186"/>
      <c r="BA179" s="186"/>
      <c r="BB179" s="186"/>
      <c r="BC179" s="186"/>
      <c r="BD179" s="186"/>
      <c r="BE179" s="186"/>
      <c r="BF179" s="186"/>
      <c r="BG179" s="179"/>
      <c r="BH179" s="180"/>
      <c r="BI179" s="180"/>
      <c r="BJ179" s="186"/>
      <c r="BK179" s="186"/>
      <c r="BL179" s="397"/>
      <c r="BM179" s="186"/>
      <c r="BN179" s="186"/>
      <c r="BO179" s="186"/>
      <c r="BP179" s="186"/>
      <c r="BQ179" s="186"/>
      <c r="BR179" s="186"/>
      <c r="BS179" s="186"/>
      <c r="BT179" s="186"/>
      <c r="BU179" s="186"/>
      <c r="BV179" s="186"/>
      <c r="BW179" s="186"/>
      <c r="BX179" s="186"/>
      <c r="BY179" s="186"/>
      <c r="BZ179" s="186"/>
      <c r="CA179" s="186"/>
      <c r="CB179" s="186"/>
      <c r="CC179" s="784">
        <v>107.7</v>
      </c>
      <c r="CD179" s="784">
        <v>2.5</v>
      </c>
      <c r="CE179" s="790">
        <v>109.2</v>
      </c>
      <c r="CF179" s="790">
        <v>3.1</v>
      </c>
      <c r="CG179" s="8"/>
      <c r="CH179" s="8"/>
      <c r="CI179" s="8"/>
      <c r="CJ179" s="8"/>
      <c r="CK179" s="8"/>
      <c r="CL179" s="8"/>
      <c r="CM179" s="8"/>
      <c r="CN179" s="1682">
        <v>113423</v>
      </c>
      <c r="CO179" s="1683">
        <v>783</v>
      </c>
      <c r="CP179" s="1684">
        <v>631</v>
      </c>
      <c r="CQ179" s="1684"/>
      <c r="CR179" s="1684"/>
      <c r="CS179" s="1684"/>
      <c r="CT179" s="1684"/>
      <c r="CU179" s="1684">
        <v>3</v>
      </c>
      <c r="CV179" s="8"/>
      <c r="CW179" s="8"/>
      <c r="CX179" s="8"/>
      <c r="CY179" s="8"/>
      <c r="DA179" s="6">
        <v>0</v>
      </c>
    </row>
    <row r="180" spans="1:105" ht="24.75" customHeight="1">
      <c r="C180" s="318">
        <v>5</v>
      </c>
      <c r="D180" s="2258" t="str">
        <f t="shared" si="30"/>
        <v>5</v>
      </c>
      <c r="E180" s="2258"/>
      <c r="F180" s="2258" t="str">
        <f t="shared" si="29"/>
        <v>5</v>
      </c>
      <c r="G180" s="2258"/>
      <c r="H180" s="388"/>
      <c r="I180" s="376"/>
      <c r="J180" s="376"/>
      <c r="K180" s="376"/>
      <c r="L180" s="1333"/>
      <c r="M180" s="1328"/>
      <c r="N180" s="376"/>
      <c r="O180" s="376"/>
      <c r="P180" s="376"/>
      <c r="Q180" s="388"/>
      <c r="R180" s="376"/>
      <c r="S180" s="376"/>
      <c r="T180" s="376"/>
      <c r="U180" s="376"/>
      <c r="V180" s="376"/>
      <c r="W180" s="388"/>
      <c r="X180" s="376"/>
      <c r="Y180" s="376"/>
      <c r="Z180" s="376"/>
      <c r="AA180" s="376"/>
      <c r="AB180" s="376"/>
      <c r="AC180" s="376"/>
      <c r="AD180" s="376"/>
      <c r="AE180" s="388"/>
      <c r="AF180" s="388"/>
      <c r="AG180" s="388"/>
      <c r="AH180" s="389"/>
      <c r="AI180" s="376"/>
      <c r="AJ180" s="376"/>
      <c r="AK180" s="376"/>
      <c r="AL180" s="186"/>
      <c r="AM180" s="397"/>
      <c r="AN180" s="186"/>
      <c r="AO180" s="186"/>
      <c r="AP180" s="186"/>
      <c r="AQ180" s="186"/>
      <c r="AR180" s="186"/>
      <c r="AS180" s="186"/>
      <c r="AT180" s="186"/>
      <c r="AU180" s="186"/>
      <c r="AV180" s="186"/>
      <c r="AW180" s="186"/>
      <c r="AX180" s="186"/>
      <c r="AY180" s="186"/>
      <c r="AZ180" s="186"/>
      <c r="BA180" s="186"/>
      <c r="BB180" s="186"/>
      <c r="BC180" s="186"/>
      <c r="BD180" s="186"/>
      <c r="BE180" s="186"/>
      <c r="BF180" s="186"/>
      <c r="BG180" s="179"/>
      <c r="BH180" s="180"/>
      <c r="BI180" s="180"/>
      <c r="BJ180" s="186"/>
      <c r="BK180" s="186"/>
      <c r="BL180" s="397"/>
      <c r="BM180" s="186"/>
      <c r="BN180" s="186"/>
      <c r="BO180" s="186"/>
      <c r="BP180" s="186"/>
      <c r="BQ180" s="186"/>
      <c r="BR180" s="186"/>
      <c r="BS180" s="186"/>
      <c r="BT180" s="186"/>
      <c r="BU180" s="186"/>
      <c r="BV180" s="186"/>
      <c r="BW180" s="186"/>
      <c r="BX180" s="186"/>
      <c r="BY180" s="186"/>
      <c r="BZ180" s="186"/>
      <c r="CA180" s="186"/>
      <c r="CB180" s="186"/>
      <c r="CC180" s="388"/>
      <c r="CD180" s="388"/>
      <c r="CE180" s="376"/>
      <c r="CF180" s="376"/>
      <c r="CG180" s="8"/>
      <c r="CH180" s="8"/>
      <c r="CI180" s="8"/>
      <c r="CJ180" s="8"/>
      <c r="CK180" s="8"/>
      <c r="CL180" s="8"/>
      <c r="CM180" s="8"/>
      <c r="CN180" s="182"/>
      <c r="CO180" s="182"/>
      <c r="CP180" s="183"/>
      <c r="CQ180" s="183"/>
      <c r="CR180" s="183"/>
      <c r="CS180" s="183"/>
      <c r="CT180" s="183"/>
      <c r="CU180" s="183"/>
      <c r="CV180" s="8"/>
      <c r="CW180" s="8"/>
      <c r="CX180" s="8"/>
      <c r="CY180" s="8"/>
      <c r="DA180" s="6">
        <v>0</v>
      </c>
    </row>
    <row r="181" spans="1:105" ht="24.75" customHeight="1">
      <c r="C181" s="318">
        <v>6</v>
      </c>
      <c r="D181" s="2258" t="str">
        <f t="shared" si="30"/>
        <v>6</v>
      </c>
      <c r="E181" s="2258"/>
      <c r="F181" s="2258" t="str">
        <f t="shared" si="29"/>
        <v>6</v>
      </c>
      <c r="G181" s="2258"/>
      <c r="H181" s="388"/>
      <c r="I181" s="376"/>
      <c r="J181" s="376"/>
      <c r="K181" s="376"/>
      <c r="L181" s="1333"/>
      <c r="M181" s="1328"/>
      <c r="N181" s="376"/>
      <c r="O181" s="376"/>
      <c r="P181" s="376"/>
      <c r="Q181" s="388"/>
      <c r="R181" s="376"/>
      <c r="S181" s="376"/>
      <c r="T181" s="376"/>
      <c r="U181" s="376"/>
      <c r="V181" s="376"/>
      <c r="W181" s="388"/>
      <c r="X181" s="376"/>
      <c r="Y181" s="376"/>
      <c r="Z181" s="376"/>
      <c r="AA181" s="376"/>
      <c r="AB181" s="376"/>
      <c r="AC181" s="376"/>
      <c r="AD181" s="376"/>
      <c r="AE181" s="388"/>
      <c r="AF181" s="388"/>
      <c r="AG181" s="388"/>
      <c r="AH181" s="389"/>
      <c r="AI181" s="376"/>
      <c r="AJ181" s="376"/>
      <c r="AK181" s="376"/>
      <c r="AL181" s="186"/>
      <c r="AM181" s="397"/>
      <c r="AN181" s="186"/>
      <c r="AO181" s="186"/>
      <c r="AP181" s="186"/>
      <c r="AQ181" s="186"/>
      <c r="AR181" s="186"/>
      <c r="AS181" s="186"/>
      <c r="AT181" s="186"/>
      <c r="AU181" s="186"/>
      <c r="AV181" s="186"/>
      <c r="AW181" s="186"/>
      <c r="AX181" s="186"/>
      <c r="AY181" s="186"/>
      <c r="AZ181" s="186"/>
      <c r="BA181" s="186"/>
      <c r="BB181" s="186"/>
      <c r="BC181" s="186"/>
      <c r="BD181" s="186"/>
      <c r="BE181" s="186"/>
      <c r="BF181" s="186"/>
      <c r="BG181" s="179"/>
      <c r="BH181" s="180"/>
      <c r="BI181" s="180"/>
      <c r="BJ181" s="186"/>
      <c r="BK181" s="186"/>
      <c r="BL181" s="397"/>
      <c r="BM181" s="186"/>
      <c r="BN181" s="186"/>
      <c r="BO181" s="186"/>
      <c r="BP181" s="186"/>
      <c r="BQ181" s="186"/>
      <c r="BR181" s="186"/>
      <c r="BS181" s="186"/>
      <c r="BT181" s="186"/>
      <c r="BU181" s="186"/>
      <c r="BV181" s="186"/>
      <c r="BW181" s="186"/>
      <c r="BX181" s="186"/>
      <c r="BY181" s="186"/>
      <c r="BZ181" s="186"/>
      <c r="CA181" s="186"/>
      <c r="CB181" s="186"/>
      <c r="CC181" s="388"/>
      <c r="CD181" s="388"/>
      <c r="CE181" s="376"/>
      <c r="CF181" s="376"/>
      <c r="CG181" s="8"/>
      <c r="CH181" s="8"/>
      <c r="CI181" s="8"/>
      <c r="CJ181" s="8"/>
      <c r="CK181" s="8"/>
      <c r="CL181" s="8"/>
      <c r="CM181" s="8"/>
      <c r="CN181" s="182"/>
      <c r="CO181" s="182"/>
      <c r="CP181" s="183"/>
      <c r="CQ181" s="183"/>
      <c r="CR181" s="183"/>
      <c r="CS181" s="183"/>
      <c r="CT181" s="183"/>
      <c r="CU181" s="183"/>
      <c r="CV181" s="8"/>
      <c r="CW181" s="8"/>
      <c r="CX181" s="8"/>
      <c r="CY181" s="8"/>
      <c r="DA181" s="6">
        <v>0</v>
      </c>
    </row>
    <row r="182" spans="1:105" ht="24.75" customHeight="1">
      <c r="C182" s="318">
        <v>7</v>
      </c>
      <c r="D182" s="2258" t="str">
        <f t="shared" si="30"/>
        <v>7</v>
      </c>
      <c r="E182" s="2258"/>
      <c r="F182" s="2258" t="str">
        <f t="shared" si="29"/>
        <v>7</v>
      </c>
      <c r="G182" s="2258"/>
      <c r="H182" s="388"/>
      <c r="I182" s="376"/>
      <c r="J182" s="376"/>
      <c r="K182" s="376"/>
      <c r="L182" s="1333"/>
      <c r="M182" s="1328"/>
      <c r="N182" s="376"/>
      <c r="O182" s="376"/>
      <c r="P182" s="376"/>
      <c r="Q182" s="388"/>
      <c r="R182" s="376"/>
      <c r="S182" s="376"/>
      <c r="T182" s="376"/>
      <c r="U182" s="376"/>
      <c r="V182" s="376"/>
      <c r="W182" s="388"/>
      <c r="X182" s="376"/>
      <c r="Y182" s="376"/>
      <c r="Z182" s="376"/>
      <c r="AA182" s="376"/>
      <c r="AB182" s="376"/>
      <c r="AC182" s="376"/>
      <c r="AD182" s="376"/>
      <c r="AE182" s="388"/>
      <c r="AF182" s="388"/>
      <c r="AG182" s="388"/>
      <c r="AH182" s="389"/>
      <c r="AI182" s="376"/>
      <c r="AJ182" s="376"/>
      <c r="AK182" s="376"/>
      <c r="AL182" s="186"/>
      <c r="AM182" s="397"/>
      <c r="AN182" s="186"/>
      <c r="AO182" s="186"/>
      <c r="AP182" s="186"/>
      <c r="AQ182" s="186"/>
      <c r="AR182" s="186"/>
      <c r="AS182" s="186"/>
      <c r="AT182" s="186"/>
      <c r="AU182" s="186"/>
      <c r="AV182" s="186"/>
      <c r="AW182" s="186"/>
      <c r="AX182" s="186"/>
      <c r="AY182" s="186"/>
      <c r="AZ182" s="186"/>
      <c r="BA182" s="186"/>
      <c r="BB182" s="186"/>
      <c r="BC182" s="186"/>
      <c r="BD182" s="186"/>
      <c r="BE182" s="186"/>
      <c r="BF182" s="186"/>
      <c r="BG182" s="179"/>
      <c r="BH182" s="180"/>
      <c r="BI182" s="180"/>
      <c r="BJ182" s="186"/>
      <c r="BK182" s="186"/>
      <c r="BL182" s="397"/>
      <c r="BM182" s="186"/>
      <c r="BN182" s="186"/>
      <c r="BO182" s="186"/>
      <c r="BP182" s="186"/>
      <c r="BQ182" s="186"/>
      <c r="BR182" s="186"/>
      <c r="BS182" s="186"/>
      <c r="BT182" s="186"/>
      <c r="BU182" s="186"/>
      <c r="BV182" s="186"/>
      <c r="BW182" s="186"/>
      <c r="BX182" s="186"/>
      <c r="BY182" s="186"/>
      <c r="BZ182" s="186"/>
      <c r="CA182" s="186"/>
      <c r="CB182" s="186"/>
      <c r="CC182" s="388"/>
      <c r="CD182" s="388"/>
      <c r="CE182" s="376"/>
      <c r="CF182" s="376"/>
      <c r="CG182" s="8"/>
      <c r="CH182" s="8"/>
      <c r="CI182" s="8"/>
      <c r="CJ182" s="8"/>
      <c r="CK182" s="8"/>
      <c r="CL182" s="8"/>
      <c r="CM182" s="8"/>
      <c r="CN182" s="182"/>
      <c r="CO182" s="182"/>
      <c r="CP182" s="183"/>
      <c r="CQ182" s="183"/>
      <c r="CR182" s="183"/>
      <c r="CS182" s="183"/>
      <c r="CT182" s="183"/>
      <c r="CU182" s="183"/>
      <c r="CV182" s="8"/>
      <c r="CW182" s="8"/>
      <c r="CX182" s="8"/>
      <c r="CY182" s="8"/>
      <c r="DA182" s="6">
        <v>0</v>
      </c>
    </row>
    <row r="183" spans="1:105" ht="24.75" customHeight="1">
      <c r="C183" s="318">
        <v>8</v>
      </c>
      <c r="D183" s="2258" t="str">
        <f t="shared" si="30"/>
        <v>8</v>
      </c>
      <c r="E183" s="2258"/>
      <c r="F183" s="2258" t="str">
        <f t="shared" si="29"/>
        <v>8</v>
      </c>
      <c r="G183" s="2258"/>
      <c r="H183" s="849"/>
      <c r="I183" s="850"/>
      <c r="J183" s="376"/>
      <c r="K183" s="376"/>
      <c r="L183" s="1333"/>
      <c r="M183" s="1328"/>
      <c r="N183" s="376"/>
      <c r="O183" s="376"/>
      <c r="P183" s="376"/>
      <c r="Q183" s="388"/>
      <c r="R183" s="376"/>
      <c r="S183" s="376"/>
      <c r="T183" s="376"/>
      <c r="U183" s="376"/>
      <c r="V183" s="376"/>
      <c r="W183" s="388"/>
      <c r="X183" s="376"/>
      <c r="Y183" s="376"/>
      <c r="Z183" s="376"/>
      <c r="AA183" s="376"/>
      <c r="AB183" s="376"/>
      <c r="AC183" s="376"/>
      <c r="AD183" s="376"/>
      <c r="AE183" s="388"/>
      <c r="AF183" s="388"/>
      <c r="AG183" s="388"/>
      <c r="AH183" s="389"/>
      <c r="AI183" s="376"/>
      <c r="AJ183" s="376"/>
      <c r="AK183" s="376"/>
      <c r="AL183" s="186"/>
      <c r="AM183" s="397"/>
      <c r="AN183" s="186"/>
      <c r="AO183" s="186"/>
      <c r="AP183" s="186"/>
      <c r="AQ183" s="186"/>
      <c r="AR183" s="186"/>
      <c r="AS183" s="186"/>
      <c r="AT183" s="186"/>
      <c r="AU183" s="186"/>
      <c r="AV183" s="186"/>
      <c r="AW183" s="186"/>
      <c r="AX183" s="186"/>
      <c r="AY183" s="186"/>
      <c r="AZ183" s="186"/>
      <c r="BA183" s="186"/>
      <c r="BB183" s="186"/>
      <c r="BC183" s="186"/>
      <c r="BD183" s="186"/>
      <c r="BE183" s="186"/>
      <c r="BF183" s="186"/>
      <c r="BG183" s="179"/>
      <c r="BH183" s="180"/>
      <c r="BI183" s="180"/>
      <c r="BJ183" s="186"/>
      <c r="BK183" s="186"/>
      <c r="BL183" s="397"/>
      <c r="BM183" s="186"/>
      <c r="BN183" s="186"/>
      <c r="BO183" s="186"/>
      <c r="BP183" s="186"/>
      <c r="BQ183" s="186"/>
      <c r="BR183" s="186"/>
      <c r="BS183" s="186"/>
      <c r="BT183" s="186"/>
      <c r="BU183" s="186"/>
      <c r="BV183" s="186"/>
      <c r="BW183" s="186"/>
      <c r="BX183" s="186"/>
      <c r="BY183" s="186"/>
      <c r="BZ183" s="186"/>
      <c r="CA183" s="186"/>
      <c r="CB183" s="186"/>
      <c r="CC183" s="388"/>
      <c r="CD183" s="388"/>
      <c r="CE183" s="376"/>
      <c r="CF183" s="376"/>
      <c r="CG183" s="8"/>
      <c r="CH183" s="8"/>
      <c r="CI183" s="8"/>
      <c r="CJ183" s="8"/>
      <c r="CK183" s="8"/>
      <c r="CL183" s="8"/>
      <c r="CM183" s="8"/>
      <c r="CN183" s="182"/>
      <c r="CO183" s="182"/>
      <c r="CP183" s="183"/>
      <c r="CQ183" s="183"/>
      <c r="CR183" s="183"/>
      <c r="CS183" s="183"/>
      <c r="CT183" s="183"/>
      <c r="CU183" s="183"/>
      <c r="CV183" s="8"/>
      <c r="CW183" s="8"/>
      <c r="CX183" s="8"/>
      <c r="CY183" s="8"/>
      <c r="DA183" s="6">
        <v>0</v>
      </c>
    </row>
    <row r="184" spans="1:105" ht="24.75" customHeight="1">
      <c r="C184" s="318">
        <v>9</v>
      </c>
      <c r="D184" s="2258" t="str">
        <f t="shared" si="30"/>
        <v>9</v>
      </c>
      <c r="E184" s="2258"/>
      <c r="F184" s="2258" t="str">
        <f t="shared" si="29"/>
        <v>9</v>
      </c>
      <c r="G184" s="2258"/>
      <c r="H184" s="388"/>
      <c r="I184" s="376"/>
      <c r="J184" s="376"/>
      <c r="K184" s="376"/>
      <c r="L184" s="1333"/>
      <c r="M184" s="1328"/>
      <c r="N184" s="376"/>
      <c r="O184" s="376"/>
      <c r="P184" s="376"/>
      <c r="Q184" s="388"/>
      <c r="R184" s="376"/>
      <c r="S184" s="376"/>
      <c r="T184" s="376"/>
      <c r="U184" s="376"/>
      <c r="V184" s="376"/>
      <c r="W184" s="388"/>
      <c r="X184" s="376"/>
      <c r="Y184" s="376"/>
      <c r="Z184" s="376"/>
      <c r="AA184" s="376"/>
      <c r="AB184" s="376"/>
      <c r="AC184" s="376"/>
      <c r="AD184" s="376"/>
      <c r="AE184" s="388"/>
      <c r="AF184" s="388"/>
      <c r="AG184" s="388"/>
      <c r="AH184" s="389"/>
      <c r="AI184" s="376"/>
      <c r="AJ184" s="376"/>
      <c r="AK184" s="376"/>
      <c r="AL184" s="186"/>
      <c r="AM184" s="397"/>
      <c r="AN184" s="186"/>
      <c r="AO184" s="186"/>
      <c r="AP184" s="186"/>
      <c r="AQ184" s="186"/>
      <c r="AR184" s="186"/>
      <c r="AS184" s="186"/>
      <c r="AT184" s="186"/>
      <c r="AU184" s="186"/>
      <c r="AV184" s="186"/>
      <c r="AW184" s="186"/>
      <c r="AX184" s="186"/>
      <c r="AY184" s="186"/>
      <c r="AZ184" s="186"/>
      <c r="BA184" s="186"/>
      <c r="BB184" s="186"/>
      <c r="BC184" s="186"/>
      <c r="BD184" s="186"/>
      <c r="BE184" s="186"/>
      <c r="BF184" s="186"/>
      <c r="BG184" s="179"/>
      <c r="BH184" s="180"/>
      <c r="BI184" s="180"/>
      <c r="BJ184" s="186"/>
      <c r="BK184" s="186"/>
      <c r="BL184" s="397"/>
      <c r="BM184" s="186"/>
      <c r="BN184" s="186"/>
      <c r="BO184" s="186"/>
      <c r="BP184" s="186"/>
      <c r="BQ184" s="186"/>
      <c r="BR184" s="186"/>
      <c r="BS184" s="186"/>
      <c r="BT184" s="186"/>
      <c r="BU184" s="186"/>
      <c r="BV184" s="186"/>
      <c r="BW184" s="186"/>
      <c r="BX184" s="186"/>
      <c r="BY184" s="186"/>
      <c r="BZ184" s="186"/>
      <c r="CA184" s="186"/>
      <c r="CB184" s="186"/>
      <c r="CC184" s="388"/>
      <c r="CD184" s="388"/>
      <c r="CE184" s="376"/>
      <c r="CF184" s="376"/>
      <c r="CG184" s="8"/>
      <c r="CH184" s="8"/>
      <c r="CI184" s="8"/>
      <c r="CJ184" s="8"/>
      <c r="CK184" s="8"/>
      <c r="CL184" s="8"/>
      <c r="CM184" s="8"/>
      <c r="CN184" s="182"/>
      <c r="CO184" s="182"/>
      <c r="CP184" s="183"/>
      <c r="CQ184" s="183"/>
      <c r="CR184" s="183"/>
      <c r="CS184" s="183"/>
      <c r="CT184" s="183"/>
      <c r="CU184" s="183"/>
      <c r="CV184" s="8"/>
      <c r="CW184" s="8"/>
      <c r="CX184" s="8"/>
      <c r="CY184" s="8"/>
      <c r="DA184" s="6">
        <v>0</v>
      </c>
    </row>
    <row r="185" spans="1:105" ht="24.75" customHeight="1">
      <c r="C185" s="318">
        <v>10</v>
      </c>
      <c r="D185" s="2258" t="str">
        <f t="shared" si="30"/>
        <v>10</v>
      </c>
      <c r="E185" s="2258"/>
      <c r="F185" s="2258" t="str">
        <f t="shared" si="29"/>
        <v>10</v>
      </c>
      <c r="G185" s="2258"/>
      <c r="H185" s="388"/>
      <c r="I185" s="376"/>
      <c r="J185" s="376"/>
      <c r="K185" s="376"/>
      <c r="L185" s="388"/>
      <c r="M185" s="376"/>
      <c r="N185" s="376"/>
      <c r="O185" s="376"/>
      <c r="P185" s="376"/>
      <c r="Q185" s="388"/>
      <c r="R185" s="376"/>
      <c r="S185" s="376"/>
      <c r="T185" s="376"/>
      <c r="U185" s="376"/>
      <c r="V185" s="376"/>
      <c r="W185" s="388"/>
      <c r="X185" s="376"/>
      <c r="Y185" s="376"/>
      <c r="Z185" s="376"/>
      <c r="AA185" s="376"/>
      <c r="AB185" s="376"/>
      <c r="AC185" s="376"/>
      <c r="AD185" s="376"/>
      <c r="AE185" s="388"/>
      <c r="AF185" s="388"/>
      <c r="AG185" s="388"/>
      <c r="AH185" s="389"/>
      <c r="AI185" s="376"/>
      <c r="AJ185" s="376"/>
      <c r="AK185" s="376"/>
      <c r="AL185" s="186"/>
      <c r="AM185" s="397"/>
      <c r="AN185" s="186"/>
      <c r="AO185" s="186"/>
      <c r="AP185" s="186"/>
      <c r="AQ185" s="186"/>
      <c r="AR185" s="186"/>
      <c r="AS185" s="186"/>
      <c r="AT185" s="186"/>
      <c r="AU185" s="186"/>
      <c r="AV185" s="186"/>
      <c r="AW185" s="186"/>
      <c r="AX185" s="186"/>
      <c r="AY185" s="186"/>
      <c r="AZ185" s="186"/>
      <c r="BA185" s="186"/>
      <c r="BB185" s="186"/>
      <c r="BC185" s="186"/>
      <c r="BD185" s="186"/>
      <c r="BE185" s="186"/>
      <c r="BF185" s="186"/>
      <c r="BG185" s="179"/>
      <c r="BH185" s="180"/>
      <c r="BI185" s="180"/>
      <c r="BJ185" s="186"/>
      <c r="BK185" s="186"/>
      <c r="BL185" s="397"/>
      <c r="BM185" s="186"/>
      <c r="BN185" s="186"/>
      <c r="BO185" s="186"/>
      <c r="BP185" s="186"/>
      <c r="BQ185" s="186"/>
      <c r="BR185" s="186"/>
      <c r="BS185" s="186"/>
      <c r="BT185" s="186"/>
      <c r="BU185" s="186"/>
      <c r="BV185" s="186"/>
      <c r="BW185" s="186"/>
      <c r="BX185" s="186"/>
      <c r="BY185" s="186"/>
      <c r="BZ185" s="186"/>
      <c r="CA185" s="186"/>
      <c r="CB185" s="186"/>
      <c r="CC185" s="388"/>
      <c r="CD185" s="388"/>
      <c r="CE185" s="376"/>
      <c r="CF185" s="376"/>
      <c r="CG185" s="8"/>
      <c r="CH185" s="8"/>
      <c r="CI185" s="8"/>
      <c r="CJ185" s="8"/>
      <c r="CK185" s="8"/>
      <c r="CL185" s="8"/>
      <c r="CM185" s="8"/>
      <c r="CN185" s="182"/>
      <c r="CO185" s="182"/>
      <c r="CP185" s="183"/>
      <c r="CQ185" s="183"/>
      <c r="CR185" s="183"/>
      <c r="CS185" s="183"/>
      <c r="CT185" s="183"/>
      <c r="CU185" s="183"/>
      <c r="CV185" s="8"/>
      <c r="CW185" s="8"/>
      <c r="CX185" s="8"/>
      <c r="CY185" s="8"/>
      <c r="DA185" s="6">
        <v>0</v>
      </c>
    </row>
    <row r="186" spans="1:105" ht="24.75" customHeight="1">
      <c r="C186" s="318">
        <v>11</v>
      </c>
      <c r="D186" s="2258" t="str">
        <f t="shared" si="30"/>
        <v>11</v>
      </c>
      <c r="E186" s="2258"/>
      <c r="F186" s="2258" t="str">
        <f t="shared" si="29"/>
        <v>11</v>
      </c>
      <c r="G186" s="2258"/>
      <c r="H186" s="388"/>
      <c r="I186" s="376"/>
      <c r="J186" s="376"/>
      <c r="K186" s="376"/>
      <c r="L186" s="388"/>
      <c r="M186" s="376"/>
      <c r="N186" s="376"/>
      <c r="O186" s="376"/>
      <c r="P186" s="376"/>
      <c r="Q186" s="388"/>
      <c r="R186" s="376"/>
      <c r="S186" s="376"/>
      <c r="T186" s="376"/>
      <c r="U186" s="376"/>
      <c r="V186" s="376"/>
      <c r="W186" s="388"/>
      <c r="X186" s="376"/>
      <c r="Y186" s="376"/>
      <c r="Z186" s="376"/>
      <c r="AA186" s="376"/>
      <c r="AB186" s="376"/>
      <c r="AC186" s="376"/>
      <c r="AD186" s="376"/>
      <c r="AE186" s="388"/>
      <c r="AF186" s="388"/>
      <c r="AG186" s="388"/>
      <c r="AH186" s="389"/>
      <c r="AI186" s="376"/>
      <c r="AJ186" s="376"/>
      <c r="AK186" s="376"/>
      <c r="AL186" s="186"/>
      <c r="AM186" s="397"/>
      <c r="AN186" s="186"/>
      <c r="AO186" s="186"/>
      <c r="AP186" s="186"/>
      <c r="AQ186" s="186"/>
      <c r="AR186" s="186"/>
      <c r="AS186" s="186"/>
      <c r="AT186" s="186"/>
      <c r="AU186" s="186"/>
      <c r="AV186" s="186"/>
      <c r="AW186" s="186"/>
      <c r="AX186" s="186"/>
      <c r="AY186" s="186"/>
      <c r="AZ186" s="186"/>
      <c r="BA186" s="186"/>
      <c r="BB186" s="186"/>
      <c r="BC186" s="186"/>
      <c r="BD186" s="186"/>
      <c r="BE186" s="186"/>
      <c r="BF186" s="186"/>
      <c r="BG186" s="179"/>
      <c r="BH186" s="180"/>
      <c r="BI186" s="180"/>
      <c r="BJ186" s="186"/>
      <c r="BK186" s="186"/>
      <c r="BL186" s="397"/>
      <c r="BM186" s="186"/>
      <c r="BN186" s="186"/>
      <c r="BO186" s="186"/>
      <c r="BP186" s="186"/>
      <c r="BQ186" s="186"/>
      <c r="BR186" s="186"/>
      <c r="BS186" s="186"/>
      <c r="BT186" s="186"/>
      <c r="BU186" s="186"/>
      <c r="BV186" s="186"/>
      <c r="BW186" s="186"/>
      <c r="BX186" s="186"/>
      <c r="BY186" s="186"/>
      <c r="BZ186" s="186"/>
      <c r="CA186" s="186"/>
      <c r="CB186" s="186"/>
      <c r="CC186" s="388"/>
      <c r="CD186" s="388"/>
      <c r="CE186" s="376"/>
      <c r="CF186" s="376"/>
      <c r="CG186" s="8"/>
      <c r="CH186" s="8"/>
      <c r="CI186" s="8"/>
      <c r="CJ186" s="8"/>
      <c r="CK186" s="8"/>
      <c r="CL186" s="8"/>
      <c r="CM186" s="8"/>
      <c r="CN186" s="182"/>
      <c r="CO186" s="182"/>
      <c r="CP186" s="183"/>
      <c r="CQ186" s="183"/>
      <c r="CR186" s="183"/>
      <c r="CS186" s="183"/>
      <c r="CT186" s="183"/>
      <c r="CU186" s="183"/>
      <c r="CV186" s="8"/>
      <c r="CW186" s="8"/>
      <c r="CX186" s="8"/>
      <c r="CY186" s="8"/>
      <c r="DA186" s="6">
        <v>0</v>
      </c>
    </row>
    <row r="187" spans="1:105" ht="24.75" customHeight="1">
      <c r="C187" s="318">
        <v>12</v>
      </c>
      <c r="D187" s="2258" t="str">
        <f t="shared" si="30"/>
        <v>12</v>
      </c>
      <c r="E187" s="2258"/>
      <c r="F187" s="2258" t="str">
        <f t="shared" si="29"/>
        <v>12</v>
      </c>
      <c r="G187" s="2258"/>
      <c r="H187" s="389"/>
      <c r="I187" s="186"/>
      <c r="J187" s="186"/>
      <c r="K187" s="186"/>
      <c r="L187" s="389"/>
      <c r="M187" s="186"/>
      <c r="N187" s="186"/>
      <c r="O187" s="186"/>
      <c r="P187" s="186"/>
      <c r="Q187" s="389"/>
      <c r="R187" s="186"/>
      <c r="S187" s="186"/>
      <c r="T187" s="186"/>
      <c r="U187" s="186"/>
      <c r="V187" s="186"/>
      <c r="W187" s="389"/>
      <c r="X187" s="186"/>
      <c r="Y187" s="186"/>
      <c r="Z187" s="186"/>
      <c r="AA187" s="186"/>
      <c r="AB187" s="186"/>
      <c r="AC187" s="186"/>
      <c r="AD187" s="186"/>
      <c r="AE187" s="389"/>
      <c r="AF187" s="389"/>
      <c r="AG187" s="389"/>
      <c r="AH187" s="389"/>
      <c r="AI187" s="186"/>
      <c r="AJ187" s="186"/>
      <c r="AK187" s="186"/>
      <c r="AL187" s="186"/>
      <c r="AM187" s="397"/>
      <c r="AN187" s="186"/>
      <c r="AO187" s="186"/>
      <c r="AP187" s="186"/>
      <c r="AQ187" s="186"/>
      <c r="AR187" s="186"/>
      <c r="AS187" s="186"/>
      <c r="AT187" s="186"/>
      <c r="AU187" s="186"/>
      <c r="AV187" s="186"/>
      <c r="AW187" s="186"/>
      <c r="AX187" s="186"/>
      <c r="AY187" s="186"/>
      <c r="AZ187" s="186"/>
      <c r="BA187" s="186"/>
      <c r="BB187" s="186"/>
      <c r="BC187" s="186"/>
      <c r="BD187" s="186"/>
      <c r="BE187" s="186"/>
      <c r="BF187" s="186"/>
      <c r="BG187" s="189"/>
      <c r="BH187" s="190"/>
      <c r="BI187" s="190"/>
      <c r="BJ187" s="186"/>
      <c r="BK187" s="186"/>
      <c r="BL187" s="397"/>
      <c r="BM187" s="186"/>
      <c r="BN187" s="186"/>
      <c r="BO187" s="186"/>
      <c r="BP187" s="186"/>
      <c r="BQ187" s="186"/>
      <c r="BR187" s="186"/>
      <c r="BS187" s="186"/>
      <c r="BT187" s="186"/>
      <c r="BU187" s="186"/>
      <c r="BV187" s="186"/>
      <c r="BW187" s="186"/>
      <c r="BX187" s="186"/>
      <c r="BY187" s="186"/>
      <c r="BZ187" s="186"/>
      <c r="CA187" s="186"/>
      <c r="CB187" s="186"/>
      <c r="CC187" s="389"/>
      <c r="CD187" s="389"/>
      <c r="CE187" s="186"/>
      <c r="CF187" s="186"/>
      <c r="CG187" s="8"/>
      <c r="CH187" s="8"/>
      <c r="CI187" s="8"/>
      <c r="CJ187" s="8"/>
      <c r="CK187" s="8"/>
      <c r="CL187" s="8"/>
      <c r="CM187" s="8"/>
      <c r="CN187" s="192"/>
      <c r="CO187" s="192"/>
      <c r="CP187" s="193"/>
      <c r="CQ187" s="193"/>
      <c r="CR187" s="193"/>
      <c r="CS187" s="193"/>
      <c r="CT187" s="193"/>
      <c r="CU187" s="193"/>
      <c r="CV187" s="8"/>
      <c r="CW187" s="8"/>
      <c r="CX187" s="8"/>
      <c r="CY187" s="8"/>
      <c r="DA187" s="6">
        <v>0</v>
      </c>
    </row>
    <row r="188" spans="1:105">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1:105">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1:105">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row r="191" spans="1:105">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5"/>
      <c r="CQ191" s="8"/>
      <c r="CR191" s="8"/>
      <c r="CS191" s="8"/>
      <c r="CT191" s="8"/>
      <c r="CU191" s="8"/>
      <c r="CV191" s="8"/>
      <c r="CW191" s="8"/>
      <c r="CX191" s="8"/>
      <c r="CY191" s="8"/>
    </row>
    <row r="192" spans="1:105">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5"/>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5"/>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5"/>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5"/>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5"/>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5"/>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5"/>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5"/>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5"/>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5"/>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5"/>
      <c r="CQ202" s="8"/>
      <c r="CR202" s="8"/>
      <c r="CS202" s="8"/>
      <c r="CT202" s="8"/>
      <c r="CU202" s="8"/>
      <c r="CV202" s="8"/>
      <c r="CW202" s="8"/>
      <c r="CX202" s="8"/>
      <c r="CY202" s="8"/>
    </row>
  </sheetData>
  <mergeCells count="395">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52:E152"/>
    <mergeCell ref="F152:G152"/>
    <mergeCell ref="D153:E153"/>
    <mergeCell ref="F153:G153"/>
    <mergeCell ref="D154:E154"/>
    <mergeCell ref="F154:G154"/>
    <mergeCell ref="D155:E155"/>
    <mergeCell ref="F155:G155"/>
    <mergeCell ref="D156:E156"/>
    <mergeCell ref="F156:G156"/>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64:E164"/>
    <mergeCell ref="F164:G164"/>
    <mergeCell ref="D165:E165"/>
    <mergeCell ref="F165:G165"/>
    <mergeCell ref="D166:E166"/>
    <mergeCell ref="F166:G166"/>
    <mergeCell ref="D167:E167"/>
    <mergeCell ref="F167:G167"/>
    <mergeCell ref="D168:E168"/>
    <mergeCell ref="F168:G168"/>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 ref="D176:E176"/>
    <mergeCell ref="F176:G176"/>
    <mergeCell ref="D177:E177"/>
    <mergeCell ref="F177:G177"/>
    <mergeCell ref="D178:E178"/>
    <mergeCell ref="F178:G178"/>
    <mergeCell ref="D179:E179"/>
    <mergeCell ref="F179:G179"/>
    <mergeCell ref="D180:E180"/>
    <mergeCell ref="F180:G180"/>
    <mergeCell ref="D186:E186"/>
    <mergeCell ref="F186:G186"/>
    <mergeCell ref="D187:E187"/>
    <mergeCell ref="F187:G187"/>
    <mergeCell ref="D181:E181"/>
    <mergeCell ref="F181:G181"/>
    <mergeCell ref="D182:E182"/>
    <mergeCell ref="F182:G182"/>
    <mergeCell ref="D183:E183"/>
    <mergeCell ref="F183:G183"/>
    <mergeCell ref="D184:E184"/>
    <mergeCell ref="F184:G184"/>
    <mergeCell ref="D185:E185"/>
    <mergeCell ref="F185:G185"/>
  </mergeCells>
  <phoneticPr fontId="2"/>
  <conditionalFormatting sqref="CE20:CM43 CE3:CM5 BN7:CB19 W3:X19 BI7:BK19 AF3:AH5 AF7:AH18 U3:V3 CE6:CE19 S7:V19 AJ7:BF19 Y7:AD19 J7:K19 J3:K5 L3:M19 N7:P19 N3:P5 S3:T5 AE3:AE18 Y3:AD5 AI3:AI19 BG3:BH19 AJ3:BF5 CF7:CM19 BL6:BM19 CC3:CC19 CE1:CY2 D1:CC2 CD1:CD5 CV4:CY55 A1:C55 D20:G55 CD7:CD55 CE44:CU55 CN6:CU6 CN8:CU43 CQ7:CT7 H20:AD46 I47:AD47 H48:AD55 A188:CY65560 AF19:AF55 AH19 CN4:CP4 CN5:CO5 AH20:BH55 BJ20:CC55 D3:I16 D18:I19 D17:H17 Q3:R19">
    <cfRule type="expression" dxfId="63" priority="75" stopIfTrue="1">
      <formula>ISERR</formula>
    </cfRule>
  </conditionalFormatting>
  <conditionalFormatting sqref="A56:G67 H56:AD58 I59:AD59 H60:AD67 AF56:AF67 AH56:BH67 BJ56:CY67">
    <cfRule type="expression" dxfId="62" priority="74" stopIfTrue="1">
      <formula>ISERR</formula>
    </cfRule>
  </conditionalFormatting>
  <conditionalFormatting sqref="A104:G115 H106:BH106 I107:BH107 H105:AD105 AF104:AF105 AH104:BH105 I104:AD104 H108:BH115 BJ104:CY115">
    <cfRule type="expression" dxfId="61" priority="73" stopIfTrue="1">
      <formula>ISERR</formula>
    </cfRule>
  </conditionalFormatting>
  <conditionalFormatting sqref="AE19:AE67 AE104:AE105">
    <cfRule type="expression" dxfId="60" priority="72" stopIfTrue="1">
      <formula>ISERR</formula>
    </cfRule>
  </conditionalFormatting>
  <conditionalFormatting sqref="AG19:AG67 AG104:AG105">
    <cfRule type="expression" dxfId="59" priority="71" stopIfTrue="1">
      <formula>ISERR</formula>
    </cfRule>
  </conditionalFormatting>
  <conditionalFormatting sqref="A68:G79 H70:BH70 I71:BH71 H72:BH79 H68:AD69 AF68:AF69 AH68:BH69 BJ68:CY79">
    <cfRule type="expression" dxfId="58" priority="70" stopIfTrue="1">
      <formula>ISERR</formula>
    </cfRule>
  </conditionalFormatting>
  <conditionalFormatting sqref="AE68:AE69">
    <cfRule type="expression" dxfId="57" priority="69" stopIfTrue="1">
      <formula>ISERR</formula>
    </cfRule>
  </conditionalFormatting>
  <conditionalFormatting sqref="AG68:AG69">
    <cfRule type="expression" dxfId="56" priority="68" stopIfTrue="1">
      <formula>ISERR</formula>
    </cfRule>
  </conditionalFormatting>
  <conditionalFormatting sqref="H104">
    <cfRule type="expression" dxfId="55" priority="67" stopIfTrue="1">
      <formula>ISERR</formula>
    </cfRule>
  </conditionalFormatting>
  <conditionalFormatting sqref="A80:G91 H82:BH82 I83:BH83 H84:BH91 H81:AD81 AF80:AF81 AH80:BH81 I80:AD80 BJ80:CY91">
    <cfRule type="expression" dxfId="54" priority="66" stopIfTrue="1">
      <formula>ISERR</formula>
    </cfRule>
  </conditionalFormatting>
  <conditionalFormatting sqref="AE80:AE81">
    <cfRule type="expression" dxfId="53" priority="65" stopIfTrue="1">
      <formula>ISERR</formula>
    </cfRule>
  </conditionalFormatting>
  <conditionalFormatting sqref="AG80:AG81">
    <cfRule type="expression" dxfId="52" priority="64" stopIfTrue="1">
      <formula>ISERR</formula>
    </cfRule>
  </conditionalFormatting>
  <conditionalFormatting sqref="H80">
    <cfRule type="expression" dxfId="51" priority="63" stopIfTrue="1">
      <formula>ISERR</formula>
    </cfRule>
  </conditionalFormatting>
  <conditionalFormatting sqref="A92:G103 H94:BH94 I95:BH95 H96:BH103 H93:AD93 AF92:AF93 AH92:BH93 I92:AD92 BJ92:CY103">
    <cfRule type="expression" dxfId="50" priority="62" stopIfTrue="1">
      <formula>ISERR</formula>
    </cfRule>
  </conditionalFormatting>
  <conditionalFormatting sqref="AE92:AE93">
    <cfRule type="expression" dxfId="49" priority="61" stopIfTrue="1">
      <formula>ISERR</formula>
    </cfRule>
  </conditionalFormatting>
  <conditionalFormatting sqref="AG92:AG93">
    <cfRule type="expression" dxfId="48" priority="60" stopIfTrue="1">
      <formula>ISERR</formula>
    </cfRule>
  </conditionalFormatting>
  <conditionalFormatting sqref="H92">
    <cfRule type="expression" dxfId="47" priority="59" stopIfTrue="1">
      <formula>ISERR</formula>
    </cfRule>
  </conditionalFormatting>
  <conditionalFormatting sqref="A128:G139 H130:BH130 I131:BH131 H129:AD129 AF128:AF129 I128:AD128 H132:BH139 AH128:BH129 BJ128:CY139">
    <cfRule type="expression" dxfId="46" priority="58" stopIfTrue="1">
      <formula>ISERR</formula>
    </cfRule>
  </conditionalFormatting>
  <conditionalFormatting sqref="AE128:AE129">
    <cfRule type="expression" dxfId="45" priority="57" stopIfTrue="1">
      <formula>ISERR</formula>
    </cfRule>
  </conditionalFormatting>
  <conditionalFormatting sqref="AG128:AG129">
    <cfRule type="expression" dxfId="44" priority="56" stopIfTrue="1">
      <formula>ISERR</formula>
    </cfRule>
  </conditionalFormatting>
  <conditionalFormatting sqref="H128">
    <cfRule type="expression" dxfId="43" priority="55" stopIfTrue="1">
      <formula>ISERR</formula>
    </cfRule>
  </conditionalFormatting>
  <conditionalFormatting sqref="A116:G127 H118:BH118 I119:BH119 H117:AD117 AF116:AF117 AH116:BH117 I116:AD116 H120:BH127 BJ116:CY127">
    <cfRule type="expression" dxfId="42" priority="54" stopIfTrue="1">
      <formula>ISERR</formula>
    </cfRule>
  </conditionalFormatting>
  <conditionalFormatting sqref="AE116:AE117">
    <cfRule type="expression" dxfId="41" priority="53" stopIfTrue="1">
      <formula>ISERR</formula>
    </cfRule>
  </conditionalFormatting>
  <conditionalFormatting sqref="AG116:AG117">
    <cfRule type="expression" dxfId="40" priority="52" stopIfTrue="1">
      <formula>ISERR</formula>
    </cfRule>
  </conditionalFormatting>
  <conditionalFormatting sqref="H116">
    <cfRule type="expression" dxfId="39" priority="51" stopIfTrue="1">
      <formula>ISERR</formula>
    </cfRule>
  </conditionalFormatting>
  <conditionalFormatting sqref="A140:G151 H142:BH142 I143:BH143 H141:AD141 AF140:AF141 I140:AD140 H144:BH151 AH140:BH141 BJ140:CY151">
    <cfRule type="expression" dxfId="38" priority="49" stopIfTrue="1">
      <formula>ISERR</formula>
    </cfRule>
  </conditionalFormatting>
  <conditionalFormatting sqref="AE140:AE141">
    <cfRule type="expression" dxfId="37" priority="48" stopIfTrue="1">
      <formula>ISERR</formula>
    </cfRule>
  </conditionalFormatting>
  <conditionalFormatting sqref="AG140:AG141">
    <cfRule type="expression" dxfId="36" priority="47" stopIfTrue="1">
      <formula>ISERR</formula>
    </cfRule>
  </conditionalFormatting>
  <conditionalFormatting sqref="H140">
    <cfRule type="expression" dxfId="35" priority="46" stopIfTrue="1">
      <formula>ISERR</formula>
    </cfRule>
  </conditionalFormatting>
  <conditionalFormatting sqref="BI20:BI55">
    <cfRule type="expression" dxfId="34" priority="45" stopIfTrue="1">
      <formula>ISERR</formula>
    </cfRule>
  </conditionalFormatting>
  <conditionalFormatting sqref="BI56:BI67">
    <cfRule type="expression" dxfId="33" priority="44" stopIfTrue="1">
      <formula>ISERR</formula>
    </cfRule>
  </conditionalFormatting>
  <conditionalFormatting sqref="BI68:BI79">
    <cfRule type="expression" dxfId="32" priority="42" stopIfTrue="1">
      <formula>ISERR</formula>
    </cfRule>
  </conditionalFormatting>
  <conditionalFormatting sqref="BI80:BI124">
    <cfRule type="expression" dxfId="31" priority="36" stopIfTrue="1">
      <formula>ISERR</formula>
    </cfRule>
  </conditionalFormatting>
  <conditionalFormatting sqref="A152:G163 H154:BH154 I155:BH155 H153:AD153 AF153 AH153:BH153 J152:AD152 H156:BH163 AH152 AL152:BH152 BJ152:CY163">
    <cfRule type="expression" dxfId="30" priority="35" stopIfTrue="1">
      <formula>ISERR</formula>
    </cfRule>
  </conditionalFormatting>
  <conditionalFormatting sqref="AE153">
    <cfRule type="expression" dxfId="29" priority="34" stopIfTrue="1">
      <formula>ISERR</formula>
    </cfRule>
  </conditionalFormatting>
  <conditionalFormatting sqref="AG153">
    <cfRule type="expression" dxfId="28" priority="33" stopIfTrue="1">
      <formula>ISERR</formula>
    </cfRule>
  </conditionalFormatting>
  <conditionalFormatting sqref="H152">
    <cfRule type="expression" dxfId="27" priority="32" stopIfTrue="1">
      <formula>ISERR</formula>
    </cfRule>
  </conditionalFormatting>
  <conditionalFormatting sqref="BI128:BI139">
    <cfRule type="expression" dxfId="26" priority="30" stopIfTrue="1">
      <formula>ISERR</formula>
    </cfRule>
  </conditionalFormatting>
  <conditionalFormatting sqref="BI125:BI127">
    <cfRule type="expression" dxfId="25" priority="29" stopIfTrue="1">
      <formula>ISERR</formula>
    </cfRule>
  </conditionalFormatting>
  <conditionalFormatting sqref="BI140:BI150">
    <cfRule type="expression" dxfId="24" priority="28" stopIfTrue="1">
      <formula>ISERR</formula>
    </cfRule>
  </conditionalFormatting>
  <conditionalFormatting sqref="AE152:AG152">
    <cfRule type="expression" dxfId="23" priority="26" stopIfTrue="1">
      <formula>ISERR</formula>
    </cfRule>
  </conditionalFormatting>
  <conditionalFormatting sqref="AI152:AK152">
    <cfRule type="expression" dxfId="22" priority="25" stopIfTrue="1">
      <formula>ISERR</formula>
    </cfRule>
  </conditionalFormatting>
  <conditionalFormatting sqref="I152">
    <cfRule type="expression" dxfId="21" priority="24" stopIfTrue="1">
      <formula>ISERR</formula>
    </cfRule>
  </conditionalFormatting>
  <conditionalFormatting sqref="A164:G175 H166:BH166 I167:BH167 H165:AD165 AF165 AH165:BH165 J164:AD164 H168:BH175 AH164 AL164:BH164 BJ164:CY175">
    <cfRule type="expression" dxfId="20" priority="23" stopIfTrue="1">
      <formula>ISERR</formula>
    </cfRule>
  </conditionalFormatting>
  <conditionalFormatting sqref="AE165">
    <cfRule type="expression" dxfId="19" priority="22" stopIfTrue="1">
      <formula>ISERR</formula>
    </cfRule>
  </conditionalFormatting>
  <conditionalFormatting sqref="AG165">
    <cfRule type="expression" dxfId="18" priority="21" stopIfTrue="1">
      <formula>ISERR</formula>
    </cfRule>
  </conditionalFormatting>
  <conditionalFormatting sqref="H164">
    <cfRule type="expression" dxfId="17" priority="20" stopIfTrue="1">
      <formula>ISERR</formula>
    </cfRule>
  </conditionalFormatting>
  <conditionalFormatting sqref="AE164:AG164">
    <cfRule type="expression" dxfId="16" priority="18" stopIfTrue="1">
      <formula>ISERR</formula>
    </cfRule>
  </conditionalFormatting>
  <conditionalFormatting sqref="AI164:AK164">
    <cfRule type="expression" dxfId="15" priority="17" stopIfTrue="1">
      <formula>ISERR</formula>
    </cfRule>
  </conditionalFormatting>
  <conditionalFormatting sqref="I164">
    <cfRule type="expression" dxfId="14" priority="16" stopIfTrue="1">
      <formula>ISERR</formula>
    </cfRule>
  </conditionalFormatting>
  <conditionalFormatting sqref="A176:G187 CD176:CY187 I179:K179 AF177 J176:AD177 H185:CC187 AH176:AH177 BJ176:CC176 AL176:BH176 H180:K184 N179:CC184 H178:CC178 AL177:CC177">
    <cfRule type="expression" dxfId="13" priority="15" stopIfTrue="1">
      <formula>ISERR</formula>
    </cfRule>
  </conditionalFormatting>
  <conditionalFormatting sqref="AE177">
    <cfRule type="expression" dxfId="12" priority="14" stopIfTrue="1">
      <formula>ISERR</formula>
    </cfRule>
  </conditionalFormatting>
  <conditionalFormatting sqref="AG177">
    <cfRule type="expression" dxfId="11" priority="13" stopIfTrue="1">
      <formula>ISERR</formula>
    </cfRule>
  </conditionalFormatting>
  <conditionalFormatting sqref="H176">
    <cfRule type="expression" dxfId="10" priority="12" stopIfTrue="1">
      <formula>ISERR</formula>
    </cfRule>
  </conditionalFormatting>
  <conditionalFormatting sqref="AE176:AG176">
    <cfRule type="expression" dxfId="9" priority="10" stopIfTrue="1">
      <formula>ISERR</formula>
    </cfRule>
  </conditionalFormatting>
  <conditionalFormatting sqref="AI176:AK176">
    <cfRule type="expression" dxfId="8" priority="9" stopIfTrue="1">
      <formula>ISERR</formula>
    </cfRule>
  </conditionalFormatting>
  <conditionalFormatting sqref="I176">
    <cfRule type="expression" dxfId="7" priority="8" stopIfTrue="1">
      <formula>ISERR</formula>
    </cfRule>
  </conditionalFormatting>
  <conditionalFormatting sqref="BI151">
    <cfRule type="expression" dxfId="6" priority="7" stopIfTrue="1">
      <formula>ISERR</formula>
    </cfRule>
  </conditionalFormatting>
  <conditionalFormatting sqref="BI152:BI163">
    <cfRule type="expression" dxfId="5" priority="6" stopIfTrue="1">
      <formula>ISERR</formula>
    </cfRule>
  </conditionalFormatting>
  <conditionalFormatting sqref="BI164:BI175">
    <cfRule type="expression" dxfId="4" priority="5" stopIfTrue="1">
      <formula>ISERR</formula>
    </cfRule>
  </conditionalFormatting>
  <conditionalFormatting sqref="BI176">
    <cfRule type="expression" dxfId="3" priority="4" stopIfTrue="1">
      <formula>ISERR</formula>
    </cfRule>
  </conditionalFormatting>
  <conditionalFormatting sqref="L179:M184">
    <cfRule type="expression" dxfId="2" priority="3" stopIfTrue="1">
      <formula>ISERR</formula>
    </cfRule>
  </conditionalFormatting>
  <conditionalFormatting sqref="H177:I177">
    <cfRule type="expression" dxfId="1" priority="2" stopIfTrue="1">
      <formula>ISERR</formula>
    </cfRule>
  </conditionalFormatting>
  <conditionalFormatting sqref="AI177:AK177">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r:id="rId1"/>
  <headerFooter alignWithMargins="0"/>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 sqref="A1:M1"/>
    </sheetView>
  </sheetViews>
  <sheetFormatPr defaultRowHeight="13.5"/>
  <sheetData/>
  <phoneticPr fontId="47"/>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0"/>
  <sheetViews>
    <sheetView showGridLines="0" view="pageBreakPreview" zoomScale="110" zoomScaleNormal="130" zoomScaleSheetLayoutView="110" workbookViewId="0">
      <selection activeCell="AE121" sqref="AE121"/>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792" t="s">
        <v>488</v>
      </c>
      <c r="B1" s="1792"/>
      <c r="C1" s="1792"/>
      <c r="D1" s="1792"/>
      <c r="E1" s="1792"/>
      <c r="F1" s="1792"/>
      <c r="G1" s="1792"/>
      <c r="H1" s="1792"/>
      <c r="I1" s="1792"/>
      <c r="J1" s="1792"/>
      <c r="K1" s="1792"/>
      <c r="L1" s="1792"/>
      <c r="M1" s="1792"/>
      <c r="N1" s="1792"/>
      <c r="O1" s="1792"/>
      <c r="P1" s="1792"/>
      <c r="Q1" s="1792"/>
    </row>
    <row r="2" spans="1:34" ht="9" customHeight="1">
      <c r="A2" s="340"/>
      <c r="B2" s="340"/>
      <c r="C2" s="340"/>
      <c r="D2" s="340"/>
      <c r="E2" s="340"/>
      <c r="F2" s="340"/>
      <c r="G2" s="340"/>
      <c r="H2" s="340"/>
      <c r="I2" s="340"/>
      <c r="J2" s="340"/>
      <c r="K2" s="340"/>
      <c r="L2" s="340"/>
      <c r="M2" s="339"/>
      <c r="N2" s="341"/>
      <c r="O2" s="341"/>
      <c r="P2" s="820"/>
    </row>
    <row r="3" spans="1:34" ht="18.75" customHeight="1">
      <c r="A3" s="597" t="s">
        <v>212</v>
      </c>
      <c r="B3" s="340"/>
      <c r="C3" s="340"/>
      <c r="D3" s="340"/>
      <c r="E3" s="340"/>
      <c r="F3" s="340"/>
      <c r="G3" s="340"/>
      <c r="H3" s="340"/>
      <c r="I3" s="340"/>
      <c r="J3" s="340"/>
      <c r="K3" s="340"/>
      <c r="L3" s="340"/>
      <c r="M3" s="340"/>
      <c r="N3" s="340"/>
      <c r="O3" s="340"/>
      <c r="P3" s="340"/>
    </row>
    <row r="4" spans="1:34" ht="10.5" customHeight="1">
      <c r="A4" s="340"/>
      <c r="B4" s="340"/>
      <c r="C4" s="340"/>
      <c r="D4" s="340"/>
      <c r="E4" s="340"/>
      <c r="F4" s="340"/>
      <c r="G4" s="340"/>
      <c r="H4" s="340"/>
      <c r="I4" s="340"/>
      <c r="J4" s="340"/>
      <c r="K4" s="340"/>
      <c r="L4" s="340"/>
      <c r="M4" s="340"/>
      <c r="N4" s="340"/>
      <c r="O4" s="340"/>
      <c r="P4" s="340"/>
    </row>
    <row r="5" spans="1:34" ht="61.5" customHeight="1">
      <c r="A5" s="340"/>
      <c r="B5" s="1795" t="s">
        <v>513</v>
      </c>
      <c r="C5" s="1796"/>
      <c r="D5" s="1796"/>
      <c r="E5" s="1796"/>
      <c r="F5" s="1796"/>
      <c r="G5" s="1796"/>
      <c r="H5" s="1796"/>
      <c r="I5" s="1796"/>
      <c r="J5" s="1796"/>
      <c r="K5" s="1796"/>
      <c r="L5" s="1796"/>
      <c r="M5" s="1796"/>
      <c r="N5" s="1796"/>
      <c r="O5" s="1796"/>
      <c r="Q5" s="1793"/>
      <c r="R5" s="1793"/>
      <c r="S5" s="542"/>
      <c r="T5" s="542"/>
      <c r="U5" s="542"/>
      <c r="V5" s="542"/>
      <c r="W5" s="542"/>
      <c r="X5" s="542"/>
      <c r="Y5" s="542"/>
      <c r="Z5" s="542"/>
      <c r="AA5" s="542"/>
      <c r="AB5" s="542"/>
      <c r="AC5" s="542"/>
      <c r="AD5" s="542"/>
      <c r="AE5" s="542"/>
      <c r="AF5" s="542"/>
      <c r="AG5" s="542"/>
      <c r="AH5" s="542"/>
    </row>
    <row r="6" spans="1:34" ht="4.5" customHeight="1">
      <c r="A6" s="340"/>
      <c r="B6" s="1796"/>
      <c r="C6" s="1796"/>
      <c r="D6" s="1796"/>
      <c r="E6" s="1796"/>
      <c r="F6" s="1796"/>
      <c r="G6" s="1796"/>
      <c r="H6" s="1796"/>
      <c r="I6" s="1796"/>
      <c r="J6" s="1796"/>
      <c r="K6" s="1796"/>
      <c r="L6" s="1796"/>
      <c r="M6" s="1796"/>
      <c r="N6" s="1796"/>
      <c r="O6" s="1796"/>
      <c r="Q6" s="1793"/>
      <c r="R6" s="1793"/>
      <c r="S6" s="542"/>
      <c r="T6" s="542"/>
      <c r="U6" s="542"/>
      <c r="V6" s="542"/>
      <c r="W6" s="542"/>
      <c r="X6" s="542"/>
      <c r="Y6" s="542"/>
      <c r="Z6" s="542"/>
      <c r="AA6" s="542"/>
      <c r="AB6" s="542"/>
      <c r="AC6" s="542"/>
      <c r="AD6" s="542"/>
      <c r="AE6" s="542"/>
      <c r="AF6" s="542"/>
      <c r="AG6" s="542"/>
      <c r="AH6" s="542"/>
    </row>
    <row r="7" spans="1:34" ht="19.5" customHeight="1">
      <c r="A7" s="340"/>
      <c r="B7" s="1797" t="s">
        <v>544</v>
      </c>
      <c r="C7" s="1798"/>
      <c r="D7" s="1798"/>
      <c r="E7" s="1798"/>
      <c r="F7" s="1798"/>
      <c r="G7" s="1798"/>
      <c r="H7" s="1798"/>
      <c r="I7" s="1798"/>
      <c r="J7" s="1798"/>
      <c r="K7" s="1798"/>
      <c r="L7" s="1798"/>
      <c r="M7" s="1798"/>
      <c r="N7" s="1798"/>
      <c r="O7" s="1798"/>
      <c r="P7" s="638"/>
      <c r="Q7" s="1793"/>
      <c r="R7" s="1793"/>
      <c r="S7" s="542"/>
      <c r="T7" s="542"/>
      <c r="U7" s="542"/>
      <c r="V7" s="542"/>
      <c r="W7" s="542"/>
      <c r="X7" s="542"/>
      <c r="Y7" s="542"/>
      <c r="Z7" s="542"/>
      <c r="AA7" s="542"/>
      <c r="AB7" s="542"/>
      <c r="AC7" s="542"/>
      <c r="AD7" s="542"/>
      <c r="AE7" s="542"/>
      <c r="AF7" s="542"/>
      <c r="AG7" s="542"/>
      <c r="AH7" s="542"/>
    </row>
    <row r="8" spans="1:34" ht="21" customHeight="1">
      <c r="A8" s="340"/>
      <c r="B8" s="1798"/>
      <c r="C8" s="1798"/>
      <c r="D8" s="1798"/>
      <c r="E8" s="1798"/>
      <c r="F8" s="1798"/>
      <c r="G8" s="1798"/>
      <c r="H8" s="1798"/>
      <c r="I8" s="1798"/>
      <c r="J8" s="1798"/>
      <c r="K8" s="1798"/>
      <c r="L8" s="1798"/>
      <c r="M8" s="1798"/>
      <c r="N8" s="1798"/>
      <c r="O8" s="1798"/>
      <c r="P8" s="638"/>
      <c r="Q8" s="1793"/>
      <c r="R8" s="1793"/>
      <c r="S8" s="542"/>
      <c r="T8" s="542"/>
      <c r="U8" s="542"/>
      <c r="V8" s="542"/>
      <c r="W8" s="542"/>
      <c r="X8" s="542"/>
      <c r="Y8" s="542"/>
      <c r="Z8" s="542"/>
      <c r="AA8" s="542"/>
      <c r="AB8" s="542"/>
      <c r="AC8" s="542"/>
      <c r="AD8" s="542"/>
      <c r="AE8" s="542"/>
      <c r="AF8" s="542"/>
      <c r="AG8" s="542"/>
      <c r="AH8" s="542"/>
    </row>
    <row r="9" spans="1:34" ht="23.25" customHeight="1">
      <c r="A9" s="340"/>
      <c r="B9" s="1798"/>
      <c r="C9" s="1798"/>
      <c r="D9" s="1798"/>
      <c r="E9" s="1798"/>
      <c r="F9" s="1798"/>
      <c r="G9" s="1798"/>
      <c r="H9" s="1798"/>
      <c r="I9" s="1798"/>
      <c r="J9" s="1798"/>
      <c r="K9" s="1798"/>
      <c r="L9" s="1798"/>
      <c r="M9" s="1798"/>
      <c r="N9" s="1798"/>
      <c r="O9" s="1798"/>
      <c r="P9" s="638"/>
      <c r="Q9" s="1793"/>
      <c r="R9" s="1793"/>
      <c r="S9" s="542"/>
      <c r="T9" s="542"/>
      <c r="U9" s="542"/>
      <c r="V9" s="542"/>
      <c r="W9" s="542"/>
      <c r="X9" s="542"/>
      <c r="Y9" s="542"/>
      <c r="Z9" s="542"/>
      <c r="AA9" s="542"/>
      <c r="AB9" s="542"/>
      <c r="AC9" s="542"/>
      <c r="AD9" s="542"/>
      <c r="AE9" s="542"/>
      <c r="AF9" s="542"/>
      <c r="AG9" s="542"/>
      <c r="AH9" s="542"/>
    </row>
    <row r="10" spans="1:34" ht="23.25" customHeight="1">
      <c r="A10" s="340" t="s">
        <v>490</v>
      </c>
      <c r="B10" s="1798"/>
      <c r="C10" s="1798"/>
      <c r="D10" s="1798"/>
      <c r="E10" s="1798"/>
      <c r="F10" s="1798"/>
      <c r="G10" s="1798"/>
      <c r="H10" s="1798"/>
      <c r="I10" s="1798"/>
      <c r="J10" s="1798"/>
      <c r="K10" s="1798"/>
      <c r="L10" s="1798"/>
      <c r="M10" s="1798"/>
      <c r="N10" s="1798"/>
      <c r="O10" s="1798"/>
      <c r="P10" s="638"/>
      <c r="Q10" s="1793"/>
      <c r="R10" s="1793"/>
      <c r="S10" s="542"/>
      <c r="T10" s="542"/>
      <c r="U10" s="542"/>
      <c r="V10" s="542"/>
      <c r="W10" s="542"/>
      <c r="X10" s="542"/>
      <c r="Y10" s="542"/>
      <c r="Z10" s="542"/>
      <c r="AA10" s="542"/>
      <c r="AB10" s="542"/>
      <c r="AC10" s="542"/>
      <c r="AD10" s="542"/>
      <c r="AE10" s="542"/>
      <c r="AF10" s="542"/>
      <c r="AG10" s="542"/>
      <c r="AH10" s="542"/>
    </row>
    <row r="11" spans="1:34" ht="23.25" customHeight="1">
      <c r="A11" s="340" t="s">
        <v>496</v>
      </c>
      <c r="B11" s="1798"/>
      <c r="C11" s="1798"/>
      <c r="D11" s="1798"/>
      <c r="E11" s="1798"/>
      <c r="F11" s="1798"/>
      <c r="G11" s="1798"/>
      <c r="H11" s="1798"/>
      <c r="I11" s="1798"/>
      <c r="J11" s="1798"/>
      <c r="K11" s="1798"/>
      <c r="L11" s="1798"/>
      <c r="M11" s="1798"/>
      <c r="N11" s="1798"/>
      <c r="O11" s="1798"/>
      <c r="P11" s="638"/>
      <c r="Q11" s="1793"/>
      <c r="R11" s="1793"/>
      <c r="S11" s="542"/>
      <c r="T11" s="542"/>
      <c r="U11" s="542"/>
      <c r="V11" s="542"/>
      <c r="W11" s="542"/>
      <c r="X11" s="542"/>
      <c r="Y11" s="542"/>
      <c r="Z11" s="542"/>
      <c r="AA11" s="542"/>
      <c r="AB11" s="542"/>
      <c r="AC11" s="542"/>
      <c r="AD11" s="542"/>
      <c r="AE11" s="542"/>
      <c r="AF11" s="542"/>
      <c r="AG11" s="542"/>
      <c r="AH11" s="542"/>
    </row>
    <row r="12" spans="1:34" ht="23.25" customHeight="1">
      <c r="A12" s="340"/>
      <c r="B12" s="1798"/>
      <c r="C12" s="1798"/>
      <c r="D12" s="1798"/>
      <c r="E12" s="1798"/>
      <c r="F12" s="1798"/>
      <c r="G12" s="1798"/>
      <c r="H12" s="1798"/>
      <c r="I12" s="1798"/>
      <c r="J12" s="1798"/>
      <c r="K12" s="1798"/>
      <c r="L12" s="1798"/>
      <c r="M12" s="1798"/>
      <c r="N12" s="1798"/>
      <c r="O12" s="1798"/>
      <c r="P12" s="638"/>
      <c r="Q12" s="542"/>
      <c r="R12" s="542"/>
      <c r="S12" s="542"/>
      <c r="T12" s="542"/>
      <c r="U12" s="542"/>
      <c r="V12" s="542"/>
      <c r="W12" s="542"/>
      <c r="X12" s="542"/>
      <c r="Y12" s="542"/>
      <c r="Z12" s="542"/>
      <c r="AA12" s="542"/>
      <c r="AB12" s="542"/>
      <c r="AC12" s="542"/>
      <c r="AD12" s="542"/>
      <c r="AE12" s="542"/>
      <c r="AF12" s="542"/>
      <c r="AG12" s="542"/>
      <c r="AH12" s="542"/>
    </row>
    <row r="13" spans="1:34" ht="23.25" customHeight="1">
      <c r="A13" s="340"/>
      <c r="B13" s="1798"/>
      <c r="C13" s="1798"/>
      <c r="D13" s="1798"/>
      <c r="E13" s="1798"/>
      <c r="F13" s="1798"/>
      <c r="G13" s="1798"/>
      <c r="H13" s="1798"/>
      <c r="I13" s="1798"/>
      <c r="J13" s="1798"/>
      <c r="K13" s="1798"/>
      <c r="L13" s="1798"/>
      <c r="M13" s="1798"/>
      <c r="N13" s="1798"/>
      <c r="O13" s="1798"/>
      <c r="P13" s="638"/>
    </row>
    <row r="14" spans="1:34" ht="39.75" customHeight="1">
      <c r="A14" s="340"/>
      <c r="B14" s="1798"/>
      <c r="C14" s="1798"/>
      <c r="D14" s="1798"/>
      <c r="E14" s="1798"/>
      <c r="F14" s="1798"/>
      <c r="G14" s="1798"/>
      <c r="H14" s="1798"/>
      <c r="I14" s="1798"/>
      <c r="J14" s="1798"/>
      <c r="K14" s="1798"/>
      <c r="L14" s="1798"/>
      <c r="M14" s="1798"/>
      <c r="N14" s="1798"/>
      <c r="O14" s="1798"/>
      <c r="P14" s="638"/>
      <c r="W14" s="414"/>
    </row>
    <row r="15" spans="1:34" s="638" customFormat="1" ht="26.25" customHeight="1">
      <c r="A15" s="340"/>
      <c r="B15" s="1268" t="s">
        <v>537</v>
      </c>
      <c r="C15" s="830"/>
      <c r="D15" s="830"/>
      <c r="E15" s="830"/>
      <c r="F15" s="830"/>
      <c r="G15" s="830"/>
      <c r="H15" s="830"/>
      <c r="I15" s="830"/>
      <c r="J15" s="830"/>
      <c r="K15" s="830"/>
      <c r="L15" s="830"/>
      <c r="M15" s="830"/>
      <c r="N15" s="830"/>
      <c r="O15" s="830"/>
      <c r="P15" s="804"/>
      <c r="Q15" s="342"/>
      <c r="R15" s="342"/>
      <c r="S15" s="342"/>
    </row>
    <row r="16" spans="1:34" s="638" customFormat="1" ht="20.25" customHeight="1">
      <c r="B16" s="831"/>
      <c r="C16" s="204" t="s">
        <v>328</v>
      </c>
      <c r="D16" s="832"/>
      <c r="E16" s="832"/>
      <c r="F16" s="832"/>
      <c r="G16" s="832"/>
      <c r="H16" s="1769" t="s">
        <v>543</v>
      </c>
      <c r="I16" s="1769"/>
      <c r="J16" s="1769"/>
      <c r="K16" s="1769"/>
      <c r="L16" s="1769"/>
      <c r="M16" s="832"/>
      <c r="N16" s="832"/>
      <c r="O16" s="832"/>
      <c r="P16" s="805"/>
      <c r="Q16" s="340"/>
      <c r="R16" s="340"/>
      <c r="S16" s="340"/>
    </row>
    <row r="17" spans="2:29" s="639" customFormat="1" ht="36" customHeight="1">
      <c r="B17" s="1794" t="s">
        <v>501</v>
      </c>
      <c r="C17" s="1794"/>
      <c r="D17" s="1794"/>
      <c r="E17" s="1794"/>
      <c r="F17" s="1794"/>
      <c r="G17" s="1794"/>
      <c r="H17" s="1794"/>
      <c r="I17" s="1794"/>
      <c r="J17" s="1794"/>
      <c r="K17" s="1794"/>
      <c r="L17" s="1794"/>
      <c r="M17" s="1794"/>
      <c r="N17" s="1794"/>
      <c r="O17" s="1794"/>
      <c r="P17" s="946"/>
      <c r="Q17" s="252"/>
      <c r="AC17" s="716"/>
    </row>
    <row r="18" spans="2:29" s="638" customFormat="1" ht="16.5" customHeight="1">
      <c r="C18" s="1768" t="s">
        <v>170</v>
      </c>
      <c r="D18" s="1789" t="s">
        <v>509</v>
      </c>
      <c r="E18" s="1789"/>
      <c r="F18" s="1789"/>
      <c r="G18" s="1789"/>
      <c r="H18" s="1789"/>
      <c r="I18" s="1789"/>
      <c r="J18" s="1789"/>
      <c r="K18" s="1789"/>
      <c r="L18" s="1789"/>
      <c r="M18" s="1789"/>
      <c r="N18" s="1789"/>
      <c r="O18" s="1789"/>
      <c r="P18" s="948"/>
      <c r="Q18" s="269"/>
    </row>
    <row r="19" spans="2:29" s="638" customFormat="1" ht="16.5" customHeight="1">
      <c r="C19" s="1768" t="s">
        <v>412</v>
      </c>
      <c r="D19" s="1790" t="s">
        <v>510</v>
      </c>
      <c r="E19" s="1790"/>
      <c r="F19" s="1790"/>
      <c r="G19" s="1790"/>
      <c r="H19" s="1790"/>
      <c r="I19" s="1790"/>
      <c r="J19" s="1790"/>
      <c r="K19" s="1790"/>
      <c r="L19" s="1790"/>
      <c r="M19" s="1790"/>
      <c r="N19" s="1790"/>
      <c r="O19" s="1790"/>
      <c r="P19" s="948"/>
      <c r="Q19" s="269"/>
    </row>
    <row r="20" spans="2:29" s="638" customFormat="1" ht="16.5" customHeight="1">
      <c r="C20" s="1768" t="s">
        <v>461</v>
      </c>
      <c r="D20" s="1789" t="s">
        <v>500</v>
      </c>
      <c r="E20" s="1790"/>
      <c r="F20" s="1790"/>
      <c r="G20" s="1790"/>
      <c r="H20" s="1790"/>
      <c r="I20" s="1790"/>
      <c r="J20" s="1790"/>
      <c r="K20" s="1790"/>
      <c r="L20" s="1790"/>
      <c r="M20" s="1790"/>
      <c r="N20" s="1790"/>
      <c r="O20" s="1790"/>
      <c r="P20" s="948"/>
      <c r="Q20" s="269"/>
    </row>
    <row r="21" spans="2:29" s="638" customFormat="1" ht="16.5" customHeight="1">
      <c r="C21" s="1768" t="s">
        <v>461</v>
      </c>
      <c r="D21" s="1789" t="s">
        <v>542</v>
      </c>
      <c r="E21" s="1790"/>
      <c r="F21" s="1790"/>
      <c r="G21" s="1790"/>
      <c r="H21" s="1790"/>
      <c r="I21" s="1790"/>
      <c r="J21" s="1790"/>
      <c r="K21" s="1790"/>
      <c r="L21" s="1790"/>
      <c r="M21" s="1790"/>
      <c r="N21" s="1790"/>
      <c r="O21" s="1790"/>
      <c r="P21" s="948"/>
      <c r="Q21" s="269"/>
    </row>
    <row r="22" spans="2:29" s="638" customFormat="1" ht="16.5" customHeight="1">
      <c r="C22" s="1768" t="s">
        <v>170</v>
      </c>
      <c r="D22" s="1790" t="s">
        <v>503</v>
      </c>
      <c r="E22" s="1790"/>
      <c r="F22" s="1790"/>
      <c r="G22" s="1790"/>
      <c r="H22" s="1790"/>
      <c r="I22" s="1790"/>
      <c r="J22" s="1790"/>
      <c r="K22" s="1790"/>
      <c r="L22" s="1790"/>
      <c r="M22" s="1790"/>
      <c r="N22" s="1790"/>
      <c r="O22" s="1790"/>
      <c r="P22" s="948"/>
      <c r="Q22" s="269"/>
    </row>
    <row r="23" spans="2:29" s="638" customFormat="1" ht="16.5" customHeight="1">
      <c r="C23" s="1768" t="s">
        <v>461</v>
      </c>
      <c r="D23" s="1789" t="s">
        <v>538</v>
      </c>
      <c r="E23" s="1790"/>
      <c r="F23" s="1790"/>
      <c r="G23" s="1790"/>
      <c r="H23" s="1790"/>
      <c r="I23" s="1790"/>
      <c r="J23" s="1790"/>
      <c r="K23" s="1790"/>
      <c r="L23" s="1790"/>
      <c r="M23" s="1790"/>
      <c r="N23" s="1790"/>
      <c r="O23" s="1790"/>
      <c r="P23" s="948"/>
      <c r="Q23" s="269"/>
    </row>
    <row r="24" spans="2:29" s="638" customFormat="1" ht="16.5" customHeight="1">
      <c r="C24" s="1768" t="s">
        <v>461</v>
      </c>
      <c r="D24" s="1790" t="s">
        <v>483</v>
      </c>
      <c r="E24" s="1790"/>
      <c r="F24" s="1790"/>
      <c r="G24" s="1790"/>
      <c r="H24" s="1790"/>
      <c r="I24" s="1790"/>
      <c r="J24" s="1790"/>
      <c r="K24" s="1790"/>
      <c r="L24" s="1790"/>
      <c r="M24" s="1790"/>
      <c r="N24" s="1790"/>
      <c r="O24" s="1790"/>
      <c r="P24" s="948"/>
      <c r="Q24" s="269"/>
    </row>
    <row r="25" spans="2:29" s="638" customFormat="1" ht="30" customHeight="1">
      <c r="C25" s="1768" t="s">
        <v>464</v>
      </c>
      <c r="D25" s="1789" t="s">
        <v>539</v>
      </c>
      <c r="E25" s="1790"/>
      <c r="F25" s="1790"/>
      <c r="G25" s="1790"/>
      <c r="H25" s="1790"/>
      <c r="I25" s="1790"/>
      <c r="J25" s="1790"/>
      <c r="K25" s="1790"/>
      <c r="L25" s="1790"/>
      <c r="M25" s="1790"/>
      <c r="N25" s="1790"/>
      <c r="O25" s="1790"/>
      <c r="P25" s="948"/>
      <c r="Q25" s="269"/>
    </row>
    <row r="26" spans="2:29" s="638" customFormat="1" ht="16.5" customHeight="1">
      <c r="C26" s="1768" t="s">
        <v>461</v>
      </c>
      <c r="D26" s="1790" t="s">
        <v>499</v>
      </c>
      <c r="E26" s="1790"/>
      <c r="F26" s="1790"/>
      <c r="G26" s="1790"/>
      <c r="H26" s="1790"/>
      <c r="I26" s="1790"/>
      <c r="J26" s="1790"/>
      <c r="K26" s="1790"/>
      <c r="L26" s="1790"/>
      <c r="M26" s="1790"/>
      <c r="N26" s="1790"/>
      <c r="O26" s="1790"/>
      <c r="P26" s="948"/>
      <c r="Q26" s="269"/>
    </row>
    <row r="27" spans="2:29" s="638" customFormat="1" ht="30" customHeight="1">
      <c r="C27" s="1768" t="s">
        <v>461</v>
      </c>
      <c r="D27" s="1789" t="s">
        <v>540</v>
      </c>
      <c r="E27" s="1790"/>
      <c r="F27" s="1790"/>
      <c r="G27" s="1790"/>
      <c r="H27" s="1790"/>
      <c r="I27" s="1790"/>
      <c r="J27" s="1790"/>
      <c r="K27" s="1790"/>
      <c r="L27" s="1790"/>
      <c r="M27" s="1790"/>
      <c r="N27" s="1790"/>
      <c r="O27" s="1790"/>
      <c r="P27" s="948"/>
      <c r="Q27" s="269"/>
    </row>
    <row r="28" spans="2:29" s="638" customFormat="1" ht="17.25" customHeight="1">
      <c r="C28" s="1768" t="s">
        <v>461</v>
      </c>
      <c r="D28" s="1791" t="s">
        <v>495</v>
      </c>
      <c r="E28" s="1791"/>
      <c r="F28" s="1791"/>
      <c r="G28" s="1791"/>
      <c r="H28" s="1791"/>
      <c r="I28" s="1791"/>
      <c r="J28" s="1791"/>
      <c r="K28" s="1791"/>
      <c r="L28" s="1791"/>
      <c r="M28" s="1791"/>
      <c r="N28" s="1791"/>
      <c r="O28" s="1791"/>
      <c r="P28" s="948"/>
      <c r="Q28" s="269"/>
    </row>
    <row r="29" spans="2:29" s="638" customFormat="1" ht="17.25" customHeight="1">
      <c r="C29" s="1768" t="s">
        <v>461</v>
      </c>
      <c r="D29" s="1801" t="s">
        <v>511</v>
      </c>
      <c r="E29" s="1801"/>
      <c r="F29" s="1801"/>
      <c r="G29" s="1801"/>
      <c r="H29" s="1801"/>
      <c r="I29" s="1801"/>
      <c r="J29" s="1801"/>
      <c r="K29" s="1801"/>
      <c r="L29" s="1801"/>
      <c r="M29" s="1801"/>
      <c r="N29" s="1801"/>
      <c r="O29" s="1801"/>
      <c r="P29" s="948"/>
      <c r="Q29" s="269"/>
    </row>
    <row r="30" spans="2:29" s="638" customFormat="1" ht="16.5" customHeight="1">
      <c r="C30" s="1768" t="s">
        <v>462</v>
      </c>
      <c r="D30" s="1789" t="s">
        <v>541</v>
      </c>
      <c r="E30" s="1790"/>
      <c r="F30" s="1790"/>
      <c r="G30" s="1790"/>
      <c r="H30" s="1790"/>
      <c r="I30" s="1790"/>
      <c r="J30" s="1790"/>
      <c r="K30" s="1790"/>
      <c r="L30" s="1790"/>
      <c r="M30" s="1790"/>
      <c r="N30" s="1790"/>
      <c r="O30" s="1790"/>
      <c r="P30" s="948"/>
      <c r="Q30" s="269"/>
    </row>
    <row r="31" spans="2:29" s="638" customFormat="1" ht="16.5" customHeight="1">
      <c r="C31" s="1768" t="s">
        <v>413</v>
      </c>
      <c r="D31" s="1790" t="s">
        <v>505</v>
      </c>
      <c r="E31" s="1790"/>
      <c r="F31" s="1790"/>
      <c r="G31" s="1790"/>
      <c r="H31" s="1790"/>
      <c r="I31" s="1790"/>
      <c r="J31" s="1790"/>
      <c r="K31" s="1790"/>
      <c r="L31" s="1790"/>
      <c r="M31" s="1790"/>
      <c r="N31" s="1790"/>
      <c r="O31" s="1790"/>
      <c r="P31" s="948"/>
      <c r="Q31" s="269"/>
    </row>
    <row r="32" spans="2:29" s="638" customFormat="1" ht="9" customHeight="1">
      <c r="B32" s="568"/>
      <c r="C32" s="947"/>
      <c r="D32" s="1802"/>
      <c r="E32" s="1802"/>
      <c r="F32" s="1802"/>
      <c r="G32" s="1802"/>
      <c r="H32" s="1802"/>
      <c r="I32" s="1802"/>
      <c r="J32" s="1802"/>
      <c r="K32" s="1802"/>
      <c r="L32" s="1802"/>
      <c r="M32" s="1802"/>
      <c r="N32" s="1802"/>
      <c r="O32" s="1802"/>
      <c r="P32" s="948"/>
      <c r="Q32" s="269"/>
    </row>
    <row r="33" spans="1:18" s="638" customFormat="1" ht="75.75" customHeight="1">
      <c r="A33" s="717" t="s">
        <v>419</v>
      </c>
      <c r="B33" s="1799" t="s">
        <v>504</v>
      </c>
      <c r="C33" s="1800"/>
      <c r="D33" s="1800"/>
      <c r="E33" s="1800"/>
      <c r="F33" s="1800"/>
      <c r="G33" s="1800"/>
      <c r="H33" s="1800"/>
      <c r="I33" s="1800"/>
      <c r="J33" s="1800"/>
      <c r="K33" s="1800"/>
      <c r="L33" s="1800"/>
      <c r="M33" s="1800"/>
      <c r="N33" s="1800"/>
      <c r="O33" s="1800"/>
      <c r="P33" s="1800"/>
      <c r="Q33" s="348"/>
      <c r="R33" s="348"/>
    </row>
    <row r="34" spans="1:18" s="596" customFormat="1" ht="30" customHeight="1" thickBot="1">
      <c r="A34" s="718"/>
      <c r="B34" s="997" t="s">
        <v>409</v>
      </c>
      <c r="C34" s="842"/>
      <c r="D34" s="718"/>
      <c r="E34" s="719"/>
      <c r="F34" s="719"/>
      <c r="G34" s="719"/>
      <c r="H34" s="719"/>
      <c r="I34" s="719"/>
      <c r="J34" s="719"/>
      <c r="K34" s="719"/>
      <c r="L34" s="719"/>
      <c r="M34" s="719"/>
      <c r="N34" s="719"/>
      <c r="O34" s="719"/>
      <c r="P34" s="719"/>
      <c r="R34" s="720"/>
    </row>
    <row r="35" spans="1:18" ht="15.75" customHeight="1" thickBot="1">
      <c r="A35" s="204"/>
      <c r="B35" s="608"/>
      <c r="C35" s="609"/>
      <c r="D35" s="610" t="s">
        <v>395</v>
      </c>
      <c r="E35" s="611" t="s">
        <v>396</v>
      </c>
      <c r="F35" s="611" t="s">
        <v>397</v>
      </c>
      <c r="G35" s="611" t="s">
        <v>398</v>
      </c>
      <c r="H35" s="611" t="s">
        <v>399</v>
      </c>
      <c r="I35" s="611" t="s">
        <v>400</v>
      </c>
      <c r="J35" s="611" t="s">
        <v>401</v>
      </c>
      <c r="K35" s="611" t="s">
        <v>402</v>
      </c>
      <c r="L35" s="611" t="s">
        <v>403</v>
      </c>
      <c r="M35" s="611" t="s">
        <v>404</v>
      </c>
      <c r="N35" s="611" t="s">
        <v>405</v>
      </c>
      <c r="O35" s="612" t="s">
        <v>406</v>
      </c>
      <c r="Q35" s="541"/>
    </row>
    <row r="36" spans="1:18" ht="15.75" hidden="1" customHeight="1" thickTop="1">
      <c r="A36" s="204"/>
      <c r="B36" s="663">
        <v>2014</v>
      </c>
      <c r="C36" s="631" t="s">
        <v>410</v>
      </c>
      <c r="D36" s="618" t="s">
        <v>322</v>
      </c>
      <c r="E36" s="619" t="s">
        <v>408</v>
      </c>
      <c r="F36" s="619" t="s">
        <v>322</v>
      </c>
      <c r="G36" s="619" t="s">
        <v>322</v>
      </c>
      <c r="H36" s="619" t="s">
        <v>322</v>
      </c>
      <c r="I36" s="619" t="s">
        <v>322</v>
      </c>
      <c r="J36" s="619" t="s">
        <v>407</v>
      </c>
      <c r="K36" s="619" t="s">
        <v>407</v>
      </c>
      <c r="L36" s="619" t="s">
        <v>322</v>
      </c>
      <c r="M36" s="619" t="s">
        <v>322</v>
      </c>
      <c r="N36" s="619" t="s">
        <v>322</v>
      </c>
      <c r="O36" s="620" t="s">
        <v>322</v>
      </c>
      <c r="Q36" s="541"/>
    </row>
    <row r="37" spans="1:18" ht="15.75" hidden="1" customHeight="1">
      <c r="A37" s="204"/>
      <c r="B37" s="664"/>
      <c r="C37" s="628" t="s">
        <v>411</v>
      </c>
      <c r="D37" s="614" t="s">
        <v>408</v>
      </c>
      <c r="E37" s="615" t="s">
        <v>322</v>
      </c>
      <c r="F37" s="615" t="s">
        <v>322</v>
      </c>
      <c r="G37" s="615" t="s">
        <v>407</v>
      </c>
      <c r="H37" s="615" t="s">
        <v>322</v>
      </c>
      <c r="I37" s="615" t="s">
        <v>322</v>
      </c>
      <c r="J37" s="615" t="s">
        <v>408</v>
      </c>
      <c r="K37" s="615" t="s">
        <v>322</v>
      </c>
      <c r="L37" s="615" t="s">
        <v>407</v>
      </c>
      <c r="M37" s="615" t="s">
        <v>407</v>
      </c>
      <c r="N37" s="615" t="s">
        <v>322</v>
      </c>
      <c r="O37" s="616" t="s">
        <v>322</v>
      </c>
      <c r="Q37" s="541"/>
    </row>
    <row r="38" spans="1:18" ht="15.75" hidden="1" customHeight="1" thickTop="1">
      <c r="A38" s="204"/>
      <c r="B38" s="663">
        <v>2015</v>
      </c>
      <c r="C38" s="629" t="s">
        <v>410</v>
      </c>
      <c r="D38" s="621" t="s">
        <v>322</v>
      </c>
      <c r="E38" s="622" t="s">
        <v>408</v>
      </c>
      <c r="F38" s="622" t="s">
        <v>322</v>
      </c>
      <c r="G38" s="622" t="s">
        <v>322</v>
      </c>
      <c r="H38" s="622" t="s">
        <v>322</v>
      </c>
      <c r="I38" s="622" t="s">
        <v>322</v>
      </c>
      <c r="J38" s="622" t="s">
        <v>322</v>
      </c>
      <c r="K38" s="622" t="s">
        <v>322</v>
      </c>
      <c r="L38" s="622" t="s">
        <v>322</v>
      </c>
      <c r="M38" s="622" t="s">
        <v>322</v>
      </c>
      <c r="N38" s="622" t="s">
        <v>322</v>
      </c>
      <c r="O38" s="634" t="s">
        <v>407</v>
      </c>
      <c r="Q38" s="541"/>
    </row>
    <row r="39" spans="1:18" ht="15.75" hidden="1" customHeight="1">
      <c r="A39" s="204"/>
      <c r="B39" s="664"/>
      <c r="C39" s="630" t="s">
        <v>411</v>
      </c>
      <c r="D39" s="623" t="s">
        <v>322</v>
      </c>
      <c r="E39" s="617" t="s">
        <v>322</v>
      </c>
      <c r="F39" s="617" t="s">
        <v>408</v>
      </c>
      <c r="G39" s="615" t="s">
        <v>322</v>
      </c>
      <c r="H39" s="624" t="s">
        <v>322</v>
      </c>
      <c r="I39" s="624" t="s">
        <v>322</v>
      </c>
      <c r="J39" s="625" t="s">
        <v>322</v>
      </c>
      <c r="K39" s="624" t="s">
        <v>322</v>
      </c>
      <c r="L39" s="615" t="s">
        <v>322</v>
      </c>
      <c r="M39" s="615" t="s">
        <v>407</v>
      </c>
      <c r="N39" s="624" t="s">
        <v>322</v>
      </c>
      <c r="O39" s="635" t="s">
        <v>322</v>
      </c>
      <c r="Q39" s="541"/>
    </row>
    <row r="40" spans="1:18" ht="15.75" hidden="1" customHeight="1" thickTop="1">
      <c r="A40" s="204"/>
      <c r="B40" s="663">
        <v>2017</v>
      </c>
      <c r="C40" s="629" t="s">
        <v>410</v>
      </c>
      <c r="D40" s="636" t="s">
        <v>322</v>
      </c>
      <c r="E40" s="622" t="s">
        <v>322</v>
      </c>
      <c r="F40" s="622" t="s">
        <v>322</v>
      </c>
      <c r="G40" s="622" t="s">
        <v>322</v>
      </c>
      <c r="H40" s="622" t="s">
        <v>322</v>
      </c>
      <c r="I40" s="622" t="s">
        <v>322</v>
      </c>
      <c r="J40" s="622" t="s">
        <v>408</v>
      </c>
      <c r="K40" s="622" t="s">
        <v>322</v>
      </c>
      <c r="L40" s="622" t="s">
        <v>322</v>
      </c>
      <c r="M40" s="622" t="s">
        <v>322</v>
      </c>
      <c r="N40" s="622" t="s">
        <v>322</v>
      </c>
      <c r="O40" s="634" t="s">
        <v>322</v>
      </c>
      <c r="Q40" s="541"/>
    </row>
    <row r="41" spans="1:18" ht="15.75" hidden="1" customHeight="1">
      <c r="A41" s="204"/>
      <c r="B41" s="666"/>
      <c r="C41" s="627" t="s">
        <v>411</v>
      </c>
      <c r="D41" s="648" t="s">
        <v>322</v>
      </c>
      <c r="E41" s="613" t="s">
        <v>322</v>
      </c>
      <c r="F41" s="650" t="s">
        <v>322</v>
      </c>
      <c r="G41" s="613" t="s">
        <v>322</v>
      </c>
      <c r="H41" s="613" t="s">
        <v>322</v>
      </c>
      <c r="I41" s="613" t="s">
        <v>408</v>
      </c>
      <c r="J41" s="613" t="s">
        <v>322</v>
      </c>
      <c r="K41" s="613" t="s">
        <v>322</v>
      </c>
      <c r="L41" s="613" t="s">
        <v>322</v>
      </c>
      <c r="M41" s="649" t="s">
        <v>322</v>
      </c>
      <c r="N41" s="649" t="s">
        <v>322</v>
      </c>
      <c r="O41" s="672" t="s">
        <v>322</v>
      </c>
      <c r="Q41" s="541"/>
    </row>
    <row r="42" spans="1:18" ht="15.75" customHeight="1" thickTop="1">
      <c r="A42" s="204"/>
      <c r="B42" s="663">
        <v>2018</v>
      </c>
      <c r="C42" s="629" t="s">
        <v>410</v>
      </c>
      <c r="D42" s="636" t="s">
        <v>322</v>
      </c>
      <c r="E42" s="622" t="s">
        <v>322</v>
      </c>
      <c r="F42" s="622" t="s">
        <v>322</v>
      </c>
      <c r="G42" s="622" t="s">
        <v>322</v>
      </c>
      <c r="H42" s="622" t="s">
        <v>322</v>
      </c>
      <c r="I42" s="622" t="s">
        <v>322</v>
      </c>
      <c r="J42" s="622" t="s">
        <v>322</v>
      </c>
      <c r="K42" s="622" t="s">
        <v>322</v>
      </c>
      <c r="L42" s="622" t="s">
        <v>322</v>
      </c>
      <c r="M42" s="622" t="s">
        <v>322</v>
      </c>
      <c r="N42" s="622" t="s">
        <v>322</v>
      </c>
      <c r="O42" s="634" t="s">
        <v>322</v>
      </c>
      <c r="Q42" s="541"/>
    </row>
    <row r="43" spans="1:18" ht="15.75" customHeight="1">
      <c r="A43" s="204"/>
      <c r="B43" s="721"/>
      <c r="C43" s="627" t="s">
        <v>411</v>
      </c>
      <c r="D43" s="722" t="s">
        <v>408</v>
      </c>
      <c r="E43" s="649" t="s">
        <v>322</v>
      </c>
      <c r="F43" s="649" t="s">
        <v>322</v>
      </c>
      <c r="G43" s="649" t="s">
        <v>322</v>
      </c>
      <c r="H43" s="649" t="s">
        <v>322</v>
      </c>
      <c r="I43" s="649" t="s">
        <v>322</v>
      </c>
      <c r="J43" s="649" t="s">
        <v>322</v>
      </c>
      <c r="K43" s="649" t="s">
        <v>322</v>
      </c>
      <c r="L43" s="649" t="s">
        <v>322</v>
      </c>
      <c r="M43" s="649" t="s">
        <v>322</v>
      </c>
      <c r="N43" s="649" t="s">
        <v>470</v>
      </c>
      <c r="O43" s="723" t="s">
        <v>322</v>
      </c>
      <c r="Q43" s="541"/>
    </row>
    <row r="44" spans="1:18" ht="15.75" customHeight="1">
      <c r="A44" s="204"/>
      <c r="B44" s="663">
        <v>2019</v>
      </c>
      <c r="C44" s="629" t="s">
        <v>410</v>
      </c>
      <c r="D44" s="622" t="s">
        <v>322</v>
      </c>
      <c r="E44" s="622" t="s">
        <v>322</v>
      </c>
      <c r="F44" s="622" t="s">
        <v>322</v>
      </c>
      <c r="G44" s="622" t="s">
        <v>322</v>
      </c>
      <c r="H44" s="622" t="s">
        <v>322</v>
      </c>
      <c r="I44" s="622" t="s">
        <v>407</v>
      </c>
      <c r="J44" s="622" t="s">
        <v>322</v>
      </c>
      <c r="K44" s="622" t="s">
        <v>322</v>
      </c>
      <c r="L44" s="622" t="s">
        <v>322</v>
      </c>
      <c r="M44" s="622" t="s">
        <v>322</v>
      </c>
      <c r="N44" s="622" t="s">
        <v>322</v>
      </c>
      <c r="O44" s="634" t="s">
        <v>322</v>
      </c>
      <c r="Q44" s="541"/>
    </row>
    <row r="45" spans="1:18" ht="15.75" customHeight="1">
      <c r="A45" s="204"/>
      <c r="B45" s="666"/>
      <c r="C45" s="630" t="s">
        <v>411</v>
      </c>
      <c r="D45" s="726" t="s">
        <v>322</v>
      </c>
      <c r="E45" s="624" t="s">
        <v>322</v>
      </c>
      <c r="F45" s="624" t="s">
        <v>407</v>
      </c>
      <c r="G45" s="624" t="s">
        <v>322</v>
      </c>
      <c r="H45" s="624" t="s">
        <v>407</v>
      </c>
      <c r="I45" s="624" t="s">
        <v>322</v>
      </c>
      <c r="J45" s="624" t="s">
        <v>322</v>
      </c>
      <c r="K45" s="624" t="s">
        <v>322</v>
      </c>
      <c r="L45" s="624" t="s">
        <v>322</v>
      </c>
      <c r="M45" s="624" t="s">
        <v>407</v>
      </c>
      <c r="N45" s="624" t="s">
        <v>322</v>
      </c>
      <c r="O45" s="635" t="s">
        <v>407</v>
      </c>
      <c r="Q45" s="541"/>
    </row>
    <row r="46" spans="1:18" ht="15.75" customHeight="1">
      <c r="A46" s="204"/>
      <c r="B46" s="724">
        <v>2020</v>
      </c>
      <c r="C46" s="632" t="s">
        <v>410</v>
      </c>
      <c r="D46" s="725" t="s">
        <v>322</v>
      </c>
      <c r="E46" s="725" t="s">
        <v>322</v>
      </c>
      <c r="F46" s="725" t="s">
        <v>407</v>
      </c>
      <c r="G46" s="725" t="s">
        <v>322</v>
      </c>
      <c r="H46" s="725" t="s">
        <v>407</v>
      </c>
      <c r="I46" s="725" t="s">
        <v>407</v>
      </c>
      <c r="J46" s="725" t="s">
        <v>322</v>
      </c>
      <c r="K46" s="725" t="s">
        <v>322</v>
      </c>
      <c r="L46" s="725" t="s">
        <v>322</v>
      </c>
      <c r="M46" s="725" t="s">
        <v>322</v>
      </c>
      <c r="N46" s="725" t="s">
        <v>322</v>
      </c>
      <c r="O46" s="634" t="s">
        <v>408</v>
      </c>
      <c r="Q46" s="541"/>
    </row>
    <row r="47" spans="1:18" ht="15.75" customHeight="1">
      <c r="A47" s="204"/>
      <c r="B47" s="721"/>
      <c r="C47" s="627" t="s">
        <v>411</v>
      </c>
      <c r="D47" s="722" t="s">
        <v>322</v>
      </c>
      <c r="E47" s="649" t="s">
        <v>322</v>
      </c>
      <c r="F47" s="649" t="s">
        <v>407</v>
      </c>
      <c r="G47" s="649" t="s">
        <v>407</v>
      </c>
      <c r="H47" s="649" t="s">
        <v>322</v>
      </c>
      <c r="I47" s="649" t="s">
        <v>408</v>
      </c>
      <c r="J47" s="649" t="s">
        <v>408</v>
      </c>
      <c r="K47" s="649" t="s">
        <v>322</v>
      </c>
      <c r="L47" s="649" t="s">
        <v>322</v>
      </c>
      <c r="M47" s="649" t="s">
        <v>322</v>
      </c>
      <c r="N47" s="649" t="s">
        <v>322</v>
      </c>
      <c r="O47" s="723" t="s">
        <v>322</v>
      </c>
      <c r="Q47" s="541"/>
    </row>
    <row r="48" spans="1:18" ht="15.75" customHeight="1">
      <c r="A48" s="204"/>
      <c r="B48" s="663">
        <v>2021</v>
      </c>
      <c r="C48" s="629" t="s">
        <v>410</v>
      </c>
      <c r="D48" s="636" t="s">
        <v>322</v>
      </c>
      <c r="E48" s="622" t="s">
        <v>322</v>
      </c>
      <c r="F48" s="622" t="s">
        <v>322</v>
      </c>
      <c r="G48" s="622" t="s">
        <v>322</v>
      </c>
      <c r="H48" s="622" t="s">
        <v>322</v>
      </c>
      <c r="I48" s="622" t="s">
        <v>322</v>
      </c>
      <c r="J48" s="622" t="s">
        <v>322</v>
      </c>
      <c r="K48" s="622" t="s">
        <v>470</v>
      </c>
      <c r="L48" s="622" t="s">
        <v>322</v>
      </c>
      <c r="M48" s="622" t="s">
        <v>322</v>
      </c>
      <c r="N48" s="622" t="s">
        <v>322</v>
      </c>
      <c r="O48" s="634" t="s">
        <v>408</v>
      </c>
      <c r="Q48" s="541"/>
    </row>
    <row r="49" spans="1:17" ht="15.75" customHeight="1">
      <c r="A49" s="204"/>
      <c r="B49" s="721"/>
      <c r="C49" s="627" t="s">
        <v>411</v>
      </c>
      <c r="D49" s="722" t="s">
        <v>322</v>
      </c>
      <c r="E49" s="649" t="s">
        <v>407</v>
      </c>
      <c r="F49" s="649" t="s">
        <v>322</v>
      </c>
      <c r="G49" s="649" t="s">
        <v>322</v>
      </c>
      <c r="H49" s="649" t="s">
        <v>407</v>
      </c>
      <c r="I49" s="649" t="s">
        <v>322</v>
      </c>
      <c r="J49" s="649" t="s">
        <v>322</v>
      </c>
      <c r="K49" s="649" t="s">
        <v>470</v>
      </c>
      <c r="L49" s="649" t="s">
        <v>407</v>
      </c>
      <c r="M49" s="649" t="s">
        <v>322</v>
      </c>
      <c r="N49" s="649" t="s">
        <v>322</v>
      </c>
      <c r="O49" s="723" t="s">
        <v>408</v>
      </c>
      <c r="Q49" s="541"/>
    </row>
    <row r="50" spans="1:17" ht="15.75" customHeight="1">
      <c r="A50" s="204"/>
      <c r="B50" s="663">
        <v>2022</v>
      </c>
      <c r="C50" s="629" t="s">
        <v>410</v>
      </c>
      <c r="D50" s="622" t="s">
        <v>408</v>
      </c>
      <c r="E50" s="622" t="s">
        <v>322</v>
      </c>
      <c r="F50" s="622" t="s">
        <v>322</v>
      </c>
      <c r="G50" s="622" t="s">
        <v>407</v>
      </c>
      <c r="H50" s="622" t="s">
        <v>322</v>
      </c>
      <c r="I50" s="622" t="s">
        <v>322</v>
      </c>
      <c r="J50" s="622" t="s">
        <v>408</v>
      </c>
      <c r="K50" s="622" t="s">
        <v>322</v>
      </c>
      <c r="L50" s="622" t="s">
        <v>322</v>
      </c>
      <c r="M50" s="622" t="s">
        <v>408</v>
      </c>
      <c r="N50" s="622" t="s">
        <v>322</v>
      </c>
      <c r="O50" s="634" t="s">
        <v>322</v>
      </c>
      <c r="Q50" s="541"/>
    </row>
    <row r="51" spans="1:17" ht="15.75" customHeight="1">
      <c r="A51" s="204"/>
      <c r="B51" s="666"/>
      <c r="C51" s="630" t="s">
        <v>411</v>
      </c>
      <c r="D51" s="726" t="s">
        <v>322</v>
      </c>
      <c r="E51" s="624" t="s">
        <v>407</v>
      </c>
      <c r="F51" s="624" t="s">
        <v>322</v>
      </c>
      <c r="G51" s="624" t="s">
        <v>408</v>
      </c>
      <c r="H51" s="624" t="s">
        <v>322</v>
      </c>
      <c r="I51" s="624" t="s">
        <v>322</v>
      </c>
      <c r="J51" s="624" t="s">
        <v>408</v>
      </c>
      <c r="K51" s="624" t="s">
        <v>322</v>
      </c>
      <c r="L51" s="624" t="s">
        <v>470</v>
      </c>
      <c r="M51" s="624" t="s">
        <v>322</v>
      </c>
      <c r="N51" s="624" t="s">
        <v>322</v>
      </c>
      <c r="O51" s="635" t="s">
        <v>322</v>
      </c>
      <c r="Q51" s="541"/>
    </row>
    <row r="52" spans="1:17" ht="15.75" customHeight="1">
      <c r="A52" s="204"/>
      <c r="B52" s="663">
        <v>2023</v>
      </c>
      <c r="C52" s="629" t="s">
        <v>410</v>
      </c>
      <c r="D52" s="622" t="s">
        <v>322</v>
      </c>
      <c r="E52" s="622" t="s">
        <v>322</v>
      </c>
      <c r="F52" s="622" t="s">
        <v>322</v>
      </c>
      <c r="G52" s="622" t="s">
        <v>322</v>
      </c>
      <c r="H52" s="622" t="s">
        <v>322</v>
      </c>
      <c r="I52" s="622" t="s">
        <v>322</v>
      </c>
      <c r="J52" s="622" t="s">
        <v>322</v>
      </c>
      <c r="K52" s="622" t="s">
        <v>322</v>
      </c>
      <c r="L52" s="622" t="s">
        <v>322</v>
      </c>
      <c r="M52" s="622" t="s">
        <v>322</v>
      </c>
      <c r="N52" s="622" t="s">
        <v>408</v>
      </c>
      <c r="O52" s="634" t="s">
        <v>322</v>
      </c>
      <c r="Q52" s="541"/>
    </row>
    <row r="53" spans="1:17" ht="15.75" customHeight="1">
      <c r="A53" s="204"/>
      <c r="B53" s="721"/>
      <c r="C53" s="627" t="s">
        <v>411</v>
      </c>
      <c r="D53" s="722" t="s">
        <v>407</v>
      </c>
      <c r="E53" s="649" t="s">
        <v>322</v>
      </c>
      <c r="F53" s="649" t="s">
        <v>322</v>
      </c>
      <c r="G53" s="649" t="s">
        <v>322</v>
      </c>
      <c r="H53" s="649" t="s">
        <v>408</v>
      </c>
      <c r="I53" s="649" t="s">
        <v>322</v>
      </c>
      <c r="J53" s="649" t="s">
        <v>322</v>
      </c>
      <c r="K53" s="649" t="s">
        <v>322</v>
      </c>
      <c r="L53" s="649" t="s">
        <v>322</v>
      </c>
      <c r="M53" s="649" t="s">
        <v>322</v>
      </c>
      <c r="N53" s="649" t="s">
        <v>407</v>
      </c>
      <c r="O53" s="723" t="s">
        <v>322</v>
      </c>
      <c r="Q53" s="541"/>
    </row>
    <row r="54" spans="1:17" ht="15.75" customHeight="1">
      <c r="A54" s="204"/>
      <c r="B54" s="663">
        <v>2024</v>
      </c>
      <c r="C54" s="629" t="s">
        <v>410</v>
      </c>
      <c r="D54" s="622" t="s">
        <v>322</v>
      </c>
      <c r="E54" s="622" t="s">
        <v>322</v>
      </c>
      <c r="F54" s="622" t="s">
        <v>322</v>
      </c>
      <c r="G54" s="622" t="s">
        <v>322</v>
      </c>
      <c r="H54" s="622" t="s">
        <v>322</v>
      </c>
      <c r="I54" s="622"/>
      <c r="J54" s="622"/>
      <c r="K54" s="622"/>
      <c r="L54" s="622"/>
      <c r="M54" s="622"/>
      <c r="N54" s="622"/>
      <c r="O54" s="634"/>
      <c r="Q54" s="541"/>
    </row>
    <row r="55" spans="1:17" ht="15.75" customHeight="1" thickBot="1">
      <c r="A55" s="204"/>
      <c r="B55" s="665"/>
      <c r="C55" s="633" t="s">
        <v>411</v>
      </c>
      <c r="D55" s="953" t="s">
        <v>322</v>
      </c>
      <c r="E55" s="626" t="s">
        <v>407</v>
      </c>
      <c r="F55" s="626" t="s">
        <v>322</v>
      </c>
      <c r="G55" s="626" t="s">
        <v>322</v>
      </c>
      <c r="H55" s="626" t="s">
        <v>322</v>
      </c>
      <c r="I55" s="626"/>
      <c r="J55" s="626"/>
      <c r="K55" s="626"/>
      <c r="L55" s="626"/>
      <c r="M55" s="626"/>
      <c r="N55" s="626"/>
      <c r="O55" s="943"/>
      <c r="Q55" s="541"/>
    </row>
    <row r="56" spans="1:17">
      <c r="B56" s="204"/>
    </row>
    <row r="57" spans="1:17">
      <c r="B57" s="204"/>
    </row>
    <row r="58" spans="1:17">
      <c r="B58" s="204"/>
    </row>
    <row r="60" spans="1:17">
      <c r="F60" s="337"/>
    </row>
  </sheetData>
  <mergeCells count="21">
    <mergeCell ref="B33:P33"/>
    <mergeCell ref="D29:O29"/>
    <mergeCell ref="D24:O24"/>
    <mergeCell ref="D31:O31"/>
    <mergeCell ref="D32:O32"/>
    <mergeCell ref="D30:O30"/>
    <mergeCell ref="D25:O25"/>
    <mergeCell ref="D26:O26"/>
    <mergeCell ref="D23:O23"/>
    <mergeCell ref="D28:O28"/>
    <mergeCell ref="D27:O27"/>
    <mergeCell ref="A1:Q1"/>
    <mergeCell ref="Q5:R11"/>
    <mergeCell ref="D18:O18"/>
    <mergeCell ref="D19:O19"/>
    <mergeCell ref="D22:O22"/>
    <mergeCell ref="B17:O17"/>
    <mergeCell ref="D20:O20"/>
    <mergeCell ref="B5:O6"/>
    <mergeCell ref="B7:O14"/>
    <mergeCell ref="D21:O21"/>
  </mergeCells>
  <phoneticPr fontId="47"/>
  <printOptions horizontalCentered="1"/>
  <pageMargins left="0.78740157480314965" right="0.19685039370078741" top="0.59055118110236227" bottom="0.19685039370078741" header="0.19685039370078741" footer="0.39370078740157483"/>
  <pageSetup paperSize="9" scale="81" orientation="portrait" useFirstPageNumber="1" horizontalDpi="300" verticalDpi="300"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W97"/>
  <sheetViews>
    <sheetView view="pageBreakPreview" zoomScale="85" zoomScaleNormal="85" zoomScaleSheetLayoutView="85" workbookViewId="0">
      <pane xSplit="6" ySplit="7" topLeftCell="G56" activePane="bottomRight" state="frozen"/>
      <selection activeCell="AE121" sqref="AE121"/>
      <selection pane="topRight" activeCell="AE121" sqref="AE121"/>
      <selection pane="bottomLeft" activeCell="AE121" sqref="AE121"/>
      <selection pane="bottomRight" activeCell="AE121" sqref="AE121"/>
    </sheetView>
  </sheetViews>
  <sheetFormatPr defaultRowHeight="13.5"/>
  <cols>
    <col min="1" max="1" width="7.21875" style="251" customWidth="1"/>
    <col min="2" max="6" width="3.77734375" style="251" customWidth="1"/>
    <col min="7" max="15" width="6.77734375" customWidth="1"/>
    <col min="16" max="16" width="6.77734375" style="337" customWidth="1"/>
    <col min="17" max="22" width="6.77734375" customWidth="1"/>
  </cols>
  <sheetData>
    <row r="1" spans="1:22" s="6" customFormat="1" ht="28.5" customHeight="1">
      <c r="A1" s="1919"/>
      <c r="B1" s="1919"/>
      <c r="C1" s="1919"/>
      <c r="D1" s="1919"/>
      <c r="E1" s="1919"/>
      <c r="F1" s="1919"/>
      <c r="G1" s="1919"/>
      <c r="H1" s="1919"/>
      <c r="I1" s="208"/>
      <c r="J1" s="208"/>
      <c r="K1" s="4"/>
      <c r="L1" s="4"/>
      <c r="M1" s="4"/>
      <c r="N1" s="4"/>
      <c r="O1" s="4"/>
      <c r="P1" s="4"/>
      <c r="Q1" s="13"/>
      <c r="R1" s="5"/>
      <c r="S1" s="5"/>
      <c r="T1" s="5"/>
      <c r="U1" s="5"/>
      <c r="V1" s="5"/>
    </row>
    <row r="2" spans="1:22" s="6" customFormat="1" ht="28.5" customHeight="1">
      <c r="A2" s="1919" t="s">
        <v>238</v>
      </c>
      <c r="B2" s="1919"/>
      <c r="C2" s="1919"/>
      <c r="D2" s="1919"/>
      <c r="E2" s="1919"/>
      <c r="F2" s="1919"/>
      <c r="G2" s="1919"/>
      <c r="H2" s="1919"/>
      <c r="I2" s="208"/>
      <c r="J2" s="208"/>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934" t="s">
        <v>56</v>
      </c>
      <c r="O3" s="1934"/>
      <c r="P3" s="1934"/>
      <c r="Q3" s="1934"/>
      <c r="R3" s="1934"/>
      <c r="S3" s="1934"/>
      <c r="T3" s="1934"/>
      <c r="U3" s="1934"/>
      <c r="V3" s="1934"/>
    </row>
    <row r="4" spans="1:22" s="6" customFormat="1" ht="20.100000000000001" customHeight="1">
      <c r="A4" s="1920" t="s">
        <v>105</v>
      </c>
      <c r="B4" s="1921"/>
      <c r="C4" s="1921"/>
      <c r="D4" s="1921"/>
      <c r="E4" s="1921"/>
      <c r="F4" s="1922"/>
      <c r="G4" s="1929" t="s">
        <v>1</v>
      </c>
      <c r="H4" s="1930"/>
      <c r="I4" s="1930"/>
      <c r="J4" s="1931"/>
      <c r="K4" s="1929" t="s">
        <v>2</v>
      </c>
      <c r="L4" s="1930"/>
      <c r="M4" s="1930"/>
      <c r="N4" s="1931"/>
      <c r="O4" s="1929" t="s">
        <v>3</v>
      </c>
      <c r="P4" s="1931"/>
      <c r="Q4" s="1929" t="s">
        <v>4</v>
      </c>
      <c r="R4" s="1931"/>
      <c r="S4" s="1929" t="s">
        <v>5</v>
      </c>
      <c r="T4" s="1931"/>
      <c r="U4" s="1929" t="s">
        <v>6</v>
      </c>
      <c r="V4" s="1931"/>
    </row>
    <row r="5" spans="1:22" s="6" customFormat="1" ht="20.100000000000001" customHeight="1">
      <c r="A5" s="1923"/>
      <c r="B5" s="1924"/>
      <c r="C5" s="1924"/>
      <c r="D5" s="1924"/>
      <c r="E5" s="1924"/>
      <c r="F5" s="1925"/>
      <c r="G5" s="1942" t="s">
        <v>416</v>
      </c>
      <c r="H5" s="1943"/>
      <c r="I5" s="1933" t="s">
        <v>92</v>
      </c>
      <c r="J5" s="1940"/>
      <c r="K5" s="1932" t="s">
        <v>213</v>
      </c>
      <c r="L5" s="1933"/>
      <c r="M5" s="1933" t="s">
        <v>91</v>
      </c>
      <c r="N5" s="1935"/>
      <c r="O5" s="1936" t="s">
        <v>214</v>
      </c>
      <c r="P5" s="1937"/>
      <c r="Q5" s="1932" t="s">
        <v>215</v>
      </c>
      <c r="R5" s="1935"/>
      <c r="S5" s="1932" t="s">
        <v>216</v>
      </c>
      <c r="T5" s="1935"/>
      <c r="U5" s="1932" t="s">
        <v>51</v>
      </c>
      <c r="V5" s="1935"/>
    </row>
    <row r="6" spans="1:22" s="6" customFormat="1" ht="20.100000000000001" customHeight="1">
      <c r="A6" s="1923"/>
      <c r="B6" s="1924"/>
      <c r="C6" s="1924"/>
      <c r="D6" s="1924"/>
      <c r="E6" s="1924"/>
      <c r="F6" s="1925"/>
      <c r="G6" s="1944"/>
      <c r="H6" s="1945"/>
      <c r="I6" s="1941"/>
      <c r="J6" s="1940"/>
      <c r="K6" s="1932"/>
      <c r="L6" s="1933"/>
      <c r="M6" s="1933"/>
      <c r="N6" s="1935"/>
      <c r="O6" s="1936"/>
      <c r="P6" s="1937"/>
      <c r="Q6" s="1932"/>
      <c r="R6" s="1935"/>
      <c r="S6" s="1932"/>
      <c r="T6" s="1935"/>
      <c r="U6" s="1932"/>
      <c r="V6" s="1935"/>
    </row>
    <row r="7" spans="1:22" s="6" customFormat="1" ht="20.100000000000001" customHeight="1" thickBot="1">
      <c r="A7" s="1926"/>
      <c r="B7" s="1927"/>
      <c r="C7" s="1927"/>
      <c r="D7" s="1927"/>
      <c r="E7" s="1927"/>
      <c r="F7" s="1928"/>
      <c r="G7" s="659" t="s">
        <v>7</v>
      </c>
      <c r="H7" s="660" t="s">
        <v>8</v>
      </c>
      <c r="I7" s="660" t="s">
        <v>7</v>
      </c>
      <c r="J7" s="539" t="s">
        <v>8</v>
      </c>
      <c r="K7" s="659" t="s">
        <v>7</v>
      </c>
      <c r="L7" s="660" t="s">
        <v>8</v>
      </c>
      <c r="M7" s="660" t="s">
        <v>7</v>
      </c>
      <c r="N7" s="539" t="s">
        <v>8</v>
      </c>
      <c r="O7" s="659" t="s">
        <v>7</v>
      </c>
      <c r="P7" s="539" t="s">
        <v>8</v>
      </c>
      <c r="Q7" s="659" t="s">
        <v>7</v>
      </c>
      <c r="R7" s="539" t="s">
        <v>8</v>
      </c>
      <c r="S7" s="659" t="s">
        <v>7</v>
      </c>
      <c r="T7" s="539" t="s">
        <v>26</v>
      </c>
      <c r="U7" s="659" t="s">
        <v>7</v>
      </c>
      <c r="V7" s="539" t="s">
        <v>8</v>
      </c>
    </row>
    <row r="8" spans="1:22" s="6" customFormat="1" ht="20.100000000000001" customHeight="1">
      <c r="A8" s="1946">
        <v>2021</v>
      </c>
      <c r="B8" s="1947"/>
      <c r="C8" s="1947"/>
      <c r="D8" s="557"/>
      <c r="E8" s="556" t="s">
        <v>259</v>
      </c>
      <c r="F8" s="557"/>
      <c r="G8" s="558">
        <v>0.6</v>
      </c>
      <c r="H8" s="559">
        <v>-2.1</v>
      </c>
      <c r="I8" s="559">
        <v>-3.5</v>
      </c>
      <c r="J8" s="560">
        <v>-6.2</v>
      </c>
      <c r="K8" s="558">
        <v>5</v>
      </c>
      <c r="L8" s="559">
        <v>11</v>
      </c>
      <c r="M8" s="559">
        <v>-7.2</v>
      </c>
      <c r="N8" s="560">
        <v>-44.8</v>
      </c>
      <c r="O8" s="558">
        <v>5.4</v>
      </c>
      <c r="P8" s="714">
        <v>23.4</v>
      </c>
      <c r="Q8" s="585">
        <v>1.1299999999999999</v>
      </c>
      <c r="R8" s="586">
        <v>1.19</v>
      </c>
      <c r="S8" s="558">
        <v>-0.2</v>
      </c>
      <c r="T8" s="587">
        <v>0.2</v>
      </c>
      <c r="U8" s="561">
        <v>-22.4</v>
      </c>
      <c r="V8" s="560">
        <v>-40.5</v>
      </c>
    </row>
    <row r="9" spans="1:22" s="6" customFormat="1" ht="20.100000000000001" customHeight="1">
      <c r="A9" s="1946">
        <v>2022</v>
      </c>
      <c r="B9" s="1947"/>
      <c r="C9" s="1947">
        <v>2018</v>
      </c>
      <c r="D9" s="557"/>
      <c r="E9" s="556" t="s">
        <v>259</v>
      </c>
      <c r="F9" s="557"/>
      <c r="G9" s="558">
        <v>3.2</v>
      </c>
      <c r="H9" s="559">
        <v>-0.3</v>
      </c>
      <c r="I9" s="559">
        <v>-5.6</v>
      </c>
      <c r="J9" s="560">
        <v>-4.4000000000000004</v>
      </c>
      <c r="K9" s="558">
        <v>0.4</v>
      </c>
      <c r="L9" s="559">
        <v>-0.4</v>
      </c>
      <c r="M9" s="559">
        <v>-4.7</v>
      </c>
      <c r="N9" s="560">
        <v>-21.3</v>
      </c>
      <c r="O9" s="950">
        <v>-0.1</v>
      </c>
      <c r="P9" s="714">
        <v>4.8</v>
      </c>
      <c r="Q9" s="871">
        <v>1.28</v>
      </c>
      <c r="R9" s="885">
        <v>1.34</v>
      </c>
      <c r="S9" s="558">
        <v>2.5</v>
      </c>
      <c r="T9" s="587">
        <v>2.2999999999999998</v>
      </c>
      <c r="U9" s="561">
        <v>6.6</v>
      </c>
      <c r="V9" s="560">
        <v>88</v>
      </c>
    </row>
    <row r="10" spans="1:22" s="6" customFormat="1" ht="20.100000000000001" customHeight="1" thickBot="1">
      <c r="A10" s="1938">
        <v>2023</v>
      </c>
      <c r="B10" s="1939"/>
      <c r="C10" s="1939">
        <v>2018</v>
      </c>
      <c r="D10" s="380"/>
      <c r="E10" s="381" t="s">
        <v>259</v>
      </c>
      <c r="F10" s="380"/>
      <c r="G10" s="400">
        <v>4.2</v>
      </c>
      <c r="H10" s="398">
        <v>0.9</v>
      </c>
      <c r="I10" s="398">
        <v>15.8</v>
      </c>
      <c r="J10" s="399">
        <v>11.5</v>
      </c>
      <c r="K10" s="400">
        <v>-4.5999999999999996</v>
      </c>
      <c r="L10" s="398">
        <v>2.4</v>
      </c>
      <c r="M10" s="398">
        <v>7.1</v>
      </c>
      <c r="N10" s="399">
        <v>-5.7</v>
      </c>
      <c r="O10" s="965">
        <v>-1.3</v>
      </c>
      <c r="P10" s="1270">
        <v>-3.8</v>
      </c>
      <c r="Q10" s="963">
        <v>1.31</v>
      </c>
      <c r="R10" s="964">
        <v>1.24</v>
      </c>
      <c r="S10" s="400">
        <v>3.2</v>
      </c>
      <c r="T10" s="401">
        <v>4.0999999999999996</v>
      </c>
      <c r="U10" s="527">
        <v>35.200000000000003</v>
      </c>
      <c r="V10" s="399">
        <v>17</v>
      </c>
    </row>
    <row r="11" spans="1:22" s="6" customFormat="1" ht="20.100000000000001" customHeight="1">
      <c r="A11" s="1948">
        <v>2021</v>
      </c>
      <c r="B11" s="1949"/>
      <c r="C11" s="1949"/>
      <c r="D11" s="557" t="s">
        <v>259</v>
      </c>
      <c r="E11" s="655" t="s">
        <v>299</v>
      </c>
      <c r="F11" s="557"/>
      <c r="G11" s="912">
        <v>1.6</v>
      </c>
      <c r="H11" s="913">
        <v>-2.2000000000000002</v>
      </c>
      <c r="I11" s="656">
        <v>-10.1</v>
      </c>
      <c r="J11" s="560">
        <v>-13.5</v>
      </c>
      <c r="K11" s="558">
        <v>6.6</v>
      </c>
      <c r="L11" s="559">
        <v>15.3</v>
      </c>
      <c r="M11" s="559">
        <v>-8.6</v>
      </c>
      <c r="N11" s="560">
        <v>-40.6</v>
      </c>
      <c r="O11" s="912">
        <v>5.5</v>
      </c>
      <c r="P11" s="913">
        <v>19</v>
      </c>
      <c r="Q11" s="906">
        <v>1.1599999999999999</v>
      </c>
      <c r="R11" s="907">
        <v>1.26</v>
      </c>
      <c r="S11" s="558">
        <v>0.1</v>
      </c>
      <c r="T11" s="587">
        <v>0.5</v>
      </c>
      <c r="U11" s="561">
        <v>-16.5</v>
      </c>
      <c r="V11" s="560">
        <v>-11.8</v>
      </c>
    </row>
    <row r="12" spans="1:22" s="6" customFormat="1" ht="20.100000000000001" customHeight="1">
      <c r="A12" s="1946">
        <v>2022</v>
      </c>
      <c r="B12" s="1947"/>
      <c r="C12" s="1947">
        <v>2018</v>
      </c>
      <c r="D12" s="557" t="s">
        <v>259</v>
      </c>
      <c r="E12" s="655" t="s">
        <v>299</v>
      </c>
      <c r="F12" s="557"/>
      <c r="G12" s="912">
        <v>3.9</v>
      </c>
      <c r="H12" s="913">
        <v>0.4</v>
      </c>
      <c r="I12" s="656">
        <v>4.2</v>
      </c>
      <c r="J12" s="560">
        <v>8.1</v>
      </c>
      <c r="K12" s="558">
        <v>-0.6</v>
      </c>
      <c r="L12" s="559">
        <v>-2.2999999999999998</v>
      </c>
      <c r="M12" s="559">
        <v>-0.4</v>
      </c>
      <c r="N12" s="560">
        <v>-14.9</v>
      </c>
      <c r="O12" s="912">
        <v>-0.3</v>
      </c>
      <c r="P12" s="913">
        <v>6.6</v>
      </c>
      <c r="Q12" s="906">
        <v>1.31</v>
      </c>
      <c r="R12" s="907">
        <v>1.32</v>
      </c>
      <c r="S12" s="558">
        <v>3.2</v>
      </c>
      <c r="T12" s="587">
        <v>3.1</v>
      </c>
      <c r="U12" s="561">
        <v>15.1</v>
      </c>
      <c r="V12" s="560">
        <v>40</v>
      </c>
    </row>
    <row r="13" spans="1:22" s="6" customFormat="1" ht="20.100000000000001" customHeight="1" thickBot="1">
      <c r="A13" s="1938">
        <v>2023</v>
      </c>
      <c r="B13" s="1939"/>
      <c r="C13" s="1939">
        <v>2018</v>
      </c>
      <c r="D13" s="380" t="s">
        <v>259</v>
      </c>
      <c r="E13" s="424" t="s">
        <v>299</v>
      </c>
      <c r="F13" s="380"/>
      <c r="G13" s="1271" t="s">
        <v>53</v>
      </c>
      <c r="H13" s="1272" t="s">
        <v>53</v>
      </c>
      <c r="I13" s="781">
        <v>5.3</v>
      </c>
      <c r="J13" s="399">
        <v>-1</v>
      </c>
      <c r="K13" s="1686">
        <v>-7</v>
      </c>
      <c r="L13" s="1687">
        <v>-3.3</v>
      </c>
      <c r="M13" s="781">
        <v>5.3</v>
      </c>
      <c r="N13" s="399">
        <v>-2.2999999999999998</v>
      </c>
      <c r="O13" s="1686">
        <v>-1.9</v>
      </c>
      <c r="P13" s="1739">
        <v>-7.7</v>
      </c>
      <c r="Q13" s="1688">
        <v>1.29</v>
      </c>
      <c r="R13" s="1689">
        <v>1.22</v>
      </c>
      <c r="S13" s="400">
        <v>3</v>
      </c>
      <c r="T13" s="401">
        <v>3.9</v>
      </c>
      <c r="U13" s="527">
        <v>31.6</v>
      </c>
      <c r="V13" s="399">
        <v>52.4</v>
      </c>
    </row>
    <row r="14" spans="1:22" ht="20.100000000000001" customHeight="1">
      <c r="A14" s="390">
        <v>2021</v>
      </c>
      <c r="B14" s="391" t="s">
        <v>259</v>
      </c>
      <c r="C14" s="494">
        <v>1</v>
      </c>
      <c r="D14" s="391" t="s">
        <v>25</v>
      </c>
      <c r="E14" s="494">
        <v>3</v>
      </c>
      <c r="F14" s="391" t="s">
        <v>297</v>
      </c>
      <c r="G14" s="409">
        <v>-2.9</v>
      </c>
      <c r="H14" s="413">
        <v>-2.2999999999999998</v>
      </c>
      <c r="I14" s="512">
        <v>4.2</v>
      </c>
      <c r="J14" s="675">
        <v>3.8</v>
      </c>
      <c r="K14" s="409">
        <v>-1.6</v>
      </c>
      <c r="L14" s="413">
        <v>-4.5999999999999996</v>
      </c>
      <c r="M14" s="413">
        <v>-1.1000000000000001</v>
      </c>
      <c r="N14" s="410">
        <v>-67.599999999999994</v>
      </c>
      <c r="O14" s="409">
        <v>-1.2</v>
      </c>
      <c r="P14" s="828">
        <v>15.7</v>
      </c>
      <c r="Q14" s="877">
        <v>1.0900000000000001</v>
      </c>
      <c r="R14" s="878">
        <v>1.1100000000000001</v>
      </c>
      <c r="S14" s="409">
        <v>-0.6</v>
      </c>
      <c r="T14" s="410">
        <v>-0.3</v>
      </c>
      <c r="U14" s="512">
        <v>-28.2</v>
      </c>
      <c r="V14" s="410">
        <v>-53.3</v>
      </c>
    </row>
    <row r="15" spans="1:22" ht="20.100000000000001" customHeight="1">
      <c r="A15" s="519"/>
      <c r="B15" s="520"/>
      <c r="C15" s="644">
        <v>4</v>
      </c>
      <c r="D15" s="520" t="s">
        <v>25</v>
      </c>
      <c r="E15" s="644">
        <v>6</v>
      </c>
      <c r="F15" s="520" t="s">
        <v>24</v>
      </c>
      <c r="G15" s="522">
        <v>5.7</v>
      </c>
      <c r="H15" s="562">
        <v>0.1</v>
      </c>
      <c r="I15" s="701">
        <v>24.9</v>
      </c>
      <c r="J15" s="702">
        <v>14.7</v>
      </c>
      <c r="K15" s="522">
        <v>8.1</v>
      </c>
      <c r="L15" s="703">
        <v>21.3</v>
      </c>
      <c r="M15" s="703">
        <v>-2.2000000000000002</v>
      </c>
      <c r="N15" s="523">
        <v>-29.1</v>
      </c>
      <c r="O15" s="522">
        <v>18.399999999999999</v>
      </c>
      <c r="P15" s="827">
        <v>25.6</v>
      </c>
      <c r="Q15" s="880">
        <v>1.1100000000000001</v>
      </c>
      <c r="R15" s="881">
        <v>1.19</v>
      </c>
      <c r="S15" s="521">
        <v>-0.8</v>
      </c>
      <c r="T15" s="524">
        <v>-0.2</v>
      </c>
      <c r="U15" s="522">
        <v>-18.899999999999999</v>
      </c>
      <c r="V15" s="523">
        <v>-76.900000000000006</v>
      </c>
    </row>
    <row r="16" spans="1:22" ht="20.100000000000001" customHeight="1">
      <c r="A16" s="277"/>
      <c r="B16" s="278"/>
      <c r="C16" s="525">
        <v>7</v>
      </c>
      <c r="D16" s="514" t="s">
        <v>25</v>
      </c>
      <c r="E16" s="525">
        <v>9</v>
      </c>
      <c r="F16" s="514" t="s">
        <v>24</v>
      </c>
      <c r="G16" s="405">
        <v>-1.6</v>
      </c>
      <c r="H16" s="402">
        <v>-3.8</v>
      </c>
      <c r="I16" s="646">
        <v>-16.3</v>
      </c>
      <c r="J16" s="404">
        <v>-20.7</v>
      </c>
      <c r="K16" s="405">
        <v>7.2</v>
      </c>
      <c r="L16" s="463">
        <v>15.1</v>
      </c>
      <c r="M16" s="463">
        <v>-12</v>
      </c>
      <c r="N16" s="403">
        <v>-42.5</v>
      </c>
      <c r="O16" s="405">
        <v>5.8</v>
      </c>
      <c r="P16" s="713">
        <v>31.6</v>
      </c>
      <c r="Q16" s="873">
        <v>1.1399999999999999</v>
      </c>
      <c r="R16" s="882">
        <v>1.25</v>
      </c>
      <c r="S16" s="462">
        <v>-0.2</v>
      </c>
      <c r="T16" s="412">
        <v>0.8</v>
      </c>
      <c r="U16" s="405">
        <v>-28.4</v>
      </c>
      <c r="V16" s="403">
        <v>16.7</v>
      </c>
    </row>
    <row r="17" spans="1:22" ht="20.100000000000001" customHeight="1">
      <c r="A17" s="277"/>
      <c r="B17" s="278"/>
      <c r="C17" s="525">
        <v>10</v>
      </c>
      <c r="D17" s="514" t="s">
        <v>25</v>
      </c>
      <c r="E17" s="525">
        <v>12</v>
      </c>
      <c r="F17" s="514" t="s">
        <v>297</v>
      </c>
      <c r="G17" s="405">
        <v>1.3</v>
      </c>
      <c r="H17" s="402">
        <v>-2.5</v>
      </c>
      <c r="I17" s="646">
        <v>-19.100000000000001</v>
      </c>
      <c r="J17" s="404">
        <v>-18.5</v>
      </c>
      <c r="K17" s="405">
        <v>6.1</v>
      </c>
      <c r="L17" s="463">
        <v>8.4</v>
      </c>
      <c r="M17" s="463">
        <v>-15</v>
      </c>
      <c r="N17" s="403">
        <v>-62</v>
      </c>
      <c r="O17" s="405">
        <v>1</v>
      </c>
      <c r="P17" s="713">
        <v>21.3</v>
      </c>
      <c r="Q17" s="873">
        <v>1.1599999999999999</v>
      </c>
      <c r="R17" s="882">
        <v>1.25</v>
      </c>
      <c r="S17" s="462">
        <v>0.5</v>
      </c>
      <c r="T17" s="412">
        <v>0.7</v>
      </c>
      <c r="U17" s="405">
        <v>-12.1</v>
      </c>
      <c r="V17" s="403">
        <v>0</v>
      </c>
    </row>
    <row r="18" spans="1:22" ht="20.100000000000001" customHeight="1">
      <c r="A18" s="555">
        <v>2022</v>
      </c>
      <c r="B18" s="556" t="s">
        <v>259</v>
      </c>
      <c r="C18" s="557">
        <v>1</v>
      </c>
      <c r="D18" s="556" t="s">
        <v>25</v>
      </c>
      <c r="E18" s="557">
        <v>3</v>
      </c>
      <c r="F18" s="556" t="s">
        <v>297</v>
      </c>
      <c r="G18" s="558">
        <v>1.5</v>
      </c>
      <c r="H18" s="559">
        <v>-2.4</v>
      </c>
      <c r="I18" s="591">
        <v>-17.399999999999999</v>
      </c>
      <c r="J18" s="592">
        <v>-20.2</v>
      </c>
      <c r="K18" s="558">
        <v>4.9000000000000004</v>
      </c>
      <c r="L18" s="593">
        <v>17</v>
      </c>
      <c r="M18" s="593">
        <v>-8.5</v>
      </c>
      <c r="N18" s="560">
        <v>-55.1</v>
      </c>
      <c r="O18" s="558">
        <v>-0.8</v>
      </c>
      <c r="P18" s="593">
        <v>1.3</v>
      </c>
      <c r="Q18" s="908">
        <v>1.21</v>
      </c>
      <c r="R18" s="909">
        <v>1.33</v>
      </c>
      <c r="S18" s="590">
        <v>0.9</v>
      </c>
      <c r="T18" s="594">
        <v>0.7</v>
      </c>
      <c r="U18" s="558">
        <v>-3.2</v>
      </c>
      <c r="V18" s="560">
        <v>71.400000000000006</v>
      </c>
    </row>
    <row r="19" spans="1:22" ht="20.100000000000001" customHeight="1">
      <c r="A19" s="513"/>
      <c r="B19" s="514"/>
      <c r="C19" s="514">
        <v>4</v>
      </c>
      <c r="D19" s="514" t="s">
        <v>25</v>
      </c>
      <c r="E19" s="514">
        <v>6</v>
      </c>
      <c r="F19" s="514" t="s">
        <v>24</v>
      </c>
      <c r="G19" s="535">
        <v>4.5</v>
      </c>
      <c r="H19" s="536">
        <v>-1.2</v>
      </c>
      <c r="I19" s="544">
        <v>-14.4</v>
      </c>
      <c r="J19" s="545">
        <v>-8.1999999999999993</v>
      </c>
      <c r="K19" s="518">
        <v>-1.3</v>
      </c>
      <c r="L19" s="537">
        <v>-0.5</v>
      </c>
      <c r="M19" s="676">
        <v>-4.4000000000000004</v>
      </c>
      <c r="N19" s="677">
        <v>-27.3</v>
      </c>
      <c r="O19" s="763">
        <v>-3.4</v>
      </c>
      <c r="P19" s="764">
        <v>7.6</v>
      </c>
      <c r="Q19" s="517">
        <v>1.25</v>
      </c>
      <c r="R19" s="879">
        <v>1.32</v>
      </c>
      <c r="S19" s="535">
        <v>2.4</v>
      </c>
      <c r="T19" s="538">
        <v>2.4</v>
      </c>
      <c r="U19" s="518">
        <v>4.4000000000000004</v>
      </c>
      <c r="V19" s="516">
        <v>233.3</v>
      </c>
    </row>
    <row r="20" spans="1:22" ht="20.100000000000001" customHeight="1">
      <c r="A20" s="513"/>
      <c r="B20" s="514"/>
      <c r="C20" s="525">
        <v>7</v>
      </c>
      <c r="D20" s="514" t="s">
        <v>25</v>
      </c>
      <c r="E20" s="525">
        <v>9</v>
      </c>
      <c r="F20" s="514" t="s">
        <v>24</v>
      </c>
      <c r="G20" s="535">
        <v>3.6</v>
      </c>
      <c r="H20" s="536">
        <v>2.2000000000000002</v>
      </c>
      <c r="I20" s="544">
        <v>2.1</v>
      </c>
      <c r="J20" s="545">
        <v>5.7</v>
      </c>
      <c r="K20" s="518">
        <v>0</v>
      </c>
      <c r="L20" s="537">
        <v>-17.100000000000001</v>
      </c>
      <c r="M20" s="537">
        <v>-1.8</v>
      </c>
      <c r="N20" s="516">
        <v>-5.3</v>
      </c>
      <c r="O20" s="518">
        <v>4</v>
      </c>
      <c r="P20" s="764">
        <v>7.9</v>
      </c>
      <c r="Q20" s="517">
        <v>1.31</v>
      </c>
      <c r="R20" s="879">
        <v>1.33</v>
      </c>
      <c r="S20" s="535">
        <v>2.9</v>
      </c>
      <c r="T20" s="538">
        <v>2.4</v>
      </c>
      <c r="U20" s="518">
        <v>9.5</v>
      </c>
      <c r="V20" s="516">
        <v>100</v>
      </c>
    </row>
    <row r="21" spans="1:22" ht="20.100000000000001" customHeight="1">
      <c r="A21" s="730"/>
      <c r="B21" s="280"/>
      <c r="C21" s="425">
        <v>10</v>
      </c>
      <c r="D21" s="280" t="s">
        <v>25</v>
      </c>
      <c r="E21" s="425">
        <v>12</v>
      </c>
      <c r="F21" s="280" t="s">
        <v>297</v>
      </c>
      <c r="G21" s="535">
        <v>3.4</v>
      </c>
      <c r="H21" s="536">
        <v>0.2</v>
      </c>
      <c r="I21" s="727">
        <v>13.2</v>
      </c>
      <c r="J21" s="728">
        <v>13.6</v>
      </c>
      <c r="K21" s="408">
        <v>-1.6</v>
      </c>
      <c r="L21" s="729">
        <v>8.6999999999999993</v>
      </c>
      <c r="M21" s="729">
        <v>-5.4</v>
      </c>
      <c r="N21" s="407">
        <v>5</v>
      </c>
      <c r="O21" s="867">
        <v>-0.2</v>
      </c>
      <c r="P21" s="868">
        <v>2.2999999999999998</v>
      </c>
      <c r="Q21" s="883">
        <v>1.34</v>
      </c>
      <c r="R21" s="884">
        <v>1.36</v>
      </c>
      <c r="S21" s="535">
        <v>3.9</v>
      </c>
      <c r="T21" s="538">
        <v>3.7</v>
      </c>
      <c r="U21" s="408">
        <v>15.9</v>
      </c>
      <c r="V21" s="407">
        <v>37.5</v>
      </c>
    </row>
    <row r="22" spans="1:22" ht="20.100000000000001" customHeight="1">
      <c r="A22" s="555">
        <v>2023</v>
      </c>
      <c r="B22" s="556" t="s">
        <v>259</v>
      </c>
      <c r="C22" s="557">
        <v>1</v>
      </c>
      <c r="D22" s="556" t="s">
        <v>25</v>
      </c>
      <c r="E22" s="557">
        <v>3</v>
      </c>
      <c r="F22" s="556" t="s">
        <v>297</v>
      </c>
      <c r="G22" s="558">
        <v>4.2</v>
      </c>
      <c r="H22" s="559">
        <v>0.5</v>
      </c>
      <c r="I22" s="591">
        <v>16.7</v>
      </c>
      <c r="J22" s="592">
        <v>19.7</v>
      </c>
      <c r="K22" s="518">
        <v>0.6</v>
      </c>
      <c r="L22" s="537">
        <v>4.8</v>
      </c>
      <c r="M22" s="593">
        <v>14.7</v>
      </c>
      <c r="N22" s="560">
        <v>26.7</v>
      </c>
      <c r="O22" s="558">
        <v>-1.3</v>
      </c>
      <c r="P22" s="593">
        <v>9.1</v>
      </c>
      <c r="Q22" s="908">
        <v>1.34</v>
      </c>
      <c r="R22" s="909">
        <v>1.28</v>
      </c>
      <c r="S22" s="590">
        <v>3.7</v>
      </c>
      <c r="T22" s="594">
        <v>4.0999999999999996</v>
      </c>
      <c r="U22" s="558">
        <v>30.1</v>
      </c>
      <c r="V22" s="560">
        <v>-41.7</v>
      </c>
    </row>
    <row r="23" spans="1:22" ht="20.100000000000001" customHeight="1">
      <c r="A23" s="277"/>
      <c r="B23" s="278"/>
      <c r="C23" s="495">
        <v>4</v>
      </c>
      <c r="D23" s="278" t="s">
        <v>25</v>
      </c>
      <c r="E23" s="495">
        <v>6</v>
      </c>
      <c r="F23" s="278" t="s">
        <v>24</v>
      </c>
      <c r="G23" s="405">
        <v>4.0999999999999996</v>
      </c>
      <c r="H23" s="402">
        <v>0.1</v>
      </c>
      <c r="I23" s="646">
        <v>23.4</v>
      </c>
      <c r="J23" s="404">
        <v>16.7</v>
      </c>
      <c r="K23" s="405">
        <v>-4.7</v>
      </c>
      <c r="L23" s="463">
        <v>-6.1</v>
      </c>
      <c r="M23" s="463">
        <v>7.1</v>
      </c>
      <c r="N23" s="403">
        <v>-17.2</v>
      </c>
      <c r="O23" s="405">
        <v>0.9</v>
      </c>
      <c r="P23" s="685">
        <v>0.5</v>
      </c>
      <c r="Q23" s="875">
        <v>1.32</v>
      </c>
      <c r="R23" s="935">
        <v>1.24</v>
      </c>
      <c r="S23" s="462">
        <v>3.3</v>
      </c>
      <c r="T23" s="412">
        <v>3.8</v>
      </c>
      <c r="U23" s="405">
        <v>34.1</v>
      </c>
      <c r="V23" s="403">
        <v>60</v>
      </c>
    </row>
    <row r="24" spans="1:22" ht="20.100000000000001" customHeight="1">
      <c r="A24" s="513"/>
      <c r="B24" s="514"/>
      <c r="C24" s="525">
        <v>7</v>
      </c>
      <c r="D24" s="514" t="s">
        <v>25</v>
      </c>
      <c r="E24" s="525">
        <v>9</v>
      </c>
      <c r="F24" s="514" t="s">
        <v>24</v>
      </c>
      <c r="G24" s="518">
        <v>5.4</v>
      </c>
      <c r="H24" s="515">
        <v>2</v>
      </c>
      <c r="I24" s="544">
        <v>13.9</v>
      </c>
      <c r="J24" s="545">
        <v>6.3</v>
      </c>
      <c r="K24" s="518">
        <v>-7.7</v>
      </c>
      <c r="L24" s="537">
        <v>26.4</v>
      </c>
      <c r="M24" s="537">
        <v>1.3</v>
      </c>
      <c r="N24" s="516">
        <v>5.2</v>
      </c>
      <c r="O24" s="518">
        <v>-3.9</v>
      </c>
      <c r="P24" s="1735">
        <v>-12.4</v>
      </c>
      <c r="Q24" s="876">
        <v>1.3</v>
      </c>
      <c r="R24" s="949">
        <v>1.23</v>
      </c>
      <c r="S24" s="535">
        <v>3.1</v>
      </c>
      <c r="T24" s="538">
        <v>4.4000000000000004</v>
      </c>
      <c r="U24" s="518">
        <v>41.2</v>
      </c>
      <c r="V24" s="516">
        <v>-7.1</v>
      </c>
    </row>
    <row r="25" spans="1:22" ht="20.100000000000001" customHeight="1">
      <c r="A25" s="513"/>
      <c r="B25" s="514"/>
      <c r="C25" s="514">
        <v>10</v>
      </c>
      <c r="D25" s="514" t="s">
        <v>25</v>
      </c>
      <c r="E25" s="514">
        <v>12</v>
      </c>
      <c r="F25" s="641" t="s">
        <v>258</v>
      </c>
      <c r="G25" s="535">
        <v>3.4</v>
      </c>
      <c r="H25" s="549">
        <v>0.9</v>
      </c>
      <c r="I25" s="808">
        <v>10.3</v>
      </c>
      <c r="J25" s="545">
        <v>3.4</v>
      </c>
      <c r="K25" s="526">
        <v>-6.3</v>
      </c>
      <c r="L25" s="689">
        <v>-14.1</v>
      </c>
      <c r="M25" s="676">
        <v>8.3000000000000007</v>
      </c>
      <c r="N25" s="677">
        <v>-2.1</v>
      </c>
      <c r="O25" s="916">
        <v>-0.7</v>
      </c>
      <c r="P25" s="1736">
        <v>-10.4</v>
      </c>
      <c r="Q25" s="517">
        <v>1.28</v>
      </c>
      <c r="R25" s="690">
        <v>1.21</v>
      </c>
      <c r="S25" s="535">
        <v>2.9</v>
      </c>
      <c r="T25" s="661">
        <v>3.9</v>
      </c>
      <c r="U25" s="518">
        <v>35.200000000000003</v>
      </c>
      <c r="V25" s="1665">
        <v>72.7</v>
      </c>
    </row>
    <row r="26" spans="1:22" ht="20.100000000000001" customHeight="1">
      <c r="A26" s="513">
        <v>2024</v>
      </c>
      <c r="B26" s="514" t="s">
        <v>259</v>
      </c>
      <c r="C26" s="514">
        <v>1</v>
      </c>
      <c r="D26" s="514" t="s">
        <v>25</v>
      </c>
      <c r="E26" s="514">
        <v>3</v>
      </c>
      <c r="F26" s="641" t="s">
        <v>258</v>
      </c>
      <c r="G26" s="1741" t="s">
        <v>53</v>
      </c>
      <c r="H26" s="1742" t="s">
        <v>53</v>
      </c>
      <c r="I26" s="544">
        <v>-16.100000000000001</v>
      </c>
      <c r="J26" s="545">
        <v>-21.5</v>
      </c>
      <c r="K26" s="932">
        <v>-9.6</v>
      </c>
      <c r="L26" s="1670">
        <v>-22.5</v>
      </c>
      <c r="M26" s="676">
        <v>5.2</v>
      </c>
      <c r="N26" s="677">
        <v>63.7</v>
      </c>
      <c r="O26" s="916">
        <v>-4</v>
      </c>
      <c r="P26" s="1736">
        <v>-8</v>
      </c>
      <c r="Q26" s="1668">
        <v>1.27</v>
      </c>
      <c r="R26" s="1669">
        <v>1.2</v>
      </c>
      <c r="S26" s="491">
        <v>2.5</v>
      </c>
      <c r="T26" s="1685">
        <v>3.2</v>
      </c>
      <c r="U26" s="518">
        <v>18.600000000000001</v>
      </c>
      <c r="V26" s="516">
        <v>128.6</v>
      </c>
    </row>
    <row r="27" spans="1:22" ht="20.100000000000001" customHeight="1">
      <c r="A27" s="1852">
        <v>2021</v>
      </c>
      <c r="B27" s="1853"/>
      <c r="C27" s="1853"/>
      <c r="D27" s="556" t="s">
        <v>259</v>
      </c>
      <c r="E27" s="556">
        <v>1</v>
      </c>
      <c r="F27" s="637" t="s">
        <v>367</v>
      </c>
      <c r="G27" s="590">
        <v>-7.2</v>
      </c>
      <c r="H27" s="780">
        <v>-4.3</v>
      </c>
      <c r="I27" s="591">
        <v>7.8</v>
      </c>
      <c r="J27" s="592">
        <v>10.8</v>
      </c>
      <c r="K27" s="561">
        <v>-3.1</v>
      </c>
      <c r="L27" s="777">
        <v>16.3</v>
      </c>
      <c r="M27" s="683">
        <v>-1.4</v>
      </c>
      <c r="N27" s="684">
        <v>-1.3</v>
      </c>
      <c r="O27" s="914">
        <v>-5.2</v>
      </c>
      <c r="P27" s="1737">
        <v>17.100000000000001</v>
      </c>
      <c r="Q27" s="871">
        <v>1.08</v>
      </c>
      <c r="R27" s="872">
        <v>1.08</v>
      </c>
      <c r="S27" s="567">
        <v>-0.7</v>
      </c>
      <c r="T27" s="869">
        <v>-0.6</v>
      </c>
      <c r="U27" s="558">
        <v>-38.6</v>
      </c>
      <c r="V27" s="592">
        <v>-100</v>
      </c>
    </row>
    <row r="28" spans="1:22" ht="20.100000000000001" customHeight="1">
      <c r="A28" s="1854"/>
      <c r="B28" s="1855"/>
      <c r="C28" s="1855"/>
      <c r="D28" s="514"/>
      <c r="E28" s="514">
        <v>2</v>
      </c>
      <c r="F28" s="641" t="s">
        <v>367</v>
      </c>
      <c r="G28" s="535">
        <v>-4.8</v>
      </c>
      <c r="H28" s="549">
        <v>-3.7</v>
      </c>
      <c r="I28" s="544">
        <v>0</v>
      </c>
      <c r="J28" s="545">
        <v>-6.1</v>
      </c>
      <c r="K28" s="526">
        <v>-3.7</v>
      </c>
      <c r="L28" s="689">
        <v>5</v>
      </c>
      <c r="M28" s="676">
        <v>-7.3</v>
      </c>
      <c r="N28" s="677">
        <v>-64.3</v>
      </c>
      <c r="O28" s="916">
        <v>-2.2000000000000002</v>
      </c>
      <c r="P28" s="1738">
        <v>12.4</v>
      </c>
      <c r="Q28" s="517">
        <v>1.0900000000000001</v>
      </c>
      <c r="R28" s="690">
        <v>1.0900000000000001</v>
      </c>
      <c r="S28" s="535">
        <v>-0.5</v>
      </c>
      <c r="T28" s="661">
        <v>-0.3</v>
      </c>
      <c r="U28" s="518">
        <v>-31.4</v>
      </c>
      <c r="V28" s="545">
        <v>-40</v>
      </c>
    </row>
    <row r="29" spans="1:22" ht="20.100000000000001" customHeight="1">
      <c r="A29" s="786"/>
      <c r="B29" s="787"/>
      <c r="C29" s="787"/>
      <c r="D29" s="514"/>
      <c r="E29" s="514">
        <v>3</v>
      </c>
      <c r="F29" s="641" t="s">
        <v>367</v>
      </c>
      <c r="G29" s="535">
        <v>3</v>
      </c>
      <c r="H29" s="549">
        <v>0.6</v>
      </c>
      <c r="I29" s="544">
        <v>5.2</v>
      </c>
      <c r="J29" s="545">
        <v>6.8</v>
      </c>
      <c r="K29" s="526">
        <v>1.5</v>
      </c>
      <c r="L29" s="689">
        <v>-27.1</v>
      </c>
      <c r="M29" s="676">
        <v>1.9</v>
      </c>
      <c r="N29" s="677">
        <v>-84.4</v>
      </c>
      <c r="O29" s="916">
        <v>3.1</v>
      </c>
      <c r="P29" s="1738">
        <v>17.3</v>
      </c>
      <c r="Q29" s="517">
        <v>1.1000000000000001</v>
      </c>
      <c r="R29" s="690">
        <v>1.1499999999999999</v>
      </c>
      <c r="S29" s="535">
        <v>-0.4</v>
      </c>
      <c r="T29" s="661">
        <v>0</v>
      </c>
      <c r="U29" s="518">
        <v>-14.3</v>
      </c>
      <c r="V29" s="545">
        <v>-42.9</v>
      </c>
    </row>
    <row r="30" spans="1:22" ht="20.100000000000001" customHeight="1">
      <c r="A30" s="1854"/>
      <c r="B30" s="1855"/>
      <c r="C30" s="1855"/>
      <c r="D30" s="514"/>
      <c r="E30" s="514">
        <v>4</v>
      </c>
      <c r="F30" s="641" t="s">
        <v>367</v>
      </c>
      <c r="G30" s="535">
        <v>15.5</v>
      </c>
      <c r="H30" s="549">
        <v>3.3</v>
      </c>
      <c r="I30" s="544">
        <v>31.5</v>
      </c>
      <c r="J30" s="545">
        <v>25.1</v>
      </c>
      <c r="K30" s="526">
        <v>7.1</v>
      </c>
      <c r="L30" s="689">
        <v>25.2</v>
      </c>
      <c r="M30" s="676">
        <v>-9.1999999999999993</v>
      </c>
      <c r="N30" s="677">
        <v>-42</v>
      </c>
      <c r="O30" s="916">
        <v>14.3</v>
      </c>
      <c r="P30" s="1736">
        <v>20</v>
      </c>
      <c r="Q30" s="517">
        <v>1.1000000000000001</v>
      </c>
      <c r="R30" s="690">
        <v>1.1599999999999999</v>
      </c>
      <c r="S30" s="535">
        <v>-1.1000000000000001</v>
      </c>
      <c r="T30" s="661">
        <v>-0.6</v>
      </c>
      <c r="U30" s="518">
        <v>-35.799999999999997</v>
      </c>
      <c r="V30" s="545">
        <v>-100</v>
      </c>
    </row>
    <row r="31" spans="1:22" ht="20.100000000000001" customHeight="1">
      <c r="A31" s="792"/>
      <c r="B31" s="793"/>
      <c r="C31" s="793"/>
      <c r="D31" s="514"/>
      <c r="E31" s="514">
        <v>5</v>
      </c>
      <c r="F31" s="641" t="s">
        <v>367</v>
      </c>
      <c r="G31" s="535">
        <v>5.7</v>
      </c>
      <c r="H31" s="549">
        <v>1.9</v>
      </c>
      <c r="I31" s="544">
        <v>50</v>
      </c>
      <c r="J31" s="545">
        <v>46.5</v>
      </c>
      <c r="K31" s="526">
        <v>9.9</v>
      </c>
      <c r="L31" s="689">
        <v>9.6999999999999993</v>
      </c>
      <c r="M31" s="676">
        <v>6.3</v>
      </c>
      <c r="N31" s="677">
        <v>-18.8</v>
      </c>
      <c r="O31" s="916">
        <v>19.3</v>
      </c>
      <c r="P31" s="1736">
        <v>25.5</v>
      </c>
      <c r="Q31" s="517">
        <v>1.1100000000000001</v>
      </c>
      <c r="R31" s="690">
        <v>1.2</v>
      </c>
      <c r="S31" s="535">
        <v>-0.8</v>
      </c>
      <c r="T31" s="661">
        <v>-0.3</v>
      </c>
      <c r="U31" s="518">
        <v>50.3</v>
      </c>
      <c r="V31" s="545">
        <v>-75</v>
      </c>
    </row>
    <row r="32" spans="1:22" ht="20.100000000000001" customHeight="1">
      <c r="A32" s="802"/>
      <c r="B32" s="803"/>
      <c r="C32" s="803"/>
      <c r="D32" s="514"/>
      <c r="E32" s="514">
        <v>6</v>
      </c>
      <c r="F32" s="641" t="s">
        <v>367</v>
      </c>
      <c r="G32" s="535">
        <v>-2.2999999999999998</v>
      </c>
      <c r="H32" s="549">
        <v>-4.4000000000000004</v>
      </c>
      <c r="I32" s="544">
        <v>4.5</v>
      </c>
      <c r="J32" s="545">
        <v>-11.7</v>
      </c>
      <c r="K32" s="526">
        <v>7.3</v>
      </c>
      <c r="L32" s="689">
        <v>29.8</v>
      </c>
      <c r="M32" s="676">
        <v>0.7</v>
      </c>
      <c r="N32" s="677">
        <v>-8.9</v>
      </c>
      <c r="O32" s="916">
        <v>21.8</v>
      </c>
      <c r="P32" s="1736">
        <v>31.5</v>
      </c>
      <c r="Q32" s="517">
        <v>1.1299999999999999</v>
      </c>
      <c r="R32" s="690">
        <v>1.21</v>
      </c>
      <c r="S32" s="535">
        <v>-0.5</v>
      </c>
      <c r="T32" s="661">
        <v>0.3</v>
      </c>
      <c r="U32" s="518">
        <v>-30.6</v>
      </c>
      <c r="V32" s="545">
        <v>-66.7</v>
      </c>
    </row>
    <row r="33" spans="1:22" ht="19.5" customHeight="1">
      <c r="A33" s="1854"/>
      <c r="B33" s="1855"/>
      <c r="C33" s="1855"/>
      <c r="D33" s="514"/>
      <c r="E33" s="514">
        <v>7</v>
      </c>
      <c r="F33" s="641" t="s">
        <v>367</v>
      </c>
      <c r="G33" s="535">
        <v>1.3</v>
      </c>
      <c r="H33" s="549">
        <v>-1.9</v>
      </c>
      <c r="I33" s="544">
        <v>-6.4</v>
      </c>
      <c r="J33" s="545">
        <v>-11.1</v>
      </c>
      <c r="K33" s="526">
        <v>9.9</v>
      </c>
      <c r="L33" s="689">
        <v>17.100000000000001</v>
      </c>
      <c r="M33" s="676">
        <v>-9.9</v>
      </c>
      <c r="N33" s="677">
        <v>-41.5</v>
      </c>
      <c r="O33" s="916">
        <v>10.9</v>
      </c>
      <c r="P33" s="1736">
        <v>30.7</v>
      </c>
      <c r="Q33" s="517">
        <v>1.1399999999999999</v>
      </c>
      <c r="R33" s="690">
        <v>1.24</v>
      </c>
      <c r="S33" s="535">
        <v>-0.3</v>
      </c>
      <c r="T33" s="661">
        <v>0.7</v>
      </c>
      <c r="U33" s="518">
        <v>-39.6</v>
      </c>
      <c r="V33" s="545">
        <v>0</v>
      </c>
    </row>
    <row r="34" spans="1:22" ht="20.100000000000001" customHeight="1">
      <c r="A34" s="513"/>
      <c r="B34" s="514"/>
      <c r="C34" s="514"/>
      <c r="D34" s="514"/>
      <c r="E34" s="514">
        <v>8</v>
      </c>
      <c r="F34" s="641" t="s">
        <v>367</v>
      </c>
      <c r="G34" s="535">
        <v>-4.7</v>
      </c>
      <c r="H34" s="549">
        <v>-4.9000000000000004</v>
      </c>
      <c r="I34" s="544">
        <v>-2.5</v>
      </c>
      <c r="J34" s="545">
        <v>-5.4</v>
      </c>
      <c r="K34" s="526">
        <v>7.5</v>
      </c>
      <c r="L34" s="689">
        <v>18</v>
      </c>
      <c r="M34" s="676">
        <v>-11</v>
      </c>
      <c r="N34" s="677">
        <v>-35.5</v>
      </c>
      <c r="O34" s="916">
        <v>8.5</v>
      </c>
      <c r="P34" s="1736">
        <v>37.4</v>
      </c>
      <c r="Q34" s="517">
        <v>1.1399999999999999</v>
      </c>
      <c r="R34" s="690">
        <v>1.26</v>
      </c>
      <c r="S34" s="535">
        <v>-0.4</v>
      </c>
      <c r="T34" s="661">
        <v>0.8</v>
      </c>
      <c r="U34" s="518">
        <v>-30.1</v>
      </c>
      <c r="V34" s="545">
        <v>200</v>
      </c>
    </row>
    <row r="35" spans="1:22" ht="20.100000000000001" customHeight="1">
      <c r="A35" s="513"/>
      <c r="B35" s="514"/>
      <c r="C35" s="514"/>
      <c r="D35" s="514"/>
      <c r="E35" s="514">
        <v>9</v>
      </c>
      <c r="F35" s="641" t="s">
        <v>367</v>
      </c>
      <c r="G35" s="535">
        <v>-1.3</v>
      </c>
      <c r="H35" s="549">
        <v>-4.5</v>
      </c>
      <c r="I35" s="544">
        <v>-34.299999999999997</v>
      </c>
      <c r="J35" s="545">
        <v>-39</v>
      </c>
      <c r="K35" s="526">
        <v>4.3</v>
      </c>
      <c r="L35" s="689">
        <v>11.4</v>
      </c>
      <c r="M35" s="676">
        <v>-15.1</v>
      </c>
      <c r="N35" s="677">
        <v>-50.3</v>
      </c>
      <c r="O35" s="916">
        <v>-1.4</v>
      </c>
      <c r="P35" s="918">
        <v>27.4</v>
      </c>
      <c r="Q35" s="517">
        <v>1.1499999999999999</v>
      </c>
      <c r="R35" s="690">
        <v>1.24</v>
      </c>
      <c r="S35" s="535">
        <v>0.2</v>
      </c>
      <c r="T35" s="661">
        <v>0.8</v>
      </c>
      <c r="U35" s="518">
        <v>-10.6</v>
      </c>
      <c r="V35" s="545">
        <v>-50</v>
      </c>
    </row>
    <row r="36" spans="1:22" ht="20.100000000000001" customHeight="1">
      <c r="A36" s="513"/>
      <c r="B36" s="514"/>
      <c r="C36" s="514"/>
      <c r="D36" s="514"/>
      <c r="E36" s="514">
        <v>10</v>
      </c>
      <c r="F36" s="641" t="s">
        <v>367</v>
      </c>
      <c r="G36" s="535">
        <v>0.9</v>
      </c>
      <c r="H36" s="549">
        <v>-2.1</v>
      </c>
      <c r="I36" s="544">
        <v>-32.200000000000003</v>
      </c>
      <c r="J36" s="545">
        <v>-31.2</v>
      </c>
      <c r="K36" s="526">
        <v>10.4</v>
      </c>
      <c r="L36" s="689">
        <v>33</v>
      </c>
      <c r="M36" s="676">
        <v>-19.8</v>
      </c>
      <c r="N36" s="677">
        <v>-60.2</v>
      </c>
      <c r="O36" s="916">
        <v>-3.8</v>
      </c>
      <c r="P36" s="918">
        <v>17.7</v>
      </c>
      <c r="Q36" s="517">
        <v>1.1499999999999999</v>
      </c>
      <c r="R36" s="690">
        <v>1.24</v>
      </c>
      <c r="S36" s="535">
        <v>0.1</v>
      </c>
      <c r="T36" s="661">
        <v>0.6</v>
      </c>
      <c r="U36" s="518">
        <v>-15.8</v>
      </c>
      <c r="V36" s="807" t="s">
        <v>53</v>
      </c>
    </row>
    <row r="37" spans="1:22" ht="20.100000000000001" customHeight="1">
      <c r="A37" s="513"/>
      <c r="B37" s="514"/>
      <c r="C37" s="514"/>
      <c r="D37" s="514"/>
      <c r="E37" s="514">
        <v>11</v>
      </c>
      <c r="F37" s="641" t="s">
        <v>367</v>
      </c>
      <c r="G37" s="535">
        <v>1.5</v>
      </c>
      <c r="H37" s="549">
        <v>-3</v>
      </c>
      <c r="I37" s="808">
        <v>-13.4</v>
      </c>
      <c r="J37" s="545">
        <v>-12.2</v>
      </c>
      <c r="K37" s="526">
        <v>3.7</v>
      </c>
      <c r="L37" s="689">
        <v>-5.0999999999999996</v>
      </c>
      <c r="M37" s="676">
        <v>-14.5</v>
      </c>
      <c r="N37" s="677">
        <v>-72.2</v>
      </c>
      <c r="O37" s="916">
        <v>5.0999999999999996</v>
      </c>
      <c r="P37" s="918">
        <v>22</v>
      </c>
      <c r="Q37" s="517">
        <v>1.1599999999999999</v>
      </c>
      <c r="R37" s="690">
        <v>1.23</v>
      </c>
      <c r="S37" s="535">
        <v>0.6</v>
      </c>
      <c r="T37" s="661">
        <v>0.9</v>
      </c>
      <c r="U37" s="518">
        <v>-10.3</v>
      </c>
      <c r="V37" s="807">
        <v>-100</v>
      </c>
    </row>
    <row r="38" spans="1:22" ht="20.100000000000001" customHeight="1">
      <c r="A38" s="513"/>
      <c r="B38" s="514"/>
      <c r="C38" s="514"/>
      <c r="D38" s="514"/>
      <c r="E38" s="514">
        <v>12</v>
      </c>
      <c r="F38" s="641" t="s">
        <v>367</v>
      </c>
      <c r="G38" s="535">
        <v>1.4</v>
      </c>
      <c r="H38" s="549">
        <v>-2.4</v>
      </c>
      <c r="I38" s="544">
        <v>-11.1</v>
      </c>
      <c r="J38" s="545">
        <v>-10.9</v>
      </c>
      <c r="K38" s="526">
        <v>4.2</v>
      </c>
      <c r="L38" s="689">
        <v>-5.6</v>
      </c>
      <c r="M38" s="676">
        <v>-6.6</v>
      </c>
      <c r="N38" s="677">
        <v>-42.3</v>
      </c>
      <c r="O38" s="916">
        <v>1.9</v>
      </c>
      <c r="P38" s="918">
        <v>24.3</v>
      </c>
      <c r="Q38" s="517">
        <v>1.18</v>
      </c>
      <c r="R38" s="690">
        <v>1.28</v>
      </c>
      <c r="S38" s="535">
        <v>0.8</v>
      </c>
      <c r="T38" s="661">
        <v>0.6</v>
      </c>
      <c r="U38" s="518">
        <v>-9.6</v>
      </c>
      <c r="V38" s="516">
        <v>40</v>
      </c>
    </row>
    <row r="39" spans="1:22" ht="20.100000000000001" customHeight="1">
      <c r="A39" s="1852">
        <v>2022</v>
      </c>
      <c r="B39" s="1853"/>
      <c r="C39" s="1853"/>
      <c r="D39" s="556" t="s">
        <v>259</v>
      </c>
      <c r="E39" s="556">
        <v>1</v>
      </c>
      <c r="F39" s="637" t="s">
        <v>367</v>
      </c>
      <c r="G39" s="411">
        <v>2.6</v>
      </c>
      <c r="H39" s="829">
        <v>-1.1000000000000001</v>
      </c>
      <c r="I39" s="834">
        <v>-16.100000000000001</v>
      </c>
      <c r="J39" s="592">
        <v>-18.2</v>
      </c>
      <c r="K39" s="561">
        <v>2.1</v>
      </c>
      <c r="L39" s="777">
        <v>29.7</v>
      </c>
      <c r="M39" s="683">
        <v>-17.7</v>
      </c>
      <c r="N39" s="684">
        <v>-69.8</v>
      </c>
      <c r="O39" s="914">
        <v>-0.7</v>
      </c>
      <c r="P39" s="915">
        <v>5.7</v>
      </c>
      <c r="Q39" s="871">
        <v>1.2</v>
      </c>
      <c r="R39" s="872">
        <v>1.31</v>
      </c>
      <c r="S39" s="590">
        <v>0.5</v>
      </c>
      <c r="T39" s="778">
        <v>0.2</v>
      </c>
      <c r="U39" s="558">
        <v>-4.5999999999999996</v>
      </c>
      <c r="V39" s="1666" t="s">
        <v>53</v>
      </c>
    </row>
    <row r="40" spans="1:22" ht="20.100000000000001" customHeight="1">
      <c r="A40" s="760"/>
      <c r="B40" s="761"/>
      <c r="C40" s="761"/>
      <c r="D40" s="278"/>
      <c r="E40" s="278">
        <v>2</v>
      </c>
      <c r="F40" s="279" t="s">
        <v>367</v>
      </c>
      <c r="G40" s="646">
        <v>0.1</v>
      </c>
      <c r="H40" s="833">
        <v>-3.9</v>
      </c>
      <c r="I40" s="808">
        <v>-19.899999999999999</v>
      </c>
      <c r="J40" s="404">
        <v>-18.5</v>
      </c>
      <c r="K40" s="406">
        <v>6.3</v>
      </c>
      <c r="L40" s="685">
        <v>-24.2</v>
      </c>
      <c r="M40" s="686">
        <v>-9.1</v>
      </c>
      <c r="N40" s="687">
        <v>-46.4</v>
      </c>
      <c r="O40" s="919">
        <v>0</v>
      </c>
      <c r="P40" s="917">
        <v>0.4</v>
      </c>
      <c r="Q40" s="873">
        <v>1.21</v>
      </c>
      <c r="R40" s="874">
        <v>1.33</v>
      </c>
      <c r="S40" s="462">
        <v>0.9</v>
      </c>
      <c r="T40" s="688">
        <v>0.6</v>
      </c>
      <c r="U40" s="405">
        <v>2.9</v>
      </c>
      <c r="V40" s="404">
        <v>66.7</v>
      </c>
    </row>
    <row r="41" spans="1:22" ht="20.100000000000001" customHeight="1">
      <c r="A41" s="825"/>
      <c r="B41" s="826"/>
      <c r="C41" s="826"/>
      <c r="D41" s="514"/>
      <c r="E41" s="514">
        <v>3</v>
      </c>
      <c r="F41" s="641" t="s">
        <v>367</v>
      </c>
      <c r="G41" s="646">
        <v>1.5</v>
      </c>
      <c r="H41" s="833">
        <v>-2.2000000000000002</v>
      </c>
      <c r="I41" s="835">
        <v>-16.5</v>
      </c>
      <c r="J41" s="545">
        <v>-22.4</v>
      </c>
      <c r="K41" s="526">
        <v>6</v>
      </c>
      <c r="L41" s="689">
        <v>43.1</v>
      </c>
      <c r="M41" s="676">
        <v>-4.3</v>
      </c>
      <c r="N41" s="677">
        <v>-42.5</v>
      </c>
      <c r="O41" s="916">
        <v>-1.6</v>
      </c>
      <c r="P41" s="917">
        <v>-2</v>
      </c>
      <c r="Q41" s="517">
        <v>1.23</v>
      </c>
      <c r="R41" s="690">
        <v>1.36</v>
      </c>
      <c r="S41" s="535">
        <v>1.2</v>
      </c>
      <c r="T41" s="661">
        <v>1.2</v>
      </c>
      <c r="U41" s="518">
        <v>-6.4</v>
      </c>
      <c r="V41" s="545">
        <v>0</v>
      </c>
    </row>
    <row r="42" spans="1:22" ht="20.100000000000001" customHeight="1">
      <c r="A42" s="1854"/>
      <c r="B42" s="1855"/>
      <c r="C42" s="1855"/>
      <c r="D42" s="514"/>
      <c r="E42" s="514">
        <v>4</v>
      </c>
      <c r="F42" s="641" t="s">
        <v>367</v>
      </c>
      <c r="G42" s="646">
        <v>4.0999999999999996</v>
      </c>
      <c r="H42" s="833">
        <v>-1.8</v>
      </c>
      <c r="I42" s="808">
        <v>-15.3</v>
      </c>
      <c r="J42" s="545">
        <v>-10.9</v>
      </c>
      <c r="K42" s="526">
        <v>2.2000000000000002</v>
      </c>
      <c r="L42" s="689">
        <v>9.6</v>
      </c>
      <c r="M42" s="676">
        <v>-4</v>
      </c>
      <c r="N42" s="677">
        <v>-29.5</v>
      </c>
      <c r="O42" s="916">
        <v>-4.7</v>
      </c>
      <c r="P42" s="917">
        <v>3.7</v>
      </c>
      <c r="Q42" s="517">
        <v>1.24</v>
      </c>
      <c r="R42" s="690">
        <v>1.33</v>
      </c>
      <c r="S42" s="535">
        <v>2.5</v>
      </c>
      <c r="T42" s="661">
        <v>2.2999999999999998</v>
      </c>
      <c r="U42" s="518">
        <v>1.8</v>
      </c>
      <c r="V42" s="1667" t="s">
        <v>53</v>
      </c>
    </row>
    <row r="43" spans="1:22" ht="20.100000000000001" customHeight="1">
      <c r="A43" s="1854"/>
      <c r="B43" s="1855"/>
      <c r="C43" s="1855"/>
      <c r="D43" s="514"/>
      <c r="E43" s="514">
        <v>5</v>
      </c>
      <c r="F43" s="641" t="s">
        <v>367</v>
      </c>
      <c r="G43" s="646">
        <v>8.5</v>
      </c>
      <c r="H43" s="833">
        <v>0.5</v>
      </c>
      <c r="I43" s="808">
        <v>-19</v>
      </c>
      <c r="J43" s="545">
        <v>-12.1</v>
      </c>
      <c r="K43" s="526">
        <v>-4.3</v>
      </c>
      <c r="L43" s="689">
        <v>-2.2999999999999998</v>
      </c>
      <c r="M43" s="676">
        <v>-10.3</v>
      </c>
      <c r="N43" s="677">
        <v>-41.4</v>
      </c>
      <c r="O43" s="916">
        <v>-2.7</v>
      </c>
      <c r="P43" s="917">
        <v>13.8</v>
      </c>
      <c r="Q43" s="517">
        <v>1.25</v>
      </c>
      <c r="R43" s="690">
        <v>1.32</v>
      </c>
      <c r="S43" s="535">
        <v>2.5</v>
      </c>
      <c r="T43" s="661">
        <v>2.7</v>
      </c>
      <c r="U43" s="518">
        <v>11</v>
      </c>
      <c r="V43" s="545">
        <v>200</v>
      </c>
    </row>
    <row r="44" spans="1:22" ht="20.100000000000001" customHeight="1">
      <c r="A44" s="840"/>
      <c r="B44" s="841"/>
      <c r="C44" s="841"/>
      <c r="D44" s="514"/>
      <c r="E44" s="514">
        <v>6</v>
      </c>
      <c r="F44" s="641" t="s">
        <v>367</v>
      </c>
      <c r="G44" s="646">
        <v>1.3</v>
      </c>
      <c r="H44" s="833">
        <v>-2.4</v>
      </c>
      <c r="I44" s="808">
        <v>-9.6</v>
      </c>
      <c r="J44" s="545">
        <v>-1.5</v>
      </c>
      <c r="K44" s="526">
        <v>-2.2000000000000002</v>
      </c>
      <c r="L44" s="689">
        <v>-7.5</v>
      </c>
      <c r="M44" s="676">
        <v>0.1</v>
      </c>
      <c r="N44" s="677">
        <v>-10.5</v>
      </c>
      <c r="O44" s="916">
        <v>-3</v>
      </c>
      <c r="P44" s="917">
        <v>5.8</v>
      </c>
      <c r="Q44" s="517">
        <v>1.27</v>
      </c>
      <c r="R44" s="690">
        <v>1.32</v>
      </c>
      <c r="S44" s="535">
        <v>2.4</v>
      </c>
      <c r="T44" s="661">
        <v>2.2999999999999998</v>
      </c>
      <c r="U44" s="518">
        <v>0.9</v>
      </c>
      <c r="V44" s="545">
        <v>50</v>
      </c>
    </row>
    <row r="45" spans="1:22" ht="20.100000000000001" customHeight="1">
      <c r="A45" s="843"/>
      <c r="B45" s="844"/>
      <c r="C45" s="844"/>
      <c r="D45" s="514"/>
      <c r="E45" s="514">
        <v>7</v>
      </c>
      <c r="F45" s="641" t="s">
        <v>367</v>
      </c>
      <c r="G45" s="646">
        <v>2.8</v>
      </c>
      <c r="H45" s="402">
        <v>2.6</v>
      </c>
      <c r="I45" s="544">
        <v>-6.9</v>
      </c>
      <c r="J45" s="545">
        <v>1.6</v>
      </c>
      <c r="K45" s="526">
        <v>-5.4</v>
      </c>
      <c r="L45" s="689">
        <v>-15.4</v>
      </c>
      <c r="M45" s="676">
        <v>-7</v>
      </c>
      <c r="N45" s="677">
        <v>-19.7</v>
      </c>
      <c r="O45" s="916">
        <v>-1.8</v>
      </c>
      <c r="P45" s="917">
        <v>8.1999999999999993</v>
      </c>
      <c r="Q45" s="517">
        <v>1.29</v>
      </c>
      <c r="R45" s="690">
        <v>1.33</v>
      </c>
      <c r="S45" s="535">
        <v>2.6</v>
      </c>
      <c r="T45" s="661">
        <v>2.2999999999999998</v>
      </c>
      <c r="U45" s="518">
        <v>3.7</v>
      </c>
      <c r="V45" s="545">
        <v>33.299999999999997</v>
      </c>
    </row>
    <row r="46" spans="1:22" ht="20.100000000000001" customHeight="1">
      <c r="A46" s="845"/>
      <c r="B46" s="846"/>
      <c r="C46" s="846"/>
      <c r="D46" s="514"/>
      <c r="E46" s="514">
        <v>8</v>
      </c>
      <c r="F46" s="641" t="s">
        <v>367</v>
      </c>
      <c r="G46" s="646">
        <v>3.8</v>
      </c>
      <c r="H46" s="402">
        <v>0.7</v>
      </c>
      <c r="I46" s="544">
        <v>-11.2</v>
      </c>
      <c r="J46" s="545">
        <v>-13</v>
      </c>
      <c r="K46" s="526">
        <v>4.5999999999999996</v>
      </c>
      <c r="L46" s="689">
        <v>-23.2</v>
      </c>
      <c r="M46" s="676">
        <v>-0.1</v>
      </c>
      <c r="N46" s="677">
        <v>0.4</v>
      </c>
      <c r="O46" s="916">
        <v>5.7</v>
      </c>
      <c r="P46" s="917">
        <v>8</v>
      </c>
      <c r="Q46" s="517">
        <v>1.31</v>
      </c>
      <c r="R46" s="690">
        <v>1.32</v>
      </c>
      <c r="S46" s="535">
        <v>3</v>
      </c>
      <c r="T46" s="661">
        <v>2.2999999999999998</v>
      </c>
      <c r="U46" s="518">
        <v>5.5</v>
      </c>
      <c r="V46" s="545">
        <v>0</v>
      </c>
    </row>
    <row r="47" spans="1:22" ht="20.100000000000001" customHeight="1">
      <c r="A47" s="847"/>
      <c r="B47" s="848"/>
      <c r="C47" s="848"/>
      <c r="D47" s="514"/>
      <c r="E47" s="514">
        <v>9</v>
      </c>
      <c r="F47" s="641" t="s">
        <v>367</v>
      </c>
      <c r="G47" s="646">
        <v>4.0999999999999996</v>
      </c>
      <c r="H47" s="402">
        <v>3.5</v>
      </c>
      <c r="I47" s="544">
        <v>26.4</v>
      </c>
      <c r="J47" s="545">
        <v>30.2</v>
      </c>
      <c r="K47" s="526">
        <v>1</v>
      </c>
      <c r="L47" s="689">
        <v>-13.5</v>
      </c>
      <c r="M47" s="676">
        <v>2.4</v>
      </c>
      <c r="N47" s="677">
        <v>11.4</v>
      </c>
      <c r="O47" s="916">
        <v>8.6999999999999993</v>
      </c>
      <c r="P47" s="917">
        <v>7.6</v>
      </c>
      <c r="Q47" s="517">
        <v>1.32</v>
      </c>
      <c r="R47" s="690">
        <v>1.34</v>
      </c>
      <c r="S47" s="535">
        <v>3</v>
      </c>
      <c r="T47" s="661">
        <v>2.6</v>
      </c>
      <c r="U47" s="518">
        <v>18.600000000000001</v>
      </c>
      <c r="V47" s="545">
        <v>600</v>
      </c>
    </row>
    <row r="48" spans="1:22" ht="20.100000000000001" customHeight="1">
      <c r="A48" s="851"/>
      <c r="B48" s="852"/>
      <c r="C48" s="852"/>
      <c r="D48" s="514"/>
      <c r="E48" s="514">
        <v>10</v>
      </c>
      <c r="F48" s="641" t="s">
        <v>367</v>
      </c>
      <c r="G48" s="646">
        <v>4.0999999999999996</v>
      </c>
      <c r="H48" s="402">
        <v>1.5</v>
      </c>
      <c r="I48" s="544">
        <v>28.3</v>
      </c>
      <c r="J48" s="545">
        <v>32.700000000000003</v>
      </c>
      <c r="K48" s="526">
        <v>-1.8</v>
      </c>
      <c r="L48" s="689">
        <v>-6.7</v>
      </c>
      <c r="M48" s="676">
        <v>-1.9</v>
      </c>
      <c r="N48" s="677">
        <v>5.9</v>
      </c>
      <c r="O48" s="916">
        <v>3.1</v>
      </c>
      <c r="P48" s="917">
        <v>-0.7</v>
      </c>
      <c r="Q48" s="517">
        <v>1.33</v>
      </c>
      <c r="R48" s="690">
        <v>1.35</v>
      </c>
      <c r="S48" s="535">
        <v>3.7</v>
      </c>
      <c r="T48" s="661">
        <v>3.2</v>
      </c>
      <c r="U48" s="518">
        <v>13.5</v>
      </c>
      <c r="V48" s="545">
        <v>100</v>
      </c>
    </row>
    <row r="49" spans="1:23" ht="20.100000000000001" customHeight="1">
      <c r="A49" s="854"/>
      <c r="B49" s="855"/>
      <c r="C49" s="855"/>
      <c r="D49" s="514"/>
      <c r="E49" s="514">
        <v>11</v>
      </c>
      <c r="F49" s="641" t="s">
        <v>367</v>
      </c>
      <c r="G49" s="646">
        <v>2.4</v>
      </c>
      <c r="H49" s="402">
        <v>-0.8</v>
      </c>
      <c r="I49" s="544">
        <v>5.6</v>
      </c>
      <c r="J49" s="545">
        <v>5.9</v>
      </c>
      <c r="K49" s="526">
        <v>-1.4</v>
      </c>
      <c r="L49" s="689">
        <v>1.4</v>
      </c>
      <c r="M49" s="676">
        <v>-7.6</v>
      </c>
      <c r="N49" s="677">
        <v>22.1</v>
      </c>
      <c r="O49" s="916">
        <v>-1.4</v>
      </c>
      <c r="P49" s="917">
        <v>8.4</v>
      </c>
      <c r="Q49" s="517">
        <v>1.35</v>
      </c>
      <c r="R49" s="690">
        <v>1.38</v>
      </c>
      <c r="S49" s="535">
        <v>3.8</v>
      </c>
      <c r="T49" s="661">
        <v>3.5</v>
      </c>
      <c r="U49" s="518">
        <v>13.9</v>
      </c>
      <c r="V49" s="545" t="s">
        <v>53</v>
      </c>
    </row>
    <row r="50" spans="1:23" ht="20.100000000000001" customHeight="1">
      <c r="A50" s="865"/>
      <c r="B50" s="866"/>
      <c r="C50" s="866"/>
      <c r="D50" s="514"/>
      <c r="E50" s="514">
        <v>12</v>
      </c>
      <c r="F50" s="641" t="s">
        <v>367</v>
      </c>
      <c r="G50" s="544">
        <v>3.6</v>
      </c>
      <c r="H50" s="515">
        <v>0.1</v>
      </c>
      <c r="I50" s="544">
        <v>1.5</v>
      </c>
      <c r="J50" s="545">
        <v>5</v>
      </c>
      <c r="K50" s="526">
        <v>-1.7</v>
      </c>
      <c r="L50" s="689">
        <v>44.9</v>
      </c>
      <c r="M50" s="676">
        <v>-8.4</v>
      </c>
      <c r="N50" s="677">
        <v>-17.8</v>
      </c>
      <c r="O50" s="916">
        <v>-2.2000000000000002</v>
      </c>
      <c r="P50" s="920">
        <v>-0.9</v>
      </c>
      <c r="Q50" s="517">
        <v>1.35</v>
      </c>
      <c r="R50" s="690">
        <v>1.34</v>
      </c>
      <c r="S50" s="535">
        <v>4</v>
      </c>
      <c r="T50" s="661">
        <v>4.3</v>
      </c>
      <c r="U50" s="518">
        <v>20.2</v>
      </c>
      <c r="V50" s="545">
        <v>-28.6</v>
      </c>
    </row>
    <row r="51" spans="1:23" ht="20.100000000000001" customHeight="1">
      <c r="A51" s="1852">
        <v>2023</v>
      </c>
      <c r="B51" s="1853"/>
      <c r="C51" s="1853"/>
      <c r="D51" s="556" t="s">
        <v>259</v>
      </c>
      <c r="E51" s="556">
        <v>1</v>
      </c>
      <c r="F51" s="637" t="s">
        <v>367</v>
      </c>
      <c r="G51" s="898">
        <v>4.9000000000000004</v>
      </c>
      <c r="H51" s="559">
        <v>1</v>
      </c>
      <c r="I51" s="591">
        <v>17.399999999999999</v>
      </c>
      <c r="J51" s="592">
        <v>23.8</v>
      </c>
      <c r="K51" s="561">
        <v>6.6</v>
      </c>
      <c r="L51" s="777">
        <v>-27.1</v>
      </c>
      <c r="M51" s="683">
        <v>-2.2999999999999998</v>
      </c>
      <c r="N51" s="684">
        <v>39.700000000000003</v>
      </c>
      <c r="O51" s="914">
        <v>-3</v>
      </c>
      <c r="P51" s="915">
        <v>6</v>
      </c>
      <c r="Q51" s="871">
        <v>1.35</v>
      </c>
      <c r="R51" s="872">
        <v>1.3</v>
      </c>
      <c r="S51" s="590">
        <v>4.3</v>
      </c>
      <c r="T51" s="778">
        <v>4.7</v>
      </c>
      <c r="U51" s="558">
        <v>26.1</v>
      </c>
      <c r="V51" s="592">
        <v>-33.299999999999997</v>
      </c>
    </row>
    <row r="52" spans="1:23" ht="20.100000000000001" customHeight="1">
      <c r="A52" s="760"/>
      <c r="B52" s="761"/>
      <c r="C52" s="761"/>
      <c r="D52" s="278"/>
      <c r="E52" s="278">
        <v>2</v>
      </c>
      <c r="F52" s="279" t="s">
        <v>367</v>
      </c>
      <c r="G52" s="901">
        <v>4.7</v>
      </c>
      <c r="H52" s="402">
        <v>2</v>
      </c>
      <c r="I52" s="646">
        <v>22.9</v>
      </c>
      <c r="J52" s="404">
        <v>21.4</v>
      </c>
      <c r="K52" s="406">
        <v>-0.3</v>
      </c>
      <c r="L52" s="685">
        <v>26.1</v>
      </c>
      <c r="M52" s="686">
        <v>52.2</v>
      </c>
      <c r="N52" s="687">
        <v>4.2</v>
      </c>
      <c r="O52" s="921">
        <v>-0.5</v>
      </c>
      <c r="P52" s="917">
        <v>13</v>
      </c>
      <c r="Q52" s="873">
        <v>1.34</v>
      </c>
      <c r="R52" s="874">
        <v>1.27</v>
      </c>
      <c r="S52" s="462">
        <v>3.3</v>
      </c>
      <c r="T52" s="688">
        <v>3.8</v>
      </c>
      <c r="U52" s="405">
        <v>25.7</v>
      </c>
      <c r="V52" s="404">
        <v>-80</v>
      </c>
    </row>
    <row r="53" spans="1:23" ht="20.100000000000001" customHeight="1">
      <c r="A53" s="1854"/>
      <c r="B53" s="1855"/>
      <c r="C53" s="1855"/>
      <c r="D53" s="514"/>
      <c r="E53" s="514">
        <v>3</v>
      </c>
      <c r="F53" s="641" t="s">
        <v>367</v>
      </c>
      <c r="G53" s="901">
        <v>3.2</v>
      </c>
      <c r="H53" s="402">
        <v>-1.3</v>
      </c>
      <c r="I53" s="544">
        <v>12.1</v>
      </c>
      <c r="J53" s="545">
        <v>16.399999999999999</v>
      </c>
      <c r="K53" s="900">
        <v>-3.2</v>
      </c>
      <c r="L53" s="689">
        <v>28.6</v>
      </c>
      <c r="M53" s="676">
        <v>5.5</v>
      </c>
      <c r="N53" s="677">
        <v>38</v>
      </c>
      <c r="O53" s="921">
        <v>-0.8</v>
      </c>
      <c r="P53" s="917">
        <v>8.6999999999999993</v>
      </c>
      <c r="Q53" s="873">
        <v>1.32</v>
      </c>
      <c r="R53" s="874">
        <v>1.27</v>
      </c>
      <c r="S53" s="535">
        <v>3.2</v>
      </c>
      <c r="T53" s="661">
        <v>3.6</v>
      </c>
      <c r="U53" s="518">
        <v>36.4</v>
      </c>
      <c r="V53" s="545">
        <v>0</v>
      </c>
    </row>
    <row r="54" spans="1:23" ht="20.100000000000001" customHeight="1">
      <c r="A54" s="910"/>
      <c r="B54" s="911"/>
      <c r="C54" s="911"/>
      <c r="D54" s="514"/>
      <c r="E54" s="514">
        <v>4</v>
      </c>
      <c r="F54" s="641" t="s">
        <v>367</v>
      </c>
      <c r="G54" s="901">
        <v>4.8</v>
      </c>
      <c r="H54" s="402">
        <v>2.2999999999999998</v>
      </c>
      <c r="I54" s="544">
        <v>18.5</v>
      </c>
      <c r="J54" s="545">
        <v>6.1</v>
      </c>
      <c r="K54" s="900">
        <v>-11.9</v>
      </c>
      <c r="L54" s="689">
        <v>-16.399999999999999</v>
      </c>
      <c r="M54" s="676">
        <v>1.9</v>
      </c>
      <c r="N54" s="677">
        <v>-8.6999999999999993</v>
      </c>
      <c r="O54" s="921">
        <v>-0.8</v>
      </c>
      <c r="P54" s="917">
        <v>2.7</v>
      </c>
      <c r="Q54" s="517">
        <v>1.32</v>
      </c>
      <c r="R54" s="690">
        <v>1.24</v>
      </c>
      <c r="S54" s="535">
        <v>3.5</v>
      </c>
      <c r="T54" s="661">
        <v>4.0999999999999996</v>
      </c>
      <c r="U54" s="518">
        <v>25.5</v>
      </c>
      <c r="V54" s="545">
        <v>25</v>
      </c>
    </row>
    <row r="55" spans="1:23" ht="20.100000000000001" customHeight="1">
      <c r="A55" s="1854"/>
      <c r="B55" s="1855"/>
      <c r="C55" s="1855"/>
      <c r="D55" s="514"/>
      <c r="E55" s="514">
        <v>5</v>
      </c>
      <c r="F55" s="641" t="s">
        <v>367</v>
      </c>
      <c r="G55" s="901">
        <v>3.4</v>
      </c>
      <c r="H55" s="402">
        <v>-1.8</v>
      </c>
      <c r="I55" s="544">
        <v>28.4</v>
      </c>
      <c r="J55" s="545">
        <v>20.7</v>
      </c>
      <c r="K55" s="526">
        <v>3.5</v>
      </c>
      <c r="L55" s="689">
        <v>3.4</v>
      </c>
      <c r="M55" s="676">
        <v>11.8</v>
      </c>
      <c r="N55" s="677">
        <v>-19.2</v>
      </c>
      <c r="O55" s="921">
        <v>4.0999999999999996</v>
      </c>
      <c r="P55" s="917">
        <v>2.5</v>
      </c>
      <c r="Q55" s="517">
        <v>1.32</v>
      </c>
      <c r="R55" s="690">
        <v>1.26</v>
      </c>
      <c r="S55" s="535">
        <v>3.2</v>
      </c>
      <c r="T55" s="661">
        <v>3.5</v>
      </c>
      <c r="U55" s="518">
        <v>34.700000000000003</v>
      </c>
      <c r="V55" s="545">
        <v>166.7</v>
      </c>
    </row>
    <row r="56" spans="1:23" ht="20.100000000000001" customHeight="1">
      <c r="A56" s="926"/>
      <c r="B56" s="927"/>
      <c r="C56" s="927"/>
      <c r="D56" s="514"/>
      <c r="E56" s="514">
        <v>6</v>
      </c>
      <c r="F56" s="641" t="s">
        <v>367</v>
      </c>
      <c r="G56" s="901">
        <v>4.0999999999999996</v>
      </c>
      <c r="H56" s="402">
        <v>-0.1</v>
      </c>
      <c r="I56" s="544">
        <v>23.9</v>
      </c>
      <c r="J56" s="545">
        <v>23.4</v>
      </c>
      <c r="K56" s="526">
        <v>-4.8</v>
      </c>
      <c r="L56" s="689">
        <v>-4.5999999999999996</v>
      </c>
      <c r="M56" s="676">
        <v>9.9</v>
      </c>
      <c r="N56" s="677">
        <v>-26.3</v>
      </c>
      <c r="O56" s="921">
        <v>-0.1</v>
      </c>
      <c r="P56" s="917">
        <v>-3.4</v>
      </c>
      <c r="Q56" s="517">
        <v>1.31</v>
      </c>
      <c r="R56" s="690">
        <v>1.23</v>
      </c>
      <c r="S56" s="535">
        <v>3.3</v>
      </c>
      <c r="T56" s="661">
        <v>3.8</v>
      </c>
      <c r="U56" s="518">
        <v>41</v>
      </c>
      <c r="V56" s="545">
        <v>0</v>
      </c>
    </row>
    <row r="57" spans="1:23" ht="20.100000000000001" customHeight="1">
      <c r="A57" s="930"/>
      <c r="B57" s="931"/>
      <c r="C57" s="931"/>
      <c r="D57" s="514"/>
      <c r="E57" s="514">
        <v>7</v>
      </c>
      <c r="F57" s="641" t="s">
        <v>367</v>
      </c>
      <c r="G57" s="901">
        <v>5.5</v>
      </c>
      <c r="H57" s="402">
        <v>1.3</v>
      </c>
      <c r="I57" s="544">
        <v>11.4</v>
      </c>
      <c r="J57" s="545">
        <v>0.5</v>
      </c>
      <c r="K57" s="526">
        <v>-6.7</v>
      </c>
      <c r="L57" s="689">
        <v>16.399999999999999</v>
      </c>
      <c r="M57" s="676">
        <v>6.8</v>
      </c>
      <c r="N57" s="677">
        <v>18.399999999999999</v>
      </c>
      <c r="O57" s="932">
        <v>-2.6</v>
      </c>
      <c r="P57" s="917">
        <v>-9.6</v>
      </c>
      <c r="Q57" s="517">
        <v>1.3</v>
      </c>
      <c r="R57" s="690">
        <v>1.23</v>
      </c>
      <c r="S57" s="535">
        <v>3.3</v>
      </c>
      <c r="T57" s="661">
        <v>3.8</v>
      </c>
      <c r="U57" s="518">
        <v>53.4</v>
      </c>
      <c r="V57" s="545">
        <v>0</v>
      </c>
    </row>
    <row r="58" spans="1:23" ht="20.100000000000001" customHeight="1">
      <c r="A58" s="933"/>
      <c r="B58" s="934"/>
      <c r="C58" s="934"/>
      <c r="D58" s="514"/>
      <c r="E58" s="514">
        <v>8</v>
      </c>
      <c r="F58" s="641" t="s">
        <v>367</v>
      </c>
      <c r="G58" s="901">
        <v>6</v>
      </c>
      <c r="H58" s="402">
        <v>2.8</v>
      </c>
      <c r="I58" s="544">
        <v>19.8</v>
      </c>
      <c r="J58" s="545">
        <v>15.8</v>
      </c>
      <c r="K58" s="526">
        <v>-9.4</v>
      </c>
      <c r="L58" s="689">
        <v>68.7</v>
      </c>
      <c r="M58" s="676">
        <v>-3.6</v>
      </c>
      <c r="N58" s="677">
        <v>5.0999999999999996</v>
      </c>
      <c r="O58" s="932">
        <v>-4.7</v>
      </c>
      <c r="P58" s="917">
        <v>-11.3</v>
      </c>
      <c r="Q58" s="517">
        <v>1.3</v>
      </c>
      <c r="R58" s="690">
        <v>1.23</v>
      </c>
      <c r="S58" s="535">
        <v>3.2</v>
      </c>
      <c r="T58" s="661">
        <v>4.7</v>
      </c>
      <c r="U58" s="518">
        <v>54.4</v>
      </c>
      <c r="V58" s="545">
        <v>100</v>
      </c>
    </row>
    <row r="59" spans="1:23" ht="20.100000000000001" customHeight="1">
      <c r="A59" s="1854"/>
      <c r="B59" s="1855"/>
      <c r="C59" s="1855"/>
      <c r="D59" s="514"/>
      <c r="E59" s="514">
        <v>9</v>
      </c>
      <c r="F59" s="641" t="s">
        <v>367</v>
      </c>
      <c r="G59" s="901">
        <v>4.5</v>
      </c>
      <c r="H59" s="402">
        <v>1.8</v>
      </c>
      <c r="I59" s="544">
        <v>11.8</v>
      </c>
      <c r="J59" s="545">
        <v>5.0999999999999996</v>
      </c>
      <c r="K59" s="526">
        <v>-6.8</v>
      </c>
      <c r="L59" s="689">
        <v>4.7</v>
      </c>
      <c r="M59" s="676">
        <v>0.1</v>
      </c>
      <c r="N59" s="677">
        <v>-10.3</v>
      </c>
      <c r="O59" s="526">
        <v>-4.5</v>
      </c>
      <c r="P59" s="917">
        <v>-16.399999999999999</v>
      </c>
      <c r="Q59" s="517">
        <v>1.29</v>
      </c>
      <c r="R59" s="690">
        <v>1.22</v>
      </c>
      <c r="S59" s="535">
        <v>3</v>
      </c>
      <c r="T59" s="661">
        <v>4.5999999999999996</v>
      </c>
      <c r="U59" s="518">
        <v>20.2</v>
      </c>
      <c r="V59" s="545">
        <v>-57.1</v>
      </c>
    </row>
    <row r="60" spans="1:23" ht="20.100000000000001" customHeight="1">
      <c r="A60" s="941"/>
      <c r="B60" s="942"/>
      <c r="C60" s="942"/>
      <c r="D60" s="514"/>
      <c r="E60" s="514">
        <v>10</v>
      </c>
      <c r="F60" s="641" t="s">
        <v>367</v>
      </c>
      <c r="G60" s="901">
        <v>3.6</v>
      </c>
      <c r="H60" s="402">
        <v>0.1</v>
      </c>
      <c r="I60" s="544">
        <v>13.1</v>
      </c>
      <c r="J60" s="545">
        <v>4.4000000000000004</v>
      </c>
      <c r="K60" s="526">
        <v>-6.3</v>
      </c>
      <c r="L60" s="689">
        <v>-25.4</v>
      </c>
      <c r="M60" s="676">
        <v>3.6</v>
      </c>
      <c r="N60" s="677">
        <v>-18.399999999999999</v>
      </c>
      <c r="O60" s="526">
        <v>0.9</v>
      </c>
      <c r="P60" s="917">
        <v>-5.8</v>
      </c>
      <c r="Q60" s="517">
        <v>1.29</v>
      </c>
      <c r="R60" s="690">
        <v>1.22</v>
      </c>
      <c r="S60" s="535">
        <v>3.3</v>
      </c>
      <c r="T60" s="661">
        <v>4.5</v>
      </c>
      <c r="U60" s="518">
        <v>33</v>
      </c>
      <c r="V60" s="545">
        <v>300</v>
      </c>
    </row>
    <row r="61" spans="1:23" ht="20.100000000000001" customHeight="1">
      <c r="A61" s="944"/>
      <c r="B61" s="945"/>
      <c r="C61" s="945"/>
      <c r="D61" s="514"/>
      <c r="E61" s="514">
        <v>11</v>
      </c>
      <c r="F61" s="641" t="s">
        <v>367</v>
      </c>
      <c r="G61" s="901">
        <v>4.2</v>
      </c>
      <c r="H61" s="402">
        <v>0.4</v>
      </c>
      <c r="I61" s="544">
        <v>11.7</v>
      </c>
      <c r="J61" s="545">
        <v>7.1</v>
      </c>
      <c r="K61" s="526">
        <v>-8.5</v>
      </c>
      <c r="L61" s="689">
        <v>1</v>
      </c>
      <c r="M61" s="676">
        <v>9.9</v>
      </c>
      <c r="N61" s="677">
        <v>33.5</v>
      </c>
      <c r="O61" s="526">
        <v>-1.6</v>
      </c>
      <c r="P61" s="917">
        <v>-14.8</v>
      </c>
      <c r="Q61" s="517">
        <v>1.27</v>
      </c>
      <c r="R61" s="690">
        <v>1.21</v>
      </c>
      <c r="S61" s="535">
        <v>2.8</v>
      </c>
      <c r="T61" s="661">
        <v>4.0999999999999996</v>
      </c>
      <c r="U61" s="518">
        <v>38.799999999999997</v>
      </c>
      <c r="V61" s="545">
        <v>75</v>
      </c>
    </row>
    <row r="62" spans="1:23" ht="20.100000000000001" customHeight="1">
      <c r="A62" s="1915"/>
      <c r="B62" s="1916"/>
      <c r="C62" s="1916"/>
      <c r="D62" s="280"/>
      <c r="E62" s="514">
        <v>12</v>
      </c>
      <c r="F62" s="870" t="s">
        <v>367</v>
      </c>
      <c r="G62" s="901">
        <v>2.5</v>
      </c>
      <c r="H62" s="402">
        <v>2</v>
      </c>
      <c r="I62" s="544">
        <v>6.1</v>
      </c>
      <c r="J62" s="545">
        <v>-2.1</v>
      </c>
      <c r="K62" s="526">
        <v>-4</v>
      </c>
      <c r="L62" s="689">
        <v>-14.5</v>
      </c>
      <c r="M62" s="676">
        <v>14.5</v>
      </c>
      <c r="N62" s="677">
        <v>-18.7</v>
      </c>
      <c r="O62" s="526">
        <v>-1.1000000000000001</v>
      </c>
      <c r="P62" s="1617">
        <v>-10.3</v>
      </c>
      <c r="Q62" s="517">
        <v>1.27</v>
      </c>
      <c r="R62" s="690">
        <v>1.21</v>
      </c>
      <c r="S62" s="535">
        <v>2.6</v>
      </c>
      <c r="T62" s="661">
        <v>3.5</v>
      </c>
      <c r="U62" s="518">
        <v>33.6</v>
      </c>
      <c r="V62" s="545">
        <v>-20</v>
      </c>
      <c r="W62" s="337"/>
    </row>
    <row r="63" spans="1:23" ht="20.100000000000001" customHeight="1">
      <c r="A63" s="1917">
        <v>2024</v>
      </c>
      <c r="B63" s="1918"/>
      <c r="C63" s="1918"/>
      <c r="D63" s="391" t="s">
        <v>259</v>
      </c>
      <c r="E63" s="391">
        <v>1</v>
      </c>
      <c r="F63" s="673" t="s">
        <v>367</v>
      </c>
      <c r="G63" s="1260">
        <v>3.3</v>
      </c>
      <c r="H63" s="674">
        <v>-0.5</v>
      </c>
      <c r="I63" s="674">
        <v>-10.8</v>
      </c>
      <c r="J63" s="675">
        <v>-18.399999999999999</v>
      </c>
      <c r="K63" s="512">
        <v>-7.5</v>
      </c>
      <c r="L63" s="988">
        <v>-29.7</v>
      </c>
      <c r="M63" s="969">
        <v>12.7</v>
      </c>
      <c r="N63" s="970">
        <v>37</v>
      </c>
      <c r="O63" s="762">
        <v>-1.5</v>
      </c>
      <c r="P63" s="915">
        <v>-13</v>
      </c>
      <c r="Q63" s="877">
        <v>1.27</v>
      </c>
      <c r="R63" s="980">
        <v>1.18</v>
      </c>
      <c r="S63" s="411">
        <v>2.2000000000000002</v>
      </c>
      <c r="T63" s="971">
        <v>3.1</v>
      </c>
      <c r="U63" s="409">
        <v>23</v>
      </c>
      <c r="V63" s="675">
        <v>50</v>
      </c>
    </row>
    <row r="64" spans="1:23" ht="20.100000000000001" customHeight="1">
      <c r="A64" s="760"/>
      <c r="B64" s="761"/>
      <c r="C64" s="761"/>
      <c r="D64" s="278"/>
      <c r="E64" s="278">
        <v>2</v>
      </c>
      <c r="F64" s="279" t="s">
        <v>367</v>
      </c>
      <c r="G64" s="901">
        <v>7.2</v>
      </c>
      <c r="H64" s="402">
        <v>1.3</v>
      </c>
      <c r="I64" s="646">
        <v>-16.2</v>
      </c>
      <c r="J64" s="404">
        <v>-24.2</v>
      </c>
      <c r="K64" s="1261">
        <v>-8.1999999999999993</v>
      </c>
      <c r="L64" s="1262">
        <v>-11.7</v>
      </c>
      <c r="M64" s="686">
        <v>-0.7</v>
      </c>
      <c r="N64" s="687">
        <v>47.1</v>
      </c>
      <c r="O64" s="921">
        <v>-3.9</v>
      </c>
      <c r="P64" s="917">
        <v>-5</v>
      </c>
      <c r="Q64" s="1263">
        <v>1.26</v>
      </c>
      <c r="R64" s="1264">
        <v>1.19</v>
      </c>
      <c r="S64" s="462">
        <v>2.8</v>
      </c>
      <c r="T64" s="688">
        <v>3.6</v>
      </c>
      <c r="U64" s="405">
        <v>23.4</v>
      </c>
      <c r="V64" s="404">
        <v>800</v>
      </c>
    </row>
    <row r="65" spans="1:22" ht="20.100000000000001" customHeight="1">
      <c r="A65" s="1854"/>
      <c r="B65" s="1855"/>
      <c r="C65" s="1855"/>
      <c r="D65" s="514"/>
      <c r="E65" s="514">
        <v>3</v>
      </c>
      <c r="F65" s="641" t="s">
        <v>367</v>
      </c>
      <c r="G65" s="1265">
        <v>6.4</v>
      </c>
      <c r="H65" s="1266">
        <v>3.6</v>
      </c>
      <c r="I65" s="544">
        <v>-19.600000000000001</v>
      </c>
      <c r="J65" s="545">
        <v>-21.5</v>
      </c>
      <c r="K65" s="932">
        <v>-12.8</v>
      </c>
      <c r="L65" s="1670">
        <v>-23.6</v>
      </c>
      <c r="M65" s="676">
        <v>6.2</v>
      </c>
      <c r="N65" s="677">
        <v>96.2</v>
      </c>
      <c r="O65" s="921">
        <v>-6.2</v>
      </c>
      <c r="P65" s="1716">
        <v>-6.2</v>
      </c>
      <c r="Q65" s="1263">
        <v>1.28</v>
      </c>
      <c r="R65" s="1264">
        <v>1.22</v>
      </c>
      <c r="S65" s="535">
        <v>2.7</v>
      </c>
      <c r="T65" s="661">
        <v>3.2</v>
      </c>
      <c r="U65" s="518">
        <v>12</v>
      </c>
      <c r="V65" s="545">
        <v>0</v>
      </c>
    </row>
    <row r="66" spans="1:22" ht="20.100000000000001" customHeight="1" thickBot="1">
      <c r="A66" s="998"/>
      <c r="B66" s="999"/>
      <c r="C66" s="999"/>
      <c r="D66" s="514"/>
      <c r="E66" s="514">
        <v>4</v>
      </c>
      <c r="F66" s="641" t="s">
        <v>367</v>
      </c>
      <c r="G66" s="1001" t="s">
        <v>53</v>
      </c>
      <c r="H66" s="1002" t="s">
        <v>53</v>
      </c>
      <c r="I66" s="544">
        <v>-10.6</v>
      </c>
      <c r="J66" s="545">
        <v>-10.9</v>
      </c>
      <c r="K66" s="900" t="s">
        <v>53</v>
      </c>
      <c r="L66" s="1269" t="s">
        <v>53</v>
      </c>
      <c r="M66" s="676">
        <v>18.8</v>
      </c>
      <c r="N66" s="677">
        <v>60.1</v>
      </c>
      <c r="O66" s="900" t="s">
        <v>53</v>
      </c>
      <c r="P66" s="1269" t="s">
        <v>53</v>
      </c>
      <c r="Q66" s="1671" t="s">
        <v>53</v>
      </c>
      <c r="R66" s="1269" t="s">
        <v>53</v>
      </c>
      <c r="S66" s="535">
        <v>2.5</v>
      </c>
      <c r="T66" s="661">
        <v>3.1</v>
      </c>
      <c r="U66" s="518">
        <v>28.4</v>
      </c>
      <c r="V66" s="545">
        <v>-40</v>
      </c>
    </row>
    <row r="67" spans="1:22" ht="20.100000000000001" hidden="1" customHeight="1">
      <c r="A67" s="1854"/>
      <c r="B67" s="1855"/>
      <c r="C67" s="1855"/>
      <c r="D67" s="514"/>
      <c r="E67" s="514">
        <v>5</v>
      </c>
      <c r="F67" s="641" t="s">
        <v>367</v>
      </c>
      <c r="G67" s="901"/>
      <c r="H67" s="402"/>
      <c r="I67" s="544"/>
      <c r="J67" s="545"/>
      <c r="K67" s="526"/>
      <c r="L67" s="689"/>
      <c r="M67" s="676"/>
      <c r="N67" s="677"/>
      <c r="O67" s="921"/>
      <c r="P67" s="917"/>
      <c r="Q67" s="517"/>
      <c r="R67" s="690"/>
      <c r="S67" s="535"/>
      <c r="T67" s="661"/>
      <c r="U67" s="518"/>
      <c r="V67" s="545"/>
    </row>
    <row r="68" spans="1:22" ht="20.100000000000001" hidden="1" customHeight="1">
      <c r="A68" s="998"/>
      <c r="B68" s="999"/>
      <c r="C68" s="999"/>
      <c r="D68" s="514"/>
      <c r="E68" s="514">
        <v>6</v>
      </c>
      <c r="F68" s="641" t="s">
        <v>367</v>
      </c>
      <c r="G68" s="901"/>
      <c r="H68" s="402"/>
      <c r="I68" s="544"/>
      <c r="J68" s="545"/>
      <c r="K68" s="526"/>
      <c r="L68" s="689"/>
      <c r="M68" s="676"/>
      <c r="N68" s="677"/>
      <c r="O68" s="921"/>
      <c r="P68" s="917"/>
      <c r="Q68" s="517"/>
      <c r="R68" s="690"/>
      <c r="S68" s="535"/>
      <c r="T68" s="661"/>
      <c r="U68" s="518"/>
      <c r="V68" s="545"/>
    </row>
    <row r="69" spans="1:22" ht="20.100000000000001" hidden="1" customHeight="1">
      <c r="A69" s="998"/>
      <c r="B69" s="999"/>
      <c r="C69" s="999"/>
      <c r="D69" s="514"/>
      <c r="E69" s="514">
        <v>7</v>
      </c>
      <c r="F69" s="641" t="s">
        <v>367</v>
      </c>
      <c r="G69" s="901"/>
      <c r="H69" s="402"/>
      <c r="I69" s="544"/>
      <c r="J69" s="545"/>
      <c r="K69" s="526"/>
      <c r="L69" s="689"/>
      <c r="M69" s="676"/>
      <c r="N69" s="677"/>
      <c r="O69" s="932"/>
      <c r="P69" s="917"/>
      <c r="Q69" s="517"/>
      <c r="R69" s="690"/>
      <c r="S69" s="535"/>
      <c r="T69" s="661"/>
      <c r="U69" s="518"/>
      <c r="V69" s="545"/>
    </row>
    <row r="70" spans="1:22" ht="20.100000000000001" hidden="1" customHeight="1">
      <c r="A70" s="998"/>
      <c r="B70" s="999"/>
      <c r="C70" s="999"/>
      <c r="D70" s="514"/>
      <c r="E70" s="514">
        <v>8</v>
      </c>
      <c r="F70" s="641" t="s">
        <v>367</v>
      </c>
      <c r="G70" s="901"/>
      <c r="H70" s="402"/>
      <c r="I70" s="544"/>
      <c r="J70" s="545"/>
      <c r="K70" s="526"/>
      <c r="L70" s="689"/>
      <c r="M70" s="676"/>
      <c r="N70" s="677"/>
      <c r="O70" s="932"/>
      <c r="P70" s="917"/>
      <c r="Q70" s="517"/>
      <c r="R70" s="690"/>
      <c r="S70" s="535"/>
      <c r="T70" s="661"/>
      <c r="U70" s="518"/>
      <c r="V70" s="545"/>
    </row>
    <row r="71" spans="1:22" ht="20.100000000000001" hidden="1" customHeight="1">
      <c r="A71" s="1854"/>
      <c r="B71" s="1855"/>
      <c r="C71" s="1855"/>
      <c r="D71" s="514"/>
      <c r="E71" s="514">
        <v>9</v>
      </c>
      <c r="F71" s="641" t="s">
        <v>367</v>
      </c>
      <c r="G71" s="901"/>
      <c r="H71" s="402"/>
      <c r="I71" s="544"/>
      <c r="J71" s="545"/>
      <c r="K71" s="526"/>
      <c r="L71" s="689"/>
      <c r="M71" s="676"/>
      <c r="N71" s="677"/>
      <c r="O71" s="526"/>
      <c r="P71" s="917"/>
      <c r="Q71" s="517"/>
      <c r="R71" s="690"/>
      <c r="S71" s="535"/>
      <c r="T71" s="661"/>
      <c r="U71" s="518"/>
      <c r="V71" s="545"/>
    </row>
    <row r="72" spans="1:22" ht="20.100000000000001" hidden="1" customHeight="1">
      <c r="A72" s="998"/>
      <c r="B72" s="999"/>
      <c r="C72" s="999"/>
      <c r="D72" s="514"/>
      <c r="E72" s="514">
        <v>10</v>
      </c>
      <c r="F72" s="641" t="s">
        <v>367</v>
      </c>
      <c r="G72" s="901"/>
      <c r="H72" s="402"/>
      <c r="I72" s="544"/>
      <c r="J72" s="545"/>
      <c r="K72" s="526"/>
      <c r="L72" s="689"/>
      <c r="M72" s="676"/>
      <c r="N72" s="677"/>
      <c r="O72" s="526"/>
      <c r="P72" s="917"/>
      <c r="Q72" s="517"/>
      <c r="R72" s="690"/>
      <c r="S72" s="535"/>
      <c r="T72" s="661"/>
      <c r="U72" s="518"/>
      <c r="V72" s="545"/>
    </row>
    <row r="73" spans="1:22" ht="20.100000000000001" hidden="1" customHeight="1">
      <c r="A73" s="998"/>
      <c r="B73" s="999"/>
      <c r="C73" s="999"/>
      <c r="D73" s="514"/>
      <c r="E73" s="514">
        <v>11</v>
      </c>
      <c r="F73" s="641" t="s">
        <v>367</v>
      </c>
      <c r="G73" s="901"/>
      <c r="H73" s="402"/>
      <c r="I73" s="544"/>
      <c r="J73" s="545"/>
      <c r="K73" s="526"/>
      <c r="L73" s="689"/>
      <c r="M73" s="676"/>
      <c r="N73" s="677"/>
      <c r="O73" s="526"/>
      <c r="P73" s="917"/>
      <c r="Q73" s="517"/>
      <c r="R73" s="690"/>
      <c r="S73" s="535"/>
      <c r="T73" s="661"/>
      <c r="U73" s="518"/>
      <c r="V73" s="545"/>
    </row>
    <row r="74" spans="1:22" ht="20.100000000000001" hidden="1" customHeight="1">
      <c r="A74" s="1854"/>
      <c r="B74" s="1855"/>
      <c r="C74" s="1855"/>
      <c r="D74" s="514"/>
      <c r="E74" s="514">
        <v>12</v>
      </c>
      <c r="F74" s="641" t="s">
        <v>367</v>
      </c>
      <c r="G74" s="1000"/>
      <c r="H74" s="515"/>
      <c r="I74" s="544"/>
      <c r="J74" s="545"/>
      <c r="K74" s="526"/>
      <c r="L74" s="689"/>
      <c r="M74" s="676"/>
      <c r="N74" s="677"/>
      <c r="O74" s="526"/>
      <c r="P74" s="920"/>
      <c r="Q74" s="517"/>
      <c r="R74" s="690"/>
      <c r="S74" s="535"/>
      <c r="T74" s="661"/>
      <c r="U74" s="518"/>
      <c r="V74" s="545"/>
    </row>
    <row r="75" spans="1:22" ht="20.100000000000001" hidden="1" customHeight="1">
      <c r="A75" s="1917">
        <v>2025</v>
      </c>
      <c r="B75" s="1918"/>
      <c r="C75" s="1918"/>
      <c r="D75" s="391" t="s">
        <v>506</v>
      </c>
      <c r="E75" s="391">
        <v>1</v>
      </c>
      <c r="F75" s="673" t="s">
        <v>367</v>
      </c>
      <c r="G75" s="995"/>
      <c r="H75" s="996"/>
      <c r="I75" s="674"/>
      <c r="J75" s="675"/>
      <c r="K75" s="512"/>
      <c r="L75" s="988"/>
      <c r="M75" s="969"/>
      <c r="N75" s="970"/>
      <c r="O75" s="762"/>
      <c r="P75" s="991"/>
      <c r="Q75" s="877"/>
      <c r="R75" s="980"/>
      <c r="S75" s="411"/>
      <c r="T75" s="971"/>
      <c r="U75" s="409"/>
      <c r="V75" s="675"/>
    </row>
    <row r="76" spans="1:22" ht="20.100000000000001" hidden="1" customHeight="1" thickBot="1">
      <c r="A76" s="760"/>
      <c r="B76" s="761"/>
      <c r="C76" s="761"/>
      <c r="D76" s="278"/>
      <c r="E76" s="278">
        <v>2</v>
      </c>
      <c r="F76" s="279" t="s">
        <v>367</v>
      </c>
      <c r="G76" s="760"/>
      <c r="H76" s="606"/>
      <c r="I76" s="570"/>
      <c r="J76" s="579"/>
      <c r="K76" s="607"/>
      <c r="L76" s="756"/>
      <c r="M76" s="757"/>
      <c r="N76" s="758"/>
      <c r="O76" s="765"/>
      <c r="P76" s="968"/>
      <c r="Q76" s="581"/>
      <c r="R76" s="759"/>
      <c r="S76" s="567"/>
      <c r="T76" s="869"/>
      <c r="U76" s="580"/>
      <c r="V76" s="579"/>
    </row>
    <row r="77" spans="1:22" ht="21" customHeight="1">
      <c r="A77" s="1827" t="s">
        <v>27</v>
      </c>
      <c r="B77" s="1828"/>
      <c r="C77" s="1828"/>
      <c r="D77" s="1828"/>
      <c r="E77" s="1828"/>
      <c r="F77" s="1829"/>
      <c r="G77" s="1811" t="s">
        <v>28</v>
      </c>
      <c r="H77" s="1812"/>
      <c r="I77" s="1836" t="s">
        <v>519</v>
      </c>
      <c r="J77" s="1837"/>
      <c r="K77" s="1839" t="s">
        <v>526</v>
      </c>
      <c r="L77" s="1840"/>
      <c r="M77" s="1838" t="s">
        <v>519</v>
      </c>
      <c r="N77" s="1837"/>
      <c r="O77" s="1897" t="s">
        <v>497</v>
      </c>
      <c r="P77" s="1898"/>
      <c r="Q77" s="1891" t="s">
        <v>427</v>
      </c>
      <c r="R77" s="1892"/>
      <c r="S77" s="1911" t="s">
        <v>468</v>
      </c>
      <c r="T77" s="1912"/>
      <c r="U77" s="1803" t="s">
        <v>64</v>
      </c>
      <c r="V77" s="1864"/>
    </row>
    <row r="78" spans="1:22" ht="25.5" customHeight="1">
      <c r="A78" s="1830"/>
      <c r="B78" s="1831"/>
      <c r="C78" s="1831"/>
      <c r="D78" s="1831"/>
      <c r="E78" s="1831"/>
      <c r="F78" s="1832"/>
      <c r="G78" s="1813"/>
      <c r="H78" s="1814"/>
      <c r="I78" s="563" t="s">
        <v>415</v>
      </c>
      <c r="J78" s="564" t="s">
        <v>8</v>
      </c>
      <c r="K78" s="565" t="s">
        <v>415</v>
      </c>
      <c r="L78" s="566" t="s">
        <v>8</v>
      </c>
      <c r="M78" s="563" t="s">
        <v>7</v>
      </c>
      <c r="N78" s="564" t="s">
        <v>8</v>
      </c>
      <c r="O78" s="1899"/>
      <c r="P78" s="1900"/>
      <c r="Q78" s="1893"/>
      <c r="R78" s="1894"/>
      <c r="S78" s="1913"/>
      <c r="T78" s="1914"/>
      <c r="U78" s="1805"/>
      <c r="V78" s="1865"/>
    </row>
    <row r="79" spans="1:22" ht="35.25" customHeight="1" thickBot="1">
      <c r="A79" s="1833"/>
      <c r="B79" s="1834"/>
      <c r="C79" s="1834"/>
      <c r="D79" s="1834"/>
      <c r="E79" s="1834"/>
      <c r="F79" s="1835"/>
      <c r="G79" s="1815"/>
      <c r="H79" s="1816"/>
      <c r="I79" s="973">
        <v>-8.0325853496574418</v>
      </c>
      <c r="J79" s="973">
        <v>-12.936562615930891</v>
      </c>
      <c r="K79" s="989">
        <v>-7.9</v>
      </c>
      <c r="L79" s="973">
        <v>-17.8</v>
      </c>
      <c r="M79" s="1621">
        <v>11.039840387391516</v>
      </c>
      <c r="N79" s="973">
        <v>51.14223692371305</v>
      </c>
      <c r="O79" s="1901"/>
      <c r="P79" s="1902"/>
      <c r="Q79" s="1895" t="s">
        <v>428</v>
      </c>
      <c r="R79" s="1896"/>
      <c r="S79" s="1889" t="s">
        <v>469</v>
      </c>
      <c r="T79" s="1890"/>
      <c r="U79" s="1866"/>
      <c r="V79" s="1867"/>
    </row>
    <row r="80" spans="1:22" ht="18" customHeight="1">
      <c r="A80" s="1817" t="s">
        <v>29</v>
      </c>
      <c r="B80" s="1818"/>
      <c r="C80" s="1818"/>
      <c r="D80" s="1818"/>
      <c r="E80" s="1818"/>
      <c r="F80" s="1818"/>
      <c r="G80" s="1803" t="s">
        <v>422</v>
      </c>
      <c r="H80" s="1804"/>
      <c r="I80" s="1823" t="s">
        <v>300</v>
      </c>
      <c r="J80" s="1824"/>
      <c r="K80" s="1841" t="s">
        <v>30</v>
      </c>
      <c r="L80" s="1842"/>
      <c r="M80" s="1905" t="s">
        <v>218</v>
      </c>
      <c r="N80" s="1864"/>
      <c r="O80" s="1878" t="s">
        <v>90</v>
      </c>
      <c r="P80" s="1879"/>
      <c r="Q80" s="1803" t="s">
        <v>32</v>
      </c>
      <c r="R80" s="1882"/>
      <c r="S80" s="1841" t="s">
        <v>31</v>
      </c>
      <c r="T80" s="1871"/>
      <c r="U80" s="1856" t="s">
        <v>223</v>
      </c>
      <c r="V80" s="1857"/>
    </row>
    <row r="81" spans="1:22" ht="18" customHeight="1">
      <c r="A81" s="1817"/>
      <c r="B81" s="1818"/>
      <c r="C81" s="1818"/>
      <c r="D81" s="1818"/>
      <c r="E81" s="1818"/>
      <c r="F81" s="1818"/>
      <c r="G81" s="1805"/>
      <c r="H81" s="1806"/>
      <c r="I81" s="1825"/>
      <c r="J81" s="1826"/>
      <c r="K81" s="1843"/>
      <c r="L81" s="1844"/>
      <c r="M81" s="1906"/>
      <c r="N81" s="1865"/>
      <c r="O81" s="1880"/>
      <c r="P81" s="1881"/>
      <c r="Q81" s="1883"/>
      <c r="R81" s="1884"/>
      <c r="S81" s="1843"/>
      <c r="T81" s="1872"/>
      <c r="U81" s="1858"/>
      <c r="V81" s="1859"/>
    </row>
    <row r="82" spans="1:22" ht="18" customHeight="1">
      <c r="A82" s="1817"/>
      <c r="B82" s="1818"/>
      <c r="C82" s="1818"/>
      <c r="D82" s="1818"/>
      <c r="E82" s="1818"/>
      <c r="F82" s="1818"/>
      <c r="G82" s="1805"/>
      <c r="H82" s="1806"/>
      <c r="I82" s="1849" t="s">
        <v>221</v>
      </c>
      <c r="J82" s="1826"/>
      <c r="K82" s="1845"/>
      <c r="L82" s="1846"/>
      <c r="M82" s="1907"/>
      <c r="N82" s="1908"/>
      <c r="O82" s="1880"/>
      <c r="P82" s="1881"/>
      <c r="Q82" s="1885"/>
      <c r="R82" s="1886"/>
      <c r="S82" s="1873"/>
      <c r="T82" s="1874"/>
      <c r="U82" s="1860"/>
      <c r="V82" s="1861"/>
    </row>
    <row r="83" spans="1:22" ht="18" customHeight="1">
      <c r="A83" s="1819"/>
      <c r="B83" s="1820"/>
      <c r="C83" s="1820"/>
      <c r="D83" s="1820"/>
      <c r="E83" s="1820"/>
      <c r="F83" s="1820"/>
      <c r="G83" s="1807"/>
      <c r="H83" s="1808"/>
      <c r="I83" s="1850"/>
      <c r="J83" s="1851"/>
      <c r="K83" s="1868" t="s">
        <v>219</v>
      </c>
      <c r="L83" s="1903"/>
      <c r="M83" s="1907"/>
      <c r="N83" s="1908"/>
      <c r="O83" s="1868" t="s">
        <v>370</v>
      </c>
      <c r="P83" s="1875"/>
      <c r="Q83" s="1885"/>
      <c r="R83" s="1886"/>
      <c r="S83" s="1868" t="s">
        <v>220</v>
      </c>
      <c r="T83" s="1826"/>
      <c r="U83" s="1860"/>
      <c r="V83" s="1861"/>
    </row>
    <row r="84" spans="1:22" ht="18" customHeight="1">
      <c r="A84" s="1819"/>
      <c r="B84" s="1820"/>
      <c r="C84" s="1820"/>
      <c r="D84" s="1820"/>
      <c r="E84" s="1820"/>
      <c r="F84" s="1820"/>
      <c r="G84" s="1807"/>
      <c r="H84" s="1808"/>
      <c r="I84" s="1825" t="s">
        <v>222</v>
      </c>
      <c r="J84" s="1826"/>
      <c r="K84" s="1869"/>
      <c r="L84" s="1903"/>
      <c r="M84" s="1907"/>
      <c r="N84" s="1908"/>
      <c r="O84" s="1868"/>
      <c r="P84" s="1875"/>
      <c r="Q84" s="1885"/>
      <c r="R84" s="1886"/>
      <c r="S84" s="1869"/>
      <c r="T84" s="1826"/>
      <c r="U84" s="1860"/>
      <c r="V84" s="1861"/>
    </row>
    <row r="85" spans="1:22" ht="18" customHeight="1" thickBot="1">
      <c r="A85" s="1821"/>
      <c r="B85" s="1822"/>
      <c r="C85" s="1822"/>
      <c r="D85" s="1822"/>
      <c r="E85" s="1822"/>
      <c r="F85" s="1822"/>
      <c r="G85" s="1809"/>
      <c r="H85" s="1810"/>
      <c r="I85" s="1847"/>
      <c r="J85" s="1848"/>
      <c r="K85" s="1870"/>
      <c r="L85" s="1904"/>
      <c r="M85" s="1909"/>
      <c r="N85" s="1910"/>
      <c r="O85" s="1876"/>
      <c r="P85" s="1877"/>
      <c r="Q85" s="1887"/>
      <c r="R85" s="1888"/>
      <c r="S85" s="1870"/>
      <c r="T85" s="1848"/>
      <c r="U85" s="1862"/>
      <c r="V85" s="1863"/>
    </row>
    <row r="86" spans="1:22" ht="20.100000000000001" customHeight="1">
      <c r="G86" s="414"/>
      <c r="H86" s="414"/>
      <c r="I86" s="414"/>
      <c r="J86" s="414"/>
      <c r="K86" s="414"/>
      <c r="L86" s="414"/>
      <c r="M86" s="414"/>
      <c r="N86" s="414"/>
      <c r="O86" s="414"/>
      <c r="P86" s="603"/>
      <c r="Q86" s="414"/>
      <c r="R86" s="414"/>
      <c r="S86" s="414"/>
      <c r="T86" s="414"/>
      <c r="U86" s="414"/>
      <c r="V86" s="414"/>
    </row>
    <row r="87" spans="1:22" ht="20.100000000000001" customHeight="1">
      <c r="G87" s="414"/>
      <c r="H87" s="414"/>
      <c r="I87" s="414"/>
      <c r="J87" s="414"/>
      <c r="K87" s="414"/>
      <c r="L87" s="414"/>
      <c r="M87" s="414"/>
      <c r="N87" s="414"/>
      <c r="O87" s="414"/>
      <c r="P87" s="604"/>
      <c r="Q87" s="546"/>
      <c r="R87" s="546"/>
      <c r="S87" s="414"/>
      <c r="T87" s="414"/>
      <c r="U87" s="414"/>
      <c r="V87" s="414"/>
    </row>
    <row r="88" spans="1:22" ht="20.100000000000001" customHeight="1">
      <c r="G88" s="414"/>
      <c r="H88" s="414"/>
      <c r="I88" s="414"/>
      <c r="J88" s="414"/>
      <c r="K88" s="414"/>
      <c r="L88" s="414"/>
      <c r="M88" s="414"/>
      <c r="N88" s="414"/>
      <c r="O88" s="414"/>
      <c r="P88" s="604"/>
      <c r="Q88" s="547"/>
      <c r="R88" s="547"/>
      <c r="S88" s="414"/>
      <c r="T88" s="414"/>
      <c r="U88" s="414"/>
      <c r="V88" s="414"/>
    </row>
    <row r="89" spans="1:22" ht="20.100000000000001" customHeight="1">
      <c r="P89" s="605"/>
      <c r="Q89" s="547"/>
      <c r="R89" s="547"/>
    </row>
    <row r="90" spans="1:22" ht="20.100000000000001" customHeight="1"/>
    <row r="91" spans="1:22" ht="20.100000000000001" customHeight="1"/>
    <row r="92" spans="1:22" ht="20.100000000000001" customHeight="1"/>
    <row r="93" spans="1:22" ht="20.100000000000001" customHeight="1"/>
    <row r="94" spans="1:22" ht="20.100000000000001" customHeight="1"/>
    <row r="95" spans="1:22" ht="20.100000000000001" customHeight="1"/>
    <row r="96" spans="1:22" ht="20.100000000000001" customHeight="1"/>
    <row r="97" ht="24.95" customHeight="1"/>
  </sheetData>
  <mergeCells count="67">
    <mergeCell ref="A13:C13"/>
    <mergeCell ref="I5:J6"/>
    <mergeCell ref="Q5:R6"/>
    <mergeCell ref="G5:H6"/>
    <mergeCell ref="M5:N6"/>
    <mergeCell ref="A10:C10"/>
    <mergeCell ref="A8:C8"/>
    <mergeCell ref="A11:C11"/>
    <mergeCell ref="A9:C9"/>
    <mergeCell ref="A12:C12"/>
    <mergeCell ref="A1:H1"/>
    <mergeCell ref="A4:F7"/>
    <mergeCell ref="G4:J4"/>
    <mergeCell ref="K4:N4"/>
    <mergeCell ref="K5:L6"/>
    <mergeCell ref="A2:H2"/>
    <mergeCell ref="N3:V3"/>
    <mergeCell ref="U5:V6"/>
    <mergeCell ref="Q4:R4"/>
    <mergeCell ref="O4:P4"/>
    <mergeCell ref="S4:T4"/>
    <mergeCell ref="O5:P6"/>
    <mergeCell ref="U4:V4"/>
    <mergeCell ref="S5:T6"/>
    <mergeCell ref="A33:C33"/>
    <mergeCell ref="S77:T78"/>
    <mergeCell ref="A39:C39"/>
    <mergeCell ref="A43:C43"/>
    <mergeCell ref="A42:C42"/>
    <mergeCell ref="A62:C62"/>
    <mergeCell ref="A51:C51"/>
    <mergeCell ref="A53:C53"/>
    <mergeCell ref="A55:C55"/>
    <mergeCell ref="A59:C59"/>
    <mergeCell ref="A63:C63"/>
    <mergeCell ref="A65:C65"/>
    <mergeCell ref="A67:C67"/>
    <mergeCell ref="A71:C71"/>
    <mergeCell ref="A74:C74"/>
    <mergeCell ref="A75:C75"/>
    <mergeCell ref="A27:C27"/>
    <mergeCell ref="A28:C28"/>
    <mergeCell ref="A30:C30"/>
    <mergeCell ref="U80:V85"/>
    <mergeCell ref="U77:V79"/>
    <mergeCell ref="S83:T85"/>
    <mergeCell ref="S80:T82"/>
    <mergeCell ref="O83:P85"/>
    <mergeCell ref="O80:P82"/>
    <mergeCell ref="Q80:R85"/>
    <mergeCell ref="S79:T79"/>
    <mergeCell ref="Q77:R78"/>
    <mergeCell ref="Q79:R79"/>
    <mergeCell ref="O77:P79"/>
    <mergeCell ref="K83:L85"/>
    <mergeCell ref="M80:N85"/>
    <mergeCell ref="M77:N77"/>
    <mergeCell ref="K77:L77"/>
    <mergeCell ref="K80:L82"/>
    <mergeCell ref="I84:J85"/>
    <mergeCell ref="I82:J83"/>
    <mergeCell ref="G80:H85"/>
    <mergeCell ref="G77:H79"/>
    <mergeCell ref="A80:F85"/>
    <mergeCell ref="I80:J81"/>
    <mergeCell ref="A77:F79"/>
    <mergeCell ref="I77:J77"/>
  </mergeCells>
  <phoneticPr fontId="47"/>
  <conditionalFormatting sqref="Q13:S13 Q79 S10:T10 I10:J10 D10:F10 A4:V7 Q77 S79 A77:H79 K79:L79 D13:F13 S77 U77:V79 C17:F17 M10:N10 I13:J13 Q8:T8 I8:N8 D8:F8 A8 A14:F14 I14:N14 Q14:T14 A19:B20 Q19:T19 C19:F19 J19:O19">
    <cfRule type="expression" dxfId="887" priority="3015" stopIfTrue="1">
      <formula>ISERR</formula>
    </cfRule>
  </conditionalFormatting>
  <conditionalFormatting sqref="U10:V10 U8:V8 U13:V14 U19:V19">
    <cfRule type="expression" dxfId="886" priority="3016" stopIfTrue="1">
      <formula>ISERR(U8)</formula>
    </cfRule>
  </conditionalFormatting>
  <conditionalFormatting sqref="G8:H8 O8:P8 G14:H14 O14:P14 G19:I19 P19">
    <cfRule type="expression" dxfId="885" priority="3017" stopIfTrue="1">
      <formula>ISERR</formula>
    </cfRule>
  </conditionalFormatting>
  <conditionalFormatting sqref="Q87:R89">
    <cfRule type="expression" dxfId="884" priority="2936" stopIfTrue="1">
      <formula>ISERR</formula>
    </cfRule>
  </conditionalFormatting>
  <conditionalFormatting sqref="O77">
    <cfRule type="expression" dxfId="883" priority="2827" stopIfTrue="1">
      <formula>ISERR</formula>
    </cfRule>
  </conditionalFormatting>
  <conditionalFormatting sqref="O13">
    <cfRule type="expression" dxfId="882" priority="1716" stopIfTrue="1">
      <formula>ISERR</formula>
    </cfRule>
  </conditionalFormatting>
  <conditionalFormatting sqref="A10">
    <cfRule type="expression" dxfId="881" priority="1713" stopIfTrue="1">
      <formula>ISERR</formula>
    </cfRule>
  </conditionalFormatting>
  <conditionalFormatting sqref="I79:J79">
    <cfRule type="expression" dxfId="880" priority="1552" stopIfTrue="1">
      <formula>ISERR</formula>
    </cfRule>
  </conditionalFormatting>
  <conditionalFormatting sqref="T13">
    <cfRule type="expression" dxfId="879" priority="1498" stopIfTrue="1">
      <formula>ISERR</formula>
    </cfRule>
  </conditionalFormatting>
  <conditionalFormatting sqref="I17">
    <cfRule type="expression" dxfId="878" priority="1492" stopIfTrue="1">
      <formula>ISERR</formula>
    </cfRule>
  </conditionalFormatting>
  <conditionalFormatting sqref="J17:K17">
    <cfRule type="expression" dxfId="877" priority="1491" stopIfTrue="1">
      <formula>ISERR</formula>
    </cfRule>
  </conditionalFormatting>
  <conditionalFormatting sqref="N17">
    <cfRule type="expression" dxfId="876" priority="1490" stopIfTrue="1">
      <formula>ISERR</formula>
    </cfRule>
  </conditionalFormatting>
  <conditionalFormatting sqref="L17:M17">
    <cfRule type="expression" dxfId="875" priority="1489" stopIfTrue="1">
      <formula>ISERR</formula>
    </cfRule>
  </conditionalFormatting>
  <conditionalFormatting sqref="Q17:T17">
    <cfRule type="expression" dxfId="874" priority="1487" stopIfTrue="1">
      <formula>ISERR</formula>
    </cfRule>
  </conditionalFormatting>
  <conditionalFormatting sqref="U17:V17">
    <cfRule type="expression" dxfId="873" priority="1488" stopIfTrue="1">
      <formula>ISERR(U17)</formula>
    </cfRule>
  </conditionalFormatting>
  <conditionalFormatting sqref="A17:B17">
    <cfRule type="expression" dxfId="872" priority="1486" stopIfTrue="1">
      <formula>ISERR</formula>
    </cfRule>
  </conditionalFormatting>
  <conditionalFormatting sqref="G17:H17">
    <cfRule type="expression" dxfId="871" priority="1485" stopIfTrue="1">
      <formula>ISERR</formula>
    </cfRule>
  </conditionalFormatting>
  <conditionalFormatting sqref="O17">
    <cfRule type="expression" dxfId="870" priority="1483" stopIfTrue="1">
      <formula>ISERR</formula>
    </cfRule>
  </conditionalFormatting>
  <conditionalFormatting sqref="M27">
    <cfRule type="expression" dxfId="869" priority="1291" stopIfTrue="1">
      <formula>ISERR</formula>
    </cfRule>
  </conditionalFormatting>
  <conditionalFormatting sqref="I27">
    <cfRule type="expression" dxfId="868" priority="1294" stopIfTrue="1">
      <formula>ISERR</formula>
    </cfRule>
  </conditionalFormatting>
  <conditionalFormatting sqref="K27">
    <cfRule type="expression" dxfId="867" priority="1293" stopIfTrue="1">
      <formula>ISERR</formula>
    </cfRule>
  </conditionalFormatting>
  <conditionalFormatting sqref="N27">
    <cfRule type="expression" dxfId="866" priority="1292" stopIfTrue="1">
      <formula>ISERR</formula>
    </cfRule>
  </conditionalFormatting>
  <conditionalFormatting sqref="Q27:S27">
    <cfRule type="expression" dxfId="865" priority="1290" stopIfTrue="1">
      <formula>ISERR</formula>
    </cfRule>
  </conditionalFormatting>
  <conditionalFormatting sqref="T27">
    <cfRule type="expression" dxfId="864" priority="1286" stopIfTrue="1">
      <formula>ISERR</formula>
    </cfRule>
  </conditionalFormatting>
  <conditionalFormatting sqref="G27">
    <cfRule type="expression" dxfId="863" priority="1289" stopIfTrue="1">
      <formula>ISERR</formula>
    </cfRule>
  </conditionalFormatting>
  <conditionalFormatting sqref="L27">
    <cfRule type="expression" dxfId="862" priority="1288" stopIfTrue="1">
      <formula>ISERR</formula>
    </cfRule>
  </conditionalFormatting>
  <conditionalFormatting sqref="L27">
    <cfRule type="expression" dxfId="861" priority="1287" stopIfTrue="1">
      <formula>ISERR</formula>
    </cfRule>
  </conditionalFormatting>
  <conditionalFormatting sqref="O27">
    <cfRule type="expression" dxfId="860" priority="1283" stopIfTrue="1">
      <formula>ISERR</formula>
    </cfRule>
  </conditionalFormatting>
  <conditionalFormatting sqref="H27">
    <cfRule type="expression" dxfId="859" priority="1285" stopIfTrue="1">
      <formula>ISERR</formula>
    </cfRule>
  </conditionalFormatting>
  <conditionalFormatting sqref="J27">
    <cfRule type="expression" dxfId="858" priority="1284" stopIfTrue="1">
      <formula>ISERR</formula>
    </cfRule>
  </conditionalFormatting>
  <conditionalFormatting sqref="U27:V27">
    <cfRule type="expression" dxfId="857" priority="1281" stopIfTrue="1">
      <formula>ISERR(U27)</formula>
    </cfRule>
  </conditionalFormatting>
  <conditionalFormatting sqref="E27">
    <cfRule type="expression" dxfId="856" priority="1277" stopIfTrue="1">
      <formula>ISERR</formula>
    </cfRule>
  </conditionalFormatting>
  <conditionalFormatting sqref="A27">
    <cfRule type="expression" dxfId="855" priority="1280" stopIfTrue="1">
      <formula>ISERR</formula>
    </cfRule>
  </conditionalFormatting>
  <conditionalFormatting sqref="F27">
    <cfRule type="expression" dxfId="854" priority="1279" stopIfTrue="1">
      <formula>ISERR</formula>
    </cfRule>
  </conditionalFormatting>
  <conditionalFormatting sqref="D27">
    <cfRule type="expression" dxfId="853" priority="1278" stopIfTrue="1">
      <formula>ISERR</formula>
    </cfRule>
  </conditionalFormatting>
  <conditionalFormatting sqref="M28:M29">
    <cfRule type="expression" dxfId="852" priority="1266" stopIfTrue="1">
      <formula>ISERR</formula>
    </cfRule>
  </conditionalFormatting>
  <conditionalFormatting sqref="I28:I29">
    <cfRule type="expression" dxfId="851" priority="1269" stopIfTrue="1">
      <formula>ISERR</formula>
    </cfRule>
  </conditionalFormatting>
  <conditionalFormatting sqref="K28:K29">
    <cfRule type="expression" dxfId="850" priority="1268" stopIfTrue="1">
      <formula>ISERR</formula>
    </cfRule>
  </conditionalFormatting>
  <conditionalFormatting sqref="N28:N29">
    <cfRule type="expression" dxfId="849" priority="1267" stopIfTrue="1">
      <formula>ISERR</formula>
    </cfRule>
  </conditionalFormatting>
  <conditionalFormatting sqref="Q28:S29">
    <cfRule type="expression" dxfId="848" priority="1265" stopIfTrue="1">
      <formula>ISERR</formula>
    </cfRule>
  </conditionalFormatting>
  <conditionalFormatting sqref="T28:T29">
    <cfRule type="expression" dxfId="847" priority="1261" stopIfTrue="1">
      <formula>ISERR</formula>
    </cfRule>
  </conditionalFormatting>
  <conditionalFormatting sqref="G28">
    <cfRule type="expression" dxfId="846" priority="1264" stopIfTrue="1">
      <formula>ISERR</formula>
    </cfRule>
  </conditionalFormatting>
  <conditionalFormatting sqref="L28">
    <cfRule type="expression" dxfId="845" priority="1263" stopIfTrue="1">
      <formula>ISERR</formula>
    </cfRule>
  </conditionalFormatting>
  <conditionalFormatting sqref="L28">
    <cfRule type="expression" dxfId="844" priority="1262" stopIfTrue="1">
      <formula>ISERR</formula>
    </cfRule>
  </conditionalFormatting>
  <conditionalFormatting sqref="O28:O29">
    <cfRule type="expression" dxfId="843" priority="1258" stopIfTrue="1">
      <formula>ISERR</formula>
    </cfRule>
  </conditionalFormatting>
  <conditionalFormatting sqref="H28">
    <cfRule type="expression" dxfId="842" priority="1260" stopIfTrue="1">
      <formula>ISERR</formula>
    </cfRule>
  </conditionalFormatting>
  <conditionalFormatting sqref="J28:J29">
    <cfRule type="expression" dxfId="841" priority="1259" stopIfTrue="1">
      <formula>ISERR</formula>
    </cfRule>
  </conditionalFormatting>
  <conditionalFormatting sqref="U28:V29">
    <cfRule type="expression" dxfId="840" priority="1256" stopIfTrue="1">
      <formula>ISERR(U28)</formula>
    </cfRule>
  </conditionalFormatting>
  <conditionalFormatting sqref="A28:A29">
    <cfRule type="expression" dxfId="839" priority="1255" stopIfTrue="1">
      <formula>ISERR</formula>
    </cfRule>
  </conditionalFormatting>
  <conditionalFormatting sqref="F28:F29">
    <cfRule type="expression" dxfId="838" priority="1254" stopIfTrue="1">
      <formula>ISERR</formula>
    </cfRule>
  </conditionalFormatting>
  <conditionalFormatting sqref="D28:D29">
    <cfRule type="expression" dxfId="837" priority="1253" stopIfTrue="1">
      <formula>ISERR</formula>
    </cfRule>
  </conditionalFormatting>
  <conditionalFormatting sqref="E28:E29">
    <cfRule type="expression" dxfId="836" priority="1252" stopIfTrue="1">
      <formula>ISERR</formula>
    </cfRule>
  </conditionalFormatting>
  <conditionalFormatting sqref="P27">
    <cfRule type="expression" dxfId="835" priority="1244" stopIfTrue="1">
      <formula>ISERR</formula>
    </cfRule>
  </conditionalFormatting>
  <conditionalFormatting sqref="L29">
    <cfRule type="expression" dxfId="834" priority="1241" stopIfTrue="1">
      <formula>ISERR</formula>
    </cfRule>
  </conditionalFormatting>
  <conditionalFormatting sqref="L29">
    <cfRule type="expression" dxfId="833" priority="1240" stopIfTrue="1">
      <formula>ISERR</formula>
    </cfRule>
  </conditionalFormatting>
  <conditionalFormatting sqref="G29">
    <cfRule type="expression" dxfId="832" priority="1236" stopIfTrue="1">
      <formula>ISERR</formula>
    </cfRule>
  </conditionalFormatting>
  <conditionalFormatting sqref="P28">
    <cfRule type="expression" dxfId="831" priority="1238" stopIfTrue="1">
      <formula>ISERR</formula>
    </cfRule>
  </conditionalFormatting>
  <conditionalFormatting sqref="G13:H13">
    <cfRule type="expression" dxfId="830" priority="1237" stopIfTrue="1">
      <formula>ISERR</formula>
    </cfRule>
  </conditionalFormatting>
  <conditionalFormatting sqref="H29">
    <cfRule type="expression" dxfId="829" priority="1235" stopIfTrue="1">
      <formula>ISERR</formula>
    </cfRule>
  </conditionalFormatting>
  <conditionalFormatting sqref="M30:M32">
    <cfRule type="expression" dxfId="828" priority="1230" stopIfTrue="1">
      <formula>ISERR</formula>
    </cfRule>
  </conditionalFormatting>
  <conditionalFormatting sqref="I30:I32">
    <cfRule type="expression" dxfId="827" priority="1233" stopIfTrue="1">
      <formula>ISERR</formula>
    </cfRule>
  </conditionalFormatting>
  <conditionalFormatting sqref="K30:K32">
    <cfRule type="expression" dxfId="826" priority="1232" stopIfTrue="1">
      <formula>ISERR</formula>
    </cfRule>
  </conditionalFormatting>
  <conditionalFormatting sqref="N30:N32">
    <cfRule type="expression" dxfId="825" priority="1231" stopIfTrue="1">
      <formula>ISERR</formula>
    </cfRule>
  </conditionalFormatting>
  <conditionalFormatting sqref="Q30:S32">
    <cfRule type="expression" dxfId="824" priority="1229" stopIfTrue="1">
      <formula>ISERR</formula>
    </cfRule>
  </conditionalFormatting>
  <conditionalFormatting sqref="T30:T32">
    <cfRule type="expression" dxfId="823" priority="1225" stopIfTrue="1">
      <formula>ISERR</formula>
    </cfRule>
  </conditionalFormatting>
  <conditionalFormatting sqref="G30:G32">
    <cfRule type="expression" dxfId="822" priority="1228" stopIfTrue="1">
      <formula>ISERR</formula>
    </cfRule>
  </conditionalFormatting>
  <conditionalFormatting sqref="L30:L32">
    <cfRule type="expression" dxfId="821" priority="1227" stopIfTrue="1">
      <formula>ISERR</formula>
    </cfRule>
  </conditionalFormatting>
  <conditionalFormatting sqref="L30:L32">
    <cfRule type="expression" dxfId="820" priority="1226" stopIfTrue="1">
      <formula>ISERR</formula>
    </cfRule>
  </conditionalFormatting>
  <conditionalFormatting sqref="O30:O32">
    <cfRule type="expression" dxfId="819" priority="1222" stopIfTrue="1">
      <formula>ISERR</formula>
    </cfRule>
  </conditionalFormatting>
  <conditionalFormatting sqref="H30:H32">
    <cfRule type="expression" dxfId="818" priority="1224" stopIfTrue="1">
      <formula>ISERR</formula>
    </cfRule>
  </conditionalFormatting>
  <conditionalFormatting sqref="J30:J32">
    <cfRule type="expression" dxfId="817" priority="1223" stopIfTrue="1">
      <formula>ISERR</formula>
    </cfRule>
  </conditionalFormatting>
  <conditionalFormatting sqref="U30:V32">
    <cfRule type="expression" dxfId="816" priority="1220" stopIfTrue="1">
      <formula>ISERR(U30)</formula>
    </cfRule>
  </conditionalFormatting>
  <conditionalFormatting sqref="A30:A32">
    <cfRule type="expression" dxfId="815" priority="1219" stopIfTrue="1">
      <formula>ISERR</formula>
    </cfRule>
  </conditionalFormatting>
  <conditionalFormatting sqref="F30:F32">
    <cfRule type="expression" dxfId="814" priority="1218" stopIfTrue="1">
      <formula>ISERR</formula>
    </cfRule>
  </conditionalFormatting>
  <conditionalFormatting sqref="D30:D32">
    <cfRule type="expression" dxfId="813" priority="1217" stopIfTrue="1">
      <formula>ISERR</formula>
    </cfRule>
  </conditionalFormatting>
  <conditionalFormatting sqref="E30:E32">
    <cfRule type="expression" dxfId="812" priority="1216" stopIfTrue="1">
      <formula>ISERR</formula>
    </cfRule>
  </conditionalFormatting>
  <conditionalFormatting sqref="P13">
    <cfRule type="expression" dxfId="811" priority="1215" stopIfTrue="1">
      <formula>ISERR</formula>
    </cfRule>
  </conditionalFormatting>
  <conditionalFormatting sqref="P30:P32">
    <cfRule type="expression" dxfId="810" priority="1214" stopIfTrue="1">
      <formula>ISERR</formula>
    </cfRule>
  </conditionalFormatting>
  <conditionalFormatting sqref="P29">
    <cfRule type="expression" dxfId="809" priority="1213" stopIfTrue="1">
      <formula>ISERR</formula>
    </cfRule>
  </conditionalFormatting>
  <conditionalFormatting sqref="I18">
    <cfRule type="expression" dxfId="808" priority="1212" stopIfTrue="1">
      <formula>ISERR</formula>
    </cfRule>
  </conditionalFormatting>
  <conditionalFormatting sqref="J18:K18">
    <cfRule type="expression" dxfId="807" priority="1211" stopIfTrue="1">
      <formula>ISERR</formula>
    </cfRule>
  </conditionalFormatting>
  <conditionalFormatting sqref="N18">
    <cfRule type="expression" dxfId="806" priority="1210" stopIfTrue="1">
      <formula>ISERR</formula>
    </cfRule>
  </conditionalFormatting>
  <conditionalFormatting sqref="L18:M18">
    <cfRule type="expression" dxfId="805" priority="1209" stopIfTrue="1">
      <formula>ISERR</formula>
    </cfRule>
  </conditionalFormatting>
  <conditionalFormatting sqref="S18:T18">
    <cfRule type="expression" dxfId="804" priority="1207" stopIfTrue="1">
      <formula>ISERR</formula>
    </cfRule>
  </conditionalFormatting>
  <conditionalFormatting sqref="U18:V18">
    <cfRule type="expression" dxfId="803" priority="1208" stopIfTrue="1">
      <formula>ISERR(U18)</formula>
    </cfRule>
  </conditionalFormatting>
  <conditionalFormatting sqref="A18:F18">
    <cfRule type="expression" dxfId="802" priority="1206" stopIfTrue="1">
      <formula>ISERR</formula>
    </cfRule>
  </conditionalFormatting>
  <conditionalFormatting sqref="G18:H18">
    <cfRule type="expression" dxfId="801" priority="1205" stopIfTrue="1">
      <formula>ISERR</formula>
    </cfRule>
  </conditionalFormatting>
  <conditionalFormatting sqref="M33">
    <cfRule type="expression" dxfId="800" priority="1199" stopIfTrue="1">
      <formula>ISERR</formula>
    </cfRule>
  </conditionalFormatting>
  <conditionalFormatting sqref="I33">
    <cfRule type="expression" dxfId="799" priority="1202" stopIfTrue="1">
      <formula>ISERR</formula>
    </cfRule>
  </conditionalFormatting>
  <conditionalFormatting sqref="K33">
    <cfRule type="expression" dxfId="798" priority="1201" stopIfTrue="1">
      <formula>ISERR</formula>
    </cfRule>
  </conditionalFormatting>
  <conditionalFormatting sqref="N33">
    <cfRule type="expression" dxfId="797" priority="1200" stopIfTrue="1">
      <formula>ISERR</formula>
    </cfRule>
  </conditionalFormatting>
  <conditionalFormatting sqref="Q33:S33">
    <cfRule type="expression" dxfId="796" priority="1198" stopIfTrue="1">
      <formula>ISERR</formula>
    </cfRule>
  </conditionalFormatting>
  <conditionalFormatting sqref="T33">
    <cfRule type="expression" dxfId="795" priority="1194" stopIfTrue="1">
      <formula>ISERR</formula>
    </cfRule>
  </conditionalFormatting>
  <conditionalFormatting sqref="G33">
    <cfRule type="expression" dxfId="794" priority="1197" stopIfTrue="1">
      <formula>ISERR</formula>
    </cfRule>
  </conditionalFormatting>
  <conditionalFormatting sqref="L33">
    <cfRule type="expression" dxfId="793" priority="1196" stopIfTrue="1">
      <formula>ISERR</formula>
    </cfRule>
  </conditionalFormatting>
  <conditionalFormatting sqref="L33">
    <cfRule type="expression" dxfId="792" priority="1195" stopIfTrue="1">
      <formula>ISERR</formula>
    </cfRule>
  </conditionalFormatting>
  <conditionalFormatting sqref="O33">
    <cfRule type="expression" dxfId="791" priority="1191" stopIfTrue="1">
      <formula>ISERR</formula>
    </cfRule>
  </conditionalFormatting>
  <conditionalFormatting sqref="H33">
    <cfRule type="expression" dxfId="790" priority="1193" stopIfTrue="1">
      <formula>ISERR</formula>
    </cfRule>
  </conditionalFormatting>
  <conditionalFormatting sqref="J33">
    <cfRule type="expression" dxfId="789" priority="1192" stopIfTrue="1">
      <formula>ISERR</formula>
    </cfRule>
  </conditionalFormatting>
  <conditionalFormatting sqref="U33:V33">
    <cfRule type="expression" dxfId="788" priority="1189" stopIfTrue="1">
      <formula>ISERR(U33)</formula>
    </cfRule>
  </conditionalFormatting>
  <conditionalFormatting sqref="A33">
    <cfRule type="expression" dxfId="787" priority="1188" stopIfTrue="1">
      <formula>ISERR</formula>
    </cfRule>
  </conditionalFormatting>
  <conditionalFormatting sqref="F33">
    <cfRule type="expression" dxfId="786" priority="1187" stopIfTrue="1">
      <formula>ISERR</formula>
    </cfRule>
  </conditionalFormatting>
  <conditionalFormatting sqref="D33">
    <cfRule type="expression" dxfId="785" priority="1186" stopIfTrue="1">
      <formula>ISERR</formula>
    </cfRule>
  </conditionalFormatting>
  <conditionalFormatting sqref="E33">
    <cfRule type="expression" dxfId="784" priority="1185" stopIfTrue="1">
      <formula>ISERR</formula>
    </cfRule>
  </conditionalFormatting>
  <conditionalFormatting sqref="C38">
    <cfRule type="expression" dxfId="783" priority="1184" stopIfTrue="1">
      <formula>ISERR</formula>
    </cfRule>
  </conditionalFormatting>
  <conditionalFormatting sqref="I38">
    <cfRule type="expression" dxfId="782" priority="1183" stopIfTrue="1">
      <formula>ISERR</formula>
    </cfRule>
  </conditionalFormatting>
  <conditionalFormatting sqref="N38">
    <cfRule type="expression" dxfId="781" priority="1181" stopIfTrue="1">
      <formula>ISERR</formula>
    </cfRule>
  </conditionalFormatting>
  <conditionalFormatting sqref="M38">
    <cfRule type="expression" dxfId="780" priority="1180" stopIfTrue="1">
      <formula>ISERR</formula>
    </cfRule>
  </conditionalFormatting>
  <conditionalFormatting sqref="S38">
    <cfRule type="expression" dxfId="779" priority="1178" stopIfTrue="1">
      <formula>ISERR</formula>
    </cfRule>
  </conditionalFormatting>
  <conditionalFormatting sqref="U38">
    <cfRule type="expression" dxfId="778" priority="1179" stopIfTrue="1">
      <formula>ISERR(U38)</formula>
    </cfRule>
  </conditionalFormatting>
  <conditionalFormatting sqref="A38:B38">
    <cfRule type="expression" dxfId="777" priority="1177" stopIfTrue="1">
      <formula>ISERR</formula>
    </cfRule>
  </conditionalFormatting>
  <conditionalFormatting sqref="T38">
    <cfRule type="expression" dxfId="776" priority="1173" stopIfTrue="1">
      <formula>ISERR</formula>
    </cfRule>
  </conditionalFormatting>
  <conditionalFormatting sqref="F38">
    <cfRule type="expression" dxfId="775" priority="1172" stopIfTrue="1">
      <formula>ISERR</formula>
    </cfRule>
  </conditionalFormatting>
  <conditionalFormatting sqref="D38">
    <cfRule type="expression" dxfId="774" priority="1171" stopIfTrue="1">
      <formula>ISERR</formula>
    </cfRule>
  </conditionalFormatting>
  <conditionalFormatting sqref="J38">
    <cfRule type="expression" dxfId="773" priority="1169" stopIfTrue="1">
      <formula>ISERR</formula>
    </cfRule>
  </conditionalFormatting>
  <conditionalFormatting sqref="K38">
    <cfRule type="expression" dxfId="772" priority="1162" stopIfTrue="1">
      <formula>ISERR</formula>
    </cfRule>
  </conditionalFormatting>
  <conditionalFormatting sqref="L38">
    <cfRule type="expression" dxfId="771" priority="1161" stopIfTrue="1">
      <formula>ISERR</formula>
    </cfRule>
  </conditionalFormatting>
  <conditionalFormatting sqref="L38">
    <cfRule type="expression" dxfId="770" priority="1160" stopIfTrue="1">
      <formula>ISERR</formula>
    </cfRule>
  </conditionalFormatting>
  <conditionalFormatting sqref="Q38:R38">
    <cfRule type="expression" dxfId="769" priority="1159" stopIfTrue="1">
      <formula>ISERR</formula>
    </cfRule>
  </conditionalFormatting>
  <conditionalFormatting sqref="C35">
    <cfRule type="expression" dxfId="768" priority="1152" stopIfTrue="1">
      <formula>ISERR</formula>
    </cfRule>
  </conditionalFormatting>
  <conditionalFormatting sqref="I35">
    <cfRule type="expression" dxfId="767" priority="1151" stopIfTrue="1">
      <formula>ISERR</formula>
    </cfRule>
  </conditionalFormatting>
  <conditionalFormatting sqref="N35">
    <cfRule type="expression" dxfId="766" priority="1150" stopIfTrue="1">
      <formula>ISERR</formula>
    </cfRule>
  </conditionalFormatting>
  <conditionalFormatting sqref="M35">
    <cfRule type="expression" dxfId="765" priority="1149" stopIfTrue="1">
      <formula>ISERR</formula>
    </cfRule>
  </conditionalFormatting>
  <conditionalFormatting sqref="S35">
    <cfRule type="expression" dxfId="764" priority="1147" stopIfTrue="1">
      <formula>ISERR</formula>
    </cfRule>
  </conditionalFormatting>
  <conditionalFormatting sqref="U35:V35">
    <cfRule type="expression" dxfId="763" priority="1148" stopIfTrue="1">
      <formula>ISERR(U35)</formula>
    </cfRule>
  </conditionalFormatting>
  <conditionalFormatting sqref="A35:B35">
    <cfRule type="expression" dxfId="762" priority="1146" stopIfTrue="1">
      <formula>ISERR</formula>
    </cfRule>
  </conditionalFormatting>
  <conditionalFormatting sqref="T35">
    <cfRule type="expression" dxfId="761" priority="1145" stopIfTrue="1">
      <formula>ISERR</formula>
    </cfRule>
  </conditionalFormatting>
  <conditionalFormatting sqref="F35">
    <cfRule type="expression" dxfId="760" priority="1144" stopIfTrue="1">
      <formula>ISERR</formula>
    </cfRule>
  </conditionalFormatting>
  <conditionalFormatting sqref="D35">
    <cfRule type="expression" dxfId="759" priority="1143" stopIfTrue="1">
      <formula>ISERR</formula>
    </cfRule>
  </conditionalFormatting>
  <conditionalFormatting sqref="J35">
    <cfRule type="expression" dxfId="758" priority="1142" stopIfTrue="1">
      <formula>ISERR</formula>
    </cfRule>
  </conditionalFormatting>
  <conditionalFormatting sqref="K35">
    <cfRule type="expression" dxfId="757" priority="1139" stopIfTrue="1">
      <formula>ISERR</formula>
    </cfRule>
  </conditionalFormatting>
  <conditionalFormatting sqref="L35">
    <cfRule type="expression" dxfId="756" priority="1138" stopIfTrue="1">
      <formula>ISERR</formula>
    </cfRule>
  </conditionalFormatting>
  <conditionalFormatting sqref="L35">
    <cfRule type="expression" dxfId="755" priority="1137" stopIfTrue="1">
      <formula>ISERR</formula>
    </cfRule>
  </conditionalFormatting>
  <conditionalFormatting sqref="Q35:R35">
    <cfRule type="expression" dxfId="754" priority="1136" stopIfTrue="1">
      <formula>ISERR</formula>
    </cfRule>
  </conditionalFormatting>
  <conditionalFormatting sqref="O35">
    <cfRule type="expression" dxfId="753" priority="1135" stopIfTrue="1">
      <formula>ISERR</formula>
    </cfRule>
  </conditionalFormatting>
  <conditionalFormatting sqref="E35">
    <cfRule type="expression" dxfId="752" priority="1133" stopIfTrue="1">
      <formula>ISERR</formula>
    </cfRule>
  </conditionalFormatting>
  <conditionalFormatting sqref="E35">
    <cfRule type="expression" dxfId="751" priority="1132" stopIfTrue="1">
      <formula>ISERR</formula>
    </cfRule>
  </conditionalFormatting>
  <conditionalFormatting sqref="E38">
    <cfRule type="expression" dxfId="750" priority="1131" stopIfTrue="1">
      <formula>ISERR</formula>
    </cfRule>
  </conditionalFormatting>
  <conditionalFormatting sqref="E38">
    <cfRule type="expression" dxfId="749" priority="1130" stopIfTrue="1">
      <formula>ISERR</formula>
    </cfRule>
  </conditionalFormatting>
  <conditionalFormatting sqref="I15:I16">
    <cfRule type="expression" dxfId="748" priority="1125" stopIfTrue="1">
      <formula>ISERR</formula>
    </cfRule>
  </conditionalFormatting>
  <conditionalFormatting sqref="J15:K16">
    <cfRule type="expression" dxfId="747" priority="1124" stopIfTrue="1">
      <formula>ISERR</formula>
    </cfRule>
  </conditionalFormatting>
  <conditionalFormatting sqref="N15:N16">
    <cfRule type="expression" dxfId="746" priority="1123" stopIfTrue="1">
      <formula>ISERR</formula>
    </cfRule>
  </conditionalFormatting>
  <conditionalFormatting sqref="L15:M16">
    <cfRule type="expression" dxfId="745" priority="1122" stopIfTrue="1">
      <formula>ISERR</formula>
    </cfRule>
  </conditionalFormatting>
  <conditionalFormatting sqref="Q15:T16">
    <cfRule type="expression" dxfId="744" priority="1120" stopIfTrue="1">
      <formula>ISERR</formula>
    </cfRule>
  </conditionalFormatting>
  <conditionalFormatting sqref="U15:V16">
    <cfRule type="expression" dxfId="743" priority="1121" stopIfTrue="1">
      <formula>ISERR(U15)</formula>
    </cfRule>
  </conditionalFormatting>
  <conditionalFormatting sqref="A15:F16">
    <cfRule type="expression" dxfId="742" priority="1119" stopIfTrue="1">
      <formula>ISERR</formula>
    </cfRule>
  </conditionalFormatting>
  <conditionalFormatting sqref="G15:H16">
    <cfRule type="expression" dxfId="741" priority="1118" stopIfTrue="1">
      <formula>ISERR</formula>
    </cfRule>
  </conditionalFormatting>
  <conditionalFormatting sqref="O15:O16">
    <cfRule type="expression" dxfId="740" priority="1117" stopIfTrue="1">
      <formula>ISERR</formula>
    </cfRule>
  </conditionalFormatting>
  <conditionalFormatting sqref="P15:P16">
    <cfRule type="expression" dxfId="739" priority="1116" stopIfTrue="1">
      <formula>ISERR</formula>
    </cfRule>
  </conditionalFormatting>
  <conditionalFormatting sqref="C34">
    <cfRule type="expression" dxfId="738" priority="1113" stopIfTrue="1">
      <formula>ISERR</formula>
    </cfRule>
  </conditionalFormatting>
  <conditionalFormatting sqref="I34">
    <cfRule type="expression" dxfId="737" priority="1112" stopIfTrue="1">
      <formula>ISERR</formula>
    </cfRule>
  </conditionalFormatting>
  <conditionalFormatting sqref="N34">
    <cfRule type="expression" dxfId="736" priority="1111" stopIfTrue="1">
      <formula>ISERR</formula>
    </cfRule>
  </conditionalFormatting>
  <conditionalFormatting sqref="M34">
    <cfRule type="expression" dxfId="735" priority="1110" stopIfTrue="1">
      <formula>ISERR</formula>
    </cfRule>
  </conditionalFormatting>
  <conditionalFormatting sqref="S34">
    <cfRule type="expression" dxfId="734" priority="1108" stopIfTrue="1">
      <formula>ISERR</formula>
    </cfRule>
  </conditionalFormatting>
  <conditionalFormatting sqref="U34:V34">
    <cfRule type="expression" dxfId="733" priority="1109" stopIfTrue="1">
      <formula>ISERR(U34)</formula>
    </cfRule>
  </conditionalFormatting>
  <conditionalFormatting sqref="A34:B34">
    <cfRule type="expression" dxfId="732" priority="1107" stopIfTrue="1">
      <formula>ISERR</formula>
    </cfRule>
  </conditionalFormatting>
  <conditionalFormatting sqref="T34">
    <cfRule type="expression" dxfId="731" priority="1106" stopIfTrue="1">
      <formula>ISERR</formula>
    </cfRule>
  </conditionalFormatting>
  <conditionalFormatting sqref="F34">
    <cfRule type="expression" dxfId="730" priority="1105" stopIfTrue="1">
      <formula>ISERR</formula>
    </cfRule>
  </conditionalFormatting>
  <conditionalFormatting sqref="D34">
    <cfRule type="expression" dxfId="729" priority="1104" stopIfTrue="1">
      <formula>ISERR</formula>
    </cfRule>
  </conditionalFormatting>
  <conditionalFormatting sqref="J34">
    <cfRule type="expression" dxfId="728" priority="1103" stopIfTrue="1">
      <formula>ISERR</formula>
    </cfRule>
  </conditionalFormatting>
  <conditionalFormatting sqref="G34">
    <cfRule type="expression" dxfId="727" priority="1102" stopIfTrue="1">
      <formula>ISERR</formula>
    </cfRule>
  </conditionalFormatting>
  <conditionalFormatting sqref="H34">
    <cfRule type="expression" dxfId="726" priority="1101" stopIfTrue="1">
      <formula>ISERR</formula>
    </cfRule>
  </conditionalFormatting>
  <conditionalFormatting sqref="K34">
    <cfRule type="expression" dxfId="725" priority="1100" stopIfTrue="1">
      <formula>ISERR</formula>
    </cfRule>
  </conditionalFormatting>
  <conditionalFormatting sqref="L34">
    <cfRule type="expression" dxfId="724" priority="1099" stopIfTrue="1">
      <formula>ISERR</formula>
    </cfRule>
  </conditionalFormatting>
  <conditionalFormatting sqref="L34">
    <cfRule type="expression" dxfId="723" priority="1098" stopIfTrue="1">
      <formula>ISERR</formula>
    </cfRule>
  </conditionalFormatting>
  <conditionalFormatting sqref="Q34:R34">
    <cfRule type="expression" dxfId="722" priority="1097" stopIfTrue="1">
      <formula>ISERR</formula>
    </cfRule>
  </conditionalFormatting>
  <conditionalFormatting sqref="O34">
    <cfRule type="expression" dxfId="721" priority="1096" stopIfTrue="1">
      <formula>ISERR</formula>
    </cfRule>
  </conditionalFormatting>
  <conditionalFormatting sqref="E34">
    <cfRule type="expression" dxfId="720" priority="1095" stopIfTrue="1">
      <formula>ISERR</formula>
    </cfRule>
  </conditionalFormatting>
  <conditionalFormatting sqref="E34">
    <cfRule type="expression" dxfId="719" priority="1094" stopIfTrue="1">
      <formula>ISERR</formula>
    </cfRule>
  </conditionalFormatting>
  <conditionalFormatting sqref="P33">
    <cfRule type="expression" dxfId="718" priority="1091" stopIfTrue="1">
      <formula>ISERR</formula>
    </cfRule>
  </conditionalFormatting>
  <conditionalFormatting sqref="C36">
    <cfRule type="expression" dxfId="717" priority="1090" stopIfTrue="1">
      <formula>ISERR</formula>
    </cfRule>
  </conditionalFormatting>
  <conditionalFormatting sqref="I36">
    <cfRule type="expression" dxfId="716" priority="1089" stopIfTrue="1">
      <formula>ISERR</formula>
    </cfRule>
  </conditionalFormatting>
  <conditionalFormatting sqref="N36">
    <cfRule type="expression" dxfId="715" priority="1088" stopIfTrue="1">
      <formula>ISERR</formula>
    </cfRule>
  </conditionalFormatting>
  <conditionalFormatting sqref="M36">
    <cfRule type="expression" dxfId="714" priority="1087" stopIfTrue="1">
      <formula>ISERR</formula>
    </cfRule>
  </conditionalFormatting>
  <conditionalFormatting sqref="S36">
    <cfRule type="expression" dxfId="713" priority="1085" stopIfTrue="1">
      <formula>ISERR</formula>
    </cfRule>
  </conditionalFormatting>
  <conditionalFormatting sqref="U36">
    <cfRule type="expression" dxfId="712" priority="1086" stopIfTrue="1">
      <formula>ISERR(U36)</formula>
    </cfRule>
  </conditionalFormatting>
  <conditionalFormatting sqref="A36:B36">
    <cfRule type="expression" dxfId="711" priority="1084" stopIfTrue="1">
      <formula>ISERR</formula>
    </cfRule>
  </conditionalFormatting>
  <conditionalFormatting sqref="T36">
    <cfRule type="expression" dxfId="710" priority="1083" stopIfTrue="1">
      <formula>ISERR</formula>
    </cfRule>
  </conditionalFormatting>
  <conditionalFormatting sqref="F36">
    <cfRule type="expression" dxfId="709" priority="1082" stopIfTrue="1">
      <formula>ISERR</formula>
    </cfRule>
  </conditionalFormatting>
  <conditionalFormatting sqref="D36">
    <cfRule type="expression" dxfId="708" priority="1081" stopIfTrue="1">
      <formula>ISERR</formula>
    </cfRule>
  </conditionalFormatting>
  <conditionalFormatting sqref="J36">
    <cfRule type="expression" dxfId="707" priority="1080" stopIfTrue="1">
      <formula>ISERR</formula>
    </cfRule>
  </conditionalFormatting>
  <conditionalFormatting sqref="K36">
    <cfRule type="expression" dxfId="706" priority="1077" stopIfTrue="1">
      <formula>ISERR</formula>
    </cfRule>
  </conditionalFormatting>
  <conditionalFormatting sqref="L36">
    <cfRule type="expression" dxfId="705" priority="1076" stopIfTrue="1">
      <formula>ISERR</formula>
    </cfRule>
  </conditionalFormatting>
  <conditionalFormatting sqref="L36">
    <cfRule type="expression" dxfId="704" priority="1075" stopIfTrue="1">
      <formula>ISERR</formula>
    </cfRule>
  </conditionalFormatting>
  <conditionalFormatting sqref="Q36:R36">
    <cfRule type="expression" dxfId="703" priority="1074" stopIfTrue="1">
      <formula>ISERR</formula>
    </cfRule>
  </conditionalFormatting>
  <conditionalFormatting sqref="O36">
    <cfRule type="expression" dxfId="702" priority="1073" stopIfTrue="1">
      <formula>ISERR</formula>
    </cfRule>
  </conditionalFormatting>
  <conditionalFormatting sqref="E36">
    <cfRule type="expression" dxfId="701" priority="1071" stopIfTrue="1">
      <formula>ISERR</formula>
    </cfRule>
  </conditionalFormatting>
  <conditionalFormatting sqref="E36">
    <cfRule type="expression" dxfId="700" priority="1070" stopIfTrue="1">
      <formula>ISERR</formula>
    </cfRule>
  </conditionalFormatting>
  <conditionalFormatting sqref="V36">
    <cfRule type="expression" dxfId="699" priority="1069" stopIfTrue="1">
      <formula>ISERR(V36)</formula>
    </cfRule>
  </conditionalFormatting>
  <conditionalFormatting sqref="H35">
    <cfRule type="expression" dxfId="698" priority="1066" stopIfTrue="1">
      <formula>ISERR</formula>
    </cfRule>
  </conditionalFormatting>
  <conditionalFormatting sqref="P34">
    <cfRule type="expression" dxfId="697" priority="1065" stopIfTrue="1">
      <formula>ISERR</formula>
    </cfRule>
  </conditionalFormatting>
  <conditionalFormatting sqref="G35">
    <cfRule type="expression" dxfId="696" priority="1063" stopIfTrue="1">
      <formula>ISERR</formula>
    </cfRule>
  </conditionalFormatting>
  <conditionalFormatting sqref="H36">
    <cfRule type="expression" dxfId="695" priority="1062" stopIfTrue="1">
      <formula>ISERR</formula>
    </cfRule>
  </conditionalFormatting>
  <conditionalFormatting sqref="G36">
    <cfRule type="expression" dxfId="694" priority="1061" stopIfTrue="1">
      <formula>ISERR</formula>
    </cfRule>
  </conditionalFormatting>
  <conditionalFormatting sqref="P35">
    <cfRule type="expression" dxfId="693" priority="1059" stopIfTrue="1">
      <formula>ISERR</formula>
    </cfRule>
  </conditionalFormatting>
  <conditionalFormatting sqref="C37">
    <cfRule type="expression" dxfId="692" priority="1058" stopIfTrue="1">
      <formula>ISERR</formula>
    </cfRule>
  </conditionalFormatting>
  <conditionalFormatting sqref="I37">
    <cfRule type="expression" dxfId="691" priority="1057" stopIfTrue="1">
      <formula>ISERR</formula>
    </cfRule>
  </conditionalFormatting>
  <conditionalFormatting sqref="N37">
    <cfRule type="expression" dxfId="690" priority="1056" stopIfTrue="1">
      <formula>ISERR</formula>
    </cfRule>
  </conditionalFormatting>
  <conditionalFormatting sqref="M37">
    <cfRule type="expression" dxfId="689" priority="1055" stopIfTrue="1">
      <formula>ISERR</formula>
    </cfRule>
  </conditionalFormatting>
  <conditionalFormatting sqref="S37">
    <cfRule type="expression" dxfId="688" priority="1053" stopIfTrue="1">
      <formula>ISERR</formula>
    </cfRule>
  </conditionalFormatting>
  <conditionalFormatting sqref="U37">
    <cfRule type="expression" dxfId="687" priority="1054" stopIfTrue="1">
      <formula>ISERR(U37)</formula>
    </cfRule>
  </conditionalFormatting>
  <conditionalFormatting sqref="A37:B37">
    <cfRule type="expression" dxfId="686" priority="1052" stopIfTrue="1">
      <formula>ISERR</formula>
    </cfRule>
  </conditionalFormatting>
  <conditionalFormatting sqref="T37">
    <cfRule type="expression" dxfId="685" priority="1051" stopIfTrue="1">
      <formula>ISERR</formula>
    </cfRule>
  </conditionalFormatting>
  <conditionalFormatting sqref="F37">
    <cfRule type="expression" dxfId="684" priority="1050" stopIfTrue="1">
      <formula>ISERR</formula>
    </cfRule>
  </conditionalFormatting>
  <conditionalFormatting sqref="D37">
    <cfRule type="expression" dxfId="683" priority="1049" stopIfTrue="1">
      <formula>ISERR</formula>
    </cfRule>
  </conditionalFormatting>
  <conditionalFormatting sqref="J37">
    <cfRule type="expression" dxfId="682" priority="1048" stopIfTrue="1">
      <formula>ISERR</formula>
    </cfRule>
  </conditionalFormatting>
  <conditionalFormatting sqref="K37">
    <cfRule type="expression" dxfId="681" priority="1045" stopIfTrue="1">
      <formula>ISERR</formula>
    </cfRule>
  </conditionalFormatting>
  <conditionalFormatting sqref="L37">
    <cfRule type="expression" dxfId="680" priority="1044" stopIfTrue="1">
      <formula>ISERR</formula>
    </cfRule>
  </conditionalFormatting>
  <conditionalFormatting sqref="L37">
    <cfRule type="expression" dxfId="679" priority="1043" stopIfTrue="1">
      <formula>ISERR</formula>
    </cfRule>
  </conditionalFormatting>
  <conditionalFormatting sqref="Q37:R37">
    <cfRule type="expression" dxfId="678" priority="1042" stopIfTrue="1">
      <formula>ISERR</formula>
    </cfRule>
  </conditionalFormatting>
  <conditionalFormatting sqref="E37">
    <cfRule type="expression" dxfId="677" priority="1039" stopIfTrue="1">
      <formula>ISERR</formula>
    </cfRule>
  </conditionalFormatting>
  <conditionalFormatting sqref="E37">
    <cfRule type="expression" dxfId="676" priority="1038" stopIfTrue="1">
      <formula>ISERR</formula>
    </cfRule>
  </conditionalFormatting>
  <conditionalFormatting sqref="V37">
    <cfRule type="expression" dxfId="675" priority="1037" stopIfTrue="1">
      <formula>ISERR(V37)</formula>
    </cfRule>
  </conditionalFormatting>
  <conditionalFormatting sqref="V38">
    <cfRule type="expression" dxfId="674" priority="1030" stopIfTrue="1">
      <formula>ISERR(V38)</formula>
    </cfRule>
  </conditionalFormatting>
  <conditionalFormatting sqref="O37">
    <cfRule type="expression" dxfId="673" priority="1026" stopIfTrue="1">
      <formula>ISERR</formula>
    </cfRule>
  </conditionalFormatting>
  <conditionalFormatting sqref="H37">
    <cfRule type="expression" dxfId="672" priority="1025" stopIfTrue="1">
      <formula>ISERR</formula>
    </cfRule>
  </conditionalFormatting>
  <conditionalFormatting sqref="G37">
    <cfRule type="expression" dxfId="671" priority="1024" stopIfTrue="1">
      <formula>ISERR</formula>
    </cfRule>
  </conditionalFormatting>
  <conditionalFormatting sqref="M43:M49">
    <cfRule type="expression" dxfId="670" priority="1020" stopIfTrue="1">
      <formula>ISERR</formula>
    </cfRule>
  </conditionalFormatting>
  <conditionalFormatting sqref="I43:I49">
    <cfRule type="expression" dxfId="669" priority="1023" stopIfTrue="1">
      <formula>ISERR</formula>
    </cfRule>
  </conditionalFormatting>
  <conditionalFormatting sqref="N43:N49">
    <cfRule type="expression" dxfId="668" priority="1021" stopIfTrue="1">
      <formula>ISERR</formula>
    </cfRule>
  </conditionalFormatting>
  <conditionalFormatting sqref="S43:S49">
    <cfRule type="expression" dxfId="667" priority="1019" stopIfTrue="1">
      <formula>ISERR</formula>
    </cfRule>
  </conditionalFormatting>
  <conditionalFormatting sqref="T43:T49">
    <cfRule type="expression" dxfId="666" priority="1015" stopIfTrue="1">
      <formula>ISERR</formula>
    </cfRule>
  </conditionalFormatting>
  <conditionalFormatting sqref="A43:A50">
    <cfRule type="expression" dxfId="665" priority="1010" stopIfTrue="1">
      <formula>ISERR</formula>
    </cfRule>
  </conditionalFormatting>
  <conditionalFormatting sqref="F43:F50">
    <cfRule type="expression" dxfId="664" priority="1009" stopIfTrue="1">
      <formula>ISERR</formula>
    </cfRule>
  </conditionalFormatting>
  <conditionalFormatting sqref="J43:J49">
    <cfRule type="expression" dxfId="663" priority="1013" stopIfTrue="1">
      <formula>ISERR</formula>
    </cfRule>
  </conditionalFormatting>
  <conditionalFormatting sqref="U43:V49">
    <cfRule type="expression" dxfId="662" priority="1011" stopIfTrue="1">
      <formula>ISERR(U43)</formula>
    </cfRule>
  </conditionalFormatting>
  <conditionalFormatting sqref="D43:D50">
    <cfRule type="expression" dxfId="661" priority="1008" stopIfTrue="1">
      <formula>ISERR</formula>
    </cfRule>
  </conditionalFormatting>
  <conditionalFormatting sqref="K43:K49">
    <cfRule type="expression" dxfId="660" priority="1005" stopIfTrue="1">
      <formula>ISERR</formula>
    </cfRule>
  </conditionalFormatting>
  <conditionalFormatting sqref="L43:L49">
    <cfRule type="expression" dxfId="659" priority="1004" stopIfTrue="1">
      <formula>ISERR</formula>
    </cfRule>
  </conditionalFormatting>
  <conditionalFormatting sqref="L43:L49">
    <cfRule type="expression" dxfId="658" priority="1003" stopIfTrue="1">
      <formula>ISERR</formula>
    </cfRule>
  </conditionalFormatting>
  <conditionalFormatting sqref="Q43:R49">
    <cfRule type="expression" dxfId="657" priority="1002" stopIfTrue="1">
      <formula>ISERR</formula>
    </cfRule>
  </conditionalFormatting>
  <conditionalFormatting sqref="O43:O45 O48:O49">
    <cfRule type="expression" dxfId="656" priority="1001" stopIfTrue="1">
      <formula>ISERR</formula>
    </cfRule>
  </conditionalFormatting>
  <conditionalFormatting sqref="P37">
    <cfRule type="expression" dxfId="655" priority="997" stopIfTrue="1">
      <formula>ISERR</formula>
    </cfRule>
  </conditionalFormatting>
  <conditionalFormatting sqref="O38">
    <cfRule type="expression" dxfId="654" priority="996" stopIfTrue="1">
      <formula>ISERR</formula>
    </cfRule>
  </conditionalFormatting>
  <conditionalFormatting sqref="P36">
    <cfRule type="expression" dxfId="653" priority="995" stopIfTrue="1">
      <formula>ISERR</formula>
    </cfRule>
  </conditionalFormatting>
  <conditionalFormatting sqref="H38">
    <cfRule type="expression" dxfId="652" priority="992" stopIfTrue="1">
      <formula>ISERR</formula>
    </cfRule>
  </conditionalFormatting>
  <conditionalFormatting sqref="G38">
    <cfRule type="expression" dxfId="651" priority="991" stopIfTrue="1">
      <formula>ISERR</formula>
    </cfRule>
  </conditionalFormatting>
  <conditionalFormatting sqref="M39:M41">
    <cfRule type="expression" dxfId="650" priority="988" stopIfTrue="1">
      <formula>ISERR</formula>
    </cfRule>
  </conditionalFormatting>
  <conditionalFormatting sqref="I39:I41">
    <cfRule type="expression" dxfId="649" priority="990" stopIfTrue="1">
      <formula>ISERR</formula>
    </cfRule>
  </conditionalFormatting>
  <conditionalFormatting sqref="N39:N41">
    <cfRule type="expression" dxfId="648" priority="989" stopIfTrue="1">
      <formula>ISERR</formula>
    </cfRule>
  </conditionalFormatting>
  <conditionalFormatting sqref="S39:S41">
    <cfRule type="expression" dxfId="647" priority="987" stopIfTrue="1">
      <formula>ISERR</formula>
    </cfRule>
  </conditionalFormatting>
  <conditionalFormatting sqref="T39:T41">
    <cfRule type="expression" dxfId="646" priority="985" stopIfTrue="1">
      <formula>ISERR</formula>
    </cfRule>
  </conditionalFormatting>
  <conditionalFormatting sqref="A39:A41">
    <cfRule type="expression" dxfId="645" priority="981" stopIfTrue="1">
      <formula>ISERR</formula>
    </cfRule>
  </conditionalFormatting>
  <conditionalFormatting sqref="F39:F41">
    <cfRule type="expression" dxfId="644" priority="980" stopIfTrue="1">
      <formula>ISERR</formula>
    </cfRule>
  </conditionalFormatting>
  <conditionalFormatting sqref="J39:J41">
    <cfRule type="expression" dxfId="643" priority="983" stopIfTrue="1">
      <formula>ISERR</formula>
    </cfRule>
  </conditionalFormatting>
  <conditionalFormatting sqref="U39:V41">
    <cfRule type="expression" dxfId="642" priority="982" stopIfTrue="1">
      <formula>ISERR(U39)</formula>
    </cfRule>
  </conditionalFormatting>
  <conditionalFormatting sqref="E39:E41">
    <cfRule type="expression" dxfId="641" priority="978" stopIfTrue="1">
      <formula>ISERR</formula>
    </cfRule>
  </conditionalFormatting>
  <conditionalFormatting sqref="D39:D41">
    <cfRule type="expression" dxfId="640" priority="979" stopIfTrue="1">
      <formula>ISERR</formula>
    </cfRule>
  </conditionalFormatting>
  <conditionalFormatting sqref="K39:K41">
    <cfRule type="expression" dxfId="639" priority="977" stopIfTrue="1">
      <formula>ISERR</formula>
    </cfRule>
  </conditionalFormatting>
  <conditionalFormatting sqref="L39:L41">
    <cfRule type="expression" dxfId="638" priority="976" stopIfTrue="1">
      <formula>ISERR</formula>
    </cfRule>
  </conditionalFormatting>
  <conditionalFormatting sqref="L39:L41">
    <cfRule type="expression" dxfId="637" priority="975" stopIfTrue="1">
      <formula>ISERR</formula>
    </cfRule>
  </conditionalFormatting>
  <conditionalFormatting sqref="Q39:R41">
    <cfRule type="expression" dxfId="636" priority="974" stopIfTrue="1">
      <formula>ISERR</formula>
    </cfRule>
  </conditionalFormatting>
  <conditionalFormatting sqref="O39:O41">
    <cfRule type="expression" dxfId="635" priority="973" stopIfTrue="1">
      <formula>ISERR</formula>
    </cfRule>
  </conditionalFormatting>
  <conditionalFormatting sqref="E43:E50">
    <cfRule type="expression" dxfId="634" priority="971" stopIfTrue="1">
      <formula>ISERR</formula>
    </cfRule>
  </conditionalFormatting>
  <conditionalFormatting sqref="P17">
    <cfRule type="expression" dxfId="633" priority="970" stopIfTrue="1">
      <formula>ISERR</formula>
    </cfRule>
  </conditionalFormatting>
  <conditionalFormatting sqref="O18">
    <cfRule type="expression" dxfId="632" priority="958" stopIfTrue="1">
      <formula>ISERR</formula>
    </cfRule>
  </conditionalFormatting>
  <conditionalFormatting sqref="P18">
    <cfRule type="expression" dxfId="631" priority="957" stopIfTrue="1">
      <formula>ISERR</formula>
    </cfRule>
  </conditionalFormatting>
  <conditionalFormatting sqref="Q18">
    <cfRule type="expression" dxfId="630" priority="956" stopIfTrue="1">
      <formula>ISERR</formula>
    </cfRule>
  </conditionalFormatting>
  <conditionalFormatting sqref="R18">
    <cfRule type="expression" dxfId="629" priority="955" stopIfTrue="1">
      <formula>ISERR</formula>
    </cfRule>
  </conditionalFormatting>
  <conditionalFormatting sqref="P38">
    <cfRule type="expression" dxfId="628" priority="954" stopIfTrue="1">
      <formula>ISERR</formula>
    </cfRule>
  </conditionalFormatting>
  <conditionalFormatting sqref="G39">
    <cfRule type="expression" dxfId="627" priority="952" stopIfTrue="1">
      <formula>ISERR</formula>
    </cfRule>
  </conditionalFormatting>
  <conditionalFormatting sqref="H39">
    <cfRule type="expression" dxfId="626" priority="951" stopIfTrue="1">
      <formula>ISERR</formula>
    </cfRule>
  </conditionalFormatting>
  <conditionalFormatting sqref="P39">
    <cfRule type="expression" dxfId="625" priority="948" stopIfTrue="1">
      <formula>ISERR</formula>
    </cfRule>
  </conditionalFormatting>
  <conditionalFormatting sqref="P40">
    <cfRule type="expression" dxfId="624" priority="947" stopIfTrue="1">
      <formula>ISERR</formula>
    </cfRule>
  </conditionalFormatting>
  <conditionalFormatting sqref="G40">
    <cfRule type="expression" dxfId="623" priority="946" stopIfTrue="1">
      <formula>ISERR</formula>
    </cfRule>
  </conditionalFormatting>
  <conditionalFormatting sqref="H40">
    <cfRule type="expression" dxfId="622" priority="945" stopIfTrue="1">
      <formula>ISERR</formula>
    </cfRule>
  </conditionalFormatting>
  <conditionalFormatting sqref="M42">
    <cfRule type="expression" dxfId="621" priority="942" stopIfTrue="1">
      <formula>ISERR</formula>
    </cfRule>
  </conditionalFormatting>
  <conditionalFormatting sqref="I42">
    <cfRule type="expression" dxfId="620" priority="944" stopIfTrue="1">
      <formula>ISERR</formula>
    </cfRule>
  </conditionalFormatting>
  <conditionalFormatting sqref="N42">
    <cfRule type="expression" dxfId="619" priority="943" stopIfTrue="1">
      <formula>ISERR</formula>
    </cfRule>
  </conditionalFormatting>
  <conditionalFormatting sqref="S42">
    <cfRule type="expression" dxfId="618" priority="941" stopIfTrue="1">
      <formula>ISERR</formula>
    </cfRule>
  </conditionalFormatting>
  <conditionalFormatting sqref="T42">
    <cfRule type="expression" dxfId="617" priority="939" stopIfTrue="1">
      <formula>ISERR</formula>
    </cfRule>
  </conditionalFormatting>
  <conditionalFormatting sqref="A42">
    <cfRule type="expression" dxfId="616" priority="935" stopIfTrue="1">
      <formula>ISERR</formula>
    </cfRule>
  </conditionalFormatting>
  <conditionalFormatting sqref="F42">
    <cfRule type="expression" dxfId="615" priority="934" stopIfTrue="1">
      <formula>ISERR</formula>
    </cfRule>
  </conditionalFormatting>
  <conditionalFormatting sqref="J42">
    <cfRule type="expression" dxfId="614" priority="937" stopIfTrue="1">
      <formula>ISERR</formula>
    </cfRule>
  </conditionalFormatting>
  <conditionalFormatting sqref="U42:V42">
    <cfRule type="expression" dxfId="613" priority="936" stopIfTrue="1">
      <formula>ISERR(U42)</formula>
    </cfRule>
  </conditionalFormatting>
  <conditionalFormatting sqref="D42">
    <cfRule type="expression" dxfId="612" priority="933" stopIfTrue="1">
      <formula>ISERR</formula>
    </cfRule>
  </conditionalFormatting>
  <conditionalFormatting sqref="K42">
    <cfRule type="expression" dxfId="611" priority="932" stopIfTrue="1">
      <formula>ISERR</formula>
    </cfRule>
  </conditionalFormatting>
  <conditionalFormatting sqref="L42">
    <cfRule type="expression" dxfId="610" priority="931" stopIfTrue="1">
      <formula>ISERR</formula>
    </cfRule>
  </conditionalFormatting>
  <conditionalFormatting sqref="L42">
    <cfRule type="expression" dxfId="609" priority="930" stopIfTrue="1">
      <formula>ISERR</formula>
    </cfRule>
  </conditionalFormatting>
  <conditionalFormatting sqref="Q42:R42">
    <cfRule type="expression" dxfId="608" priority="929" stopIfTrue="1">
      <formula>ISERR</formula>
    </cfRule>
  </conditionalFormatting>
  <conditionalFormatting sqref="O42">
    <cfRule type="expression" dxfId="607" priority="928" stopIfTrue="1">
      <formula>ISERR</formula>
    </cfRule>
  </conditionalFormatting>
  <conditionalFormatting sqref="E42">
    <cfRule type="expression" dxfId="606" priority="925" stopIfTrue="1">
      <formula>ISERR</formula>
    </cfRule>
  </conditionalFormatting>
  <conditionalFormatting sqref="P41">
    <cfRule type="expression" dxfId="605" priority="922" stopIfTrue="1">
      <formula>ISERR</formula>
    </cfRule>
  </conditionalFormatting>
  <conditionalFormatting sqref="G41">
    <cfRule type="expression" dxfId="604" priority="919" stopIfTrue="1">
      <formula>ISERR</formula>
    </cfRule>
  </conditionalFormatting>
  <conditionalFormatting sqref="H41">
    <cfRule type="expression" dxfId="603" priority="918" stopIfTrue="1">
      <formula>ISERR</formula>
    </cfRule>
  </conditionalFormatting>
  <conditionalFormatting sqref="I21">
    <cfRule type="expression" dxfId="602" priority="917" stopIfTrue="1">
      <formula>ISERR</formula>
    </cfRule>
  </conditionalFormatting>
  <conditionalFormatting sqref="J21">
    <cfRule type="expression" dxfId="601" priority="916" stopIfTrue="1">
      <formula>ISERR</formula>
    </cfRule>
  </conditionalFormatting>
  <conditionalFormatting sqref="N21">
    <cfRule type="expression" dxfId="600" priority="915" stopIfTrue="1">
      <formula>ISERR</formula>
    </cfRule>
  </conditionalFormatting>
  <conditionalFormatting sqref="M21">
    <cfRule type="expression" dxfId="599" priority="914" stopIfTrue="1">
      <formula>ISERR</formula>
    </cfRule>
  </conditionalFormatting>
  <conditionalFormatting sqref="U21:V21">
    <cfRule type="expression" dxfId="598" priority="913" stopIfTrue="1">
      <formula>ISERR(U21)</formula>
    </cfRule>
  </conditionalFormatting>
  <conditionalFormatting sqref="A21:B21">
    <cfRule type="expression" dxfId="597" priority="911" stopIfTrue="1">
      <formula>ISERR</formula>
    </cfRule>
  </conditionalFormatting>
  <conditionalFormatting sqref="M50">
    <cfRule type="expression" dxfId="596" priority="905" stopIfTrue="1">
      <formula>ISERR</formula>
    </cfRule>
  </conditionalFormatting>
  <conditionalFormatting sqref="I50">
    <cfRule type="expression" dxfId="595" priority="907" stopIfTrue="1">
      <formula>ISERR</formula>
    </cfRule>
  </conditionalFormatting>
  <conditionalFormatting sqref="N50">
    <cfRule type="expression" dxfId="594" priority="906" stopIfTrue="1">
      <formula>ISERR</formula>
    </cfRule>
  </conditionalFormatting>
  <conditionalFormatting sqref="S50">
    <cfRule type="expression" dxfId="593" priority="904" stopIfTrue="1">
      <formula>ISERR</formula>
    </cfRule>
  </conditionalFormatting>
  <conditionalFormatting sqref="T50">
    <cfRule type="expression" dxfId="592" priority="902" stopIfTrue="1">
      <formula>ISERR</formula>
    </cfRule>
  </conditionalFormatting>
  <conditionalFormatting sqref="J50">
    <cfRule type="expression" dxfId="591" priority="900" stopIfTrue="1">
      <formula>ISERR</formula>
    </cfRule>
  </conditionalFormatting>
  <conditionalFormatting sqref="U50:V50">
    <cfRule type="expression" dxfId="590" priority="899" stopIfTrue="1">
      <formula>ISERR(U50)</formula>
    </cfRule>
  </conditionalFormatting>
  <conditionalFormatting sqref="G42">
    <cfRule type="expression" dxfId="589" priority="890" stopIfTrue="1">
      <formula>ISERR</formula>
    </cfRule>
  </conditionalFormatting>
  <conditionalFormatting sqref="H42">
    <cfRule type="expression" dxfId="588" priority="889" stopIfTrue="1">
      <formula>ISERR</formula>
    </cfRule>
  </conditionalFormatting>
  <conditionalFormatting sqref="G43">
    <cfRule type="expression" dxfId="587" priority="886" stopIfTrue="1">
      <formula>ISERR</formula>
    </cfRule>
  </conditionalFormatting>
  <conditionalFormatting sqref="H43">
    <cfRule type="expression" dxfId="586" priority="885" stopIfTrue="1">
      <formula>ISERR</formula>
    </cfRule>
  </conditionalFormatting>
  <conditionalFormatting sqref="P42">
    <cfRule type="expression" dxfId="585" priority="882" stopIfTrue="1">
      <formula>ISERR</formula>
    </cfRule>
  </conditionalFormatting>
  <conditionalFormatting sqref="G44">
    <cfRule type="expression" dxfId="584" priority="878" stopIfTrue="1">
      <formula>ISERR</formula>
    </cfRule>
  </conditionalFormatting>
  <conditionalFormatting sqref="H44">
    <cfRule type="expression" dxfId="583" priority="877" stopIfTrue="1">
      <formula>ISERR</formula>
    </cfRule>
  </conditionalFormatting>
  <conditionalFormatting sqref="P43">
    <cfRule type="expression" dxfId="582" priority="874" stopIfTrue="1">
      <formula>ISERR</formula>
    </cfRule>
  </conditionalFormatting>
  <conditionalFormatting sqref="G45">
    <cfRule type="expression" dxfId="581" priority="873" stopIfTrue="1">
      <formula>ISERR</formula>
    </cfRule>
  </conditionalFormatting>
  <conditionalFormatting sqref="H45">
    <cfRule type="expression" dxfId="580" priority="872" stopIfTrue="1">
      <formula>ISERR</formula>
    </cfRule>
  </conditionalFormatting>
  <conditionalFormatting sqref="P44:P45">
    <cfRule type="expression" dxfId="579" priority="871" stopIfTrue="1">
      <formula>ISERR</formula>
    </cfRule>
  </conditionalFormatting>
  <conditionalFormatting sqref="G46">
    <cfRule type="expression" dxfId="578" priority="870" stopIfTrue="1">
      <formula>ISERR</formula>
    </cfRule>
  </conditionalFormatting>
  <conditionalFormatting sqref="H46">
    <cfRule type="expression" dxfId="577" priority="869" stopIfTrue="1">
      <formula>ISERR</formula>
    </cfRule>
  </conditionalFormatting>
  <conditionalFormatting sqref="G47">
    <cfRule type="expression" dxfId="576" priority="867" stopIfTrue="1">
      <formula>ISERR</formula>
    </cfRule>
  </conditionalFormatting>
  <conditionalFormatting sqref="H47">
    <cfRule type="expression" dxfId="575" priority="866" stopIfTrue="1">
      <formula>ISERR</formula>
    </cfRule>
  </conditionalFormatting>
  <conditionalFormatting sqref="O46:O47">
    <cfRule type="expression" dxfId="574" priority="863" stopIfTrue="1">
      <formula>ISERR</formula>
    </cfRule>
  </conditionalFormatting>
  <conditionalFormatting sqref="P46:P47">
    <cfRule type="expression" dxfId="573" priority="862" stopIfTrue="1">
      <formula>ISERR</formula>
    </cfRule>
  </conditionalFormatting>
  <conditionalFormatting sqref="I20">
    <cfRule type="expression" dxfId="572" priority="861" stopIfTrue="1">
      <formula>ISERR</formula>
    </cfRule>
  </conditionalFormatting>
  <conditionalFormatting sqref="J20:K20">
    <cfRule type="expression" dxfId="571" priority="860" stopIfTrue="1">
      <formula>ISERR</formula>
    </cfRule>
  </conditionalFormatting>
  <conditionalFormatting sqref="N20">
    <cfRule type="expression" dxfId="570" priority="859" stopIfTrue="1">
      <formula>ISERR</formula>
    </cfRule>
  </conditionalFormatting>
  <conditionalFormatting sqref="L20:M20">
    <cfRule type="expression" dxfId="569" priority="858" stopIfTrue="1">
      <formula>ISERR</formula>
    </cfRule>
  </conditionalFormatting>
  <conditionalFormatting sqref="Q20:T20">
    <cfRule type="expression" dxfId="568" priority="856" stopIfTrue="1">
      <formula>ISERR</formula>
    </cfRule>
  </conditionalFormatting>
  <conditionalFormatting sqref="U20:V20">
    <cfRule type="expression" dxfId="567" priority="857" stopIfTrue="1">
      <formula>ISERR(U20)</formula>
    </cfRule>
  </conditionalFormatting>
  <conditionalFormatting sqref="C20:F20">
    <cfRule type="expression" dxfId="566" priority="855" stopIfTrue="1">
      <formula>ISERR</formula>
    </cfRule>
  </conditionalFormatting>
  <conditionalFormatting sqref="O20">
    <cfRule type="expression" dxfId="565" priority="854" stopIfTrue="1">
      <formula>ISERR</formula>
    </cfRule>
  </conditionalFormatting>
  <conditionalFormatting sqref="P20">
    <cfRule type="expression" dxfId="564" priority="853" stopIfTrue="1">
      <formula>ISERR</formula>
    </cfRule>
  </conditionalFormatting>
  <conditionalFormatting sqref="G20">
    <cfRule type="expression" dxfId="563" priority="852" stopIfTrue="1">
      <formula>ISERR</formula>
    </cfRule>
  </conditionalFormatting>
  <conditionalFormatting sqref="H20">
    <cfRule type="expression" dxfId="562" priority="851" stopIfTrue="1">
      <formula>ISERR</formula>
    </cfRule>
  </conditionalFormatting>
  <conditionalFormatting sqref="C21:F21">
    <cfRule type="expression" dxfId="561" priority="850" stopIfTrue="1">
      <formula>ISERR</formula>
    </cfRule>
  </conditionalFormatting>
  <conditionalFormatting sqref="G48">
    <cfRule type="expression" dxfId="560" priority="847" stopIfTrue="1">
      <formula>ISERR</formula>
    </cfRule>
  </conditionalFormatting>
  <conditionalFormatting sqref="H48">
    <cfRule type="expression" dxfId="559" priority="846" stopIfTrue="1">
      <formula>ISERR</formula>
    </cfRule>
  </conditionalFormatting>
  <conditionalFormatting sqref="S21:T21">
    <cfRule type="expression" dxfId="558" priority="845" stopIfTrue="1">
      <formula>ISERR</formula>
    </cfRule>
  </conditionalFormatting>
  <conditionalFormatting sqref="A62">
    <cfRule type="expression" dxfId="557" priority="831" stopIfTrue="1">
      <formula>ISERR</formula>
    </cfRule>
  </conditionalFormatting>
  <conditionalFormatting sqref="F62">
    <cfRule type="expression" dxfId="556" priority="830" stopIfTrue="1">
      <formula>ISERR</formula>
    </cfRule>
  </conditionalFormatting>
  <conditionalFormatting sqref="D62">
    <cfRule type="expression" dxfId="555" priority="829" stopIfTrue="1">
      <formula>ISERR</formula>
    </cfRule>
  </conditionalFormatting>
  <conditionalFormatting sqref="G49">
    <cfRule type="expression" dxfId="554" priority="656" stopIfTrue="1">
      <formula>ISERR</formula>
    </cfRule>
  </conditionalFormatting>
  <conditionalFormatting sqref="H49">
    <cfRule type="expression" dxfId="553" priority="655" stopIfTrue="1">
      <formula>ISERR</formula>
    </cfRule>
  </conditionalFormatting>
  <conditionalFormatting sqref="Q50:R50">
    <cfRule type="expression" dxfId="552" priority="654" stopIfTrue="1">
      <formula>ISERR</formula>
    </cfRule>
  </conditionalFormatting>
  <conditionalFormatting sqref="Q21:R21">
    <cfRule type="expression" dxfId="551" priority="653" stopIfTrue="1">
      <formula>ISERR</formula>
    </cfRule>
  </conditionalFormatting>
  <conditionalFormatting sqref="Q10:R10">
    <cfRule type="expression" dxfId="550" priority="652" stopIfTrue="1">
      <formula>ISERR</formula>
    </cfRule>
  </conditionalFormatting>
  <conditionalFormatting sqref="P48">
    <cfRule type="expression" dxfId="549" priority="649" stopIfTrue="1">
      <formula>ISERR</formula>
    </cfRule>
  </conditionalFormatting>
  <conditionalFormatting sqref="O21">
    <cfRule type="expression" dxfId="548" priority="648" stopIfTrue="1">
      <formula>ISERR</formula>
    </cfRule>
  </conditionalFormatting>
  <conditionalFormatting sqref="O10">
    <cfRule type="expression" dxfId="547" priority="646" stopIfTrue="1">
      <formula>ISERR</formula>
    </cfRule>
  </conditionalFormatting>
  <conditionalFormatting sqref="K21">
    <cfRule type="expression" dxfId="546" priority="644" stopIfTrue="1">
      <formula>ISERR</formula>
    </cfRule>
  </conditionalFormatting>
  <conditionalFormatting sqref="L21">
    <cfRule type="expression" dxfId="545" priority="643" stopIfTrue="1">
      <formula>ISERR</formula>
    </cfRule>
  </conditionalFormatting>
  <conditionalFormatting sqref="K10:L10">
    <cfRule type="expression" dxfId="544" priority="642" stopIfTrue="1">
      <formula>ISERR</formula>
    </cfRule>
  </conditionalFormatting>
  <conditionalFormatting sqref="K50">
    <cfRule type="expression" dxfId="543" priority="641" stopIfTrue="1">
      <formula>ISERR</formula>
    </cfRule>
  </conditionalFormatting>
  <conditionalFormatting sqref="L50">
    <cfRule type="expression" dxfId="542" priority="640" stopIfTrue="1">
      <formula>ISERR</formula>
    </cfRule>
  </conditionalFormatting>
  <conditionalFormatting sqref="L50">
    <cfRule type="expression" dxfId="541" priority="639" stopIfTrue="1">
      <formula>ISERR</formula>
    </cfRule>
  </conditionalFormatting>
  <conditionalFormatting sqref="P21">
    <cfRule type="expression" dxfId="540" priority="638" stopIfTrue="1">
      <formula>ISERR</formula>
    </cfRule>
  </conditionalFormatting>
  <conditionalFormatting sqref="I51:I52">
    <cfRule type="expression" dxfId="539" priority="636" stopIfTrue="1">
      <formula>ISERR</formula>
    </cfRule>
  </conditionalFormatting>
  <conditionalFormatting sqref="M51:M52">
    <cfRule type="expression" dxfId="538" priority="633" stopIfTrue="1">
      <formula>ISERR</formula>
    </cfRule>
  </conditionalFormatting>
  <conditionalFormatting sqref="K51:K52">
    <cfRule type="expression" dxfId="537" priority="635" stopIfTrue="1">
      <formula>ISERR</formula>
    </cfRule>
  </conditionalFormatting>
  <conditionalFormatting sqref="N51:N52">
    <cfRule type="expression" dxfId="536" priority="634" stopIfTrue="1">
      <formula>ISERR</formula>
    </cfRule>
  </conditionalFormatting>
  <conditionalFormatting sqref="S51:S52">
    <cfRule type="expression" dxfId="535" priority="632" stopIfTrue="1">
      <formula>ISERR</formula>
    </cfRule>
  </conditionalFormatting>
  <conditionalFormatting sqref="T51:T52">
    <cfRule type="expression" dxfId="534" priority="628" stopIfTrue="1">
      <formula>ISERR</formula>
    </cfRule>
  </conditionalFormatting>
  <conditionalFormatting sqref="L51:L52">
    <cfRule type="expression" dxfId="533" priority="630" stopIfTrue="1">
      <formula>ISERR</formula>
    </cfRule>
  </conditionalFormatting>
  <conditionalFormatting sqref="L51:L52">
    <cfRule type="expression" dxfId="532" priority="629" stopIfTrue="1">
      <formula>ISERR</formula>
    </cfRule>
  </conditionalFormatting>
  <conditionalFormatting sqref="O52">
    <cfRule type="expression" dxfId="531" priority="625" stopIfTrue="1">
      <formula>ISERR</formula>
    </cfRule>
  </conditionalFormatting>
  <conditionalFormatting sqref="J51:J52">
    <cfRule type="expression" dxfId="530" priority="626" stopIfTrue="1">
      <formula>ISERR</formula>
    </cfRule>
  </conditionalFormatting>
  <conditionalFormatting sqref="U51:V52">
    <cfRule type="expression" dxfId="529" priority="624" stopIfTrue="1">
      <formula>ISERR(U51)</formula>
    </cfRule>
  </conditionalFormatting>
  <conditionalFormatting sqref="E51:E52">
    <cfRule type="expression" dxfId="528" priority="620" stopIfTrue="1">
      <formula>ISERR</formula>
    </cfRule>
  </conditionalFormatting>
  <conditionalFormatting sqref="A51:A52">
    <cfRule type="expression" dxfId="527" priority="623" stopIfTrue="1">
      <formula>ISERR</formula>
    </cfRule>
  </conditionalFormatting>
  <conditionalFormatting sqref="F51:F52">
    <cfRule type="expression" dxfId="526" priority="622" stopIfTrue="1">
      <formula>ISERR</formula>
    </cfRule>
  </conditionalFormatting>
  <conditionalFormatting sqref="D51:D52">
    <cfRule type="expression" dxfId="525" priority="621" stopIfTrue="1">
      <formula>ISERR</formula>
    </cfRule>
  </conditionalFormatting>
  <conditionalFormatting sqref="Q51:R52">
    <cfRule type="expression" dxfId="524" priority="617" stopIfTrue="1">
      <formula>ISERR</formula>
    </cfRule>
  </conditionalFormatting>
  <conditionalFormatting sqref="P49">
    <cfRule type="expression" dxfId="523" priority="614" stopIfTrue="1">
      <formula>ISERR</formula>
    </cfRule>
  </conditionalFormatting>
  <conditionalFormatting sqref="G50">
    <cfRule type="expression" dxfId="522" priority="611" stopIfTrue="1">
      <formula>ISERR</formula>
    </cfRule>
  </conditionalFormatting>
  <conditionalFormatting sqref="H50">
    <cfRule type="expression" dxfId="521" priority="610" stopIfTrue="1">
      <formula>ISERR</formula>
    </cfRule>
  </conditionalFormatting>
  <conditionalFormatting sqref="G21">
    <cfRule type="expression" dxfId="520" priority="609" stopIfTrue="1">
      <formula>ISERR</formula>
    </cfRule>
  </conditionalFormatting>
  <conditionalFormatting sqref="H21">
    <cfRule type="expression" dxfId="519" priority="608" stopIfTrue="1">
      <formula>ISERR</formula>
    </cfRule>
  </conditionalFormatting>
  <conditionalFormatting sqref="Q11:S12 I11:N12 A11 D11:F12">
    <cfRule type="expression" dxfId="518" priority="606" stopIfTrue="1">
      <formula>ISERR</formula>
    </cfRule>
  </conditionalFormatting>
  <conditionalFormatting sqref="U11:V12">
    <cfRule type="expression" dxfId="517" priority="607" stopIfTrue="1">
      <formula>ISERR(U11)</formula>
    </cfRule>
  </conditionalFormatting>
  <conditionalFormatting sqref="O11:O12">
    <cfRule type="expression" dxfId="516" priority="605" stopIfTrue="1">
      <formula>ISERR</formula>
    </cfRule>
  </conditionalFormatting>
  <conditionalFormatting sqref="T11:T12">
    <cfRule type="expression" dxfId="515" priority="604" stopIfTrue="1">
      <formula>ISERR</formula>
    </cfRule>
  </conditionalFormatting>
  <conditionalFormatting sqref="G11:H12">
    <cfRule type="expression" dxfId="514" priority="603" stopIfTrue="1">
      <formula>ISERR</formula>
    </cfRule>
  </conditionalFormatting>
  <conditionalFormatting sqref="P11:P12">
    <cfRule type="expression" dxfId="513" priority="602" stopIfTrue="1">
      <formula>ISERR</formula>
    </cfRule>
  </conditionalFormatting>
  <conditionalFormatting sqref="O50">
    <cfRule type="expression" dxfId="512" priority="588" stopIfTrue="1">
      <formula>ISERR</formula>
    </cfRule>
  </conditionalFormatting>
  <conditionalFormatting sqref="P50">
    <cfRule type="expression" dxfId="511" priority="587" stopIfTrue="1">
      <formula>ISERR</formula>
    </cfRule>
  </conditionalFormatting>
  <conditionalFormatting sqref="O51">
    <cfRule type="expression" dxfId="510" priority="586" stopIfTrue="1">
      <formula>ISERR</formula>
    </cfRule>
  </conditionalFormatting>
  <conditionalFormatting sqref="P51">
    <cfRule type="expression" dxfId="509" priority="585" stopIfTrue="1">
      <formula>ISERR</formula>
    </cfRule>
  </conditionalFormatting>
  <conditionalFormatting sqref="G51">
    <cfRule type="expression" dxfId="508" priority="584" stopIfTrue="1">
      <formula>ISERR</formula>
    </cfRule>
  </conditionalFormatting>
  <conditionalFormatting sqref="H51">
    <cfRule type="expression" dxfId="507" priority="583" stopIfTrue="1">
      <formula>ISERR</formula>
    </cfRule>
  </conditionalFormatting>
  <conditionalFormatting sqref="M53:M54">
    <cfRule type="expression" dxfId="506" priority="579" stopIfTrue="1">
      <formula>ISERR</formula>
    </cfRule>
  </conditionalFormatting>
  <conditionalFormatting sqref="I53:I54">
    <cfRule type="expression" dxfId="505" priority="582" stopIfTrue="1">
      <formula>ISERR</formula>
    </cfRule>
  </conditionalFormatting>
  <conditionalFormatting sqref="K53:K54">
    <cfRule type="expression" dxfId="504" priority="581" stopIfTrue="1">
      <formula>ISERR</formula>
    </cfRule>
  </conditionalFormatting>
  <conditionalFormatting sqref="N53:N54">
    <cfRule type="expression" dxfId="503" priority="580" stopIfTrue="1">
      <formula>ISERR</formula>
    </cfRule>
  </conditionalFormatting>
  <conditionalFormatting sqref="S53:S54">
    <cfRule type="expression" dxfId="502" priority="578" stopIfTrue="1">
      <formula>ISERR</formula>
    </cfRule>
  </conditionalFormatting>
  <conditionalFormatting sqref="T53:T54">
    <cfRule type="expression" dxfId="501" priority="574" stopIfTrue="1">
      <formula>ISERR</formula>
    </cfRule>
  </conditionalFormatting>
  <conditionalFormatting sqref="L53:L54">
    <cfRule type="expression" dxfId="500" priority="576" stopIfTrue="1">
      <formula>ISERR</formula>
    </cfRule>
  </conditionalFormatting>
  <conditionalFormatting sqref="L53:L54">
    <cfRule type="expression" dxfId="499" priority="575" stopIfTrue="1">
      <formula>ISERR</formula>
    </cfRule>
  </conditionalFormatting>
  <conditionalFormatting sqref="J53:J54">
    <cfRule type="expression" dxfId="498" priority="572" stopIfTrue="1">
      <formula>ISERR</formula>
    </cfRule>
  </conditionalFormatting>
  <conditionalFormatting sqref="U53:V54">
    <cfRule type="expression" dxfId="497" priority="570" stopIfTrue="1">
      <formula>ISERR(U53)</formula>
    </cfRule>
  </conditionalFormatting>
  <conditionalFormatting sqref="A53:A54">
    <cfRule type="expression" dxfId="496" priority="569" stopIfTrue="1">
      <formula>ISERR</formula>
    </cfRule>
  </conditionalFormatting>
  <conditionalFormatting sqref="F53:F54">
    <cfRule type="expression" dxfId="495" priority="568" stopIfTrue="1">
      <formula>ISERR</formula>
    </cfRule>
  </conditionalFormatting>
  <conditionalFormatting sqref="D53:D54">
    <cfRule type="expression" dxfId="494" priority="567" stopIfTrue="1">
      <formula>ISERR</formula>
    </cfRule>
  </conditionalFormatting>
  <conditionalFormatting sqref="E53:E54">
    <cfRule type="expression" dxfId="493" priority="565" stopIfTrue="1">
      <formula>ISERR</formula>
    </cfRule>
  </conditionalFormatting>
  <conditionalFormatting sqref="Q53:R54">
    <cfRule type="expression" dxfId="492" priority="564" stopIfTrue="1">
      <formula>ISERR</formula>
    </cfRule>
  </conditionalFormatting>
  <conditionalFormatting sqref="G52">
    <cfRule type="expression" dxfId="491" priority="558" stopIfTrue="1">
      <formula>ISERR</formula>
    </cfRule>
  </conditionalFormatting>
  <conditionalFormatting sqref="H52">
    <cfRule type="expression" dxfId="490" priority="557" stopIfTrue="1">
      <formula>ISERR</formula>
    </cfRule>
  </conditionalFormatting>
  <conditionalFormatting sqref="O53">
    <cfRule type="expression" dxfId="489" priority="556" stopIfTrue="1">
      <formula>ISERR</formula>
    </cfRule>
  </conditionalFormatting>
  <conditionalFormatting sqref="G53">
    <cfRule type="expression" dxfId="488" priority="552" stopIfTrue="1">
      <formula>ISERR</formula>
    </cfRule>
  </conditionalFormatting>
  <conditionalFormatting sqref="H53">
    <cfRule type="expression" dxfId="487" priority="551" stopIfTrue="1">
      <formula>ISERR</formula>
    </cfRule>
  </conditionalFormatting>
  <conditionalFormatting sqref="P52">
    <cfRule type="expression" dxfId="486" priority="550" stopIfTrue="1">
      <formula>ISERR</formula>
    </cfRule>
  </conditionalFormatting>
  <conditionalFormatting sqref="P53">
    <cfRule type="expression" dxfId="485" priority="549" stopIfTrue="1">
      <formula>ISERR</formula>
    </cfRule>
  </conditionalFormatting>
  <conditionalFormatting sqref="I22:I24">
    <cfRule type="expression" dxfId="484" priority="548" stopIfTrue="1">
      <formula>ISERR</formula>
    </cfRule>
  </conditionalFormatting>
  <conditionalFormatting sqref="J22:J24">
    <cfRule type="expression" dxfId="483" priority="547" stopIfTrue="1">
      <formula>ISERR</formula>
    </cfRule>
  </conditionalFormatting>
  <conditionalFormatting sqref="N22:N24">
    <cfRule type="expression" dxfId="482" priority="546" stopIfTrue="1">
      <formula>ISERR</formula>
    </cfRule>
  </conditionalFormatting>
  <conditionalFormatting sqref="M22:M24">
    <cfRule type="expression" dxfId="481" priority="545" stopIfTrue="1">
      <formula>ISERR</formula>
    </cfRule>
  </conditionalFormatting>
  <conditionalFormatting sqref="S22:T24">
    <cfRule type="expression" dxfId="480" priority="543" stopIfTrue="1">
      <formula>ISERR</formula>
    </cfRule>
  </conditionalFormatting>
  <conditionalFormatting sqref="U22:V24">
    <cfRule type="expression" dxfId="479" priority="544" stopIfTrue="1">
      <formula>ISERR(U22)</formula>
    </cfRule>
  </conditionalFormatting>
  <conditionalFormatting sqref="A22:F24">
    <cfRule type="expression" dxfId="478" priority="542" stopIfTrue="1">
      <formula>ISERR</formula>
    </cfRule>
  </conditionalFormatting>
  <conditionalFormatting sqref="G22:H24">
    <cfRule type="expression" dxfId="477" priority="541" stopIfTrue="1">
      <formula>ISERR</formula>
    </cfRule>
  </conditionalFormatting>
  <conditionalFormatting sqref="O22:O24">
    <cfRule type="expression" dxfId="476" priority="540" stopIfTrue="1">
      <formula>ISERR</formula>
    </cfRule>
  </conditionalFormatting>
  <conditionalFormatting sqref="P22:P24">
    <cfRule type="expression" dxfId="475" priority="539" stopIfTrue="1">
      <formula>ISERR</formula>
    </cfRule>
  </conditionalFormatting>
  <conditionalFormatting sqref="Q22:Q24">
    <cfRule type="expression" dxfId="474" priority="538" stopIfTrue="1">
      <formula>ISERR</formula>
    </cfRule>
  </conditionalFormatting>
  <conditionalFormatting sqref="R22:R24">
    <cfRule type="expression" dxfId="473" priority="537" stopIfTrue="1">
      <formula>ISERR</formula>
    </cfRule>
  </conditionalFormatting>
  <conditionalFormatting sqref="K22:K24">
    <cfRule type="expression" dxfId="472" priority="536" stopIfTrue="1">
      <formula>ISERR</formula>
    </cfRule>
  </conditionalFormatting>
  <conditionalFormatting sqref="L22:L24">
    <cfRule type="expression" dxfId="471" priority="535" stopIfTrue="1">
      <formula>ISERR</formula>
    </cfRule>
  </conditionalFormatting>
  <conditionalFormatting sqref="M55:M58">
    <cfRule type="expression" dxfId="470" priority="529" stopIfTrue="1">
      <formula>ISERR</formula>
    </cfRule>
  </conditionalFormatting>
  <conditionalFormatting sqref="I55:I58">
    <cfRule type="expression" dxfId="469" priority="532" stopIfTrue="1">
      <formula>ISERR</formula>
    </cfRule>
  </conditionalFormatting>
  <conditionalFormatting sqref="N55:N58">
    <cfRule type="expression" dxfId="468" priority="530" stopIfTrue="1">
      <formula>ISERR</formula>
    </cfRule>
  </conditionalFormatting>
  <conditionalFormatting sqref="S55:S58">
    <cfRule type="expression" dxfId="467" priority="528" stopIfTrue="1">
      <formula>ISERR</formula>
    </cfRule>
  </conditionalFormatting>
  <conditionalFormatting sqref="T55:T58">
    <cfRule type="expression" dxfId="466" priority="524" stopIfTrue="1">
      <formula>ISERR</formula>
    </cfRule>
  </conditionalFormatting>
  <conditionalFormatting sqref="J55:J58">
    <cfRule type="expression" dxfId="465" priority="522" stopIfTrue="1">
      <formula>ISERR</formula>
    </cfRule>
  </conditionalFormatting>
  <conditionalFormatting sqref="U55:V58">
    <cfRule type="expression" dxfId="464" priority="520" stopIfTrue="1">
      <formula>ISERR(U55)</formula>
    </cfRule>
  </conditionalFormatting>
  <conditionalFormatting sqref="A55:A58">
    <cfRule type="expression" dxfId="463" priority="519" stopIfTrue="1">
      <formula>ISERR</formula>
    </cfRule>
  </conditionalFormatting>
  <conditionalFormatting sqref="F55:F58">
    <cfRule type="expression" dxfId="462" priority="518" stopIfTrue="1">
      <formula>ISERR</formula>
    </cfRule>
  </conditionalFormatting>
  <conditionalFormatting sqref="D55:D58">
    <cfRule type="expression" dxfId="461" priority="517" stopIfTrue="1">
      <formula>ISERR</formula>
    </cfRule>
  </conditionalFormatting>
  <conditionalFormatting sqref="E55:E58">
    <cfRule type="expression" dxfId="460" priority="515" stopIfTrue="1">
      <formula>ISERR</formula>
    </cfRule>
  </conditionalFormatting>
  <conditionalFormatting sqref="Q55:R58">
    <cfRule type="expression" dxfId="459" priority="511" stopIfTrue="1">
      <formula>ISERR</formula>
    </cfRule>
  </conditionalFormatting>
  <conditionalFormatting sqref="O57:O58">
    <cfRule type="expression" dxfId="458" priority="507" stopIfTrue="1">
      <formula>ISERR</formula>
    </cfRule>
  </conditionalFormatting>
  <conditionalFormatting sqref="O54">
    <cfRule type="expression" dxfId="457" priority="504" stopIfTrue="1">
      <formula>ISERR</formula>
    </cfRule>
  </conditionalFormatting>
  <conditionalFormatting sqref="P54">
    <cfRule type="expression" dxfId="456" priority="503" stopIfTrue="1">
      <formula>ISERR</formula>
    </cfRule>
  </conditionalFormatting>
  <conditionalFormatting sqref="G54">
    <cfRule type="expression" dxfId="455" priority="502" stopIfTrue="1">
      <formula>ISERR</formula>
    </cfRule>
  </conditionalFormatting>
  <conditionalFormatting sqref="H54">
    <cfRule type="expression" dxfId="454" priority="501" stopIfTrue="1">
      <formula>ISERR</formula>
    </cfRule>
  </conditionalFormatting>
  <conditionalFormatting sqref="K55:K58">
    <cfRule type="expression" dxfId="453" priority="500" stopIfTrue="1">
      <formula>ISERR</formula>
    </cfRule>
  </conditionalFormatting>
  <conditionalFormatting sqref="L55:L58">
    <cfRule type="expression" dxfId="452" priority="499" stopIfTrue="1">
      <formula>ISERR</formula>
    </cfRule>
  </conditionalFormatting>
  <conditionalFormatting sqref="L55:L58">
    <cfRule type="expression" dxfId="451" priority="498" stopIfTrue="1">
      <formula>ISERR</formula>
    </cfRule>
  </conditionalFormatting>
  <conditionalFormatting sqref="M62">
    <cfRule type="expression" dxfId="450" priority="492" stopIfTrue="1">
      <formula>ISERR</formula>
    </cfRule>
  </conditionalFormatting>
  <conditionalFormatting sqref="I62">
    <cfRule type="expression" dxfId="449" priority="494" stopIfTrue="1">
      <formula>ISERR</formula>
    </cfRule>
  </conditionalFormatting>
  <conditionalFormatting sqref="N62">
    <cfRule type="expression" dxfId="448" priority="493" stopIfTrue="1">
      <formula>ISERR</formula>
    </cfRule>
  </conditionalFormatting>
  <conditionalFormatting sqref="S62">
    <cfRule type="expression" dxfId="447" priority="491" stopIfTrue="1">
      <formula>ISERR</formula>
    </cfRule>
  </conditionalFormatting>
  <conditionalFormatting sqref="T62">
    <cfRule type="expression" dxfId="446" priority="490" stopIfTrue="1">
      <formula>ISERR</formula>
    </cfRule>
  </conditionalFormatting>
  <conditionalFormatting sqref="J62">
    <cfRule type="expression" dxfId="445" priority="489" stopIfTrue="1">
      <formula>ISERR</formula>
    </cfRule>
  </conditionalFormatting>
  <conditionalFormatting sqref="U62:V62">
    <cfRule type="expression" dxfId="444" priority="488" stopIfTrue="1">
      <formula>ISERR(U62)</formula>
    </cfRule>
  </conditionalFormatting>
  <conditionalFormatting sqref="Q62:R62">
    <cfRule type="expression" dxfId="443" priority="487" stopIfTrue="1">
      <formula>ISERR</formula>
    </cfRule>
  </conditionalFormatting>
  <conditionalFormatting sqref="K62">
    <cfRule type="expression" dxfId="442" priority="481" stopIfTrue="1">
      <formula>ISERR</formula>
    </cfRule>
  </conditionalFormatting>
  <conditionalFormatting sqref="L62">
    <cfRule type="expression" dxfId="441" priority="480" stopIfTrue="1">
      <formula>ISERR</formula>
    </cfRule>
  </conditionalFormatting>
  <conditionalFormatting sqref="L62">
    <cfRule type="expression" dxfId="440" priority="479" stopIfTrue="1">
      <formula>ISERR</formula>
    </cfRule>
  </conditionalFormatting>
  <conditionalFormatting sqref="O62">
    <cfRule type="expression" dxfId="439" priority="478" stopIfTrue="1">
      <formula>ISERR</formula>
    </cfRule>
  </conditionalFormatting>
  <conditionalFormatting sqref="G55">
    <cfRule type="expression" dxfId="438" priority="473" stopIfTrue="1">
      <formula>ISERR</formula>
    </cfRule>
  </conditionalFormatting>
  <conditionalFormatting sqref="H55">
    <cfRule type="expression" dxfId="437" priority="472" stopIfTrue="1">
      <formula>ISERR</formula>
    </cfRule>
  </conditionalFormatting>
  <conditionalFormatting sqref="G56">
    <cfRule type="expression" dxfId="436" priority="464" stopIfTrue="1">
      <formula>ISERR</formula>
    </cfRule>
  </conditionalFormatting>
  <conditionalFormatting sqref="H56">
    <cfRule type="expression" dxfId="435" priority="463" stopIfTrue="1">
      <formula>ISERR</formula>
    </cfRule>
  </conditionalFormatting>
  <conditionalFormatting sqref="O55">
    <cfRule type="expression" dxfId="434" priority="462" stopIfTrue="1">
      <formula>ISERR</formula>
    </cfRule>
  </conditionalFormatting>
  <conditionalFormatting sqref="P55">
    <cfRule type="expression" dxfId="433" priority="461" stopIfTrue="1">
      <formula>ISERR</formula>
    </cfRule>
  </conditionalFormatting>
  <conditionalFormatting sqref="O56">
    <cfRule type="expression" dxfId="432" priority="460" stopIfTrue="1">
      <formula>ISERR</formula>
    </cfRule>
  </conditionalFormatting>
  <conditionalFormatting sqref="P56">
    <cfRule type="expression" dxfId="431" priority="459" stopIfTrue="1">
      <formula>ISERR</formula>
    </cfRule>
  </conditionalFormatting>
  <conditionalFormatting sqref="G57">
    <cfRule type="expression" dxfId="430" priority="456" stopIfTrue="1">
      <formula>ISERR</formula>
    </cfRule>
  </conditionalFormatting>
  <conditionalFormatting sqref="H57">
    <cfRule type="expression" dxfId="429" priority="455" stopIfTrue="1">
      <formula>ISERR</formula>
    </cfRule>
  </conditionalFormatting>
  <conditionalFormatting sqref="A59:A61">
    <cfRule type="expression" dxfId="428" priority="454" stopIfTrue="1">
      <formula>ISERR</formula>
    </cfRule>
  </conditionalFormatting>
  <conditionalFormatting sqref="F59:F60">
    <cfRule type="expression" dxfId="427" priority="453" stopIfTrue="1">
      <formula>ISERR</formula>
    </cfRule>
  </conditionalFormatting>
  <conditionalFormatting sqref="D59:D61">
    <cfRule type="expression" dxfId="426" priority="452" stopIfTrue="1">
      <formula>ISERR</formula>
    </cfRule>
  </conditionalFormatting>
  <conditionalFormatting sqref="E59">
    <cfRule type="expression" dxfId="425" priority="451" stopIfTrue="1">
      <formula>ISERR</formula>
    </cfRule>
  </conditionalFormatting>
  <conditionalFormatting sqref="M59:M60">
    <cfRule type="expression" dxfId="424" priority="448" stopIfTrue="1">
      <formula>ISERR</formula>
    </cfRule>
  </conditionalFormatting>
  <conditionalFormatting sqref="I59:I60">
    <cfRule type="expression" dxfId="423" priority="450" stopIfTrue="1">
      <formula>ISERR</formula>
    </cfRule>
  </conditionalFormatting>
  <conditionalFormatting sqref="N59:N60">
    <cfRule type="expression" dxfId="422" priority="449" stopIfTrue="1">
      <formula>ISERR</formula>
    </cfRule>
  </conditionalFormatting>
  <conditionalFormatting sqref="S59:S60">
    <cfRule type="expression" dxfId="421" priority="447" stopIfTrue="1">
      <formula>ISERR</formula>
    </cfRule>
  </conditionalFormatting>
  <conditionalFormatting sqref="T59:T60">
    <cfRule type="expression" dxfId="420" priority="446" stopIfTrue="1">
      <formula>ISERR</formula>
    </cfRule>
  </conditionalFormatting>
  <conditionalFormatting sqref="J59:J60">
    <cfRule type="expression" dxfId="419" priority="445" stopIfTrue="1">
      <formula>ISERR</formula>
    </cfRule>
  </conditionalFormatting>
  <conditionalFormatting sqref="U59:V60">
    <cfRule type="expression" dxfId="418" priority="444" stopIfTrue="1">
      <formula>ISERR(U59)</formula>
    </cfRule>
  </conditionalFormatting>
  <conditionalFormatting sqref="Q59:R60">
    <cfRule type="expression" dxfId="417" priority="443" stopIfTrue="1">
      <formula>ISERR</formula>
    </cfRule>
  </conditionalFormatting>
  <conditionalFormatting sqref="K59:K60">
    <cfRule type="expression" dxfId="416" priority="440" stopIfTrue="1">
      <formula>ISERR</formula>
    </cfRule>
  </conditionalFormatting>
  <conditionalFormatting sqref="L59:L60">
    <cfRule type="expression" dxfId="415" priority="439" stopIfTrue="1">
      <formula>ISERR</formula>
    </cfRule>
  </conditionalFormatting>
  <conditionalFormatting sqref="L59:L60">
    <cfRule type="expression" dxfId="414" priority="438" stopIfTrue="1">
      <formula>ISERR</formula>
    </cfRule>
  </conditionalFormatting>
  <conditionalFormatting sqref="O59:O60">
    <cfRule type="expression" dxfId="413" priority="437" stopIfTrue="1">
      <formula>ISERR</formula>
    </cfRule>
  </conditionalFormatting>
  <conditionalFormatting sqref="G58">
    <cfRule type="expression" dxfId="412" priority="433" stopIfTrue="1">
      <formula>ISERR</formula>
    </cfRule>
  </conditionalFormatting>
  <conditionalFormatting sqref="H58">
    <cfRule type="expression" dxfId="411" priority="432" stopIfTrue="1">
      <formula>ISERR</formula>
    </cfRule>
  </conditionalFormatting>
  <conditionalFormatting sqref="P57">
    <cfRule type="expression" dxfId="410" priority="431" stopIfTrue="1">
      <formula>ISERR</formula>
    </cfRule>
  </conditionalFormatting>
  <conditionalFormatting sqref="E60">
    <cfRule type="expression" dxfId="409" priority="429" stopIfTrue="1">
      <formula>ISERR</formula>
    </cfRule>
  </conditionalFormatting>
  <conditionalFormatting sqref="H59">
    <cfRule type="expression" dxfId="408" priority="428" stopIfTrue="1">
      <formula>ISERR</formula>
    </cfRule>
  </conditionalFormatting>
  <conditionalFormatting sqref="G59">
    <cfRule type="expression" dxfId="407" priority="427" stopIfTrue="1">
      <formula>ISERR</formula>
    </cfRule>
  </conditionalFormatting>
  <conditionalFormatting sqref="P58">
    <cfRule type="expression" dxfId="406" priority="426" stopIfTrue="1">
      <formula>ISERR</formula>
    </cfRule>
  </conditionalFormatting>
  <conditionalFormatting sqref="F61">
    <cfRule type="expression" dxfId="405" priority="425" stopIfTrue="1">
      <formula>ISERR</formula>
    </cfRule>
  </conditionalFormatting>
  <conditionalFormatting sqref="E61">
    <cfRule type="expression" dxfId="404" priority="424" stopIfTrue="1">
      <formula>ISERR</formula>
    </cfRule>
  </conditionalFormatting>
  <conditionalFormatting sqref="M61">
    <cfRule type="expression" dxfId="403" priority="421" stopIfTrue="1">
      <formula>ISERR</formula>
    </cfRule>
  </conditionalFormatting>
  <conditionalFormatting sqref="I61">
    <cfRule type="expression" dxfId="402" priority="423" stopIfTrue="1">
      <formula>ISERR</formula>
    </cfRule>
  </conditionalFormatting>
  <conditionalFormatting sqref="N61">
    <cfRule type="expression" dxfId="401" priority="422" stopIfTrue="1">
      <formula>ISERR</formula>
    </cfRule>
  </conditionalFormatting>
  <conditionalFormatting sqref="S61">
    <cfRule type="expression" dxfId="400" priority="420" stopIfTrue="1">
      <formula>ISERR</formula>
    </cfRule>
  </conditionalFormatting>
  <conditionalFormatting sqref="T61">
    <cfRule type="expression" dxfId="399" priority="419" stopIfTrue="1">
      <formula>ISERR</formula>
    </cfRule>
  </conditionalFormatting>
  <conditionalFormatting sqref="J61">
    <cfRule type="expression" dxfId="398" priority="418" stopIfTrue="1">
      <formula>ISERR</formula>
    </cfRule>
  </conditionalFormatting>
  <conditionalFormatting sqref="U61:V61">
    <cfRule type="expression" dxfId="397" priority="417" stopIfTrue="1">
      <formula>ISERR(U61)</formula>
    </cfRule>
  </conditionalFormatting>
  <conditionalFormatting sqref="Q61:R61">
    <cfRule type="expression" dxfId="396" priority="416" stopIfTrue="1">
      <formula>ISERR</formula>
    </cfRule>
  </conditionalFormatting>
  <conditionalFormatting sqref="K61">
    <cfRule type="expression" dxfId="395" priority="413" stopIfTrue="1">
      <formula>ISERR</formula>
    </cfRule>
  </conditionalFormatting>
  <conditionalFormatting sqref="L61">
    <cfRule type="expression" dxfId="394" priority="412" stopIfTrue="1">
      <formula>ISERR</formula>
    </cfRule>
  </conditionalFormatting>
  <conditionalFormatting sqref="L61">
    <cfRule type="expression" dxfId="393" priority="411" stopIfTrue="1">
      <formula>ISERR</formula>
    </cfRule>
  </conditionalFormatting>
  <conditionalFormatting sqref="O61">
    <cfRule type="expression" dxfId="392" priority="410" stopIfTrue="1">
      <formula>ISERR</formula>
    </cfRule>
  </conditionalFormatting>
  <conditionalFormatting sqref="E62">
    <cfRule type="expression" dxfId="391" priority="407" stopIfTrue="1">
      <formula>ISERR</formula>
    </cfRule>
  </conditionalFormatting>
  <conditionalFormatting sqref="S9:T9 I9:J9 D9:F9 M9:N9">
    <cfRule type="expression" dxfId="390" priority="402" stopIfTrue="1">
      <formula>ISERR</formula>
    </cfRule>
  </conditionalFormatting>
  <conditionalFormatting sqref="U9:V9">
    <cfRule type="expression" dxfId="389" priority="403" stopIfTrue="1">
      <formula>ISERR(U9)</formula>
    </cfRule>
  </conditionalFormatting>
  <conditionalFormatting sqref="G9:H9">
    <cfRule type="expression" dxfId="388" priority="404" stopIfTrue="1">
      <formula>ISERR</formula>
    </cfRule>
  </conditionalFormatting>
  <conditionalFormatting sqref="A9">
    <cfRule type="expression" dxfId="387" priority="401" stopIfTrue="1">
      <formula>ISERR</formula>
    </cfRule>
  </conditionalFormatting>
  <conditionalFormatting sqref="Q9:R9">
    <cfRule type="expression" dxfId="386" priority="400" stopIfTrue="1">
      <formula>ISERR</formula>
    </cfRule>
  </conditionalFormatting>
  <conditionalFormatting sqref="O9">
    <cfRule type="expression" dxfId="385" priority="399" stopIfTrue="1">
      <formula>ISERR</formula>
    </cfRule>
  </conditionalFormatting>
  <conditionalFormatting sqref="K9:L9">
    <cfRule type="expression" dxfId="384" priority="398" stopIfTrue="1">
      <formula>ISERR</formula>
    </cfRule>
  </conditionalFormatting>
  <conditionalFormatting sqref="P9">
    <cfRule type="expression" dxfId="383" priority="397" stopIfTrue="1">
      <formula>ISERR</formula>
    </cfRule>
  </conditionalFormatting>
  <conditionalFormatting sqref="H60">
    <cfRule type="expression" dxfId="382" priority="396" stopIfTrue="1">
      <formula>ISERR</formula>
    </cfRule>
  </conditionalFormatting>
  <conditionalFormatting sqref="G60">
    <cfRule type="expression" dxfId="381" priority="395" stopIfTrue="1">
      <formula>ISERR</formula>
    </cfRule>
  </conditionalFormatting>
  <conditionalFormatting sqref="P59:P60">
    <cfRule type="expression" dxfId="380" priority="390" stopIfTrue="1">
      <formula>ISERR</formula>
    </cfRule>
  </conditionalFormatting>
  <conditionalFormatting sqref="H61">
    <cfRule type="expression" dxfId="379" priority="389" stopIfTrue="1">
      <formula>ISERR</formula>
    </cfRule>
  </conditionalFormatting>
  <conditionalFormatting sqref="G61">
    <cfRule type="expression" dxfId="378" priority="388" stopIfTrue="1">
      <formula>ISERR</formula>
    </cfRule>
  </conditionalFormatting>
  <conditionalFormatting sqref="M76">
    <cfRule type="expression" dxfId="377" priority="384" stopIfTrue="1">
      <formula>ISERR</formula>
    </cfRule>
  </conditionalFormatting>
  <conditionalFormatting sqref="I76">
    <cfRule type="expression" dxfId="376" priority="387" stopIfTrue="1">
      <formula>ISERR</formula>
    </cfRule>
  </conditionalFormatting>
  <conditionalFormatting sqref="K76">
    <cfRule type="expression" dxfId="375" priority="386" stopIfTrue="1">
      <formula>ISERR</formula>
    </cfRule>
  </conditionalFormatting>
  <conditionalFormatting sqref="N76">
    <cfRule type="expression" dxfId="374" priority="385" stopIfTrue="1">
      <formula>ISERR</formula>
    </cfRule>
  </conditionalFormatting>
  <conditionalFormatting sqref="S76">
    <cfRule type="expression" dxfId="373" priority="383" stopIfTrue="1">
      <formula>ISERR</formula>
    </cfRule>
  </conditionalFormatting>
  <conditionalFormatting sqref="T76">
    <cfRule type="expression" dxfId="372" priority="380" stopIfTrue="1">
      <formula>ISERR</formula>
    </cfRule>
  </conditionalFormatting>
  <conditionalFormatting sqref="L76">
    <cfRule type="expression" dxfId="371" priority="382" stopIfTrue="1">
      <formula>ISERR</formula>
    </cfRule>
  </conditionalFormatting>
  <conditionalFormatting sqref="L76">
    <cfRule type="expression" dxfId="370" priority="381" stopIfTrue="1">
      <formula>ISERR</formula>
    </cfRule>
  </conditionalFormatting>
  <conditionalFormatting sqref="J76">
    <cfRule type="expression" dxfId="369" priority="379" stopIfTrue="1">
      <formula>ISERR</formula>
    </cfRule>
  </conditionalFormatting>
  <conditionalFormatting sqref="U76:V76">
    <cfRule type="expression" dxfId="368" priority="378" stopIfTrue="1">
      <formula>ISERR(U76)</formula>
    </cfRule>
  </conditionalFormatting>
  <conditionalFormatting sqref="Q76:R76">
    <cfRule type="expression" dxfId="367" priority="373" stopIfTrue="1">
      <formula>ISERR</formula>
    </cfRule>
  </conditionalFormatting>
  <conditionalFormatting sqref="O76">
    <cfRule type="expression" dxfId="366" priority="372" stopIfTrue="1">
      <formula>ISERR</formula>
    </cfRule>
  </conditionalFormatting>
  <conditionalFormatting sqref="P76">
    <cfRule type="expression" dxfId="365" priority="371" stopIfTrue="1">
      <formula>ISERR</formula>
    </cfRule>
  </conditionalFormatting>
  <conditionalFormatting sqref="H76">
    <cfRule type="expression" dxfId="364" priority="369" stopIfTrue="1">
      <formula>ISERR</formula>
    </cfRule>
  </conditionalFormatting>
  <conditionalFormatting sqref="H62">
    <cfRule type="expression" dxfId="363" priority="363" stopIfTrue="1">
      <formula>ISERR</formula>
    </cfRule>
  </conditionalFormatting>
  <conditionalFormatting sqref="G62">
    <cfRule type="expression" dxfId="362" priority="362" stopIfTrue="1">
      <formula>ISERR</formula>
    </cfRule>
  </conditionalFormatting>
  <conditionalFormatting sqref="G10:H10">
    <cfRule type="expression" dxfId="361" priority="360" stopIfTrue="1">
      <formula>ISERR</formula>
    </cfRule>
  </conditionalFormatting>
  <conditionalFormatting sqref="M63">
    <cfRule type="expression" dxfId="360" priority="354" stopIfTrue="1">
      <formula>ISERR</formula>
    </cfRule>
  </conditionalFormatting>
  <conditionalFormatting sqref="I63">
    <cfRule type="expression" dxfId="359" priority="357" stopIfTrue="1">
      <formula>ISERR</formula>
    </cfRule>
  </conditionalFormatting>
  <conditionalFormatting sqref="K63">
    <cfRule type="expression" dxfId="358" priority="356" stopIfTrue="1">
      <formula>ISERR</formula>
    </cfRule>
  </conditionalFormatting>
  <conditionalFormatting sqref="N63">
    <cfRule type="expression" dxfId="357" priority="355" stopIfTrue="1">
      <formula>ISERR</formula>
    </cfRule>
  </conditionalFormatting>
  <conditionalFormatting sqref="S63">
    <cfRule type="expression" dxfId="356" priority="353" stopIfTrue="1">
      <formula>ISERR</formula>
    </cfRule>
  </conditionalFormatting>
  <conditionalFormatting sqref="T63">
    <cfRule type="expression" dxfId="355" priority="350" stopIfTrue="1">
      <formula>ISERR</formula>
    </cfRule>
  </conditionalFormatting>
  <conditionalFormatting sqref="L63">
    <cfRule type="expression" dxfId="354" priority="352" stopIfTrue="1">
      <formula>ISERR</formula>
    </cfRule>
  </conditionalFormatting>
  <conditionalFormatting sqref="L63">
    <cfRule type="expression" dxfId="353" priority="351" stopIfTrue="1">
      <formula>ISERR</formula>
    </cfRule>
  </conditionalFormatting>
  <conditionalFormatting sqref="J63">
    <cfRule type="expression" dxfId="352" priority="349" stopIfTrue="1">
      <formula>ISERR</formula>
    </cfRule>
  </conditionalFormatting>
  <conditionalFormatting sqref="U63:V63">
    <cfRule type="expression" dxfId="351" priority="348" stopIfTrue="1">
      <formula>ISERR(U63)</formula>
    </cfRule>
  </conditionalFormatting>
  <conditionalFormatting sqref="E63">
    <cfRule type="expression" dxfId="350" priority="344" stopIfTrue="1">
      <formula>ISERR</formula>
    </cfRule>
  </conditionalFormatting>
  <conditionalFormatting sqref="A63">
    <cfRule type="expression" dxfId="349" priority="347" stopIfTrue="1">
      <formula>ISERR</formula>
    </cfRule>
  </conditionalFormatting>
  <conditionalFormatting sqref="F63">
    <cfRule type="expression" dxfId="348" priority="346" stopIfTrue="1">
      <formula>ISERR</formula>
    </cfRule>
  </conditionalFormatting>
  <conditionalFormatting sqref="D63">
    <cfRule type="expression" dxfId="347" priority="345" stopIfTrue="1">
      <formula>ISERR</formula>
    </cfRule>
  </conditionalFormatting>
  <conditionalFormatting sqref="Q63:R63">
    <cfRule type="expression" dxfId="346" priority="343" stopIfTrue="1">
      <formula>ISERR</formula>
    </cfRule>
  </conditionalFormatting>
  <conditionalFormatting sqref="O63">
    <cfRule type="expression" dxfId="345" priority="342" stopIfTrue="1">
      <formula>ISERR</formula>
    </cfRule>
  </conditionalFormatting>
  <conditionalFormatting sqref="G63">
    <cfRule type="expression" dxfId="344" priority="340" stopIfTrue="1">
      <formula>ISERR</formula>
    </cfRule>
  </conditionalFormatting>
  <conditionalFormatting sqref="P10">
    <cfRule type="expression" dxfId="343" priority="333" stopIfTrue="1">
      <formula>ISERR</formula>
    </cfRule>
  </conditionalFormatting>
  <conditionalFormatting sqref="P61:P62">
    <cfRule type="expression" dxfId="342" priority="328" stopIfTrue="1">
      <formula>ISERR</formula>
    </cfRule>
  </conditionalFormatting>
  <conditionalFormatting sqref="I64">
    <cfRule type="expression" dxfId="341" priority="287" stopIfTrue="1">
      <formula>ISERR</formula>
    </cfRule>
  </conditionalFormatting>
  <conditionalFormatting sqref="M64">
    <cfRule type="expression" dxfId="340" priority="284" stopIfTrue="1">
      <formula>ISERR</formula>
    </cfRule>
  </conditionalFormatting>
  <conditionalFormatting sqref="K64">
    <cfRule type="expression" dxfId="339" priority="286" stopIfTrue="1">
      <formula>ISERR</formula>
    </cfRule>
  </conditionalFormatting>
  <conditionalFormatting sqref="N64">
    <cfRule type="expression" dxfId="338" priority="285" stopIfTrue="1">
      <formula>ISERR</formula>
    </cfRule>
  </conditionalFormatting>
  <conditionalFormatting sqref="S64">
    <cfRule type="expression" dxfId="337" priority="283" stopIfTrue="1">
      <formula>ISERR</formula>
    </cfRule>
  </conditionalFormatting>
  <conditionalFormatting sqref="T64">
    <cfRule type="expression" dxfId="336" priority="280" stopIfTrue="1">
      <formula>ISERR</formula>
    </cfRule>
  </conditionalFormatting>
  <conditionalFormatting sqref="L64">
    <cfRule type="expression" dxfId="335" priority="282" stopIfTrue="1">
      <formula>ISERR</formula>
    </cfRule>
  </conditionalFormatting>
  <conditionalFormatting sqref="L64">
    <cfRule type="expression" dxfId="334" priority="281" stopIfTrue="1">
      <formula>ISERR</formula>
    </cfRule>
  </conditionalFormatting>
  <conditionalFormatting sqref="O64">
    <cfRule type="expression" dxfId="333" priority="278" stopIfTrue="1">
      <formula>ISERR</formula>
    </cfRule>
  </conditionalFormatting>
  <conditionalFormatting sqref="J64">
    <cfRule type="expression" dxfId="332" priority="279" stopIfTrue="1">
      <formula>ISERR</formula>
    </cfRule>
  </conditionalFormatting>
  <conditionalFormatting sqref="U64:V64">
    <cfRule type="expression" dxfId="331" priority="277" stopIfTrue="1">
      <formula>ISERR(U64)</formula>
    </cfRule>
  </conditionalFormatting>
  <conditionalFormatting sqref="E64">
    <cfRule type="expression" dxfId="330" priority="273" stopIfTrue="1">
      <formula>ISERR</formula>
    </cfRule>
  </conditionalFormatting>
  <conditionalFormatting sqref="A64">
    <cfRule type="expression" dxfId="329" priority="276" stopIfTrue="1">
      <formula>ISERR</formula>
    </cfRule>
  </conditionalFormatting>
  <conditionalFormatting sqref="F64">
    <cfRule type="expression" dxfId="328" priority="275" stopIfTrue="1">
      <formula>ISERR</formula>
    </cfRule>
  </conditionalFormatting>
  <conditionalFormatting sqref="D64">
    <cfRule type="expression" dxfId="327" priority="274" stopIfTrue="1">
      <formula>ISERR</formula>
    </cfRule>
  </conditionalFormatting>
  <conditionalFormatting sqref="Q64:R64">
    <cfRule type="expression" dxfId="326" priority="272" stopIfTrue="1">
      <formula>ISERR</formula>
    </cfRule>
  </conditionalFormatting>
  <conditionalFormatting sqref="M65:M66">
    <cfRule type="expression" dxfId="325" priority="268" stopIfTrue="1">
      <formula>ISERR</formula>
    </cfRule>
  </conditionalFormatting>
  <conditionalFormatting sqref="I65:I66">
    <cfRule type="expression" dxfId="324" priority="271" stopIfTrue="1">
      <formula>ISERR</formula>
    </cfRule>
  </conditionalFormatting>
  <conditionalFormatting sqref="K65:K66">
    <cfRule type="expression" dxfId="323" priority="270" stopIfTrue="1">
      <formula>ISERR</formula>
    </cfRule>
  </conditionalFormatting>
  <conditionalFormatting sqref="N65:N66">
    <cfRule type="expression" dxfId="322" priority="269" stopIfTrue="1">
      <formula>ISERR</formula>
    </cfRule>
  </conditionalFormatting>
  <conditionalFormatting sqref="S65:S66">
    <cfRule type="expression" dxfId="321" priority="267" stopIfTrue="1">
      <formula>ISERR</formula>
    </cfRule>
  </conditionalFormatting>
  <conditionalFormatting sqref="T65:T66">
    <cfRule type="expression" dxfId="320" priority="264" stopIfTrue="1">
      <formula>ISERR</formula>
    </cfRule>
  </conditionalFormatting>
  <conditionalFormatting sqref="L65:L66">
    <cfRule type="expression" dxfId="319" priority="266" stopIfTrue="1">
      <formula>ISERR</formula>
    </cfRule>
  </conditionalFormatting>
  <conditionalFormatting sqref="L65:L66">
    <cfRule type="expression" dxfId="318" priority="265" stopIfTrue="1">
      <formula>ISERR</formula>
    </cfRule>
  </conditionalFormatting>
  <conditionalFormatting sqref="J65:J66">
    <cfRule type="expression" dxfId="317" priority="263" stopIfTrue="1">
      <formula>ISERR</formula>
    </cfRule>
  </conditionalFormatting>
  <conditionalFormatting sqref="U65:V66">
    <cfRule type="expression" dxfId="316" priority="262" stopIfTrue="1">
      <formula>ISERR(U65)</formula>
    </cfRule>
  </conditionalFormatting>
  <conditionalFormatting sqref="A65:A66">
    <cfRule type="expression" dxfId="315" priority="261" stopIfTrue="1">
      <formula>ISERR</formula>
    </cfRule>
  </conditionalFormatting>
  <conditionalFormatting sqref="F65:F66">
    <cfRule type="expression" dxfId="314" priority="260" stopIfTrue="1">
      <formula>ISERR</formula>
    </cfRule>
  </conditionalFormatting>
  <conditionalFormatting sqref="D65:D66">
    <cfRule type="expression" dxfId="313" priority="259" stopIfTrue="1">
      <formula>ISERR</formula>
    </cfRule>
  </conditionalFormatting>
  <conditionalFormatting sqref="E65:E66">
    <cfRule type="expression" dxfId="312" priority="258" stopIfTrue="1">
      <formula>ISERR</formula>
    </cfRule>
  </conditionalFormatting>
  <conditionalFormatting sqref="M67:M70">
    <cfRule type="expression" dxfId="311" priority="247" stopIfTrue="1">
      <formula>ISERR</formula>
    </cfRule>
  </conditionalFormatting>
  <conditionalFormatting sqref="I67:I70">
    <cfRule type="expression" dxfId="310" priority="249" stopIfTrue="1">
      <formula>ISERR</formula>
    </cfRule>
  </conditionalFormatting>
  <conditionalFormatting sqref="N67:N70">
    <cfRule type="expression" dxfId="309" priority="248" stopIfTrue="1">
      <formula>ISERR</formula>
    </cfRule>
  </conditionalFormatting>
  <conditionalFormatting sqref="S67:S70">
    <cfRule type="expression" dxfId="308" priority="246" stopIfTrue="1">
      <formula>ISERR</formula>
    </cfRule>
  </conditionalFormatting>
  <conditionalFormatting sqref="T67:T70">
    <cfRule type="expression" dxfId="307" priority="245" stopIfTrue="1">
      <formula>ISERR</formula>
    </cfRule>
  </conditionalFormatting>
  <conditionalFormatting sqref="J67:J70">
    <cfRule type="expression" dxfId="306" priority="244" stopIfTrue="1">
      <formula>ISERR</formula>
    </cfRule>
  </conditionalFormatting>
  <conditionalFormatting sqref="U67:V70">
    <cfRule type="expression" dxfId="305" priority="243" stopIfTrue="1">
      <formula>ISERR(U67)</formula>
    </cfRule>
  </conditionalFormatting>
  <conditionalFormatting sqref="A67:A70">
    <cfRule type="expression" dxfId="304" priority="242" stopIfTrue="1">
      <formula>ISERR</formula>
    </cfRule>
  </conditionalFormatting>
  <conditionalFormatting sqref="F67:F70">
    <cfRule type="expression" dxfId="303" priority="241" stopIfTrue="1">
      <formula>ISERR</formula>
    </cfRule>
  </conditionalFormatting>
  <conditionalFormatting sqref="D67:D70">
    <cfRule type="expression" dxfId="302" priority="240" stopIfTrue="1">
      <formula>ISERR</formula>
    </cfRule>
  </conditionalFormatting>
  <conditionalFormatting sqref="E67:E70">
    <cfRule type="expression" dxfId="301" priority="239" stopIfTrue="1">
      <formula>ISERR</formula>
    </cfRule>
  </conditionalFormatting>
  <conditionalFormatting sqref="Q67:R70">
    <cfRule type="expression" dxfId="300" priority="238" stopIfTrue="1">
      <formula>ISERR</formula>
    </cfRule>
  </conditionalFormatting>
  <conditionalFormatting sqref="O69:O70">
    <cfRule type="expression" dxfId="299" priority="237" stopIfTrue="1">
      <formula>ISERR</formula>
    </cfRule>
  </conditionalFormatting>
  <conditionalFormatting sqref="G66">
    <cfRule type="expression" dxfId="298" priority="234" stopIfTrue="1">
      <formula>ISERR</formula>
    </cfRule>
  </conditionalFormatting>
  <conditionalFormatting sqref="H66">
    <cfRule type="expression" dxfId="297" priority="233" stopIfTrue="1">
      <formula>ISERR</formula>
    </cfRule>
  </conditionalFormatting>
  <conditionalFormatting sqref="K67:K70">
    <cfRule type="expression" dxfId="296" priority="232" stopIfTrue="1">
      <formula>ISERR</formula>
    </cfRule>
  </conditionalFormatting>
  <conditionalFormatting sqref="L67:L70">
    <cfRule type="expression" dxfId="295" priority="231" stopIfTrue="1">
      <formula>ISERR</formula>
    </cfRule>
  </conditionalFormatting>
  <conditionalFormatting sqref="L67:L70">
    <cfRule type="expression" dxfId="294" priority="230" stopIfTrue="1">
      <formula>ISERR</formula>
    </cfRule>
  </conditionalFormatting>
  <conditionalFormatting sqref="G67">
    <cfRule type="expression" dxfId="293" priority="217" stopIfTrue="1">
      <formula>ISERR</formula>
    </cfRule>
  </conditionalFormatting>
  <conditionalFormatting sqref="H67">
    <cfRule type="expression" dxfId="292" priority="216" stopIfTrue="1">
      <formula>ISERR</formula>
    </cfRule>
  </conditionalFormatting>
  <conditionalFormatting sqref="G68">
    <cfRule type="expression" dxfId="291" priority="215" stopIfTrue="1">
      <formula>ISERR</formula>
    </cfRule>
  </conditionalFormatting>
  <conditionalFormatting sqref="H68">
    <cfRule type="expression" dxfId="290" priority="214" stopIfTrue="1">
      <formula>ISERR</formula>
    </cfRule>
  </conditionalFormatting>
  <conditionalFormatting sqref="O67">
    <cfRule type="expression" dxfId="289" priority="213" stopIfTrue="1">
      <formula>ISERR</formula>
    </cfRule>
  </conditionalFormatting>
  <conditionalFormatting sqref="P67">
    <cfRule type="expression" dxfId="288" priority="212" stopIfTrue="1">
      <formula>ISERR</formula>
    </cfRule>
  </conditionalFormatting>
  <conditionalFormatting sqref="O68">
    <cfRule type="expression" dxfId="287" priority="211" stopIfTrue="1">
      <formula>ISERR</formula>
    </cfRule>
  </conditionalFormatting>
  <conditionalFormatting sqref="P68">
    <cfRule type="expression" dxfId="286" priority="210" stopIfTrue="1">
      <formula>ISERR</formula>
    </cfRule>
  </conditionalFormatting>
  <conditionalFormatting sqref="G69">
    <cfRule type="expression" dxfId="285" priority="209" stopIfTrue="1">
      <formula>ISERR</formula>
    </cfRule>
  </conditionalFormatting>
  <conditionalFormatting sqref="H69">
    <cfRule type="expression" dxfId="284" priority="208" stopIfTrue="1">
      <formula>ISERR</formula>
    </cfRule>
  </conditionalFormatting>
  <conditionalFormatting sqref="A71:A73">
    <cfRule type="expression" dxfId="283" priority="207" stopIfTrue="1">
      <formula>ISERR</formula>
    </cfRule>
  </conditionalFormatting>
  <conditionalFormatting sqref="F71:F72">
    <cfRule type="expression" dxfId="282" priority="206" stopIfTrue="1">
      <formula>ISERR</formula>
    </cfRule>
  </conditionalFormatting>
  <conditionalFormatting sqref="D71:D73">
    <cfRule type="expression" dxfId="281" priority="205" stopIfTrue="1">
      <formula>ISERR</formula>
    </cfRule>
  </conditionalFormatting>
  <conditionalFormatting sqref="E71">
    <cfRule type="expression" dxfId="280" priority="204" stopIfTrue="1">
      <formula>ISERR</formula>
    </cfRule>
  </conditionalFormatting>
  <conditionalFormatting sqref="M71:M72">
    <cfRule type="expression" dxfId="279" priority="201" stopIfTrue="1">
      <formula>ISERR</formula>
    </cfRule>
  </conditionalFormatting>
  <conditionalFormatting sqref="I71:I72">
    <cfRule type="expression" dxfId="278" priority="203" stopIfTrue="1">
      <formula>ISERR</formula>
    </cfRule>
  </conditionalFormatting>
  <conditionalFormatting sqref="N71:N72">
    <cfRule type="expression" dxfId="277" priority="202" stopIfTrue="1">
      <formula>ISERR</formula>
    </cfRule>
  </conditionalFormatting>
  <conditionalFormatting sqref="S71:S72">
    <cfRule type="expression" dxfId="276" priority="200" stopIfTrue="1">
      <formula>ISERR</formula>
    </cfRule>
  </conditionalFormatting>
  <conditionalFormatting sqref="T71:T72">
    <cfRule type="expression" dxfId="275" priority="199" stopIfTrue="1">
      <formula>ISERR</formula>
    </cfRule>
  </conditionalFormatting>
  <conditionalFormatting sqref="J71:J72">
    <cfRule type="expression" dxfId="274" priority="198" stopIfTrue="1">
      <formula>ISERR</formula>
    </cfRule>
  </conditionalFormatting>
  <conditionalFormatting sqref="U71:V72">
    <cfRule type="expression" dxfId="273" priority="197" stopIfTrue="1">
      <formula>ISERR(U71)</formula>
    </cfRule>
  </conditionalFormatting>
  <conditionalFormatting sqref="Q71:R72">
    <cfRule type="expression" dxfId="272" priority="196" stopIfTrue="1">
      <formula>ISERR</formula>
    </cfRule>
  </conditionalFormatting>
  <conditionalFormatting sqref="K71:K72">
    <cfRule type="expression" dxfId="271" priority="195" stopIfTrue="1">
      <formula>ISERR</formula>
    </cfRule>
  </conditionalFormatting>
  <conditionalFormatting sqref="L71:L72">
    <cfRule type="expression" dxfId="270" priority="194" stopIfTrue="1">
      <formula>ISERR</formula>
    </cfRule>
  </conditionalFormatting>
  <conditionalFormatting sqref="L71:L72">
    <cfRule type="expression" dxfId="269" priority="193" stopIfTrue="1">
      <formula>ISERR</formula>
    </cfRule>
  </conditionalFormatting>
  <conditionalFormatting sqref="O71:O72">
    <cfRule type="expression" dxfId="268" priority="192" stopIfTrue="1">
      <formula>ISERR</formula>
    </cfRule>
  </conditionalFormatting>
  <conditionalFormatting sqref="G70">
    <cfRule type="expression" dxfId="267" priority="191" stopIfTrue="1">
      <formula>ISERR</formula>
    </cfRule>
  </conditionalFormatting>
  <conditionalFormatting sqref="H70">
    <cfRule type="expression" dxfId="266" priority="190" stopIfTrue="1">
      <formula>ISERR</formula>
    </cfRule>
  </conditionalFormatting>
  <conditionalFormatting sqref="P69">
    <cfRule type="expression" dxfId="265" priority="189" stopIfTrue="1">
      <formula>ISERR</formula>
    </cfRule>
  </conditionalFormatting>
  <conditionalFormatting sqref="E72">
    <cfRule type="expression" dxfId="264" priority="188" stopIfTrue="1">
      <formula>ISERR</formula>
    </cfRule>
  </conditionalFormatting>
  <conditionalFormatting sqref="H71">
    <cfRule type="expression" dxfId="263" priority="187" stopIfTrue="1">
      <formula>ISERR</formula>
    </cfRule>
  </conditionalFormatting>
  <conditionalFormatting sqref="G71">
    <cfRule type="expression" dxfId="262" priority="186" stopIfTrue="1">
      <formula>ISERR</formula>
    </cfRule>
  </conditionalFormatting>
  <conditionalFormatting sqref="P70">
    <cfRule type="expression" dxfId="261" priority="185" stopIfTrue="1">
      <formula>ISERR</formula>
    </cfRule>
  </conditionalFormatting>
  <conditionalFormatting sqref="F73">
    <cfRule type="expression" dxfId="260" priority="184" stopIfTrue="1">
      <formula>ISERR</formula>
    </cfRule>
  </conditionalFormatting>
  <conditionalFormatting sqref="E73">
    <cfRule type="expression" dxfId="259" priority="183" stopIfTrue="1">
      <formula>ISERR</formula>
    </cfRule>
  </conditionalFormatting>
  <conditionalFormatting sqref="M73">
    <cfRule type="expression" dxfId="258" priority="180" stopIfTrue="1">
      <formula>ISERR</formula>
    </cfRule>
  </conditionalFormatting>
  <conditionalFormatting sqref="I73">
    <cfRule type="expression" dxfId="257" priority="182" stopIfTrue="1">
      <formula>ISERR</formula>
    </cfRule>
  </conditionalFormatting>
  <conditionalFormatting sqref="N73">
    <cfRule type="expression" dxfId="256" priority="181" stopIfTrue="1">
      <formula>ISERR</formula>
    </cfRule>
  </conditionalFormatting>
  <conditionalFormatting sqref="S73">
    <cfRule type="expression" dxfId="255" priority="179" stopIfTrue="1">
      <formula>ISERR</formula>
    </cfRule>
  </conditionalFormatting>
  <conditionalFormatting sqref="T73">
    <cfRule type="expression" dxfId="254" priority="178" stopIfTrue="1">
      <formula>ISERR</formula>
    </cfRule>
  </conditionalFormatting>
  <conditionalFormatting sqref="J73">
    <cfRule type="expression" dxfId="253" priority="177" stopIfTrue="1">
      <formula>ISERR</formula>
    </cfRule>
  </conditionalFormatting>
  <conditionalFormatting sqref="U73:V73">
    <cfRule type="expression" dxfId="252" priority="176" stopIfTrue="1">
      <formula>ISERR(U73)</formula>
    </cfRule>
  </conditionalFormatting>
  <conditionalFormatting sqref="Q73:R73">
    <cfRule type="expression" dxfId="251" priority="175" stopIfTrue="1">
      <formula>ISERR</formula>
    </cfRule>
  </conditionalFormatting>
  <conditionalFormatting sqref="K73">
    <cfRule type="expression" dxfId="250" priority="174" stopIfTrue="1">
      <formula>ISERR</formula>
    </cfRule>
  </conditionalFormatting>
  <conditionalFormatting sqref="L73">
    <cfRule type="expression" dxfId="249" priority="173" stopIfTrue="1">
      <formula>ISERR</formula>
    </cfRule>
  </conditionalFormatting>
  <conditionalFormatting sqref="L73">
    <cfRule type="expression" dxfId="248" priority="172" stopIfTrue="1">
      <formula>ISERR</formula>
    </cfRule>
  </conditionalFormatting>
  <conditionalFormatting sqref="O73">
    <cfRule type="expression" dxfId="247" priority="171" stopIfTrue="1">
      <formula>ISERR</formula>
    </cfRule>
  </conditionalFormatting>
  <conditionalFormatting sqref="H72">
    <cfRule type="expression" dxfId="246" priority="169" stopIfTrue="1">
      <formula>ISERR</formula>
    </cfRule>
  </conditionalFormatting>
  <conditionalFormatting sqref="G72">
    <cfRule type="expression" dxfId="245" priority="168" stopIfTrue="1">
      <formula>ISERR</formula>
    </cfRule>
  </conditionalFormatting>
  <conditionalFormatting sqref="P71:P72">
    <cfRule type="expression" dxfId="244" priority="167" stopIfTrue="1">
      <formula>ISERR</formula>
    </cfRule>
  </conditionalFormatting>
  <conditionalFormatting sqref="H73">
    <cfRule type="expression" dxfId="243" priority="166" stopIfTrue="1">
      <formula>ISERR</formula>
    </cfRule>
  </conditionalFormatting>
  <conditionalFormatting sqref="G73">
    <cfRule type="expression" dxfId="242" priority="165" stopIfTrue="1">
      <formula>ISERR</formula>
    </cfRule>
  </conditionalFormatting>
  <conditionalFormatting sqref="P73">
    <cfRule type="expression" dxfId="241" priority="162" stopIfTrue="1">
      <formula>ISERR</formula>
    </cfRule>
  </conditionalFormatting>
  <conditionalFormatting sqref="A74">
    <cfRule type="expression" dxfId="240" priority="161" stopIfTrue="1">
      <formula>ISERR</formula>
    </cfRule>
  </conditionalFormatting>
  <conditionalFormatting sqref="F74">
    <cfRule type="expression" dxfId="239" priority="160" stopIfTrue="1">
      <formula>ISERR</formula>
    </cfRule>
  </conditionalFormatting>
  <conditionalFormatting sqref="D74">
    <cfRule type="expression" dxfId="238" priority="159" stopIfTrue="1">
      <formula>ISERR</formula>
    </cfRule>
  </conditionalFormatting>
  <conditionalFormatting sqref="M74">
    <cfRule type="expression" dxfId="237" priority="138" stopIfTrue="1">
      <formula>ISERR</formula>
    </cfRule>
  </conditionalFormatting>
  <conditionalFormatting sqref="I74">
    <cfRule type="expression" dxfId="236" priority="140" stopIfTrue="1">
      <formula>ISERR</formula>
    </cfRule>
  </conditionalFormatting>
  <conditionalFormatting sqref="N74">
    <cfRule type="expression" dxfId="235" priority="139" stopIfTrue="1">
      <formula>ISERR</formula>
    </cfRule>
  </conditionalFormatting>
  <conditionalFormatting sqref="S74">
    <cfRule type="expression" dxfId="234" priority="137" stopIfTrue="1">
      <formula>ISERR</formula>
    </cfRule>
  </conditionalFormatting>
  <conditionalFormatting sqref="T74">
    <cfRule type="expression" dxfId="233" priority="136" stopIfTrue="1">
      <formula>ISERR</formula>
    </cfRule>
  </conditionalFormatting>
  <conditionalFormatting sqref="J74">
    <cfRule type="expression" dxfId="232" priority="135" stopIfTrue="1">
      <formula>ISERR</formula>
    </cfRule>
  </conditionalFormatting>
  <conditionalFormatting sqref="U74:V74">
    <cfRule type="expression" dxfId="231" priority="134" stopIfTrue="1">
      <formula>ISERR(U74)</formula>
    </cfRule>
  </conditionalFormatting>
  <conditionalFormatting sqref="Q74:R74">
    <cfRule type="expression" dxfId="230" priority="133" stopIfTrue="1">
      <formula>ISERR</formula>
    </cfRule>
  </conditionalFormatting>
  <conditionalFormatting sqref="K74">
    <cfRule type="expression" dxfId="229" priority="132" stopIfTrue="1">
      <formula>ISERR</formula>
    </cfRule>
  </conditionalFormatting>
  <conditionalFormatting sqref="L74">
    <cfRule type="expression" dxfId="228" priority="131" stopIfTrue="1">
      <formula>ISERR</formula>
    </cfRule>
  </conditionalFormatting>
  <conditionalFormatting sqref="L74">
    <cfRule type="expression" dxfId="227" priority="130" stopIfTrue="1">
      <formula>ISERR</formula>
    </cfRule>
  </conditionalFormatting>
  <conditionalFormatting sqref="O74">
    <cfRule type="expression" dxfId="226" priority="129" stopIfTrue="1">
      <formula>ISERR</formula>
    </cfRule>
  </conditionalFormatting>
  <conditionalFormatting sqref="E74">
    <cfRule type="expression" dxfId="225" priority="128" stopIfTrue="1">
      <formula>ISERR</formula>
    </cfRule>
  </conditionalFormatting>
  <conditionalFormatting sqref="H74">
    <cfRule type="expression" dxfId="224" priority="127" stopIfTrue="1">
      <formula>ISERR</formula>
    </cfRule>
  </conditionalFormatting>
  <conditionalFormatting sqref="G74">
    <cfRule type="expression" dxfId="223" priority="126" stopIfTrue="1">
      <formula>ISERR</formula>
    </cfRule>
  </conditionalFormatting>
  <conditionalFormatting sqref="P74">
    <cfRule type="expression" dxfId="222" priority="125" stopIfTrue="1">
      <formula>ISERR</formula>
    </cfRule>
  </conditionalFormatting>
  <conditionalFormatting sqref="E75">
    <cfRule type="expression" dxfId="221" priority="121" stopIfTrue="1">
      <formula>ISERR</formula>
    </cfRule>
  </conditionalFormatting>
  <conditionalFormatting sqref="F75">
    <cfRule type="expression" dxfId="220" priority="123" stopIfTrue="1">
      <formula>ISERR</formula>
    </cfRule>
  </conditionalFormatting>
  <conditionalFormatting sqref="D75">
    <cfRule type="expression" dxfId="219" priority="122" stopIfTrue="1">
      <formula>ISERR</formula>
    </cfRule>
  </conditionalFormatting>
  <conditionalFormatting sqref="E76">
    <cfRule type="expression" dxfId="218" priority="117" stopIfTrue="1">
      <formula>ISERR</formula>
    </cfRule>
  </conditionalFormatting>
  <conditionalFormatting sqref="A76 G76">
    <cfRule type="expression" dxfId="217" priority="120" stopIfTrue="1">
      <formula>ISERR</formula>
    </cfRule>
  </conditionalFormatting>
  <conditionalFormatting sqref="F76">
    <cfRule type="expression" dxfId="216" priority="119" stopIfTrue="1">
      <formula>ISERR</formula>
    </cfRule>
  </conditionalFormatting>
  <conditionalFormatting sqref="D76">
    <cfRule type="expression" dxfId="215" priority="118" stopIfTrue="1">
      <formula>ISERR</formula>
    </cfRule>
  </conditionalFormatting>
  <conditionalFormatting sqref="M75">
    <cfRule type="expression" dxfId="214" priority="113" stopIfTrue="1">
      <formula>ISERR</formula>
    </cfRule>
  </conditionalFormatting>
  <conditionalFormatting sqref="I75">
    <cfRule type="expression" dxfId="213" priority="116" stopIfTrue="1">
      <formula>ISERR</formula>
    </cfRule>
  </conditionalFormatting>
  <conditionalFormatting sqref="K75">
    <cfRule type="expression" dxfId="212" priority="115" stopIfTrue="1">
      <formula>ISERR</formula>
    </cfRule>
  </conditionalFormatting>
  <conditionalFormatting sqref="N75">
    <cfRule type="expression" dxfId="211" priority="114" stopIfTrue="1">
      <formula>ISERR</formula>
    </cfRule>
  </conditionalFormatting>
  <conditionalFormatting sqref="S75">
    <cfRule type="expression" dxfId="210" priority="112" stopIfTrue="1">
      <formula>ISERR</formula>
    </cfRule>
  </conditionalFormatting>
  <conditionalFormatting sqref="T75">
    <cfRule type="expression" dxfId="209" priority="109" stopIfTrue="1">
      <formula>ISERR</formula>
    </cfRule>
  </conditionalFormatting>
  <conditionalFormatting sqref="L75">
    <cfRule type="expression" dxfId="208" priority="111" stopIfTrue="1">
      <formula>ISERR</formula>
    </cfRule>
  </conditionalFormatting>
  <conditionalFormatting sqref="L75">
    <cfRule type="expression" dxfId="207" priority="110" stopIfTrue="1">
      <formula>ISERR</formula>
    </cfRule>
  </conditionalFormatting>
  <conditionalFormatting sqref="J75">
    <cfRule type="expression" dxfId="206" priority="108" stopIfTrue="1">
      <formula>ISERR</formula>
    </cfRule>
  </conditionalFormatting>
  <conditionalFormatting sqref="U75:V75">
    <cfRule type="expression" dxfId="205" priority="107" stopIfTrue="1">
      <formula>ISERR(U75)</formula>
    </cfRule>
  </conditionalFormatting>
  <conditionalFormatting sqref="Q75:R75">
    <cfRule type="expression" dxfId="204" priority="106" stopIfTrue="1">
      <formula>ISERR</formula>
    </cfRule>
  </conditionalFormatting>
  <conditionalFormatting sqref="O75">
    <cfRule type="expression" dxfId="203" priority="105" stopIfTrue="1">
      <formula>ISERR</formula>
    </cfRule>
  </conditionalFormatting>
  <conditionalFormatting sqref="G75">
    <cfRule type="expression" dxfId="202" priority="104" stopIfTrue="1">
      <formula>ISERR</formula>
    </cfRule>
  </conditionalFormatting>
  <conditionalFormatting sqref="H75">
    <cfRule type="expression" dxfId="201" priority="103" stopIfTrue="1">
      <formula>ISERR</formula>
    </cfRule>
  </conditionalFormatting>
  <conditionalFormatting sqref="P75">
    <cfRule type="expression" dxfId="200" priority="102" stopIfTrue="1">
      <formula>ISERR</formula>
    </cfRule>
  </conditionalFormatting>
  <conditionalFormatting sqref="P75">
    <cfRule type="expression" dxfId="199" priority="101" stopIfTrue="1">
      <formula>ISERR</formula>
    </cfRule>
  </conditionalFormatting>
  <conditionalFormatting sqref="P75">
    <cfRule type="expression" dxfId="198" priority="100" stopIfTrue="1">
      <formula>ISERR</formula>
    </cfRule>
  </conditionalFormatting>
  <conditionalFormatting sqref="P75">
    <cfRule type="expression" dxfId="197" priority="99" stopIfTrue="1">
      <formula>ISERR</formula>
    </cfRule>
  </conditionalFormatting>
  <conditionalFormatting sqref="A75">
    <cfRule type="expression" dxfId="196" priority="98" stopIfTrue="1">
      <formula>ISERR</formula>
    </cfRule>
  </conditionalFormatting>
  <conditionalFormatting sqref="H63">
    <cfRule type="expression" dxfId="195" priority="97" stopIfTrue="1">
      <formula>ISERR</formula>
    </cfRule>
  </conditionalFormatting>
  <conditionalFormatting sqref="K13:L13">
    <cfRule type="expression" dxfId="194" priority="93" stopIfTrue="1">
      <formula>ISERR</formula>
    </cfRule>
  </conditionalFormatting>
  <conditionalFormatting sqref="A13">
    <cfRule type="expression" dxfId="193" priority="96" stopIfTrue="1">
      <formula>ISERR</formula>
    </cfRule>
  </conditionalFormatting>
  <conditionalFormatting sqref="A12">
    <cfRule type="expression" dxfId="192" priority="95" stopIfTrue="1">
      <formula>ISERR</formula>
    </cfRule>
  </conditionalFormatting>
  <conditionalFormatting sqref="M13:N13">
    <cfRule type="expression" dxfId="191" priority="94" stopIfTrue="1">
      <formula>ISERR</formula>
    </cfRule>
  </conditionalFormatting>
  <conditionalFormatting sqref="I78:L78">
    <cfRule type="expression" dxfId="190" priority="82" stopIfTrue="1">
      <formula>ISERR</formula>
    </cfRule>
  </conditionalFormatting>
  <conditionalFormatting sqref="M77:N78">
    <cfRule type="expression" dxfId="189" priority="77" stopIfTrue="1">
      <formula>ISERR</formula>
    </cfRule>
  </conditionalFormatting>
  <conditionalFormatting sqref="M79:N79">
    <cfRule type="expression" dxfId="188" priority="75" stopIfTrue="1">
      <formula>ISERR</formula>
    </cfRule>
  </conditionalFormatting>
  <conditionalFormatting sqref="I77:J77">
    <cfRule type="expression" dxfId="187" priority="74" stopIfTrue="1">
      <formula>ISERR</formula>
    </cfRule>
  </conditionalFormatting>
  <conditionalFormatting sqref="G65">
    <cfRule type="expression" dxfId="186" priority="73" stopIfTrue="1">
      <formula>ISERR</formula>
    </cfRule>
  </conditionalFormatting>
  <conditionalFormatting sqref="H65">
    <cfRule type="expression" dxfId="185" priority="72" stopIfTrue="1">
      <formula>ISERR</formula>
    </cfRule>
  </conditionalFormatting>
  <conditionalFormatting sqref="H64">
    <cfRule type="expression" dxfId="184" priority="71" stopIfTrue="1">
      <formula>ISERR</formula>
    </cfRule>
  </conditionalFormatting>
  <conditionalFormatting sqref="G64">
    <cfRule type="expression" dxfId="183" priority="70" stopIfTrue="1">
      <formula>ISERR</formula>
    </cfRule>
  </conditionalFormatting>
  <conditionalFormatting sqref="Q65:R65">
    <cfRule type="expression" dxfId="182" priority="69" stopIfTrue="1">
      <formula>ISERR</formula>
    </cfRule>
  </conditionalFormatting>
  <conditionalFormatting sqref="C26">
    <cfRule type="expression" dxfId="181" priority="54" stopIfTrue="1">
      <formula>ISERR</formula>
    </cfRule>
  </conditionalFormatting>
  <conditionalFormatting sqref="I26">
    <cfRule type="expression" dxfId="180" priority="53" stopIfTrue="1">
      <formula>ISERR</formula>
    </cfRule>
  </conditionalFormatting>
  <conditionalFormatting sqref="N26">
    <cfRule type="expression" dxfId="179" priority="52" stopIfTrue="1">
      <formula>ISERR</formula>
    </cfRule>
  </conditionalFormatting>
  <conditionalFormatting sqref="M26">
    <cfRule type="expression" dxfId="178" priority="51" stopIfTrue="1">
      <formula>ISERR</formula>
    </cfRule>
  </conditionalFormatting>
  <conditionalFormatting sqref="S26">
    <cfRule type="expression" dxfId="177" priority="49" stopIfTrue="1">
      <formula>ISERR</formula>
    </cfRule>
  </conditionalFormatting>
  <conditionalFormatting sqref="U26">
    <cfRule type="expression" dxfId="176" priority="50" stopIfTrue="1">
      <formula>ISERR(U26)</formula>
    </cfRule>
  </conditionalFormatting>
  <conditionalFormatting sqref="A26:B26">
    <cfRule type="expression" dxfId="175" priority="48" stopIfTrue="1">
      <formula>ISERR</formula>
    </cfRule>
  </conditionalFormatting>
  <conditionalFormatting sqref="T26">
    <cfRule type="expression" dxfId="174" priority="47" stopIfTrue="1">
      <formula>ISERR</formula>
    </cfRule>
  </conditionalFormatting>
  <conditionalFormatting sqref="F26">
    <cfRule type="expression" dxfId="173" priority="46" stopIfTrue="1">
      <formula>ISERR</formula>
    </cfRule>
  </conditionalFormatting>
  <conditionalFormatting sqref="D26">
    <cfRule type="expression" dxfId="172" priority="45" stopIfTrue="1">
      <formula>ISERR</formula>
    </cfRule>
  </conditionalFormatting>
  <conditionalFormatting sqref="J26">
    <cfRule type="expression" dxfId="171" priority="44" stopIfTrue="1">
      <formula>ISERR</formula>
    </cfRule>
  </conditionalFormatting>
  <conditionalFormatting sqref="K26">
    <cfRule type="expression" dxfId="170" priority="43" stopIfTrue="1">
      <formula>ISERR</formula>
    </cfRule>
  </conditionalFormatting>
  <conditionalFormatting sqref="L26">
    <cfRule type="expression" dxfId="169" priority="42" stopIfTrue="1">
      <formula>ISERR</formula>
    </cfRule>
  </conditionalFormatting>
  <conditionalFormatting sqref="L26">
    <cfRule type="expression" dxfId="168" priority="41" stopIfTrue="1">
      <formula>ISERR</formula>
    </cfRule>
  </conditionalFormatting>
  <conditionalFormatting sqref="Q26:R26">
    <cfRule type="expression" dxfId="167" priority="40" stopIfTrue="1">
      <formula>ISERR</formula>
    </cfRule>
  </conditionalFormatting>
  <conditionalFormatting sqref="E26">
    <cfRule type="expression" dxfId="166" priority="39" stopIfTrue="1">
      <formula>ISERR</formula>
    </cfRule>
  </conditionalFormatting>
  <conditionalFormatting sqref="E26">
    <cfRule type="expression" dxfId="165" priority="38" stopIfTrue="1">
      <formula>ISERR</formula>
    </cfRule>
  </conditionalFormatting>
  <conditionalFormatting sqref="C25">
    <cfRule type="expression" dxfId="164" priority="37" stopIfTrue="1">
      <formula>ISERR</formula>
    </cfRule>
  </conditionalFormatting>
  <conditionalFormatting sqref="I25">
    <cfRule type="expression" dxfId="163" priority="36" stopIfTrue="1">
      <formula>ISERR</formula>
    </cfRule>
  </conditionalFormatting>
  <conditionalFormatting sqref="N25">
    <cfRule type="expression" dxfId="162" priority="35" stopIfTrue="1">
      <formula>ISERR</formula>
    </cfRule>
  </conditionalFormatting>
  <conditionalFormatting sqref="M25">
    <cfRule type="expression" dxfId="161" priority="34" stopIfTrue="1">
      <formula>ISERR</formula>
    </cfRule>
  </conditionalFormatting>
  <conditionalFormatting sqref="S25">
    <cfRule type="expression" dxfId="160" priority="32" stopIfTrue="1">
      <formula>ISERR</formula>
    </cfRule>
  </conditionalFormatting>
  <conditionalFormatting sqref="U25">
    <cfRule type="expression" dxfId="159" priority="33" stopIfTrue="1">
      <formula>ISERR(U25)</formula>
    </cfRule>
  </conditionalFormatting>
  <conditionalFormatting sqref="A25:B25">
    <cfRule type="expression" dxfId="158" priority="31" stopIfTrue="1">
      <formula>ISERR</formula>
    </cfRule>
  </conditionalFormatting>
  <conditionalFormatting sqref="T25">
    <cfRule type="expression" dxfId="157" priority="30" stopIfTrue="1">
      <formula>ISERR</formula>
    </cfRule>
  </conditionalFormatting>
  <conditionalFormatting sqref="F25">
    <cfRule type="expression" dxfId="156" priority="29" stopIfTrue="1">
      <formula>ISERR</formula>
    </cfRule>
  </conditionalFormatting>
  <conditionalFormatting sqref="D25">
    <cfRule type="expression" dxfId="155" priority="28" stopIfTrue="1">
      <formula>ISERR</formula>
    </cfRule>
  </conditionalFormatting>
  <conditionalFormatting sqref="J25">
    <cfRule type="expression" dxfId="154" priority="27" stopIfTrue="1">
      <formula>ISERR</formula>
    </cfRule>
  </conditionalFormatting>
  <conditionalFormatting sqref="K25">
    <cfRule type="expression" dxfId="153" priority="26" stopIfTrue="1">
      <formula>ISERR</formula>
    </cfRule>
  </conditionalFormatting>
  <conditionalFormatting sqref="L25">
    <cfRule type="expression" dxfId="152" priority="25" stopIfTrue="1">
      <formula>ISERR</formula>
    </cfRule>
  </conditionalFormatting>
  <conditionalFormatting sqref="L25">
    <cfRule type="expression" dxfId="151" priority="24" stopIfTrue="1">
      <formula>ISERR</formula>
    </cfRule>
  </conditionalFormatting>
  <conditionalFormatting sqref="Q25:R25">
    <cfRule type="expression" dxfId="150" priority="23" stopIfTrue="1">
      <formula>ISERR</formula>
    </cfRule>
  </conditionalFormatting>
  <conditionalFormatting sqref="E25">
    <cfRule type="expression" dxfId="149" priority="22" stopIfTrue="1">
      <formula>ISERR</formula>
    </cfRule>
  </conditionalFormatting>
  <conditionalFormatting sqref="E25">
    <cfRule type="expression" dxfId="148" priority="21" stopIfTrue="1">
      <formula>ISERR</formula>
    </cfRule>
  </conditionalFormatting>
  <conditionalFormatting sqref="V25">
    <cfRule type="expression" dxfId="147" priority="20" stopIfTrue="1">
      <formula>ISERR(V25)</formula>
    </cfRule>
  </conditionalFormatting>
  <conditionalFormatting sqref="V26">
    <cfRule type="expression" dxfId="146" priority="19" stopIfTrue="1">
      <formula>ISERR(V26)</formula>
    </cfRule>
  </conditionalFormatting>
  <conditionalFormatting sqref="O25">
    <cfRule type="expression" dxfId="145" priority="18" stopIfTrue="1">
      <formula>ISERR</formula>
    </cfRule>
  </conditionalFormatting>
  <conditionalFormatting sqref="H25">
    <cfRule type="expression" dxfId="144" priority="17" stopIfTrue="1">
      <formula>ISERR</formula>
    </cfRule>
  </conditionalFormatting>
  <conditionalFormatting sqref="G25">
    <cfRule type="expression" dxfId="143" priority="16" stopIfTrue="1">
      <formula>ISERR</formula>
    </cfRule>
  </conditionalFormatting>
  <conditionalFormatting sqref="P25">
    <cfRule type="expression" dxfId="142" priority="15" stopIfTrue="1">
      <formula>ISERR</formula>
    </cfRule>
  </conditionalFormatting>
  <conditionalFormatting sqref="O26">
    <cfRule type="expression" dxfId="141" priority="14" stopIfTrue="1">
      <formula>ISERR</formula>
    </cfRule>
  </conditionalFormatting>
  <conditionalFormatting sqref="H26">
    <cfRule type="expression" dxfId="140" priority="13" stopIfTrue="1">
      <formula>ISERR</formula>
    </cfRule>
  </conditionalFormatting>
  <conditionalFormatting sqref="G26">
    <cfRule type="expression" dxfId="139" priority="12" stopIfTrue="1">
      <formula>ISERR</formula>
    </cfRule>
  </conditionalFormatting>
  <conditionalFormatting sqref="P26">
    <cfRule type="expression" dxfId="138" priority="11" stopIfTrue="1">
      <formula>ISERR</formula>
    </cfRule>
  </conditionalFormatting>
  <conditionalFormatting sqref="O66">
    <cfRule type="expression" dxfId="137" priority="10" stopIfTrue="1">
      <formula>ISERR</formula>
    </cfRule>
  </conditionalFormatting>
  <conditionalFormatting sqref="P65 R66">
    <cfRule type="expression" dxfId="136" priority="9" stopIfTrue="1">
      <formula>ISERR</formula>
    </cfRule>
  </conditionalFormatting>
  <conditionalFormatting sqref="P65 R66">
    <cfRule type="expression" dxfId="135" priority="8" stopIfTrue="1">
      <formula>ISERR</formula>
    </cfRule>
  </conditionalFormatting>
  <conditionalFormatting sqref="Q66">
    <cfRule type="expression" dxfId="134" priority="7" stopIfTrue="1">
      <formula>ISERR</formula>
    </cfRule>
  </conditionalFormatting>
  <conditionalFormatting sqref="P66">
    <cfRule type="expression" dxfId="133" priority="6" stopIfTrue="1">
      <formula>ISERR</formula>
    </cfRule>
  </conditionalFormatting>
  <conditionalFormatting sqref="P66">
    <cfRule type="expression" dxfId="132" priority="5" stopIfTrue="1">
      <formula>ISERR</formula>
    </cfRule>
  </conditionalFormatting>
  <conditionalFormatting sqref="K77:L77">
    <cfRule type="expression" dxfId="131" priority="4" stopIfTrue="1">
      <formula>ISERR</formula>
    </cfRule>
  </conditionalFormatting>
  <conditionalFormatting sqref="P63">
    <cfRule type="expression" dxfId="130" priority="3" stopIfTrue="1">
      <formula>ISERR</formula>
    </cfRule>
  </conditionalFormatting>
  <conditionalFormatting sqref="P64">
    <cfRule type="expression" dxfId="129" priority="2" stopIfTrue="1">
      <formula>ISERR</formula>
    </cfRule>
  </conditionalFormatting>
  <conditionalFormatting sqref="O65">
    <cfRule type="expression" dxfId="128" priority="1" stopIfTrue="1">
      <formula>ISERR</formula>
    </cfRule>
  </conditionalFormatting>
  <printOptions horizontalCentered="1" verticalCentered="1"/>
  <pageMargins left="0.19685039370078741" right="0.19685039370078741" top="0" bottom="0.55118110236220474" header="0.31496062992125984" footer="0.39370078740157483"/>
  <pageSetup paperSize="9" scale="57" orientation="portrait" horizontalDpi="300" verticalDpi="300"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5"/>
  <sheetViews>
    <sheetView showGridLines="0" view="pageBreakPreview" topLeftCell="A103" zoomScaleNormal="100" zoomScaleSheetLayoutView="100" workbookViewId="0">
      <selection activeCell="AE121" sqref="AE121"/>
    </sheetView>
  </sheetViews>
  <sheetFormatPr defaultRowHeight="13.5"/>
  <cols>
    <col min="1" max="13" width="1.77734375" customWidth="1"/>
    <col min="14" max="26" width="3.44140625" customWidth="1"/>
    <col min="27" max="27" width="1.77734375" customWidth="1"/>
    <col min="28" max="28" width="2.6640625" customWidth="1"/>
    <col min="29" max="29" width="6.5546875" customWidth="1"/>
  </cols>
  <sheetData>
    <row r="1" spans="1:28" ht="9" customHeight="1"/>
    <row r="2" spans="1:28" ht="17.25" customHeight="1">
      <c r="A2" s="252" t="s">
        <v>169</v>
      </c>
    </row>
    <row r="3" spans="1:28" ht="17.25" customHeight="1">
      <c r="B3" s="252" t="s">
        <v>330</v>
      </c>
    </row>
    <row r="4" spans="1:28" ht="17.25" customHeight="1">
      <c r="B4" s="853" t="s">
        <v>421</v>
      </c>
    </row>
    <row r="5" spans="1:28" ht="17.25" customHeight="1">
      <c r="C5" s="172"/>
      <c r="D5" s="414"/>
      <c r="E5" s="414"/>
      <c r="F5" s="414"/>
      <c r="G5" s="414"/>
      <c r="H5" s="414"/>
      <c r="I5" s="414"/>
      <c r="J5" s="414"/>
      <c r="K5" s="414"/>
      <c r="L5" s="414"/>
      <c r="M5" s="414"/>
      <c r="N5" s="414"/>
      <c r="O5" s="414"/>
      <c r="P5" s="414"/>
      <c r="Q5" s="414"/>
      <c r="R5" s="414"/>
      <c r="S5" s="414"/>
      <c r="T5" s="414"/>
      <c r="U5" s="414"/>
      <c r="V5" s="414"/>
      <c r="W5" s="414"/>
      <c r="X5" s="414"/>
      <c r="Y5" s="414"/>
      <c r="Z5" s="414"/>
    </row>
    <row r="6" spans="1:28" ht="17.25" customHeight="1">
      <c r="C6" s="174" t="s">
        <v>171</v>
      </c>
      <c r="D6" s="1950" t="s">
        <v>533</v>
      </c>
      <c r="E6" s="1951"/>
      <c r="F6" s="1951"/>
      <c r="G6" s="1951"/>
      <c r="H6" s="1951"/>
      <c r="I6" s="1951"/>
      <c r="J6" s="1951"/>
      <c r="K6" s="1951"/>
      <c r="L6" s="1951"/>
      <c r="M6" s="1951"/>
      <c r="N6" s="1951"/>
      <c r="O6" s="1951"/>
      <c r="P6" s="1951"/>
      <c r="Q6" s="1951"/>
      <c r="R6" s="1951"/>
      <c r="S6" s="1951"/>
      <c r="T6" s="1951"/>
      <c r="U6" s="1951"/>
      <c r="V6" s="1951"/>
      <c r="W6" s="1951"/>
      <c r="X6" s="1951"/>
      <c r="Y6" s="1951"/>
      <c r="Z6" s="1951"/>
      <c r="AA6" s="173"/>
    </row>
    <row r="7" spans="1:28" ht="17.25" customHeight="1">
      <c r="D7" s="1951"/>
      <c r="E7" s="1951"/>
      <c r="F7" s="1951"/>
      <c r="G7" s="1951"/>
      <c r="H7" s="1951"/>
      <c r="I7" s="1951"/>
      <c r="J7" s="1951"/>
      <c r="K7" s="1951"/>
      <c r="L7" s="1951"/>
      <c r="M7" s="1951"/>
      <c r="N7" s="1951"/>
      <c r="O7" s="1951"/>
      <c r="P7" s="1951"/>
      <c r="Q7" s="1951"/>
      <c r="R7" s="1951"/>
      <c r="S7" s="1951"/>
      <c r="T7" s="1951"/>
      <c r="U7" s="1951"/>
      <c r="V7" s="1951"/>
      <c r="W7" s="1951"/>
      <c r="X7" s="1951"/>
      <c r="Y7" s="1951"/>
      <c r="Z7" s="1951"/>
      <c r="AA7" s="173"/>
    </row>
    <row r="8" spans="1:28" ht="17.25" customHeight="1">
      <c r="D8" s="958" t="s">
        <v>241</v>
      </c>
      <c r="E8" s="1954" t="s">
        <v>527</v>
      </c>
      <c r="F8" s="1955"/>
      <c r="G8" s="1955"/>
      <c r="H8" s="1955"/>
      <c r="I8" s="1955"/>
      <c r="J8" s="1955"/>
      <c r="K8" s="1955"/>
      <c r="L8" s="1955"/>
      <c r="M8" s="1955"/>
      <c r="N8" s="1955"/>
      <c r="O8" s="1955"/>
      <c r="P8" s="1955"/>
      <c r="Q8" s="1955"/>
      <c r="R8" s="1955"/>
      <c r="S8" s="1955"/>
      <c r="T8" s="1955"/>
      <c r="U8" s="1955"/>
      <c r="V8" s="1955"/>
      <c r="W8" s="1955"/>
      <c r="X8" s="1955"/>
      <c r="Y8" s="1955"/>
      <c r="Z8" s="1955"/>
    </row>
    <row r="9" spans="1:28" ht="17.25" customHeight="1">
      <c r="D9" s="958" t="s">
        <v>170</v>
      </c>
      <c r="E9" s="1789" t="s">
        <v>545</v>
      </c>
      <c r="F9" s="1952"/>
      <c r="G9" s="1952"/>
      <c r="H9" s="1952"/>
      <c r="I9" s="1952"/>
      <c r="J9" s="1952"/>
      <c r="K9" s="1952"/>
      <c r="L9" s="1952"/>
      <c r="M9" s="1952"/>
      <c r="N9" s="1952"/>
      <c r="O9" s="1952"/>
      <c r="P9" s="1952"/>
      <c r="Q9" s="1952"/>
      <c r="R9" s="1952"/>
      <c r="S9" s="1952"/>
      <c r="T9" s="1952"/>
      <c r="U9" s="1952"/>
      <c r="V9" s="1952"/>
      <c r="W9" s="1952"/>
      <c r="X9" s="1952"/>
      <c r="Y9" s="1952"/>
      <c r="Z9" s="1952"/>
    </row>
    <row r="10" spans="1:28" s="1477" customFormat="1" ht="17.25" customHeight="1">
      <c r="D10" s="1471"/>
      <c r="E10" s="1952"/>
      <c r="F10" s="1952"/>
      <c r="G10" s="1952"/>
      <c r="H10" s="1952"/>
      <c r="I10" s="1952"/>
      <c r="J10" s="1952"/>
      <c r="K10" s="1952"/>
      <c r="L10" s="1952"/>
      <c r="M10" s="1952"/>
      <c r="N10" s="1952"/>
      <c r="O10" s="1952"/>
      <c r="P10" s="1952"/>
      <c r="Q10" s="1952"/>
      <c r="R10" s="1952"/>
      <c r="S10" s="1952"/>
      <c r="T10" s="1952"/>
      <c r="U10" s="1952"/>
      <c r="V10" s="1952"/>
      <c r="W10" s="1952"/>
      <c r="X10" s="1952"/>
      <c r="Y10" s="1952"/>
      <c r="Z10" s="1952"/>
    </row>
    <row r="11" spans="1:28" ht="4.5" customHeight="1">
      <c r="D11" s="336"/>
      <c r="E11" s="540"/>
      <c r="F11" s="540"/>
      <c r="G11" s="540"/>
      <c r="H11" s="540"/>
      <c r="I11" s="540"/>
      <c r="J11" s="540"/>
      <c r="K11" s="540"/>
      <c r="L11" s="540"/>
      <c r="M11" s="540"/>
      <c r="N11" s="540"/>
      <c r="O11" s="540"/>
      <c r="P11" s="540"/>
      <c r="Q11" s="540"/>
      <c r="R11" s="540"/>
      <c r="S11" s="540"/>
      <c r="T11" s="540"/>
      <c r="U11" s="540"/>
      <c r="V11" s="540"/>
      <c r="W11" s="540"/>
      <c r="X11" s="540"/>
      <c r="Y11" s="540"/>
      <c r="Z11" s="540"/>
    </row>
    <row r="12" spans="1:28" ht="17.25" customHeight="1">
      <c r="D12" s="337"/>
      <c r="E12" s="540"/>
      <c r="F12" s="540"/>
      <c r="G12" s="540"/>
      <c r="H12" s="540"/>
      <c r="I12" s="540"/>
      <c r="J12" s="540"/>
      <c r="K12" s="540"/>
      <c r="L12" s="540"/>
      <c r="M12" s="540"/>
      <c r="N12" s="540"/>
      <c r="O12" s="540"/>
      <c r="P12" s="540"/>
      <c r="Q12" s="540"/>
      <c r="R12" s="540"/>
      <c r="S12" s="540"/>
      <c r="T12" s="540"/>
      <c r="U12" s="540"/>
      <c r="V12" s="540"/>
      <c r="W12" s="540"/>
      <c r="X12" s="540"/>
      <c r="Y12" s="540"/>
      <c r="Z12" s="540"/>
    </row>
    <row r="13" spans="1:28" ht="17.25" customHeight="1"/>
    <row r="14" spans="1:28" ht="17.25" customHeight="1"/>
    <row r="15" spans="1:28" ht="17.25" customHeight="1"/>
    <row r="16" spans="1:28" ht="17.25" customHeight="1">
      <c r="AB16" s="568"/>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596" customFormat="1" ht="20.25" customHeight="1">
      <c r="B28" s="595" t="s">
        <v>295</v>
      </c>
    </row>
    <row r="29" spans="2:27" ht="4.5" customHeight="1"/>
    <row r="30" spans="2:27" ht="7.5" customHeight="1"/>
    <row r="31" spans="2:27" ht="17.25" customHeight="1">
      <c r="C31" s="174" t="s">
        <v>171</v>
      </c>
      <c r="D31" s="1950" t="s">
        <v>523</v>
      </c>
      <c r="E31" s="1951"/>
      <c r="F31" s="1951"/>
      <c r="G31" s="1951"/>
      <c r="H31" s="1951"/>
      <c r="I31" s="1951"/>
      <c r="J31" s="1951"/>
      <c r="K31" s="1951"/>
      <c r="L31" s="1951"/>
      <c r="M31" s="1951"/>
      <c r="N31" s="1951"/>
      <c r="O31" s="1951"/>
      <c r="P31" s="1951"/>
      <c r="Q31" s="1951"/>
      <c r="R31" s="1951"/>
      <c r="S31" s="1951"/>
      <c r="T31" s="1951"/>
      <c r="U31" s="1951"/>
      <c r="V31" s="1951"/>
      <c r="W31" s="1951"/>
      <c r="X31" s="1951"/>
      <c r="Y31" s="1951"/>
      <c r="Z31" s="1951"/>
      <c r="AA31" s="173"/>
    </row>
    <row r="32" spans="2:27" ht="17.25" customHeight="1">
      <c r="D32" s="1951"/>
      <c r="E32" s="1951"/>
      <c r="F32" s="1951"/>
      <c r="G32" s="1951"/>
      <c r="H32" s="1951"/>
      <c r="I32" s="1951"/>
      <c r="J32" s="1951"/>
      <c r="K32" s="1951"/>
      <c r="L32" s="1951"/>
      <c r="M32" s="1951"/>
      <c r="N32" s="1951"/>
      <c r="O32" s="1951"/>
      <c r="P32" s="1951"/>
      <c r="Q32" s="1951"/>
      <c r="R32" s="1951"/>
      <c r="S32" s="1951"/>
      <c r="T32" s="1951"/>
      <c r="U32" s="1951"/>
      <c r="V32" s="1951"/>
      <c r="W32" s="1951"/>
      <c r="X32" s="1951"/>
      <c r="Y32" s="1951"/>
      <c r="Z32" s="1951"/>
      <c r="AA32" s="469"/>
    </row>
    <row r="33" spans="4:30" ht="17.100000000000001" customHeight="1">
      <c r="D33" s="716" t="s">
        <v>170</v>
      </c>
      <c r="E33" s="1789" t="s">
        <v>528</v>
      </c>
      <c r="F33" s="1952"/>
      <c r="G33" s="1952"/>
      <c r="H33" s="1952"/>
      <c r="I33" s="1952"/>
      <c r="J33" s="1952"/>
      <c r="K33" s="1952"/>
      <c r="L33" s="1952"/>
      <c r="M33" s="1952"/>
      <c r="N33" s="1952"/>
      <c r="O33" s="1952"/>
      <c r="P33" s="1952"/>
      <c r="Q33" s="1952"/>
      <c r="R33" s="1952"/>
      <c r="S33" s="1952"/>
      <c r="T33" s="1952"/>
      <c r="U33" s="1952"/>
      <c r="V33" s="1952"/>
      <c r="W33" s="1952"/>
      <c r="X33" s="1952"/>
      <c r="Y33" s="1952"/>
      <c r="Z33" s="1952"/>
      <c r="AA33" s="469"/>
    </row>
    <row r="34" spans="4:30" ht="17.100000000000001" customHeight="1">
      <c r="D34" s="414"/>
      <c r="E34" s="1952"/>
      <c r="F34" s="1952"/>
      <c r="G34" s="1952"/>
      <c r="H34" s="1952"/>
      <c r="I34" s="1952"/>
      <c r="J34" s="1952"/>
      <c r="K34" s="1952"/>
      <c r="L34" s="1952"/>
      <c r="M34" s="1952"/>
      <c r="N34" s="1952"/>
      <c r="O34" s="1952"/>
      <c r="P34" s="1952"/>
      <c r="Q34" s="1952"/>
      <c r="R34" s="1952"/>
      <c r="S34" s="1952"/>
      <c r="T34" s="1952"/>
      <c r="U34" s="1952"/>
      <c r="V34" s="1952"/>
      <c r="W34" s="1952"/>
      <c r="X34" s="1952"/>
      <c r="Y34" s="1952"/>
      <c r="Z34" s="1952"/>
      <c r="AD34" s="493"/>
    </row>
    <row r="35" spans="4:30" ht="17.25" customHeight="1"/>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c r="B53" s="252" t="s">
        <v>329</v>
      </c>
    </row>
    <row r="54" spans="2:27" ht="17.25" customHeight="1">
      <c r="B54" s="788" t="s">
        <v>294</v>
      </c>
    </row>
    <row r="55" spans="2:27" ht="17.25" customHeight="1">
      <c r="C55" s="172"/>
    </row>
    <row r="56" spans="2:27" ht="17.25" customHeight="1">
      <c r="C56" s="174" t="s">
        <v>171</v>
      </c>
      <c r="D56" s="1950" t="s">
        <v>529</v>
      </c>
      <c r="E56" s="1955"/>
      <c r="F56" s="1955"/>
      <c r="G56" s="1955"/>
      <c r="H56" s="1955"/>
      <c r="I56" s="1955"/>
      <c r="J56" s="1955"/>
      <c r="K56" s="1955"/>
      <c r="L56" s="1955"/>
      <c r="M56" s="1955"/>
      <c r="N56" s="1955"/>
      <c r="O56" s="1955"/>
      <c r="P56" s="1955"/>
      <c r="Q56" s="1955"/>
      <c r="R56" s="1955"/>
      <c r="S56" s="1955"/>
      <c r="T56" s="1955"/>
      <c r="U56" s="1955"/>
      <c r="V56" s="1955"/>
      <c r="W56" s="1955"/>
      <c r="X56" s="1955"/>
      <c r="Y56" s="1955"/>
      <c r="Z56" s="1955"/>
      <c r="AA56" s="173"/>
    </row>
    <row r="57" spans="2:27" ht="17.25" customHeight="1">
      <c r="D57" s="1955"/>
      <c r="E57" s="1955"/>
      <c r="F57" s="1955"/>
      <c r="G57" s="1955"/>
      <c r="H57" s="1955"/>
      <c r="I57" s="1955"/>
      <c r="J57" s="1955"/>
      <c r="K57" s="1955"/>
      <c r="L57" s="1955"/>
      <c r="M57" s="1955"/>
      <c r="N57" s="1955"/>
      <c r="O57" s="1955"/>
      <c r="P57" s="1955"/>
      <c r="Q57" s="1955"/>
      <c r="R57" s="1955"/>
      <c r="S57" s="1955"/>
      <c r="T57" s="1955"/>
      <c r="U57" s="1955"/>
      <c r="V57" s="1955"/>
      <c r="W57" s="1955"/>
      <c r="X57" s="1955"/>
      <c r="Y57" s="1955"/>
      <c r="Z57" s="1955"/>
      <c r="AA57" s="173"/>
    </row>
    <row r="58" spans="2:27" ht="17.25" customHeight="1">
      <c r="D58" s="958" t="s">
        <v>414</v>
      </c>
      <c r="E58" s="1789" t="s">
        <v>530</v>
      </c>
      <c r="F58" s="1952"/>
      <c r="G58" s="1952"/>
      <c r="H58" s="1952"/>
      <c r="I58" s="1952"/>
      <c r="J58" s="1952"/>
      <c r="K58" s="1952"/>
      <c r="L58" s="1952"/>
      <c r="M58" s="1952"/>
      <c r="N58" s="1952"/>
      <c r="O58" s="1952"/>
      <c r="P58" s="1952"/>
      <c r="Q58" s="1952"/>
      <c r="R58" s="1952"/>
      <c r="S58" s="1952"/>
      <c r="T58" s="1952"/>
      <c r="U58" s="1952"/>
      <c r="V58" s="1952"/>
      <c r="W58" s="1952"/>
      <c r="X58" s="1952"/>
      <c r="Y58" s="1952"/>
      <c r="Z58" s="1952"/>
      <c r="AA58" s="173"/>
    </row>
    <row r="59" spans="2:27" ht="17.100000000000001" customHeight="1">
      <c r="D59" s="414"/>
      <c r="E59" s="1952"/>
      <c r="F59" s="1952"/>
      <c r="G59" s="1952"/>
      <c r="H59" s="1952"/>
      <c r="I59" s="1952"/>
      <c r="J59" s="1952"/>
      <c r="K59" s="1952"/>
      <c r="L59" s="1952"/>
      <c r="M59" s="1952"/>
      <c r="N59" s="1952"/>
      <c r="O59" s="1952"/>
      <c r="P59" s="1952"/>
      <c r="Q59" s="1952"/>
      <c r="R59" s="1952"/>
      <c r="S59" s="1952"/>
      <c r="T59" s="1952"/>
      <c r="U59" s="1952"/>
      <c r="V59" s="1952"/>
      <c r="W59" s="1952"/>
      <c r="X59" s="1952"/>
      <c r="Y59" s="1952"/>
      <c r="Z59" s="1952"/>
    </row>
    <row r="60" spans="2:27" ht="17.25" customHeight="1">
      <c r="G60" s="215"/>
      <c r="H60" s="215"/>
      <c r="I60" s="215"/>
      <c r="J60" s="215"/>
      <c r="K60" s="215"/>
      <c r="L60" s="215"/>
      <c r="M60" s="215"/>
      <c r="N60" s="215"/>
      <c r="O60" s="215"/>
      <c r="P60" s="215"/>
      <c r="Q60" s="215"/>
      <c r="R60" s="215"/>
      <c r="S60" s="215"/>
      <c r="T60" s="215"/>
      <c r="U60" s="215"/>
      <c r="V60" s="215"/>
      <c r="W60" s="215"/>
      <c r="X60" s="215"/>
      <c r="Y60" s="215"/>
      <c r="Z60" s="215"/>
    </row>
    <row r="61" spans="2:27" ht="17.25" customHeight="1"/>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c r="B76" s="377" t="s">
        <v>135</v>
      </c>
    </row>
    <row r="77" spans="2:27" ht="17.25" customHeight="1">
      <c r="B77" s="377"/>
    </row>
    <row r="78" spans="2:27" ht="17.25" customHeight="1">
      <c r="B78" s="1958" t="s">
        <v>360</v>
      </c>
      <c r="C78" s="1958"/>
      <c r="D78" s="1958"/>
      <c r="E78" s="1958"/>
      <c r="F78" s="1958"/>
      <c r="G78" s="1958"/>
      <c r="H78" s="1958"/>
      <c r="I78" s="1958"/>
      <c r="J78" s="1958"/>
    </row>
    <row r="79" spans="2:27" ht="17.25" customHeight="1">
      <c r="C79" s="174"/>
      <c r="AA79" s="173"/>
    </row>
    <row r="80" spans="2:27" ht="17.25" customHeight="1">
      <c r="C80" s="174" t="s">
        <v>369</v>
      </c>
      <c r="D80" s="1957" t="s">
        <v>520</v>
      </c>
      <c r="E80" s="1955"/>
      <c r="F80" s="1955"/>
      <c r="G80" s="1955"/>
      <c r="H80" s="1955"/>
      <c r="I80" s="1955"/>
      <c r="J80" s="1955"/>
      <c r="K80" s="1955"/>
      <c r="L80" s="1955"/>
      <c r="M80" s="1955"/>
      <c r="N80" s="1955"/>
      <c r="O80" s="1955"/>
      <c r="P80" s="1955"/>
      <c r="Q80" s="1955"/>
      <c r="R80" s="1955"/>
      <c r="S80" s="1955"/>
      <c r="T80" s="1955"/>
      <c r="U80" s="1955"/>
      <c r="V80" s="1955"/>
      <c r="W80" s="1955"/>
      <c r="X80" s="1955"/>
      <c r="Y80" s="1955"/>
      <c r="Z80" s="1955"/>
      <c r="AA80" s="173"/>
    </row>
    <row r="81" spans="4:27" ht="17.25" customHeight="1">
      <c r="D81" s="1955"/>
      <c r="E81" s="1955"/>
      <c r="F81" s="1955"/>
      <c r="G81" s="1955"/>
      <c r="H81" s="1955"/>
      <c r="I81" s="1955"/>
      <c r="J81" s="1955"/>
      <c r="K81" s="1955"/>
      <c r="L81" s="1955"/>
      <c r="M81" s="1955"/>
      <c r="N81" s="1955"/>
      <c r="O81" s="1955"/>
      <c r="P81" s="1955"/>
      <c r="Q81" s="1955"/>
      <c r="R81" s="1955"/>
      <c r="S81" s="1955"/>
      <c r="T81" s="1955"/>
      <c r="U81" s="1955"/>
      <c r="V81" s="1955"/>
      <c r="W81" s="1955"/>
      <c r="X81" s="1955"/>
      <c r="Y81" s="1955"/>
      <c r="Z81" s="1955"/>
      <c r="AA81" s="173"/>
    </row>
    <row r="82" spans="4:27" ht="17.100000000000001" customHeight="1"/>
    <row r="83" spans="4:27" ht="17.25" customHeight="1"/>
    <row r="84" spans="4:27" ht="17.25" customHeight="1"/>
    <row r="85" spans="4:27" ht="17.25" customHeight="1"/>
    <row r="86" spans="4:27" ht="17.25" customHeight="1"/>
    <row r="87" spans="4:27" ht="17.25" customHeight="1"/>
    <row r="88" spans="4:27" ht="17.25" customHeight="1"/>
    <row r="89" spans="4:27" ht="17.25" customHeight="1"/>
    <row r="90" spans="4:27" ht="17.25" customHeight="1"/>
    <row r="91" spans="4:27" ht="17.25" customHeight="1"/>
    <row r="92" spans="4:27" ht="17.25" customHeight="1"/>
    <row r="93" spans="4:27" ht="17.25" customHeight="1"/>
    <row r="94" spans="4:27" ht="17.25" customHeight="1"/>
    <row r="95" spans="4:27" ht="17.25" customHeight="1"/>
    <row r="96" spans="4:27" ht="17.25" customHeight="1"/>
    <row r="97" spans="2:27" ht="17.25" customHeight="1"/>
    <row r="98" spans="2:27" ht="17.25" customHeight="1"/>
    <row r="99" spans="2:27" ht="17.25" customHeight="1"/>
    <row r="100" spans="2:27" ht="17.25" customHeight="1"/>
    <row r="101" spans="2:27" ht="17.25" customHeight="1">
      <c r="B101" s="252" t="s">
        <v>331</v>
      </c>
    </row>
    <row r="102" spans="2:27" ht="17.25" customHeight="1">
      <c r="B102" s="602" t="s">
        <v>293</v>
      </c>
    </row>
    <row r="103" spans="2:27" ht="12" customHeight="1">
      <c r="C103" s="172"/>
    </row>
    <row r="104" spans="2:27" ht="17.25" customHeight="1">
      <c r="C104" s="174" t="s">
        <v>171</v>
      </c>
      <c r="D104" s="1956" t="s">
        <v>534</v>
      </c>
      <c r="E104" s="1955"/>
      <c r="F104" s="1955"/>
      <c r="G104" s="1955"/>
      <c r="H104" s="1955"/>
      <c r="I104" s="1955"/>
      <c r="J104" s="1955"/>
      <c r="K104" s="1955"/>
      <c r="L104" s="1955"/>
      <c r="M104" s="1955"/>
      <c r="N104" s="1955"/>
      <c r="O104" s="1955"/>
      <c r="P104" s="1955"/>
      <c r="Q104" s="1955"/>
      <c r="R104" s="1955"/>
      <c r="S104" s="1955"/>
      <c r="T104" s="1955"/>
      <c r="U104" s="1955"/>
      <c r="V104" s="1955"/>
      <c r="W104" s="1955"/>
      <c r="X104" s="1955"/>
      <c r="Y104" s="1955"/>
      <c r="Z104" s="1955"/>
      <c r="AA104" s="173"/>
    </row>
    <row r="105" spans="2:27" ht="17.25" customHeight="1">
      <c r="D105" s="1955"/>
      <c r="E105" s="1955"/>
      <c r="F105" s="1955"/>
      <c r="G105" s="1955"/>
      <c r="H105" s="1955"/>
      <c r="I105" s="1955"/>
      <c r="J105" s="1955"/>
      <c r="K105" s="1955"/>
      <c r="L105" s="1955"/>
      <c r="M105" s="1955"/>
      <c r="N105" s="1955"/>
      <c r="O105" s="1955"/>
      <c r="P105" s="1955"/>
      <c r="Q105" s="1955"/>
      <c r="R105" s="1955"/>
      <c r="S105" s="1955"/>
      <c r="T105" s="1955"/>
      <c r="U105" s="1955"/>
      <c r="V105" s="1955"/>
      <c r="W105" s="1955"/>
      <c r="X105" s="1955"/>
      <c r="Y105" s="1955"/>
      <c r="Z105" s="1955"/>
      <c r="AA105" s="173"/>
    </row>
    <row r="106" spans="2:27" ht="17.25" customHeight="1">
      <c r="D106" s="1955"/>
      <c r="E106" s="1955"/>
      <c r="F106" s="1955"/>
      <c r="G106" s="1955"/>
      <c r="H106" s="1955"/>
      <c r="I106" s="1955"/>
      <c r="J106" s="1955"/>
      <c r="K106" s="1955"/>
      <c r="L106" s="1955"/>
      <c r="M106" s="1955"/>
      <c r="N106" s="1955"/>
      <c r="O106" s="1955"/>
      <c r="P106" s="1955"/>
      <c r="Q106" s="1955"/>
      <c r="R106" s="1955"/>
      <c r="S106" s="1955"/>
      <c r="T106" s="1955"/>
      <c r="U106" s="1955"/>
      <c r="V106" s="1955"/>
      <c r="W106" s="1955"/>
      <c r="X106" s="1955"/>
      <c r="Y106" s="1955"/>
      <c r="Z106" s="1955"/>
    </row>
    <row r="107" spans="2:27" ht="17.25" customHeight="1">
      <c r="D107" s="173"/>
      <c r="E107" s="173"/>
      <c r="F107" s="173"/>
      <c r="G107" s="173"/>
      <c r="H107" s="173"/>
      <c r="I107" s="173"/>
      <c r="J107" s="173"/>
      <c r="K107" s="173"/>
      <c r="L107" s="173"/>
      <c r="M107" s="173"/>
      <c r="N107" s="173"/>
      <c r="O107" s="173"/>
      <c r="P107" s="173"/>
      <c r="Q107" s="173"/>
      <c r="R107" s="173"/>
      <c r="S107" s="173"/>
      <c r="T107" s="173"/>
      <c r="U107" s="173"/>
      <c r="V107" s="173"/>
      <c r="W107" s="173"/>
      <c r="X107" s="173"/>
      <c r="Y107" s="173"/>
      <c r="Z107" s="173"/>
    </row>
    <row r="108" spans="2:27" ht="17.25" customHeight="1"/>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c r="E123" s="1953"/>
      <c r="F123" s="1953"/>
      <c r="G123" s="1953"/>
      <c r="H123" s="1953"/>
      <c r="I123" s="1953"/>
      <c r="J123" s="1953"/>
      <c r="K123" s="1953"/>
      <c r="L123" s="1953"/>
      <c r="M123" s="1953"/>
      <c r="N123" s="1953"/>
      <c r="O123" s="1953"/>
      <c r="P123" s="1953"/>
      <c r="Q123" s="1953"/>
      <c r="R123" s="1953"/>
      <c r="S123" s="1953"/>
      <c r="T123" s="1953"/>
      <c r="U123" s="1953"/>
      <c r="V123" s="1953"/>
      <c r="W123" s="1953"/>
      <c r="X123" s="1953"/>
      <c r="Y123" s="1953"/>
      <c r="Z123" s="1953"/>
      <c r="AA123" s="1953"/>
      <c r="AB123" s="1953"/>
    </row>
    <row r="124" spans="2:28" ht="17.25" customHeight="1">
      <c r="E124" s="1953"/>
      <c r="F124" s="1953"/>
      <c r="G124" s="1953"/>
      <c r="H124" s="1953"/>
      <c r="I124" s="1953"/>
      <c r="J124" s="1953"/>
      <c r="K124" s="1953"/>
      <c r="L124" s="1953"/>
      <c r="M124" s="1953"/>
      <c r="N124" s="1953"/>
      <c r="O124" s="1953"/>
      <c r="P124" s="1953"/>
      <c r="Q124" s="1953"/>
      <c r="R124" s="1953"/>
      <c r="S124" s="1953"/>
      <c r="T124" s="1953"/>
      <c r="U124" s="1953"/>
      <c r="V124" s="1953"/>
      <c r="W124" s="1953"/>
      <c r="X124" s="1953"/>
      <c r="Y124" s="1953"/>
      <c r="Z124" s="1953"/>
      <c r="AA124" s="1953"/>
      <c r="AB124" s="1953"/>
    </row>
    <row r="125" spans="2:28" ht="17.25" customHeight="1">
      <c r="B125" s="252" t="s">
        <v>332</v>
      </c>
    </row>
    <row r="126" spans="2:28" ht="17.25" customHeight="1">
      <c r="B126" s="602" t="s">
        <v>292</v>
      </c>
    </row>
    <row r="127" spans="2:28" ht="9.75" customHeight="1">
      <c r="C127" s="172"/>
    </row>
    <row r="128" spans="2:28" ht="22.5" customHeight="1">
      <c r="C128" s="174" t="s">
        <v>171</v>
      </c>
      <c r="D128" s="1950" t="s">
        <v>535</v>
      </c>
      <c r="E128" s="1955"/>
      <c r="F128" s="1955"/>
      <c r="G128" s="1955"/>
      <c r="H128" s="1955"/>
      <c r="I128" s="1955"/>
      <c r="J128" s="1955"/>
      <c r="K128" s="1955"/>
      <c r="L128" s="1955"/>
      <c r="M128" s="1955"/>
      <c r="N128" s="1955"/>
      <c r="O128" s="1955"/>
      <c r="P128" s="1955"/>
      <c r="Q128" s="1955"/>
      <c r="R128" s="1955"/>
      <c r="S128" s="1955"/>
      <c r="T128" s="1955"/>
      <c r="U128" s="1955"/>
      <c r="V128" s="1955"/>
      <c r="W128" s="1955"/>
      <c r="X128" s="1955"/>
      <c r="Y128" s="1955"/>
      <c r="Z128" s="1955"/>
      <c r="AA128" s="173"/>
    </row>
    <row r="129" spans="4:27" ht="17.25" customHeight="1">
      <c r="D129" s="1955"/>
      <c r="E129" s="1955"/>
      <c r="F129" s="1955"/>
      <c r="G129" s="1955"/>
      <c r="H129" s="1955"/>
      <c r="I129" s="1955"/>
      <c r="J129" s="1955"/>
      <c r="K129" s="1955"/>
      <c r="L129" s="1955"/>
      <c r="M129" s="1955"/>
      <c r="N129" s="1955"/>
      <c r="O129" s="1955"/>
      <c r="P129" s="1955"/>
      <c r="Q129" s="1955"/>
      <c r="R129" s="1955"/>
      <c r="S129" s="1955"/>
      <c r="T129" s="1955"/>
      <c r="U129" s="1955"/>
      <c r="V129" s="1955"/>
      <c r="W129" s="1955"/>
      <c r="X129" s="1955"/>
      <c r="Y129" s="1955"/>
      <c r="Z129" s="1955"/>
      <c r="AA129" s="173"/>
    </row>
    <row r="130" spans="4:27" ht="17.25" customHeight="1">
      <c r="D130" s="414"/>
    </row>
    <row r="131" spans="4:27" ht="17.25" customHeight="1"/>
    <row r="132" spans="4:27" ht="17.25" customHeight="1">
      <c r="F132" s="212"/>
      <c r="G132" s="212"/>
      <c r="H132" s="212"/>
      <c r="I132" s="212"/>
      <c r="J132" s="212"/>
      <c r="K132" s="212"/>
      <c r="L132" s="212"/>
      <c r="M132" s="212"/>
      <c r="N132" s="209"/>
      <c r="O132" s="210"/>
      <c r="P132" s="210"/>
      <c r="Q132" s="210"/>
      <c r="R132" s="210"/>
      <c r="S132" s="210"/>
      <c r="T132" s="210"/>
      <c r="U132" s="209"/>
      <c r="V132" s="210"/>
      <c r="W132" s="210"/>
      <c r="X132" s="210"/>
      <c r="Y132" s="210"/>
      <c r="Z132" s="210"/>
      <c r="AA132" s="173"/>
    </row>
    <row r="133" spans="4:27" ht="17.25" customHeight="1">
      <c r="F133" s="213"/>
      <c r="G133" s="213"/>
      <c r="H133" s="213"/>
      <c r="I133" s="213"/>
      <c r="J133" s="213"/>
      <c r="K133" s="213"/>
      <c r="L133" s="213"/>
      <c r="M133" s="213"/>
      <c r="N133" s="211"/>
      <c r="O133" s="211"/>
      <c r="P133" s="211"/>
      <c r="Q133" s="211"/>
      <c r="R133" s="211"/>
      <c r="S133" s="211"/>
      <c r="T133" s="211"/>
      <c r="U133" s="211"/>
      <c r="V133" s="211"/>
      <c r="W133" s="211"/>
      <c r="X133" s="211"/>
      <c r="Y133" s="211"/>
      <c r="Z133" s="211"/>
      <c r="AA133" s="173"/>
    </row>
    <row r="134" spans="4:27" ht="17.25" customHeight="1">
      <c r="F134" s="213"/>
      <c r="G134" s="213"/>
      <c r="H134" s="213"/>
      <c r="I134" s="213"/>
      <c r="J134" s="213"/>
      <c r="K134" s="213"/>
      <c r="L134" s="213"/>
      <c r="M134" s="213"/>
      <c r="N134" s="211"/>
      <c r="O134" s="211"/>
      <c r="P134" s="211"/>
      <c r="Q134" s="211"/>
      <c r="R134" s="211"/>
      <c r="S134" s="211"/>
      <c r="T134" s="211"/>
      <c r="U134" s="211"/>
      <c r="V134" s="211"/>
      <c r="W134" s="211"/>
      <c r="X134" s="211"/>
      <c r="Y134" s="211"/>
      <c r="Z134" s="211"/>
      <c r="AA134" s="173"/>
    </row>
    <row r="135" spans="4:27" ht="17.25" customHeight="1">
      <c r="F135" s="213"/>
      <c r="G135" s="213"/>
      <c r="H135" s="213"/>
      <c r="I135" s="213"/>
      <c r="J135" s="213"/>
      <c r="K135" s="213"/>
      <c r="L135" s="213"/>
      <c r="M135" s="213"/>
      <c r="N135" s="211"/>
      <c r="O135" s="211"/>
      <c r="P135" s="211"/>
      <c r="Q135" s="211"/>
      <c r="R135" s="211"/>
      <c r="S135" s="211"/>
      <c r="T135" s="211"/>
      <c r="U135" s="211"/>
      <c r="V135" s="211"/>
      <c r="W135" s="211"/>
      <c r="X135" s="211"/>
      <c r="Y135" s="211"/>
      <c r="Z135" s="211"/>
      <c r="AA135" s="173"/>
    </row>
    <row r="136" spans="4:27" ht="17.25" customHeight="1">
      <c r="F136" s="213"/>
      <c r="G136" s="213"/>
      <c r="H136" s="213"/>
      <c r="I136" s="213"/>
      <c r="J136" s="213"/>
      <c r="K136" s="213"/>
      <c r="L136" s="213"/>
      <c r="M136" s="213"/>
      <c r="N136" s="211"/>
      <c r="O136" s="211"/>
      <c r="P136" s="211"/>
      <c r="Q136" s="211"/>
      <c r="R136" s="211"/>
      <c r="S136" s="211"/>
      <c r="T136" s="211"/>
      <c r="U136" s="211"/>
      <c r="V136" s="211"/>
      <c r="W136" s="211"/>
      <c r="X136" s="211"/>
      <c r="Y136" s="211"/>
      <c r="Z136" s="211"/>
      <c r="AA136" s="173"/>
    </row>
    <row r="137" spans="4:27" ht="17.25" customHeight="1">
      <c r="F137" s="213"/>
      <c r="G137" s="213"/>
      <c r="H137" s="213"/>
      <c r="I137" s="213"/>
      <c r="J137" s="213"/>
      <c r="K137" s="213"/>
      <c r="L137" s="213"/>
      <c r="M137" s="213"/>
      <c r="N137" s="211"/>
      <c r="O137" s="211"/>
      <c r="P137" s="211"/>
      <c r="Q137" s="211"/>
      <c r="R137" s="211"/>
      <c r="S137" s="211"/>
      <c r="T137" s="211"/>
      <c r="U137" s="211"/>
      <c r="V137" s="211"/>
      <c r="W137" s="211"/>
      <c r="X137" s="211"/>
      <c r="Y137" s="211"/>
      <c r="Z137" s="211"/>
      <c r="AA137" s="173"/>
    </row>
    <row r="138" spans="4:27" ht="17.25" customHeight="1">
      <c r="F138" s="213"/>
      <c r="G138" s="213"/>
      <c r="H138" s="213"/>
      <c r="I138" s="213"/>
      <c r="J138" s="213"/>
      <c r="K138" s="213"/>
      <c r="L138" s="213"/>
      <c r="M138" s="213"/>
      <c r="N138" s="211"/>
      <c r="O138" s="211"/>
      <c r="P138" s="211"/>
      <c r="Q138" s="211"/>
      <c r="R138" s="211"/>
      <c r="S138" s="211"/>
      <c r="T138" s="211"/>
      <c r="U138" s="211"/>
      <c r="V138" s="211"/>
      <c r="W138" s="211"/>
      <c r="X138" s="211"/>
      <c r="Y138" s="211"/>
      <c r="Z138" s="211"/>
      <c r="AA138" s="173"/>
    </row>
    <row r="139" spans="4:27" ht="17.25" customHeight="1">
      <c r="F139" s="213"/>
      <c r="G139" s="213"/>
      <c r="H139" s="213"/>
      <c r="I139" s="213"/>
      <c r="J139" s="213"/>
      <c r="K139" s="213"/>
      <c r="L139" s="213"/>
      <c r="M139" s="213"/>
      <c r="N139" s="211"/>
      <c r="O139" s="211"/>
      <c r="P139" s="211"/>
      <c r="Q139" s="211"/>
      <c r="R139" s="211"/>
      <c r="S139" s="211"/>
      <c r="T139" s="211"/>
      <c r="U139" s="211"/>
      <c r="V139" s="211"/>
      <c r="W139" s="211"/>
      <c r="X139" s="211"/>
      <c r="Y139" s="211"/>
      <c r="Z139" s="211"/>
      <c r="AA139" s="173"/>
    </row>
    <row r="140" spans="4:27" ht="17.25" customHeight="1">
      <c r="F140" s="213"/>
      <c r="G140" s="213"/>
      <c r="H140" s="213"/>
      <c r="I140" s="213"/>
      <c r="J140" s="213"/>
      <c r="K140" s="213"/>
      <c r="L140" s="213"/>
      <c r="M140" s="213"/>
      <c r="N140" s="211"/>
      <c r="O140" s="211"/>
      <c r="P140" s="211"/>
      <c r="Q140" s="211"/>
      <c r="R140" s="211"/>
      <c r="S140" s="211"/>
      <c r="T140" s="211"/>
      <c r="U140" s="211"/>
      <c r="V140" s="211"/>
      <c r="W140" s="211"/>
      <c r="X140" s="211"/>
      <c r="Y140" s="211"/>
      <c r="Z140" s="211"/>
      <c r="AA140" s="173"/>
    </row>
    <row r="141" spans="4:27" ht="17.25" customHeight="1">
      <c r="F141" s="214"/>
      <c r="G141" s="214"/>
      <c r="H141" s="214"/>
      <c r="I141" s="214"/>
      <c r="J141" s="214"/>
      <c r="K141" s="214"/>
      <c r="L141" s="214"/>
      <c r="M141" s="214"/>
      <c r="N141" s="211"/>
      <c r="O141" s="211"/>
      <c r="P141" s="211"/>
      <c r="Q141" s="211"/>
      <c r="R141" s="211"/>
      <c r="S141" s="211"/>
      <c r="T141" s="211"/>
      <c r="U141" s="211"/>
      <c r="V141" s="211"/>
      <c r="W141" s="211"/>
      <c r="X141" s="211"/>
      <c r="Y141" s="211"/>
      <c r="Z141" s="211"/>
      <c r="AA141" s="173"/>
    </row>
    <row r="142" spans="4:27" ht="17.25" customHeight="1">
      <c r="F142" s="214"/>
      <c r="G142" s="214"/>
      <c r="H142" s="214"/>
      <c r="I142" s="214"/>
      <c r="J142" s="214"/>
      <c r="K142" s="214"/>
      <c r="L142" s="214"/>
      <c r="M142" s="214"/>
      <c r="N142" s="211"/>
      <c r="O142" s="211"/>
      <c r="P142" s="211"/>
      <c r="Q142" s="211"/>
      <c r="R142" s="211"/>
      <c r="S142" s="211"/>
      <c r="T142" s="211"/>
      <c r="U142" s="211"/>
      <c r="V142" s="211"/>
      <c r="W142" s="211"/>
      <c r="X142" s="211"/>
      <c r="Y142" s="211"/>
      <c r="Z142" s="211"/>
      <c r="AA142" s="173"/>
    </row>
    <row r="143" spans="4:27" ht="17.25" customHeight="1">
      <c r="F143" s="214"/>
      <c r="G143" s="214"/>
      <c r="H143" s="214"/>
      <c r="I143" s="214"/>
      <c r="J143" s="214"/>
      <c r="K143" s="214"/>
      <c r="L143" s="214"/>
      <c r="M143" s="214"/>
      <c r="N143" s="211"/>
      <c r="O143" s="211"/>
      <c r="P143" s="211"/>
      <c r="Q143" s="211"/>
      <c r="R143" s="211"/>
      <c r="S143" s="211"/>
      <c r="T143" s="211"/>
      <c r="U143" s="211"/>
      <c r="V143" s="211"/>
      <c r="W143" s="211"/>
      <c r="X143" s="211"/>
      <c r="Y143" s="211"/>
      <c r="Z143" s="211"/>
      <c r="AA143" s="173"/>
    </row>
    <row r="144" spans="4:27" ht="28.5" customHeight="1"/>
    <row r="145" spans="2:27" ht="17.25" customHeight="1"/>
    <row r="146" spans="2:27" ht="17.25" customHeight="1">
      <c r="B146" s="252" t="s">
        <v>333</v>
      </c>
    </row>
    <row r="147" spans="2:27" ht="17.25" customHeight="1">
      <c r="B147" s="602" t="s">
        <v>291</v>
      </c>
    </row>
    <row r="148" spans="2:27" ht="17.25" customHeight="1">
      <c r="C148" s="172"/>
    </row>
    <row r="149" spans="2:27" ht="17.25" customHeight="1">
      <c r="C149" s="1351"/>
      <c r="AA149" s="173"/>
    </row>
    <row r="150" spans="2:27" ht="17.25" customHeight="1">
      <c r="C150" s="174"/>
      <c r="D150" s="1959"/>
      <c r="E150" s="1960"/>
      <c r="F150" s="1960"/>
      <c r="G150" s="1960"/>
      <c r="H150" s="1960"/>
      <c r="I150" s="1960"/>
      <c r="J150" s="1960"/>
      <c r="K150" s="1960"/>
      <c r="L150" s="1960"/>
      <c r="M150" s="1960"/>
      <c r="N150" s="1960"/>
      <c r="O150" s="1960"/>
      <c r="P150" s="1960"/>
      <c r="Q150" s="1960"/>
      <c r="R150" s="1960"/>
      <c r="S150" s="1960"/>
      <c r="T150" s="1960"/>
      <c r="U150" s="1960"/>
      <c r="V150" s="1960"/>
      <c r="W150" s="1960"/>
      <c r="X150" s="1960"/>
      <c r="Y150" s="1960"/>
      <c r="Z150" s="1960"/>
      <c r="AA150" s="173"/>
    </row>
    <row r="151" spans="2:27" ht="17.25" customHeight="1"/>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100000000000001" customHeight="1"/>
    <row r="166" spans="2:27" ht="17.25" customHeight="1">
      <c r="B166" s="252" t="s">
        <v>334</v>
      </c>
    </row>
    <row r="167" spans="2:27" ht="17.25" customHeight="1">
      <c r="B167" s="584" t="s">
        <v>290</v>
      </c>
    </row>
    <row r="168" spans="2:27" ht="17.25" customHeight="1">
      <c r="C168" s="172"/>
    </row>
    <row r="169" spans="2:27" ht="25.5" customHeight="1">
      <c r="C169" s="645"/>
      <c r="D169" s="1956"/>
      <c r="E169" s="1955"/>
      <c r="F169" s="1955"/>
      <c r="G169" s="1955"/>
      <c r="H169" s="1955"/>
      <c r="I169" s="1955"/>
      <c r="J169" s="1955"/>
      <c r="K169" s="1955"/>
      <c r="L169" s="1955"/>
      <c r="M169" s="1955"/>
      <c r="N169" s="1955"/>
      <c r="O169" s="1955"/>
      <c r="P169" s="1955"/>
      <c r="Q169" s="1955"/>
      <c r="R169" s="1955"/>
      <c r="S169" s="1955"/>
      <c r="T169" s="1955"/>
      <c r="U169" s="1955"/>
      <c r="V169" s="1955"/>
      <c r="W169" s="1955"/>
      <c r="X169" s="1955"/>
      <c r="Y169" s="1955"/>
      <c r="Z169" s="1955"/>
      <c r="AA169" s="173"/>
    </row>
    <row r="170" spans="2:27" ht="17.25" customHeight="1">
      <c r="C170" s="174"/>
      <c r="D170" s="317"/>
      <c r="E170" s="173"/>
      <c r="F170" s="173"/>
      <c r="G170" s="173"/>
      <c r="H170" s="173"/>
      <c r="I170" s="173"/>
      <c r="J170" s="173"/>
      <c r="K170" s="173"/>
      <c r="L170" s="173"/>
      <c r="M170" s="173"/>
      <c r="N170" s="173"/>
      <c r="O170" s="173"/>
      <c r="P170" s="173"/>
      <c r="Q170" s="173"/>
      <c r="R170" s="173"/>
      <c r="S170" s="173"/>
      <c r="T170" s="173"/>
      <c r="U170" s="173"/>
      <c r="V170" s="173"/>
      <c r="W170" s="173"/>
      <c r="X170" s="173"/>
      <c r="Y170" s="173"/>
      <c r="Z170" s="173"/>
      <c r="AA170" s="173"/>
    </row>
    <row r="171" spans="2:27" ht="17.25" customHeight="1"/>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100000000000001" customHeight="1"/>
    <row r="184" ht="17.25" customHeight="1"/>
    <row r="185" ht="17.25" customHeight="1"/>
    <row r="186" ht="17.25" customHeight="1"/>
    <row r="187" ht="17.25" customHeight="1"/>
    <row r="188" ht="17.25" customHeight="1"/>
    <row r="189" ht="17.25" customHeight="1"/>
    <row r="190" ht="17.25" customHeight="1"/>
    <row r="191" ht="17.25" customHeight="1"/>
    <row r="192" ht="16.5" customHeight="1"/>
    <row r="193" ht="16.5" customHeight="1"/>
    <row r="194" ht="16.5" customHeight="1"/>
    <row r="195" ht="16.5" customHeight="1"/>
    <row r="196" ht="16.5" customHeight="1"/>
    <row r="197" ht="16.5" customHeight="1"/>
    <row r="198" ht="16.5" customHeight="1"/>
    <row r="199" ht="16.5" customHeight="1"/>
    <row r="200" ht="13.5" customHeight="1"/>
    <row r="201" ht="13.5" customHeight="1"/>
    <row r="202" ht="13.5" customHeight="1"/>
    <row r="203" ht="13.5" customHeight="1"/>
    <row r="204" ht="13.5" customHeight="1"/>
    <row r="205" ht="13.5" customHeight="1"/>
  </sheetData>
  <mergeCells count="14">
    <mergeCell ref="D169:Z169"/>
    <mergeCell ref="D128:Z129"/>
    <mergeCell ref="D80:Z81"/>
    <mergeCell ref="D104:Z106"/>
    <mergeCell ref="B78:J78"/>
    <mergeCell ref="D150:Z150"/>
    <mergeCell ref="D31:Z32"/>
    <mergeCell ref="E9:Z10"/>
    <mergeCell ref="E123:AB124"/>
    <mergeCell ref="D6:Z7"/>
    <mergeCell ref="E8:Z8"/>
    <mergeCell ref="E33:Z34"/>
    <mergeCell ref="D56:Z57"/>
    <mergeCell ref="E58:Z59"/>
  </mergeCells>
  <phoneticPr fontId="2"/>
  <printOptions horizontalCentered="1"/>
  <pageMargins left="0.59055118110236227" right="0.39370078740157483" top="0.59055118110236227" bottom="0.39370078740157483" header="0.19685039370078741" footer="0.39370078740157483"/>
  <pageSetup paperSize="9" scale="98" firstPageNumber="2" orientation="portrait" useFirstPageNumber="1" horizontalDpi="300" verticalDpi="300" r:id="rId1"/>
  <headerFooter>
    <oddFooter>&amp;C- &amp;P -</oddFooter>
  </headerFooter>
  <rowBreaks count="3" manualBreakCount="3">
    <brk id="51" max="27" man="1"/>
    <brk id="99" max="27" man="1"/>
    <brk id="145"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0" zoomScaleNormal="70" zoomScaleSheetLayoutView="70" workbookViewId="0">
      <pane xSplit="5" ySplit="11" topLeftCell="F27" activePane="bottomRight" state="frozen"/>
      <selection activeCell="AE121" sqref="AE121"/>
      <selection pane="topRight" activeCell="AE121" sqref="AE121"/>
      <selection pane="bottomLeft" activeCell="AE121" sqref="AE121"/>
      <selection pane="bottomRight" activeCell="AE121" sqref="AE121"/>
    </sheetView>
  </sheetViews>
  <sheetFormatPr defaultColWidth="8.77734375" defaultRowHeight="13.5"/>
  <cols>
    <col min="1" max="1" width="7" style="251" customWidth="1"/>
    <col min="2" max="2" width="9.109375" style="251" customWidth="1"/>
    <col min="3" max="3" width="2.88671875" style="251" customWidth="1"/>
    <col min="4" max="4" width="3.33203125" style="251" customWidth="1"/>
    <col min="5" max="5" width="3" style="251" customWidth="1"/>
    <col min="6" max="6" width="10.33203125" style="414" bestFit="1" customWidth="1"/>
    <col min="7" max="9" width="9.44140625" style="414" bestFit="1" customWidth="1"/>
    <col min="10" max="10" width="10.33203125" style="414" bestFit="1" customWidth="1"/>
    <col min="11" max="11" width="9.44140625" style="414" bestFit="1" customWidth="1"/>
    <col min="12" max="12" width="10.33203125" style="414" bestFit="1" customWidth="1"/>
    <col min="13" max="15" width="9.44140625" style="414" bestFit="1" customWidth="1"/>
    <col min="16" max="16" width="9.6640625" style="414" bestFit="1" customWidth="1"/>
    <col min="17" max="17" width="9.44140625" style="414" bestFit="1" customWidth="1"/>
    <col min="18" max="16384" width="8.77734375" style="414"/>
  </cols>
  <sheetData>
    <row r="1" spans="1:17" ht="24.95" customHeight="1">
      <c r="A1" s="1965" t="s">
        <v>255</v>
      </c>
      <c r="B1" s="1966"/>
      <c r="C1" s="1966"/>
      <c r="D1" s="1966"/>
      <c r="E1" s="1966"/>
      <c r="F1" s="258"/>
      <c r="G1" s="258"/>
      <c r="H1" s="258"/>
      <c r="I1" s="25"/>
      <c r="J1" s="25"/>
      <c r="K1" s="25"/>
      <c r="L1" s="25"/>
      <c r="M1" s="25"/>
      <c r="N1" s="25"/>
      <c r="O1" s="26"/>
      <c r="P1" s="25"/>
      <c r="Q1" s="25"/>
    </row>
    <row r="2" spans="1:17" ht="24.95" customHeight="1">
      <c r="A2" s="1965" t="s">
        <v>110</v>
      </c>
      <c r="B2" s="1966"/>
      <c r="C2" s="1966"/>
      <c r="D2" s="1966"/>
      <c r="E2" s="1966"/>
      <c r="F2" s="1966"/>
      <c r="G2" s="1966"/>
      <c r="H2" s="1966"/>
      <c r="I2" s="23"/>
      <c r="J2" s="23"/>
      <c r="K2" s="23"/>
      <c r="L2" s="23"/>
      <c r="M2" s="23"/>
      <c r="N2" s="23"/>
      <c r="O2" s="27"/>
      <c r="P2" s="23"/>
      <c r="Q2" s="23"/>
    </row>
    <row r="3" spans="1:17">
      <c r="A3" s="253"/>
      <c r="B3" s="254"/>
      <c r="C3" s="254"/>
      <c r="D3" s="254"/>
      <c r="E3" s="253"/>
      <c r="F3" s="262"/>
      <c r="G3" s="262"/>
      <c r="H3" s="262"/>
      <c r="I3" s="415"/>
      <c r="J3" s="415"/>
      <c r="K3" s="415"/>
      <c r="L3" s="415"/>
      <c r="M3" s="415"/>
      <c r="N3" s="415"/>
      <c r="O3" s="416"/>
      <c r="P3" s="415"/>
      <c r="Q3" s="415"/>
    </row>
    <row r="4" spans="1:17" ht="24.95" customHeight="1">
      <c r="A4" s="806" t="s">
        <v>417</v>
      </c>
      <c r="B4" s="658"/>
      <c r="C4" s="658"/>
      <c r="D4" s="658"/>
      <c r="E4" s="658"/>
      <c r="F4" s="658"/>
      <c r="G4" s="658"/>
      <c r="H4" s="252"/>
      <c r="I4" s="24"/>
      <c r="J4" s="24"/>
      <c r="K4" s="24"/>
      <c r="L4" s="24"/>
      <c r="M4" s="24"/>
      <c r="N4" s="24"/>
      <c r="O4" s="28"/>
      <c r="P4" s="24"/>
      <c r="Q4" s="24"/>
    </row>
    <row r="5" spans="1:17" ht="14.25" thickBot="1">
      <c r="A5" s="253"/>
      <c r="B5" s="254"/>
      <c r="C5" s="254"/>
      <c r="D5" s="254"/>
      <c r="E5" s="253"/>
      <c r="F5" s="415"/>
      <c r="G5" s="415"/>
      <c r="H5" s="415"/>
      <c r="I5" s="415"/>
      <c r="J5" s="415"/>
      <c r="K5" s="415"/>
      <c r="L5" s="415"/>
      <c r="M5" s="415"/>
      <c r="N5" s="415"/>
      <c r="O5" s="416"/>
      <c r="P5" s="415"/>
      <c r="Q5" s="415"/>
    </row>
    <row r="6" spans="1:17" ht="23.1" customHeight="1">
      <c r="A6" s="1967" t="s">
        <v>126</v>
      </c>
      <c r="B6" s="1968"/>
      <c r="C6" s="1968"/>
      <c r="D6" s="1968"/>
      <c r="E6" s="1969"/>
      <c r="F6" s="1976" t="s">
        <v>83</v>
      </c>
      <c r="G6" s="1977"/>
      <c r="H6" s="1977"/>
      <c r="I6" s="1977"/>
      <c r="J6" s="1977"/>
      <c r="K6" s="1978"/>
      <c r="L6" s="1976" t="s">
        <v>84</v>
      </c>
      <c r="M6" s="1977"/>
      <c r="N6" s="1977"/>
      <c r="O6" s="1977"/>
      <c r="P6" s="1977"/>
      <c r="Q6" s="1978"/>
    </row>
    <row r="7" spans="1:17" ht="23.1" customHeight="1">
      <c r="A7" s="1970"/>
      <c r="B7" s="1971"/>
      <c r="C7" s="1971"/>
      <c r="D7" s="1971"/>
      <c r="E7" s="1972"/>
      <c r="F7" s="1982" t="s">
        <v>182</v>
      </c>
      <c r="G7" s="1983"/>
      <c r="H7" s="290"/>
      <c r="I7" s="287"/>
      <c r="J7" s="287"/>
      <c r="K7" s="288"/>
      <c r="L7" s="1982" t="s">
        <v>182</v>
      </c>
      <c r="M7" s="1983"/>
      <c r="N7" s="290"/>
      <c r="O7" s="302"/>
      <c r="P7" s="302"/>
      <c r="Q7" s="303"/>
    </row>
    <row r="8" spans="1:17" ht="23.1" customHeight="1">
      <c r="A8" s="1970"/>
      <c r="B8" s="1971"/>
      <c r="C8" s="1971"/>
      <c r="D8" s="1971"/>
      <c r="E8" s="1972"/>
      <c r="F8" s="966"/>
      <c r="G8" s="304"/>
      <c r="H8" s="1979" t="s">
        <v>10</v>
      </c>
      <c r="I8" s="1980"/>
      <c r="J8" s="1979" t="s">
        <v>12</v>
      </c>
      <c r="K8" s="1984"/>
      <c r="L8" s="966"/>
      <c r="M8" s="304"/>
      <c r="N8" s="1979" t="s">
        <v>10</v>
      </c>
      <c r="O8" s="1980"/>
      <c r="P8" s="1979" t="s">
        <v>178</v>
      </c>
      <c r="Q8" s="1984"/>
    </row>
    <row r="9" spans="1:17" ht="23.1" customHeight="1">
      <c r="A9" s="1970"/>
      <c r="B9" s="1971"/>
      <c r="C9" s="1971"/>
      <c r="D9" s="1971"/>
      <c r="E9" s="1972"/>
      <c r="F9" s="285" t="s">
        <v>33</v>
      </c>
      <c r="G9" s="1961" t="s">
        <v>356</v>
      </c>
      <c r="H9" s="967"/>
      <c r="I9" s="1961" t="s">
        <v>352</v>
      </c>
      <c r="J9" s="967"/>
      <c r="K9" s="1963" t="s">
        <v>352</v>
      </c>
      <c r="L9" s="285"/>
      <c r="M9" s="1961" t="s">
        <v>352</v>
      </c>
      <c r="N9" s="967"/>
      <c r="O9" s="1961" t="s">
        <v>352</v>
      </c>
      <c r="P9" s="967"/>
      <c r="Q9" s="1963" t="s">
        <v>352</v>
      </c>
    </row>
    <row r="10" spans="1:17" ht="23.1" customHeight="1" thickBot="1">
      <c r="A10" s="1973"/>
      <c r="B10" s="1974"/>
      <c r="C10" s="1974"/>
      <c r="D10" s="1974"/>
      <c r="E10" s="1975"/>
      <c r="F10" s="300" t="s">
        <v>59</v>
      </c>
      <c r="G10" s="1981"/>
      <c r="H10" s="305" t="s">
        <v>248</v>
      </c>
      <c r="I10" s="1962"/>
      <c r="J10" s="305" t="s">
        <v>248</v>
      </c>
      <c r="K10" s="1964"/>
      <c r="L10" s="306" t="s">
        <v>251</v>
      </c>
      <c r="M10" s="1962"/>
      <c r="N10" s="85" t="s">
        <v>107</v>
      </c>
      <c r="O10" s="1962"/>
      <c r="P10" s="85" t="s">
        <v>107</v>
      </c>
      <c r="Q10" s="1964"/>
    </row>
    <row r="11" spans="1:17" ht="23.1" customHeight="1">
      <c r="A11" s="285"/>
      <c r="B11" s="286">
        <v>2021</v>
      </c>
      <c r="C11" s="287"/>
      <c r="D11" s="286" t="s">
        <v>23</v>
      </c>
      <c r="E11" s="288"/>
      <c r="F11" s="768">
        <v>199071</v>
      </c>
      <c r="G11" s="1644">
        <v>0.6</v>
      </c>
      <c r="H11" s="769">
        <v>49030</v>
      </c>
      <c r="I11" s="1644">
        <v>6</v>
      </c>
      <c r="J11" s="1645">
        <v>150041</v>
      </c>
      <c r="K11" s="1646">
        <v>-1.2</v>
      </c>
      <c r="L11" s="1647">
        <v>147287</v>
      </c>
      <c r="M11" s="1644">
        <v>-2.1</v>
      </c>
      <c r="N11" s="1645">
        <v>23825</v>
      </c>
      <c r="O11" s="1648">
        <v>-1.8</v>
      </c>
      <c r="P11" s="1645">
        <v>123462</v>
      </c>
      <c r="Q11" s="1649">
        <v>-2.2000000000000002</v>
      </c>
    </row>
    <row r="12" spans="1:17" ht="23.1" customHeight="1">
      <c r="A12" s="699"/>
      <c r="B12" s="289">
        <v>2022</v>
      </c>
      <c r="C12" s="290"/>
      <c r="D12" s="289" t="s">
        <v>23</v>
      </c>
      <c r="E12" s="291"/>
      <c r="F12" s="292">
        <v>206603</v>
      </c>
      <c r="G12" s="293">
        <v>3.2</v>
      </c>
      <c r="H12" s="294">
        <v>55070</v>
      </c>
      <c r="I12" s="293">
        <v>12.8</v>
      </c>
      <c r="J12" s="294">
        <v>151537</v>
      </c>
      <c r="K12" s="295">
        <v>0.1</v>
      </c>
      <c r="L12" s="296">
        <v>150452</v>
      </c>
      <c r="M12" s="293">
        <v>-0.3</v>
      </c>
      <c r="N12" s="294">
        <v>23602</v>
      </c>
      <c r="O12" s="293">
        <v>-0.9</v>
      </c>
      <c r="P12" s="294">
        <v>126849</v>
      </c>
      <c r="Q12" s="295">
        <v>-0.1</v>
      </c>
    </row>
    <row r="13" spans="1:17" ht="23.1" customHeight="1" thickBot="1">
      <c r="A13" s="38"/>
      <c r="B13" s="39">
        <v>2023</v>
      </c>
      <c r="C13" s="40"/>
      <c r="D13" s="39" t="s">
        <v>23</v>
      </c>
      <c r="E13" s="692"/>
      <c r="F13" s="819">
        <v>216049.42</v>
      </c>
      <c r="G13" s="1479">
        <v>4.2</v>
      </c>
      <c r="H13" s="1480">
        <v>59557.07</v>
      </c>
      <c r="I13" s="1479">
        <v>9.3000000000000007</v>
      </c>
      <c r="J13" s="1480">
        <v>156492.35</v>
      </c>
      <c r="K13" s="1481">
        <v>2.4</v>
      </c>
      <c r="L13" s="1482">
        <v>156016</v>
      </c>
      <c r="M13" s="1483">
        <v>0.9</v>
      </c>
      <c r="N13" s="1480">
        <v>22667</v>
      </c>
      <c r="O13" s="1484">
        <v>-4</v>
      </c>
      <c r="P13" s="1480">
        <v>133349</v>
      </c>
      <c r="Q13" s="1485">
        <v>1.8</v>
      </c>
    </row>
    <row r="14" spans="1:17" ht="23.1" customHeight="1">
      <c r="A14" s="1355" t="s">
        <v>494</v>
      </c>
      <c r="B14" s="974">
        <v>1</v>
      </c>
      <c r="C14" s="974" t="s">
        <v>25</v>
      </c>
      <c r="D14" s="974">
        <v>3</v>
      </c>
      <c r="E14" s="975" t="s">
        <v>24</v>
      </c>
      <c r="F14" s="1234">
        <v>51164.34</v>
      </c>
      <c r="G14" s="1235">
        <v>4.2</v>
      </c>
      <c r="H14" s="1236">
        <v>14057</v>
      </c>
      <c r="I14" s="1235">
        <v>14.5</v>
      </c>
      <c r="J14" s="1236">
        <v>37106.57</v>
      </c>
      <c r="K14" s="1243">
        <v>0.8</v>
      </c>
      <c r="L14" s="1234">
        <v>37451</v>
      </c>
      <c r="M14" s="1240">
        <v>0.5</v>
      </c>
      <c r="N14" s="1236">
        <v>5580</v>
      </c>
      <c r="O14" s="1242">
        <v>-1.7</v>
      </c>
      <c r="P14" s="1236">
        <v>31871</v>
      </c>
      <c r="Q14" s="1243">
        <v>0.9</v>
      </c>
    </row>
    <row r="15" spans="1:17" ht="23.1" customHeight="1">
      <c r="A15" s="809" t="s">
        <v>52</v>
      </c>
      <c r="B15" s="810">
        <v>4</v>
      </c>
      <c r="C15" s="810" t="s">
        <v>25</v>
      </c>
      <c r="D15" s="810">
        <v>6</v>
      </c>
      <c r="E15" s="811" t="s">
        <v>24</v>
      </c>
      <c r="F15" s="888">
        <v>51992.05</v>
      </c>
      <c r="G15" s="889">
        <v>4.0999999999999996</v>
      </c>
      <c r="H15" s="890">
        <v>13866</v>
      </c>
      <c r="I15" s="889">
        <v>7.5</v>
      </c>
      <c r="J15" s="890">
        <v>38126.53</v>
      </c>
      <c r="K15" s="902">
        <v>2.9</v>
      </c>
      <c r="L15" s="903">
        <v>36906</v>
      </c>
      <c r="M15" s="984">
        <v>0.1</v>
      </c>
      <c r="N15" s="1639">
        <v>4907</v>
      </c>
      <c r="O15" s="904">
        <v>-7.7</v>
      </c>
      <c r="P15" s="905">
        <v>32000</v>
      </c>
      <c r="Q15" s="987">
        <v>1.5</v>
      </c>
    </row>
    <row r="16" spans="1:17" ht="23.1" customHeight="1">
      <c r="A16" s="809" t="s">
        <v>52</v>
      </c>
      <c r="B16" s="810">
        <v>7</v>
      </c>
      <c r="C16" s="810" t="s">
        <v>25</v>
      </c>
      <c r="D16" s="810">
        <v>9</v>
      </c>
      <c r="E16" s="811" t="s">
        <v>24</v>
      </c>
      <c r="F16" s="888">
        <v>53684.26</v>
      </c>
      <c r="G16" s="940">
        <v>5.4</v>
      </c>
      <c r="H16" s="890">
        <v>14073</v>
      </c>
      <c r="I16" s="1486">
        <v>10</v>
      </c>
      <c r="J16" s="890">
        <v>39611.279999999999</v>
      </c>
      <c r="K16" s="902">
        <v>3.8</v>
      </c>
      <c r="L16" s="903">
        <v>39765</v>
      </c>
      <c r="M16" s="904">
        <v>2</v>
      </c>
      <c r="N16" s="905">
        <v>5371</v>
      </c>
      <c r="O16" s="904">
        <v>-0.7</v>
      </c>
      <c r="P16" s="905">
        <v>34393</v>
      </c>
      <c r="Q16" s="902">
        <v>2.4</v>
      </c>
    </row>
    <row r="17" spans="1:17" ht="23.1" customHeight="1">
      <c r="A17" s="1412" t="s">
        <v>52</v>
      </c>
      <c r="B17" s="1004">
        <v>10</v>
      </c>
      <c r="C17" s="1004" t="s">
        <v>25</v>
      </c>
      <c r="D17" s="1004">
        <v>12</v>
      </c>
      <c r="E17" s="1009" t="s">
        <v>24</v>
      </c>
      <c r="F17" s="1005">
        <v>59208.77</v>
      </c>
      <c r="G17" s="1641">
        <v>3.4</v>
      </c>
      <c r="H17" s="1006">
        <v>17561</v>
      </c>
      <c r="I17" s="1634">
        <v>6.4</v>
      </c>
      <c r="J17" s="1006">
        <v>41647.97</v>
      </c>
      <c r="K17" s="1636">
        <v>2.1</v>
      </c>
      <c r="L17" s="1642">
        <v>41894</v>
      </c>
      <c r="M17" s="1249">
        <v>0.9</v>
      </c>
      <c r="N17" s="1643">
        <v>6809</v>
      </c>
      <c r="O17" s="1249">
        <v>-5.5</v>
      </c>
      <c r="P17" s="1643">
        <v>35085</v>
      </c>
      <c r="Q17" s="1638">
        <v>2.2999999999999998</v>
      </c>
    </row>
    <row r="18" spans="1:17" ht="23.1" customHeight="1" thickBot="1">
      <c r="A18" s="678" t="s">
        <v>507</v>
      </c>
      <c r="B18" s="39">
        <v>1</v>
      </c>
      <c r="C18" s="39" t="s">
        <v>25</v>
      </c>
      <c r="D18" s="39">
        <v>3</v>
      </c>
      <c r="E18" s="528" t="s">
        <v>24</v>
      </c>
      <c r="F18" s="1697" t="s">
        <v>531</v>
      </c>
      <c r="G18" s="1690" t="s">
        <v>53</v>
      </c>
      <c r="H18" s="1691" t="s">
        <v>53</v>
      </c>
      <c r="I18" s="1692" t="s">
        <v>53</v>
      </c>
      <c r="J18" s="1691" t="s">
        <v>53</v>
      </c>
      <c r="K18" s="1693" t="s">
        <v>53</v>
      </c>
      <c r="L18" s="1694" t="s">
        <v>53</v>
      </c>
      <c r="M18" s="1695" t="s">
        <v>53</v>
      </c>
      <c r="N18" s="1694" t="s">
        <v>53</v>
      </c>
      <c r="O18" s="1695" t="s">
        <v>53</v>
      </c>
      <c r="P18" s="1694" t="s">
        <v>53</v>
      </c>
      <c r="Q18" s="1696" t="s">
        <v>53</v>
      </c>
    </row>
    <row r="19" spans="1:17" ht="23.1" customHeight="1">
      <c r="A19" s="1007"/>
      <c r="B19" s="974">
        <v>2023</v>
      </c>
      <c r="C19" s="974" t="s">
        <v>23</v>
      </c>
      <c r="D19" s="974">
        <v>3</v>
      </c>
      <c r="E19" s="975" t="s">
        <v>24</v>
      </c>
      <c r="F19" s="1234">
        <v>17669.77</v>
      </c>
      <c r="G19" s="1235">
        <v>3.2</v>
      </c>
      <c r="H19" s="1236">
        <v>5117.16</v>
      </c>
      <c r="I19" s="1237">
        <v>9.9</v>
      </c>
      <c r="J19" s="1236">
        <v>12552.62</v>
      </c>
      <c r="K19" s="1238">
        <v>0.7</v>
      </c>
      <c r="L19" s="1239">
        <v>12647</v>
      </c>
      <c r="M19" s="1240">
        <v>-1.3</v>
      </c>
      <c r="N19" s="1241">
        <v>1933</v>
      </c>
      <c r="O19" s="1242">
        <v>-9.1999999999999993</v>
      </c>
      <c r="P19" s="1241">
        <v>10714</v>
      </c>
      <c r="Q19" s="1243">
        <v>0.3</v>
      </c>
    </row>
    <row r="20" spans="1:17" ht="23.1" customHeight="1">
      <c r="A20" s="814"/>
      <c r="B20" s="810" t="s">
        <v>52</v>
      </c>
      <c r="C20" s="810" t="s">
        <v>52</v>
      </c>
      <c r="D20" s="810">
        <v>4</v>
      </c>
      <c r="E20" s="811" t="s">
        <v>24</v>
      </c>
      <c r="F20" s="888">
        <v>17094.86</v>
      </c>
      <c r="G20" s="889">
        <v>4.8</v>
      </c>
      <c r="H20" s="890">
        <v>4497.3599999999997</v>
      </c>
      <c r="I20" s="889">
        <v>8.9</v>
      </c>
      <c r="J20" s="890">
        <v>12597.5</v>
      </c>
      <c r="K20" s="891">
        <v>3.4</v>
      </c>
      <c r="L20" s="888">
        <v>12131</v>
      </c>
      <c r="M20" s="984">
        <v>2.2999999999999998</v>
      </c>
      <c r="N20" s="985">
        <v>1547</v>
      </c>
      <c r="O20" s="986">
        <v>1.2</v>
      </c>
      <c r="P20" s="890">
        <v>10584</v>
      </c>
      <c r="Q20" s="987">
        <v>2.4</v>
      </c>
    </row>
    <row r="21" spans="1:17" ht="23.1" customHeight="1">
      <c r="A21" s="550"/>
      <c r="B21" s="551" t="s">
        <v>52</v>
      </c>
      <c r="C21" s="551" t="s">
        <v>52</v>
      </c>
      <c r="D21" s="551">
        <v>5</v>
      </c>
      <c r="E21" s="552" t="s">
        <v>24</v>
      </c>
      <c r="F21" s="553">
        <v>17436.11</v>
      </c>
      <c r="G21" s="770">
        <v>3.4</v>
      </c>
      <c r="H21" s="554">
        <v>4527.95</v>
      </c>
      <c r="I21" s="770">
        <v>6.6</v>
      </c>
      <c r="J21" s="554">
        <v>12908.16</v>
      </c>
      <c r="K21" s="771">
        <v>2.2999999999999998</v>
      </c>
      <c r="L21" s="553">
        <v>12591</v>
      </c>
      <c r="M21" s="772">
        <v>-1.8</v>
      </c>
      <c r="N21" s="959">
        <v>1645</v>
      </c>
      <c r="O21" s="960">
        <v>-15.1</v>
      </c>
      <c r="P21" s="554">
        <v>10946</v>
      </c>
      <c r="Q21" s="776">
        <v>0.7</v>
      </c>
    </row>
    <row r="22" spans="1:17" ht="23.1" customHeight="1">
      <c r="A22" s="550"/>
      <c r="B22" s="551" t="s">
        <v>52</v>
      </c>
      <c r="C22" s="551" t="s">
        <v>52</v>
      </c>
      <c r="D22" s="551">
        <v>6</v>
      </c>
      <c r="E22" s="552" t="s">
        <v>24</v>
      </c>
      <c r="F22" s="553">
        <v>17461.07</v>
      </c>
      <c r="G22" s="770">
        <v>4.0999999999999996</v>
      </c>
      <c r="H22" s="554">
        <v>4840.21</v>
      </c>
      <c r="I22" s="770">
        <v>7.1</v>
      </c>
      <c r="J22" s="554">
        <v>12620.87</v>
      </c>
      <c r="K22" s="771">
        <v>2.9</v>
      </c>
      <c r="L22" s="553">
        <v>12184</v>
      </c>
      <c r="M22" s="773">
        <v>-0.1</v>
      </c>
      <c r="N22" s="554">
        <v>1715</v>
      </c>
      <c r="O22" s="774">
        <v>-7.2</v>
      </c>
      <c r="P22" s="554">
        <v>10469</v>
      </c>
      <c r="Q22" s="952">
        <v>1.3</v>
      </c>
    </row>
    <row r="23" spans="1:17" ht="23.1" customHeight="1">
      <c r="A23" s="550"/>
      <c r="B23" s="551" t="s">
        <v>52</v>
      </c>
      <c r="C23" s="551" t="s">
        <v>52</v>
      </c>
      <c r="D23" s="551">
        <v>7</v>
      </c>
      <c r="E23" s="552" t="s">
        <v>24</v>
      </c>
      <c r="F23" s="553">
        <v>18740.95</v>
      </c>
      <c r="G23" s="770">
        <v>5.5</v>
      </c>
      <c r="H23" s="554">
        <v>5224.2</v>
      </c>
      <c r="I23" s="770">
        <v>8.8000000000000007</v>
      </c>
      <c r="J23" s="554">
        <v>13516.75</v>
      </c>
      <c r="K23" s="771">
        <v>4.3</v>
      </c>
      <c r="L23" s="553">
        <v>13383</v>
      </c>
      <c r="M23" s="774">
        <v>1.3</v>
      </c>
      <c r="N23" s="554">
        <v>2078</v>
      </c>
      <c r="O23" s="774">
        <v>-0.4</v>
      </c>
      <c r="P23" s="554">
        <v>11305</v>
      </c>
      <c r="Q23" s="775">
        <v>1.6</v>
      </c>
    </row>
    <row r="24" spans="1:17" ht="23.1" customHeight="1">
      <c r="A24" s="814"/>
      <c r="B24" s="810" t="s">
        <v>52</v>
      </c>
      <c r="C24" s="810" t="s">
        <v>52</v>
      </c>
      <c r="D24" s="810">
        <v>8</v>
      </c>
      <c r="E24" s="811" t="s">
        <v>24</v>
      </c>
      <c r="F24" s="888">
        <v>17858.68</v>
      </c>
      <c r="G24" s="889">
        <v>6</v>
      </c>
      <c r="H24" s="890">
        <v>4289.07</v>
      </c>
      <c r="I24" s="889">
        <v>12.1</v>
      </c>
      <c r="J24" s="890">
        <v>13569.62</v>
      </c>
      <c r="K24" s="891">
        <v>4.2</v>
      </c>
      <c r="L24" s="888">
        <v>14065</v>
      </c>
      <c r="M24" s="904">
        <v>2.8</v>
      </c>
      <c r="N24" s="890">
        <v>1623</v>
      </c>
      <c r="O24" s="904">
        <v>0.1</v>
      </c>
      <c r="P24" s="890">
        <v>12442</v>
      </c>
      <c r="Q24" s="902">
        <v>3.1</v>
      </c>
    </row>
    <row r="25" spans="1:17" ht="23.1" customHeight="1">
      <c r="A25" s="550"/>
      <c r="B25" s="551" t="s">
        <v>52</v>
      </c>
      <c r="C25" s="551" t="s">
        <v>52</v>
      </c>
      <c r="D25" s="551">
        <v>9</v>
      </c>
      <c r="E25" s="552" t="s">
        <v>24</v>
      </c>
      <c r="F25" s="553">
        <v>17084.63</v>
      </c>
      <c r="G25" s="770">
        <v>4.5</v>
      </c>
      <c r="H25" s="554">
        <v>4559.71</v>
      </c>
      <c r="I25" s="770">
        <v>9.4</v>
      </c>
      <c r="J25" s="554">
        <v>12524.92</v>
      </c>
      <c r="K25" s="771">
        <v>2.8</v>
      </c>
      <c r="L25" s="553">
        <v>12317</v>
      </c>
      <c r="M25" s="774">
        <v>1.8</v>
      </c>
      <c r="N25" s="554">
        <v>1670</v>
      </c>
      <c r="O25" s="774">
        <v>-1.8</v>
      </c>
      <c r="P25" s="554">
        <v>10647</v>
      </c>
      <c r="Q25" s="775">
        <v>2.4</v>
      </c>
    </row>
    <row r="26" spans="1:17" ht="23.1" customHeight="1">
      <c r="A26" s="814"/>
      <c r="B26" s="810" t="s">
        <v>52</v>
      </c>
      <c r="C26" s="810" t="s">
        <v>52</v>
      </c>
      <c r="D26" s="810">
        <v>10</v>
      </c>
      <c r="E26" s="811" t="s">
        <v>24</v>
      </c>
      <c r="F26" s="888">
        <v>17999.46</v>
      </c>
      <c r="G26" s="889">
        <v>3.6</v>
      </c>
      <c r="H26" s="890">
        <v>4979.09</v>
      </c>
      <c r="I26" s="889">
        <v>6.3</v>
      </c>
      <c r="J26" s="890">
        <v>13020.37</v>
      </c>
      <c r="K26" s="891">
        <v>2.6</v>
      </c>
      <c r="L26" s="888">
        <v>12865</v>
      </c>
      <c r="M26" s="904">
        <v>0.1</v>
      </c>
      <c r="N26" s="890">
        <v>2035</v>
      </c>
      <c r="O26" s="904">
        <v>-10.8</v>
      </c>
      <c r="P26" s="890">
        <v>10830</v>
      </c>
      <c r="Q26" s="902">
        <v>2.5</v>
      </c>
    </row>
    <row r="27" spans="1:17" ht="23.1" customHeight="1">
      <c r="A27" s="550"/>
      <c r="B27" s="551" t="s">
        <v>52</v>
      </c>
      <c r="C27" s="551" t="s">
        <v>52</v>
      </c>
      <c r="D27" s="551">
        <v>11</v>
      </c>
      <c r="E27" s="552" t="s">
        <v>24</v>
      </c>
      <c r="F27" s="553">
        <v>18363.37</v>
      </c>
      <c r="G27" s="770">
        <v>4.2</v>
      </c>
      <c r="H27" s="554">
        <v>5506.44</v>
      </c>
      <c r="I27" s="770">
        <v>7.5</v>
      </c>
      <c r="J27" s="554">
        <v>12856.93</v>
      </c>
      <c r="K27" s="771">
        <v>2.9</v>
      </c>
      <c r="L27" s="553">
        <v>12852</v>
      </c>
      <c r="M27" s="774">
        <v>0.4</v>
      </c>
      <c r="N27" s="554">
        <v>2237</v>
      </c>
      <c r="O27" s="774">
        <v>-6.4</v>
      </c>
      <c r="P27" s="554">
        <v>10615</v>
      </c>
      <c r="Q27" s="775">
        <v>1.9</v>
      </c>
    </row>
    <row r="28" spans="1:17" ht="23.1" customHeight="1">
      <c r="A28" s="1003"/>
      <c r="B28" s="1004" t="s">
        <v>52</v>
      </c>
      <c r="C28" s="1004" t="s">
        <v>52</v>
      </c>
      <c r="D28" s="1004">
        <v>12</v>
      </c>
      <c r="E28" s="1009" t="s">
        <v>24</v>
      </c>
      <c r="F28" s="1005">
        <v>22845.94</v>
      </c>
      <c r="G28" s="1634">
        <v>2.5</v>
      </c>
      <c r="H28" s="1006">
        <v>7075.27</v>
      </c>
      <c r="I28" s="1635">
        <v>5.8</v>
      </c>
      <c r="J28" s="1006">
        <v>15770.67</v>
      </c>
      <c r="K28" s="1636">
        <v>1.1000000000000001</v>
      </c>
      <c r="L28" s="1005">
        <v>16177</v>
      </c>
      <c r="M28" s="1249">
        <v>2</v>
      </c>
      <c r="N28" s="1006">
        <v>2537</v>
      </c>
      <c r="O28" s="1637">
        <v>0.1</v>
      </c>
      <c r="P28" s="1006">
        <v>13640</v>
      </c>
      <c r="Q28" s="1638">
        <v>2.4</v>
      </c>
    </row>
    <row r="29" spans="1:17" ht="23.1" customHeight="1">
      <c r="A29" s="550"/>
      <c r="B29" s="551">
        <v>2024</v>
      </c>
      <c r="C29" s="551" t="s">
        <v>23</v>
      </c>
      <c r="D29" s="551">
        <v>1</v>
      </c>
      <c r="E29" s="552" t="s">
        <v>24</v>
      </c>
      <c r="F29" s="553">
        <v>18264.05</v>
      </c>
      <c r="G29" s="770">
        <v>3.3</v>
      </c>
      <c r="H29" s="554">
        <v>5046.32</v>
      </c>
      <c r="I29" s="774">
        <v>7.8</v>
      </c>
      <c r="J29" s="554">
        <v>13217.74</v>
      </c>
      <c r="K29" s="771">
        <v>1.7</v>
      </c>
      <c r="L29" s="553">
        <v>13110</v>
      </c>
      <c r="M29" s="774">
        <v>-0.5</v>
      </c>
      <c r="N29" s="554">
        <v>1738</v>
      </c>
      <c r="O29" s="774">
        <v>-7.3</v>
      </c>
      <c r="P29" s="554">
        <v>11372</v>
      </c>
      <c r="Q29" s="775">
        <v>0.7</v>
      </c>
    </row>
    <row r="30" spans="1:17" ht="23.1" customHeight="1">
      <c r="A30" s="550"/>
      <c r="B30" s="551"/>
      <c r="C30" s="551"/>
      <c r="D30" s="551">
        <v>2</v>
      </c>
      <c r="E30" s="552" t="s">
        <v>24</v>
      </c>
      <c r="F30" s="888">
        <v>17020.98</v>
      </c>
      <c r="G30" s="1486">
        <v>7.2</v>
      </c>
      <c r="H30" s="890">
        <v>4738.91</v>
      </c>
      <c r="I30" s="904">
        <v>13.7</v>
      </c>
      <c r="J30" s="890">
        <v>12282.08</v>
      </c>
      <c r="K30" s="987">
        <v>4.9000000000000004</v>
      </c>
      <c r="L30" s="888">
        <v>12134</v>
      </c>
      <c r="M30" s="904">
        <v>1.3</v>
      </c>
      <c r="N30" s="890">
        <v>1755</v>
      </c>
      <c r="O30" s="904">
        <v>-1</v>
      </c>
      <c r="P30" s="890">
        <v>10379</v>
      </c>
      <c r="Q30" s="902">
        <v>1.7</v>
      </c>
    </row>
    <row r="31" spans="1:17" ht="23.1" customHeight="1" thickBot="1">
      <c r="A31" s="1244"/>
      <c r="B31" s="812" t="s">
        <v>52</v>
      </c>
      <c r="C31" s="812" t="s">
        <v>52</v>
      </c>
      <c r="D31" s="812">
        <v>3</v>
      </c>
      <c r="E31" s="813" t="s">
        <v>24</v>
      </c>
      <c r="F31" s="1245">
        <v>18876.240000000002</v>
      </c>
      <c r="G31" s="1247">
        <v>6.4</v>
      </c>
      <c r="H31" s="1246">
        <v>5604.86</v>
      </c>
      <c r="I31" s="1247">
        <v>9.8000000000000007</v>
      </c>
      <c r="J31" s="1246">
        <v>13271.38</v>
      </c>
      <c r="K31" s="1248">
        <v>5.0999999999999996</v>
      </c>
      <c r="L31" s="1245">
        <v>13230</v>
      </c>
      <c r="M31" s="1247">
        <v>3.6</v>
      </c>
      <c r="N31" s="1246">
        <v>1930</v>
      </c>
      <c r="O31" s="1247">
        <v>-0.1</v>
      </c>
      <c r="P31" s="1246">
        <v>11299</v>
      </c>
      <c r="Q31" s="1248">
        <v>4.3</v>
      </c>
    </row>
    <row r="32" spans="1:17" ht="3.75" customHeight="1">
      <c r="A32" s="255"/>
      <c r="B32" s="255"/>
      <c r="C32" s="255"/>
      <c r="D32" s="255"/>
      <c r="E32" s="257"/>
      <c r="F32" s="225"/>
      <c r="G32" s="225"/>
      <c r="H32" s="225"/>
      <c r="I32" s="417"/>
      <c r="J32" s="225"/>
      <c r="K32" s="225"/>
      <c r="L32" s="225"/>
      <c r="M32" s="225"/>
      <c r="N32" s="225"/>
      <c r="O32" s="418"/>
      <c r="P32" s="225" t="s">
        <v>135</v>
      </c>
      <c r="Q32" s="225"/>
    </row>
    <row r="33" spans="1:17" ht="3.75" customHeight="1">
      <c r="A33" s="257"/>
      <c r="B33" s="255"/>
      <c r="C33" s="255"/>
      <c r="D33" s="255"/>
      <c r="E33" s="257"/>
      <c r="F33" s="225"/>
      <c r="G33" s="225"/>
      <c r="H33" s="225"/>
      <c r="I33" s="225"/>
      <c r="J33" s="225"/>
      <c r="K33" s="225"/>
      <c r="L33" s="225"/>
      <c r="M33" s="225"/>
      <c r="N33" s="225"/>
      <c r="O33" s="418"/>
      <c r="P33" s="225"/>
      <c r="Q33" s="225"/>
    </row>
    <row r="34" spans="1:17" ht="3.75" customHeight="1" thickBot="1">
      <c r="A34" s="253"/>
      <c r="B34" s="254"/>
      <c r="C34" s="254"/>
      <c r="D34" s="254"/>
      <c r="E34" s="253"/>
      <c r="F34" s="415"/>
      <c r="G34" s="415"/>
      <c r="H34" s="419"/>
      <c r="I34" s="415"/>
      <c r="J34" s="415"/>
      <c r="K34" s="415"/>
      <c r="L34" s="415"/>
      <c r="M34" s="415"/>
      <c r="N34" s="415"/>
      <c r="O34" s="416"/>
      <c r="P34" s="415"/>
      <c r="Q34" s="415"/>
    </row>
    <row r="35" spans="1:17" ht="23.1" customHeight="1">
      <c r="A35" s="1967" t="s">
        <v>126</v>
      </c>
      <c r="B35" s="1968"/>
      <c r="C35" s="1968"/>
      <c r="D35" s="1968"/>
      <c r="E35" s="1969"/>
      <c r="F35" s="1993" t="s">
        <v>87</v>
      </c>
      <c r="G35" s="1994"/>
      <c r="H35" s="1994"/>
      <c r="I35" s="1994"/>
      <c r="J35" s="1994"/>
      <c r="K35" s="1994"/>
      <c r="L35" s="1994"/>
      <c r="M35" s="1994"/>
      <c r="N35" s="1994"/>
      <c r="O35" s="1994"/>
      <c r="P35" s="1994"/>
      <c r="Q35" s="1995"/>
    </row>
    <row r="36" spans="1:17" ht="23.1" customHeight="1">
      <c r="A36" s="1970"/>
      <c r="B36" s="1971"/>
      <c r="C36" s="1971"/>
      <c r="D36" s="1971"/>
      <c r="E36" s="1972"/>
      <c r="F36" s="1996"/>
      <c r="G36" s="1997"/>
      <c r="H36" s="1997"/>
      <c r="I36" s="1997"/>
      <c r="J36" s="1997"/>
      <c r="K36" s="1997"/>
      <c r="L36" s="1997"/>
      <c r="M36" s="1997"/>
      <c r="N36" s="1997"/>
      <c r="O36" s="1997"/>
      <c r="P36" s="1997"/>
      <c r="Q36" s="1998"/>
    </row>
    <row r="37" spans="1:17" ht="23.1" customHeight="1">
      <c r="A37" s="1970"/>
      <c r="B37" s="1971"/>
      <c r="C37" s="1971"/>
      <c r="D37" s="1971"/>
      <c r="E37" s="1972"/>
      <c r="F37" s="1982" t="s">
        <v>244</v>
      </c>
      <c r="G37" s="1980"/>
      <c r="H37" s="1979" t="s">
        <v>245</v>
      </c>
      <c r="I37" s="1980"/>
      <c r="J37" s="1979" t="s">
        <v>34</v>
      </c>
      <c r="K37" s="1980"/>
      <c r="L37" s="1999" t="s">
        <v>124</v>
      </c>
      <c r="M37" s="2000"/>
      <c r="N37" s="1979" t="s">
        <v>246</v>
      </c>
      <c r="O37" s="1980"/>
      <c r="P37" s="1979" t="s">
        <v>247</v>
      </c>
      <c r="Q37" s="1984"/>
    </row>
    <row r="38" spans="1:17" ht="23.1" customHeight="1">
      <c r="A38" s="1970"/>
      <c r="B38" s="1971"/>
      <c r="C38" s="1971"/>
      <c r="D38" s="1971"/>
      <c r="E38" s="1972"/>
      <c r="F38" s="113"/>
      <c r="G38" s="1961" t="s">
        <v>352</v>
      </c>
      <c r="H38" s="125"/>
      <c r="I38" s="1961" t="s">
        <v>352</v>
      </c>
      <c r="J38" s="125"/>
      <c r="K38" s="1961" t="s">
        <v>352</v>
      </c>
      <c r="L38" s="125"/>
      <c r="M38" s="1961" t="s">
        <v>352</v>
      </c>
      <c r="N38" s="125"/>
      <c r="O38" s="1961" t="s">
        <v>352</v>
      </c>
      <c r="P38" s="125"/>
      <c r="Q38" s="1963" t="s">
        <v>352</v>
      </c>
    </row>
    <row r="39" spans="1:17" ht="22.5" customHeight="1" thickBot="1">
      <c r="A39" s="1973"/>
      <c r="B39" s="1974"/>
      <c r="C39" s="1974"/>
      <c r="D39" s="1974"/>
      <c r="E39" s="1975"/>
      <c r="F39" s="91" t="s">
        <v>279</v>
      </c>
      <c r="G39" s="1962"/>
      <c r="H39" s="85" t="s">
        <v>107</v>
      </c>
      <c r="I39" s="1962"/>
      <c r="J39" s="85" t="s">
        <v>107</v>
      </c>
      <c r="K39" s="1962"/>
      <c r="L39" s="85" t="s">
        <v>107</v>
      </c>
      <c r="M39" s="1962"/>
      <c r="N39" s="85" t="s">
        <v>107</v>
      </c>
      <c r="O39" s="1962"/>
      <c r="P39" s="85" t="s">
        <v>107</v>
      </c>
      <c r="Q39" s="1964"/>
    </row>
    <row r="40" spans="1:17" ht="23.1" customHeight="1">
      <c r="A40" s="285"/>
      <c r="B40" s="286">
        <v>2021</v>
      </c>
      <c r="C40" s="286"/>
      <c r="D40" s="286" t="s">
        <v>455</v>
      </c>
      <c r="E40" s="37"/>
      <c r="F40" s="496">
        <v>10250</v>
      </c>
      <c r="G40" s="499" t="s">
        <v>53</v>
      </c>
      <c r="H40" s="497">
        <v>3321</v>
      </c>
      <c r="I40" s="499" t="s">
        <v>53</v>
      </c>
      <c r="J40" s="498">
        <v>112976</v>
      </c>
      <c r="K40" s="499" t="s">
        <v>53</v>
      </c>
      <c r="L40" s="497">
        <v>4563</v>
      </c>
      <c r="M40" s="499" t="s">
        <v>53</v>
      </c>
      <c r="N40" s="498">
        <v>15694</v>
      </c>
      <c r="O40" s="500" t="s">
        <v>53</v>
      </c>
      <c r="P40" s="498">
        <v>484</v>
      </c>
      <c r="Q40" s="501" t="s">
        <v>53</v>
      </c>
    </row>
    <row r="41" spans="1:17" ht="23.1" customHeight="1">
      <c r="A41" s="699"/>
      <c r="B41" s="289">
        <v>2022</v>
      </c>
      <c r="C41" s="289"/>
      <c r="D41" s="289" t="s">
        <v>455</v>
      </c>
      <c r="E41" s="291"/>
      <c r="F41" s="292">
        <v>8976</v>
      </c>
      <c r="G41" s="293" t="s">
        <v>53</v>
      </c>
      <c r="H41" s="294">
        <v>2925</v>
      </c>
      <c r="I41" s="293" t="s">
        <v>53</v>
      </c>
      <c r="J41" s="294">
        <v>117873</v>
      </c>
      <c r="K41" s="293" t="s">
        <v>53</v>
      </c>
      <c r="L41" s="294">
        <v>4740</v>
      </c>
      <c r="M41" s="293" t="s">
        <v>53</v>
      </c>
      <c r="N41" s="294">
        <v>15432</v>
      </c>
      <c r="O41" s="293" t="s">
        <v>53</v>
      </c>
      <c r="P41" s="294">
        <v>506</v>
      </c>
      <c r="Q41" s="295" t="s">
        <v>53</v>
      </c>
    </row>
    <row r="42" spans="1:17" ht="23.1" customHeight="1" thickBot="1">
      <c r="A42" s="285"/>
      <c r="B42" s="286">
        <v>2023</v>
      </c>
      <c r="C42" s="286"/>
      <c r="D42" s="286" t="s">
        <v>455</v>
      </c>
      <c r="E42" s="288"/>
      <c r="F42" s="292">
        <v>8704</v>
      </c>
      <c r="G42" s="293" t="s">
        <v>53</v>
      </c>
      <c r="H42" s="294">
        <v>2791</v>
      </c>
      <c r="I42" s="293" t="s">
        <v>53</v>
      </c>
      <c r="J42" s="294">
        <v>124008</v>
      </c>
      <c r="K42" s="293" t="s">
        <v>53</v>
      </c>
      <c r="L42" s="294">
        <v>4475</v>
      </c>
      <c r="M42" s="293" t="s">
        <v>53</v>
      </c>
      <c r="N42" s="294">
        <v>15452</v>
      </c>
      <c r="O42" s="293" t="s">
        <v>53</v>
      </c>
      <c r="P42" s="294">
        <v>587</v>
      </c>
      <c r="Q42" s="295" t="s">
        <v>53</v>
      </c>
    </row>
    <row r="43" spans="1:17" ht="23.1" customHeight="1">
      <c r="A43" s="1355" t="s">
        <v>494</v>
      </c>
      <c r="B43" s="974">
        <v>1</v>
      </c>
      <c r="C43" s="974" t="s">
        <v>25</v>
      </c>
      <c r="D43" s="974">
        <v>3</v>
      </c>
      <c r="E43" s="975" t="s">
        <v>24</v>
      </c>
      <c r="F43" s="1234">
        <v>2257</v>
      </c>
      <c r="G43" s="1235" t="s">
        <v>53</v>
      </c>
      <c r="H43" s="1236">
        <v>696</v>
      </c>
      <c r="I43" s="1242" t="s">
        <v>53</v>
      </c>
      <c r="J43" s="1650">
        <v>39069</v>
      </c>
      <c r="K43" s="1242" t="s">
        <v>53</v>
      </c>
      <c r="L43" s="1236">
        <v>1481</v>
      </c>
      <c r="M43" s="1242" t="s">
        <v>53</v>
      </c>
      <c r="N43" s="1241">
        <v>4996</v>
      </c>
      <c r="O43" s="1242" t="s">
        <v>53</v>
      </c>
      <c r="P43" s="1241">
        <v>188</v>
      </c>
      <c r="Q43" s="1651" t="s">
        <v>53</v>
      </c>
    </row>
    <row r="44" spans="1:17" ht="23.1" customHeight="1">
      <c r="A44" s="809" t="s">
        <v>52</v>
      </c>
      <c r="B44" s="810">
        <v>4</v>
      </c>
      <c r="C44" s="810" t="s">
        <v>25</v>
      </c>
      <c r="D44" s="810">
        <v>6</v>
      </c>
      <c r="E44" s="811" t="s">
        <v>24</v>
      </c>
      <c r="F44" s="888">
        <v>2100</v>
      </c>
      <c r="G44" s="904" t="s">
        <v>53</v>
      </c>
      <c r="H44" s="890">
        <v>656</v>
      </c>
      <c r="I44" s="904" t="s">
        <v>53</v>
      </c>
      <c r="J44" s="1652">
        <v>29526</v>
      </c>
      <c r="K44" s="904" t="s">
        <v>53</v>
      </c>
      <c r="L44" s="890">
        <v>995</v>
      </c>
      <c r="M44" s="904" t="s">
        <v>53</v>
      </c>
      <c r="N44" s="905">
        <v>3492</v>
      </c>
      <c r="O44" s="904" t="s">
        <v>53</v>
      </c>
      <c r="P44" s="905">
        <v>139</v>
      </c>
      <c r="Q44" s="902" t="s">
        <v>53</v>
      </c>
    </row>
    <row r="45" spans="1:17" ht="23.1" customHeight="1">
      <c r="A45" s="809" t="s">
        <v>52</v>
      </c>
      <c r="B45" s="810">
        <v>7</v>
      </c>
      <c r="C45" s="810" t="s">
        <v>25</v>
      </c>
      <c r="D45" s="810">
        <v>9</v>
      </c>
      <c r="E45" s="811" t="s">
        <v>24</v>
      </c>
      <c r="F45" s="888">
        <v>1813</v>
      </c>
      <c r="G45" s="1653" t="s">
        <v>53</v>
      </c>
      <c r="H45" s="890">
        <v>671</v>
      </c>
      <c r="I45" s="904" t="s">
        <v>53</v>
      </c>
      <c r="J45" s="890">
        <v>32161</v>
      </c>
      <c r="K45" s="904" t="s">
        <v>53</v>
      </c>
      <c r="L45" s="890">
        <v>1124</v>
      </c>
      <c r="M45" s="904" t="s">
        <v>53</v>
      </c>
      <c r="N45" s="905">
        <v>3843</v>
      </c>
      <c r="O45" s="904" t="s">
        <v>53</v>
      </c>
      <c r="P45" s="905">
        <v>154</v>
      </c>
      <c r="Q45" s="902" t="s">
        <v>53</v>
      </c>
    </row>
    <row r="46" spans="1:17" ht="23.1" customHeight="1">
      <c r="A46" s="1412" t="s">
        <v>52</v>
      </c>
      <c r="B46" s="1004">
        <v>10</v>
      </c>
      <c r="C46" s="1004" t="s">
        <v>25</v>
      </c>
      <c r="D46" s="1004">
        <v>12</v>
      </c>
      <c r="E46" s="1009" t="s">
        <v>24</v>
      </c>
      <c r="F46" s="1005">
        <v>2534</v>
      </c>
      <c r="G46" s="1656" t="s">
        <v>53</v>
      </c>
      <c r="H46" s="1006">
        <v>768</v>
      </c>
      <c r="I46" s="1249" t="s">
        <v>53</v>
      </c>
      <c r="J46" s="1006">
        <v>32916</v>
      </c>
      <c r="K46" s="1249" t="s">
        <v>53</v>
      </c>
      <c r="L46" s="1006">
        <v>1220</v>
      </c>
      <c r="M46" s="1249" t="s">
        <v>53</v>
      </c>
      <c r="N46" s="1643">
        <v>4305</v>
      </c>
      <c r="O46" s="1249" t="s">
        <v>53</v>
      </c>
      <c r="P46" s="1643">
        <v>151</v>
      </c>
      <c r="Q46" s="1638" t="s">
        <v>53</v>
      </c>
    </row>
    <row r="47" spans="1:17" ht="23.1" customHeight="1" thickBot="1">
      <c r="A47" s="678" t="s">
        <v>507</v>
      </c>
      <c r="B47" s="39">
        <v>1</v>
      </c>
      <c r="C47" s="39" t="s">
        <v>25</v>
      </c>
      <c r="D47" s="1654">
        <v>3</v>
      </c>
      <c r="E47" s="528" t="s">
        <v>24</v>
      </c>
      <c r="F47" s="1482">
        <v>2190</v>
      </c>
      <c r="G47" s="1484" t="s">
        <v>53</v>
      </c>
      <c r="H47" s="1480">
        <v>599</v>
      </c>
      <c r="I47" s="1484" t="s">
        <v>53</v>
      </c>
      <c r="J47" s="1655">
        <v>30628</v>
      </c>
      <c r="K47" s="1484" t="s">
        <v>53</v>
      </c>
      <c r="L47" s="1480">
        <v>1056</v>
      </c>
      <c r="M47" s="1484" t="s">
        <v>53</v>
      </c>
      <c r="N47" s="1640">
        <v>3849</v>
      </c>
      <c r="O47" s="1484" t="s">
        <v>53</v>
      </c>
      <c r="P47" s="1640">
        <v>150</v>
      </c>
      <c r="Q47" s="1481" t="s">
        <v>53</v>
      </c>
    </row>
    <row r="48" spans="1:17" ht="23.1" customHeight="1">
      <c r="A48" s="1007"/>
      <c r="B48" s="974">
        <v>2023</v>
      </c>
      <c r="C48" s="974" t="s">
        <v>23</v>
      </c>
      <c r="D48" s="974">
        <v>3</v>
      </c>
      <c r="E48" s="974" t="s">
        <v>24</v>
      </c>
      <c r="F48" s="1234">
        <v>900</v>
      </c>
      <c r="G48" s="1240">
        <v>1</v>
      </c>
      <c r="H48" s="1236">
        <v>232</v>
      </c>
      <c r="I48" s="1240">
        <v>-0.2</v>
      </c>
      <c r="J48" s="1236">
        <v>9809</v>
      </c>
      <c r="K48" s="1240">
        <v>-1.4</v>
      </c>
      <c r="L48" s="1236">
        <v>377</v>
      </c>
      <c r="M48" s="1240">
        <v>-4.3</v>
      </c>
      <c r="N48" s="1236">
        <v>1279</v>
      </c>
      <c r="O48" s="1240">
        <v>-2.2000000000000002</v>
      </c>
      <c r="P48" s="1236">
        <v>50</v>
      </c>
      <c r="Q48" s="1250">
        <v>21</v>
      </c>
    </row>
    <row r="49" spans="1:17" ht="23.1" customHeight="1">
      <c r="A49" s="814"/>
      <c r="B49" s="810" t="s">
        <v>52</v>
      </c>
      <c r="C49" s="810" t="s">
        <v>52</v>
      </c>
      <c r="D49" s="810">
        <v>4</v>
      </c>
      <c r="E49" s="810" t="s">
        <v>24</v>
      </c>
      <c r="F49" s="888">
        <v>687</v>
      </c>
      <c r="G49" s="984">
        <v>2.2000000000000002</v>
      </c>
      <c r="H49" s="890">
        <v>207</v>
      </c>
      <c r="I49" s="984">
        <v>-3</v>
      </c>
      <c r="J49" s="890">
        <v>9664</v>
      </c>
      <c r="K49" s="984">
        <v>2.4</v>
      </c>
      <c r="L49" s="890">
        <v>345</v>
      </c>
      <c r="M49" s="984">
        <v>-1.4</v>
      </c>
      <c r="N49" s="890">
        <v>1184</v>
      </c>
      <c r="O49" s="984">
        <v>2.2999999999999998</v>
      </c>
      <c r="P49" s="890">
        <v>45</v>
      </c>
      <c r="Q49" s="1251">
        <v>24.1</v>
      </c>
    </row>
    <row r="50" spans="1:17" ht="23.1" customHeight="1">
      <c r="A50" s="550"/>
      <c r="B50" s="551" t="s">
        <v>52</v>
      </c>
      <c r="C50" s="551" t="s">
        <v>52</v>
      </c>
      <c r="D50" s="551">
        <v>5</v>
      </c>
      <c r="E50" s="551" t="s">
        <v>24</v>
      </c>
      <c r="F50" s="553">
        <v>693</v>
      </c>
      <c r="G50" s="772">
        <v>-10</v>
      </c>
      <c r="H50" s="554">
        <v>215</v>
      </c>
      <c r="I50" s="772">
        <v>-17</v>
      </c>
      <c r="J50" s="554">
        <v>10126</v>
      </c>
      <c r="K50" s="772">
        <v>0.6</v>
      </c>
      <c r="L50" s="554">
        <v>311</v>
      </c>
      <c r="M50" s="772">
        <v>-20.5</v>
      </c>
      <c r="N50" s="554">
        <v>1196</v>
      </c>
      <c r="O50" s="772">
        <v>-6.8</v>
      </c>
      <c r="P50" s="554">
        <v>51</v>
      </c>
      <c r="Q50" s="1252">
        <v>13.5</v>
      </c>
    </row>
    <row r="51" spans="1:17" ht="23.1" customHeight="1">
      <c r="A51" s="550"/>
      <c r="B51" s="551" t="s">
        <v>52</v>
      </c>
      <c r="C51" s="551" t="s">
        <v>52</v>
      </c>
      <c r="D51" s="551">
        <v>6</v>
      </c>
      <c r="E51" s="551" t="s">
        <v>24</v>
      </c>
      <c r="F51" s="553">
        <v>720</v>
      </c>
      <c r="G51" s="960">
        <v>-5.0999999999999996</v>
      </c>
      <c r="H51" s="554">
        <v>234</v>
      </c>
      <c r="I51" s="960">
        <v>-3.7</v>
      </c>
      <c r="J51" s="554">
        <v>9736</v>
      </c>
      <c r="K51" s="960">
        <v>1</v>
      </c>
      <c r="L51" s="554">
        <v>339</v>
      </c>
      <c r="M51" s="960">
        <v>-9.4</v>
      </c>
      <c r="N51" s="554">
        <v>1112</v>
      </c>
      <c r="O51" s="960">
        <v>-2.2000000000000002</v>
      </c>
      <c r="P51" s="554">
        <v>43</v>
      </c>
      <c r="Q51" s="1253">
        <v>9.8000000000000007</v>
      </c>
    </row>
    <row r="52" spans="1:17" ht="23.1" customHeight="1">
      <c r="A52" s="814"/>
      <c r="B52" s="810" t="s">
        <v>52</v>
      </c>
      <c r="C52" s="810" t="s">
        <v>52</v>
      </c>
      <c r="D52" s="810">
        <v>7</v>
      </c>
      <c r="E52" s="810" t="s">
        <v>24</v>
      </c>
      <c r="F52" s="888">
        <v>719</v>
      </c>
      <c r="G52" s="904">
        <v>-4.0999999999999996</v>
      </c>
      <c r="H52" s="890">
        <v>235</v>
      </c>
      <c r="I52" s="904">
        <v>-2.5</v>
      </c>
      <c r="J52" s="890">
        <v>10708</v>
      </c>
      <c r="K52" s="904">
        <v>1.8</v>
      </c>
      <c r="L52" s="890">
        <v>411</v>
      </c>
      <c r="M52" s="904">
        <v>-1.1000000000000001</v>
      </c>
      <c r="N52" s="890">
        <v>1258</v>
      </c>
      <c r="O52" s="904">
        <v>1.8</v>
      </c>
      <c r="P52" s="890">
        <v>52</v>
      </c>
      <c r="Q52" s="1254">
        <v>21.5</v>
      </c>
    </row>
    <row r="53" spans="1:17" ht="23.1" customHeight="1">
      <c r="A53" s="814"/>
      <c r="B53" s="810" t="s">
        <v>52</v>
      </c>
      <c r="C53" s="810" t="s">
        <v>52</v>
      </c>
      <c r="D53" s="810">
        <v>8</v>
      </c>
      <c r="E53" s="810" t="s">
        <v>24</v>
      </c>
      <c r="F53" s="888">
        <v>538</v>
      </c>
      <c r="G53" s="904">
        <v>6.6</v>
      </c>
      <c r="H53" s="890">
        <v>211</v>
      </c>
      <c r="I53" s="904">
        <v>2.6</v>
      </c>
      <c r="J53" s="890">
        <v>11505</v>
      </c>
      <c r="K53" s="904">
        <v>2.8</v>
      </c>
      <c r="L53" s="890">
        <v>379</v>
      </c>
      <c r="M53" s="904">
        <v>-1</v>
      </c>
      <c r="N53" s="890">
        <v>1377</v>
      </c>
      <c r="O53" s="904">
        <v>1.5</v>
      </c>
      <c r="P53" s="890">
        <v>56</v>
      </c>
      <c r="Q53" s="1254">
        <v>33</v>
      </c>
    </row>
    <row r="54" spans="1:17" ht="23.1" customHeight="1">
      <c r="A54" s="951"/>
      <c r="B54" s="815" t="s">
        <v>52</v>
      </c>
      <c r="C54" s="815" t="s">
        <v>52</v>
      </c>
      <c r="D54" s="815">
        <v>9</v>
      </c>
      <c r="E54" s="810" t="s">
        <v>24</v>
      </c>
      <c r="F54" s="888">
        <v>556</v>
      </c>
      <c r="G54" s="904">
        <v>-8</v>
      </c>
      <c r="H54" s="890">
        <v>225</v>
      </c>
      <c r="I54" s="904">
        <v>2.1</v>
      </c>
      <c r="J54" s="890">
        <v>9948</v>
      </c>
      <c r="K54" s="904">
        <v>2.8</v>
      </c>
      <c r="L54" s="890">
        <v>334</v>
      </c>
      <c r="M54" s="904">
        <v>-4.9000000000000004</v>
      </c>
      <c r="N54" s="890">
        <v>1208</v>
      </c>
      <c r="O54" s="904">
        <v>0</v>
      </c>
      <c r="P54" s="890">
        <v>46</v>
      </c>
      <c r="Q54" s="1254">
        <v>14.2</v>
      </c>
    </row>
    <row r="55" spans="1:17" ht="23.1" customHeight="1">
      <c r="A55" s="814"/>
      <c r="B55" s="810" t="s">
        <v>52</v>
      </c>
      <c r="C55" s="810" t="s">
        <v>52</v>
      </c>
      <c r="D55" s="810">
        <v>10</v>
      </c>
      <c r="E55" s="551" t="s">
        <v>24</v>
      </c>
      <c r="F55" s="553">
        <v>881</v>
      </c>
      <c r="G55" s="774">
        <v>-9.6999999999999993</v>
      </c>
      <c r="H55" s="554">
        <v>282</v>
      </c>
      <c r="I55" s="774">
        <v>-18.399999999999999</v>
      </c>
      <c r="J55" s="554">
        <v>10027</v>
      </c>
      <c r="K55" s="774">
        <v>2.7</v>
      </c>
      <c r="L55" s="554">
        <v>367</v>
      </c>
      <c r="M55" s="774">
        <v>-12.3</v>
      </c>
      <c r="N55" s="554">
        <v>1262</v>
      </c>
      <c r="O55" s="774">
        <v>-2.1</v>
      </c>
      <c r="P55" s="554">
        <v>46</v>
      </c>
      <c r="Q55" s="1255">
        <v>-0.1</v>
      </c>
    </row>
    <row r="56" spans="1:17" ht="23.1" customHeight="1">
      <c r="A56" s="550"/>
      <c r="B56" s="551" t="s">
        <v>52</v>
      </c>
      <c r="C56" s="551" t="s">
        <v>52</v>
      </c>
      <c r="D56" s="551">
        <v>11</v>
      </c>
      <c r="E56" s="551" t="s">
        <v>24</v>
      </c>
      <c r="F56" s="553">
        <v>864</v>
      </c>
      <c r="G56" s="774">
        <v>-6.7</v>
      </c>
      <c r="H56" s="554">
        <v>237</v>
      </c>
      <c r="I56" s="774">
        <v>-9.8000000000000007</v>
      </c>
      <c r="J56" s="554">
        <v>10050</v>
      </c>
      <c r="K56" s="774">
        <v>2.1</v>
      </c>
      <c r="L56" s="554">
        <v>415</v>
      </c>
      <c r="M56" s="774">
        <v>-5.6</v>
      </c>
      <c r="N56" s="554">
        <v>1236</v>
      </c>
      <c r="O56" s="774">
        <v>-3.8</v>
      </c>
      <c r="P56" s="554">
        <v>50</v>
      </c>
      <c r="Q56" s="1255" t="s">
        <v>424</v>
      </c>
    </row>
    <row r="57" spans="1:17" ht="23.1" customHeight="1">
      <c r="A57" s="1003"/>
      <c r="B57" s="1004" t="s">
        <v>52</v>
      </c>
      <c r="C57" s="1004" t="s">
        <v>52</v>
      </c>
      <c r="D57" s="1004">
        <v>12</v>
      </c>
      <c r="E57" s="1004" t="s">
        <v>24</v>
      </c>
      <c r="F57" s="1005">
        <v>789</v>
      </c>
      <c r="G57" s="1249">
        <v>-2.2999999999999998</v>
      </c>
      <c r="H57" s="1006">
        <v>249</v>
      </c>
      <c r="I57" s="1249">
        <v>-7.4</v>
      </c>
      <c r="J57" s="1006">
        <v>12839</v>
      </c>
      <c r="K57" s="1249">
        <v>2.7</v>
      </c>
      <c r="L57" s="1006">
        <v>438</v>
      </c>
      <c r="M57" s="1249">
        <v>-5.7</v>
      </c>
      <c r="N57" s="1006">
        <v>1807</v>
      </c>
      <c r="O57" s="1249">
        <v>2.5</v>
      </c>
      <c r="P57" s="1006">
        <v>55</v>
      </c>
      <c r="Q57" s="1259">
        <v>8.6999999999999993</v>
      </c>
    </row>
    <row r="58" spans="1:17" ht="23.1" customHeight="1">
      <c r="A58" s="550"/>
      <c r="B58" s="551">
        <v>2024</v>
      </c>
      <c r="C58" s="551" t="s">
        <v>23</v>
      </c>
      <c r="D58" s="1258">
        <v>1</v>
      </c>
      <c r="E58" s="551" t="s">
        <v>24</v>
      </c>
      <c r="F58" s="553">
        <v>731</v>
      </c>
      <c r="G58" s="774">
        <v>-3.9</v>
      </c>
      <c r="H58" s="554">
        <v>223</v>
      </c>
      <c r="I58" s="774">
        <v>-17.5</v>
      </c>
      <c r="J58" s="554">
        <v>10366</v>
      </c>
      <c r="K58" s="774">
        <v>0.6</v>
      </c>
      <c r="L58" s="554">
        <v>402</v>
      </c>
      <c r="M58" s="774">
        <v>-7.1</v>
      </c>
      <c r="N58" s="554">
        <v>1337</v>
      </c>
      <c r="O58" s="774">
        <v>-1</v>
      </c>
      <c r="P58" s="554">
        <v>50</v>
      </c>
      <c r="Q58" s="1255">
        <v>4.2</v>
      </c>
    </row>
    <row r="59" spans="1:17" ht="23.1" customHeight="1">
      <c r="A59" s="814"/>
      <c r="B59" s="810" t="s">
        <v>52</v>
      </c>
      <c r="C59" s="810" t="s">
        <v>52</v>
      </c>
      <c r="D59" s="1657">
        <v>2</v>
      </c>
      <c r="E59" s="810" t="s">
        <v>24</v>
      </c>
      <c r="F59" s="888">
        <v>610</v>
      </c>
      <c r="G59" s="904">
        <v>2.4</v>
      </c>
      <c r="H59" s="890">
        <v>175</v>
      </c>
      <c r="I59" s="904">
        <v>-9.8000000000000007</v>
      </c>
      <c r="J59" s="890">
        <v>9815</v>
      </c>
      <c r="K59" s="904">
        <v>2</v>
      </c>
      <c r="L59" s="890">
        <v>301</v>
      </c>
      <c r="M59" s="904">
        <v>-8.1999999999999993</v>
      </c>
      <c r="N59" s="890">
        <v>1183</v>
      </c>
      <c r="O59" s="904">
        <v>-0.5</v>
      </c>
      <c r="P59" s="890">
        <v>49</v>
      </c>
      <c r="Q59" s="1254">
        <v>6.7</v>
      </c>
    </row>
    <row r="60" spans="1:17" ht="23.1" customHeight="1" thickBot="1">
      <c r="A60" s="1244"/>
      <c r="B60" s="812" t="s">
        <v>52</v>
      </c>
      <c r="C60" s="812" t="s">
        <v>52</v>
      </c>
      <c r="D60" s="1256">
        <v>3</v>
      </c>
      <c r="E60" s="812" t="s">
        <v>24</v>
      </c>
      <c r="F60" s="1245">
        <v>849</v>
      </c>
      <c r="G60" s="1247">
        <v>-5.6</v>
      </c>
      <c r="H60" s="1246">
        <v>201</v>
      </c>
      <c r="I60" s="1247">
        <v>-13.5</v>
      </c>
      <c r="J60" s="1246">
        <v>10447</v>
      </c>
      <c r="K60" s="1247">
        <v>5.3</v>
      </c>
      <c r="L60" s="1246">
        <v>353</v>
      </c>
      <c r="M60" s="1247">
        <v>-6.1</v>
      </c>
      <c r="N60" s="1246">
        <v>1329</v>
      </c>
      <c r="O60" s="1247">
        <v>3.7</v>
      </c>
      <c r="P60" s="1246">
        <v>51</v>
      </c>
      <c r="Q60" s="1257">
        <v>0.4</v>
      </c>
    </row>
    <row r="61" spans="1:17" ht="23.1" customHeight="1">
      <c r="A61" s="1985" t="s">
        <v>252</v>
      </c>
      <c r="B61" s="1986"/>
      <c r="C61" s="1986"/>
      <c r="D61" s="1986"/>
      <c r="E61" s="1987"/>
      <c r="F61" s="794" t="s">
        <v>226</v>
      </c>
      <c r="G61" s="378" t="s">
        <v>325</v>
      </c>
      <c r="H61" s="795"/>
      <c r="I61" s="795"/>
      <c r="J61" s="795"/>
      <c r="K61" s="795"/>
      <c r="L61" s="795"/>
      <c r="M61" s="795"/>
      <c r="N61" s="795"/>
      <c r="O61" s="795"/>
      <c r="P61" s="795"/>
      <c r="Q61" s="796"/>
    </row>
    <row r="62" spans="1:17" ht="23.1" customHeight="1">
      <c r="A62" s="1988"/>
      <c r="B62" s="1989"/>
      <c r="C62" s="1989"/>
      <c r="D62" s="1989"/>
      <c r="E62" s="1990"/>
      <c r="F62" s="298" t="s">
        <v>342</v>
      </c>
      <c r="G62" s="797" t="s">
        <v>457</v>
      </c>
      <c r="H62" s="798"/>
      <c r="I62" s="798"/>
      <c r="J62" s="797"/>
      <c r="K62" s="798"/>
      <c r="L62" s="798"/>
      <c r="M62" s="798"/>
      <c r="N62" s="798"/>
      <c r="O62" s="798"/>
      <c r="P62" s="798"/>
      <c r="Q62" s="799"/>
    </row>
    <row r="63" spans="1:17" ht="23.1" customHeight="1">
      <c r="A63" s="1988"/>
      <c r="B63" s="1989"/>
      <c r="C63" s="1989"/>
      <c r="D63" s="1989"/>
      <c r="E63" s="1990"/>
      <c r="F63" s="298" t="s">
        <v>243</v>
      </c>
      <c r="G63" s="797" t="s">
        <v>326</v>
      </c>
      <c r="H63" s="798"/>
      <c r="I63" s="798"/>
      <c r="J63" s="798"/>
      <c r="K63" s="798"/>
      <c r="L63" s="798"/>
      <c r="M63" s="798"/>
      <c r="N63" s="798"/>
      <c r="O63" s="798"/>
      <c r="P63" s="798"/>
      <c r="Q63" s="799"/>
    </row>
    <row r="64" spans="1:17" ht="23.1" customHeight="1" thickBot="1">
      <c r="A64" s="1991"/>
      <c r="B64" s="1934"/>
      <c r="C64" s="1934"/>
      <c r="D64" s="1934"/>
      <c r="E64" s="1992"/>
      <c r="F64" s="299" t="s">
        <v>227</v>
      </c>
      <c r="G64" s="373" t="s">
        <v>423</v>
      </c>
      <c r="H64" s="800"/>
      <c r="I64" s="800"/>
      <c r="J64" s="800"/>
      <c r="K64" s="800"/>
      <c r="L64" s="800"/>
      <c r="M64" s="800"/>
      <c r="N64" s="800"/>
      <c r="O64" s="800"/>
      <c r="P64" s="800"/>
      <c r="Q64" s="801"/>
    </row>
    <row r="65" spans="1:17" ht="20.100000000000001" customHeight="1" thickBot="1">
      <c r="A65" s="253"/>
      <c r="B65" s="254"/>
      <c r="C65" s="254"/>
      <c r="D65" s="254"/>
      <c r="E65" s="253"/>
      <c r="F65" s="415"/>
      <c r="G65" s="415"/>
      <c r="H65" s="415"/>
      <c r="I65" s="415"/>
      <c r="J65" s="415"/>
      <c r="K65" s="415"/>
      <c r="L65" s="415"/>
      <c r="M65" s="415"/>
      <c r="N65" s="415"/>
      <c r="O65" s="416"/>
      <c r="P65" s="415"/>
      <c r="Q65" s="415"/>
    </row>
    <row r="66" spans="1:17" ht="23.1" customHeight="1">
      <c r="A66" s="31" t="s">
        <v>65</v>
      </c>
      <c r="B66" s="32"/>
      <c r="C66" s="32"/>
      <c r="D66" s="32"/>
      <c r="E66" s="33"/>
      <c r="F66" s="33"/>
      <c r="G66" s="34"/>
      <c r="H66" s="223"/>
      <c r="I66" s="34" t="s">
        <v>317</v>
      </c>
      <c r="J66" s="223"/>
      <c r="K66" s="223"/>
      <c r="L66" s="34" t="s">
        <v>321</v>
      </c>
      <c r="M66" s="35"/>
      <c r="N66" s="223"/>
      <c r="O66" s="35" t="s">
        <v>253</v>
      </c>
      <c r="P66" s="36"/>
      <c r="Q66" s="37"/>
    </row>
    <row r="67" spans="1:17" ht="23.1" customHeight="1" thickBot="1">
      <c r="A67" s="38" t="s">
        <v>343</v>
      </c>
      <c r="B67" s="39"/>
      <c r="C67" s="39"/>
      <c r="D67" s="39"/>
      <c r="E67" s="40"/>
      <c r="F67" s="41"/>
      <c r="G67" s="41"/>
      <c r="H67" s="226"/>
      <c r="I67" s="42" t="s">
        <v>68</v>
      </c>
      <c r="J67" s="41"/>
      <c r="K67" s="226"/>
      <c r="L67" s="43" t="s">
        <v>320</v>
      </c>
      <c r="M67" s="41"/>
      <c r="N67" s="41"/>
      <c r="O67" s="44"/>
      <c r="P67" s="226"/>
      <c r="Q67" s="219"/>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1">
    <cfRule type="expression" dxfId="127" priority="262" stopIfTrue="1">
      <formula>ISERR</formula>
    </cfRule>
  </conditionalFormatting>
  <conditionalFormatting sqref="A40:E42">
    <cfRule type="expression" dxfId="126" priority="211" stopIfTrue="1">
      <formula>ISERR</formula>
    </cfRule>
  </conditionalFormatting>
  <conditionalFormatting sqref="F42:Q42">
    <cfRule type="expression" dxfId="125" priority="39" stopIfTrue="1">
      <formula>ISERR</formula>
    </cfRule>
  </conditionalFormatting>
  <conditionalFormatting sqref="A19:E31">
    <cfRule type="expression" dxfId="124" priority="9" stopIfTrue="1">
      <formula>ISERR</formula>
    </cfRule>
  </conditionalFormatting>
  <conditionalFormatting sqref="F19:Q31">
    <cfRule type="expression" dxfId="123" priority="7" stopIfTrue="1">
      <formula>ISERR</formula>
    </cfRule>
  </conditionalFormatting>
  <conditionalFormatting sqref="A14">
    <cfRule type="expression" dxfId="122" priority="4" stopIfTrue="1">
      <formula>ISERR</formula>
    </cfRule>
  </conditionalFormatting>
  <conditionalFormatting sqref="A15:A18 B14:Q18">
    <cfRule type="expression" dxfId="121" priority="5" stopIfTrue="1">
      <formula>ISERR</formula>
    </cfRule>
  </conditionalFormatting>
  <conditionalFormatting sqref="A11:Q13">
    <cfRule type="expression" dxfId="120" priority="3" stopIfTrue="1">
      <formula>ISERR</formula>
    </cfRule>
  </conditionalFormatting>
  <conditionalFormatting sqref="A43:Q47">
    <cfRule type="expression" dxfId="119" priority="2" stopIfTrue="1">
      <formula>ISERR</formula>
    </cfRule>
  </conditionalFormatting>
  <conditionalFormatting sqref="A48:Q60">
    <cfRule type="expression" dxfId="118"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85" zoomScaleNormal="80" zoomScaleSheetLayoutView="85" workbookViewId="0">
      <pane xSplit="5" ySplit="11" topLeftCell="F57" activePane="bottomRight" state="frozen"/>
      <selection activeCell="AE121" sqref="AE121"/>
      <selection pane="topRight" activeCell="AE121" sqref="AE121"/>
      <selection pane="bottomLeft" activeCell="AE121" sqref="AE121"/>
      <selection pane="bottomRight" activeCell="AE121" sqref="AE121"/>
    </sheetView>
  </sheetViews>
  <sheetFormatPr defaultRowHeight="13.5"/>
  <cols>
    <col min="1" max="1" width="8.33203125" style="251" customWidth="1"/>
    <col min="2" max="2" width="5.88671875" style="251" customWidth="1"/>
    <col min="3" max="5" width="3.109375" style="251"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58"/>
      <c r="B1" s="258"/>
      <c r="C1" s="258"/>
      <c r="D1" s="258"/>
      <c r="E1" s="259"/>
      <c r="F1" s="25"/>
      <c r="G1" s="25"/>
      <c r="H1" s="25"/>
      <c r="I1" s="45"/>
      <c r="J1" s="25"/>
      <c r="K1" s="25"/>
      <c r="L1" s="25"/>
      <c r="M1" s="25"/>
      <c r="N1" s="25"/>
      <c r="O1" s="25"/>
      <c r="P1" s="25"/>
      <c r="Q1" s="25"/>
      <c r="R1" s="25"/>
      <c r="S1" s="25"/>
    </row>
    <row r="2" spans="1:19" ht="24.95" customHeight="1">
      <c r="A2" s="258"/>
      <c r="B2" s="258"/>
      <c r="C2" s="258"/>
      <c r="D2" s="258"/>
      <c r="E2" s="259"/>
      <c r="F2" s="25"/>
      <c r="G2" s="25"/>
      <c r="H2" s="25"/>
      <c r="I2" s="45"/>
      <c r="J2" s="25"/>
      <c r="K2" s="25"/>
      <c r="L2" s="25"/>
      <c r="M2" s="25"/>
      <c r="N2" s="25"/>
      <c r="O2" s="25"/>
      <c r="P2" s="25"/>
      <c r="Q2" s="25"/>
      <c r="R2" s="25"/>
      <c r="S2" s="25"/>
    </row>
    <row r="3" spans="1:19" ht="7.5" customHeight="1">
      <c r="A3" s="260"/>
      <c r="B3" s="253"/>
      <c r="C3" s="253"/>
      <c r="D3" s="253"/>
      <c r="E3" s="253"/>
      <c r="F3" s="149"/>
      <c r="G3" s="149"/>
      <c r="H3" s="149"/>
      <c r="I3" s="149"/>
      <c r="J3" s="149"/>
      <c r="K3" s="149"/>
      <c r="L3" s="149"/>
      <c r="M3" s="149"/>
      <c r="N3" s="149"/>
      <c r="O3" s="149"/>
      <c r="P3" s="149"/>
      <c r="Q3" s="149"/>
      <c r="R3" s="149"/>
      <c r="S3" s="149"/>
    </row>
    <row r="4" spans="1:19" ht="24.95" customHeight="1">
      <c r="A4" s="657" t="s">
        <v>420</v>
      </c>
      <c r="B4" s="657"/>
      <c r="C4" s="657"/>
      <c r="D4" s="657"/>
      <c r="E4" s="657"/>
      <c r="F4" s="657"/>
      <c r="G4" s="657"/>
      <c r="H4" s="657"/>
      <c r="I4" s="24"/>
      <c r="J4" s="24"/>
      <c r="K4" s="24"/>
      <c r="L4" s="24"/>
      <c r="M4" s="24"/>
      <c r="N4" s="24"/>
      <c r="O4" s="24"/>
      <c r="P4" s="24"/>
      <c r="Q4" s="24"/>
      <c r="R4" s="24"/>
      <c r="S4" s="24"/>
    </row>
    <row r="5" spans="1:19" ht="9" customHeight="1" thickBot="1">
      <c r="A5" s="253"/>
      <c r="B5" s="253"/>
      <c r="C5" s="253"/>
      <c r="D5" s="253"/>
      <c r="E5" s="253"/>
      <c r="F5" s="149"/>
      <c r="G5" s="149"/>
      <c r="H5" s="149"/>
      <c r="I5" s="149"/>
      <c r="J5" s="149"/>
      <c r="K5" s="149"/>
      <c r="L5" s="149"/>
      <c r="M5" s="149"/>
      <c r="N5" s="149"/>
      <c r="O5" s="149"/>
      <c r="P5" s="149"/>
      <c r="Q5" s="149"/>
      <c r="R5" s="149"/>
      <c r="S5" s="149"/>
    </row>
    <row r="6" spans="1:19" ht="23.1" customHeight="1">
      <c r="A6" s="2008" t="s">
        <v>257</v>
      </c>
      <c r="B6" s="2009"/>
      <c r="C6" s="2009"/>
      <c r="D6" s="2009"/>
      <c r="E6" s="2010"/>
      <c r="F6" s="2017" t="s">
        <v>83</v>
      </c>
      <c r="G6" s="2018"/>
      <c r="H6" s="2018"/>
      <c r="I6" s="2018"/>
      <c r="J6" s="2018"/>
      <c r="K6" s="2018"/>
      <c r="L6" s="2018"/>
      <c r="M6" s="2019"/>
      <c r="N6" s="2017" t="s">
        <v>78</v>
      </c>
      <c r="O6" s="2018"/>
      <c r="P6" s="2018"/>
      <c r="Q6" s="2019"/>
      <c r="R6" s="1"/>
      <c r="S6" s="1"/>
    </row>
    <row r="7" spans="1:19" ht="23.1" customHeight="1">
      <c r="A7" s="2011"/>
      <c r="B7" s="2012"/>
      <c r="C7" s="2012"/>
      <c r="D7" s="2012"/>
      <c r="E7" s="2013"/>
      <c r="F7" s="2026" t="s">
        <v>118</v>
      </c>
      <c r="G7" s="2027"/>
      <c r="H7" s="2027"/>
      <c r="I7" s="2027"/>
      <c r="J7" s="2027"/>
      <c r="K7" s="2027"/>
      <c r="L7" s="2027"/>
      <c r="M7" s="2028"/>
      <c r="N7" s="2026" t="s">
        <v>118</v>
      </c>
      <c r="O7" s="2027"/>
      <c r="P7" s="2027"/>
      <c r="Q7" s="2028"/>
      <c r="R7" s="1"/>
      <c r="S7" s="1"/>
    </row>
    <row r="8" spans="1:19" ht="23.1" customHeight="1">
      <c r="A8" s="2011"/>
      <c r="B8" s="2012"/>
      <c r="C8" s="2012"/>
      <c r="D8" s="2012"/>
      <c r="E8" s="2013"/>
      <c r="F8" s="2029" t="s">
        <v>239</v>
      </c>
      <c r="G8" s="2030"/>
      <c r="H8" s="2005" t="s">
        <v>304</v>
      </c>
      <c r="I8" s="2037"/>
      <c r="J8" s="2005" t="s">
        <v>305</v>
      </c>
      <c r="K8" s="2037"/>
      <c r="L8" s="2005" t="s">
        <v>309</v>
      </c>
      <c r="M8" s="2031"/>
      <c r="N8" s="2029" t="s">
        <v>239</v>
      </c>
      <c r="O8" s="2030"/>
      <c r="P8" s="2005" t="s">
        <v>304</v>
      </c>
      <c r="Q8" s="2031"/>
      <c r="R8" s="1"/>
      <c r="S8" s="1"/>
    </row>
    <row r="9" spans="1:19" ht="23.1" customHeight="1">
      <c r="A9" s="2011"/>
      <c r="B9" s="2012"/>
      <c r="C9" s="2012"/>
      <c r="D9" s="2012"/>
      <c r="E9" s="2013"/>
      <c r="F9" s="3"/>
      <c r="G9" s="2006" t="s">
        <v>353</v>
      </c>
      <c r="H9" s="276"/>
      <c r="I9" s="2032" t="s">
        <v>353</v>
      </c>
      <c r="J9" s="109"/>
      <c r="K9" s="2032" t="s">
        <v>353</v>
      </c>
      <c r="L9" s="109"/>
      <c r="M9" s="2034" t="s">
        <v>353</v>
      </c>
      <c r="N9" s="2"/>
      <c r="O9" s="2032" t="s">
        <v>353</v>
      </c>
      <c r="P9" s="109"/>
      <c r="Q9" s="2034" t="s">
        <v>353</v>
      </c>
      <c r="R9" s="1"/>
      <c r="S9" s="1"/>
    </row>
    <row r="10" spans="1:19" ht="23.1" customHeight="1" thickBot="1">
      <c r="A10" s="2014"/>
      <c r="B10" s="2015"/>
      <c r="C10" s="2015"/>
      <c r="D10" s="2015"/>
      <c r="E10" s="2016"/>
      <c r="F10" s="308" t="s">
        <v>60</v>
      </c>
      <c r="G10" s="2036"/>
      <c r="H10" s="309" t="s">
        <v>60</v>
      </c>
      <c r="I10" s="2033"/>
      <c r="J10" s="310" t="s">
        <v>280</v>
      </c>
      <c r="K10" s="2033"/>
      <c r="L10" s="309" t="s">
        <v>280</v>
      </c>
      <c r="M10" s="2035"/>
      <c r="N10" s="310" t="s">
        <v>280</v>
      </c>
      <c r="O10" s="2033"/>
      <c r="P10" s="309" t="s">
        <v>280</v>
      </c>
      <c r="Q10" s="2035"/>
      <c r="R10" s="1"/>
      <c r="S10" s="1"/>
    </row>
    <row r="11" spans="1:19" ht="23.1" customHeight="1">
      <c r="A11" s="2020">
        <v>2021</v>
      </c>
      <c r="B11" s="2021"/>
      <c r="C11" s="287"/>
      <c r="D11" s="286" t="s">
        <v>23</v>
      </c>
      <c r="E11" s="288"/>
      <c r="F11" s="506">
        <v>3675698</v>
      </c>
      <c r="G11" s="472">
        <v>-3.5</v>
      </c>
      <c r="H11" s="502">
        <v>1446655</v>
      </c>
      <c r="I11" s="472">
        <v>5.5</v>
      </c>
      <c r="J11" s="502">
        <v>953207</v>
      </c>
      <c r="K11" s="472">
        <v>-14</v>
      </c>
      <c r="L11" s="502">
        <v>1275836</v>
      </c>
      <c r="M11" s="473">
        <v>-4.2</v>
      </c>
      <c r="N11" s="503">
        <v>34069</v>
      </c>
      <c r="O11" s="472">
        <v>-6.2</v>
      </c>
      <c r="P11" s="502">
        <v>10585</v>
      </c>
      <c r="Q11" s="473">
        <v>6.1</v>
      </c>
      <c r="R11" s="153"/>
      <c r="S11" s="153"/>
    </row>
    <row r="12" spans="1:19" ht="23.1" customHeight="1">
      <c r="A12" s="2022">
        <v>2022</v>
      </c>
      <c r="B12" s="2023"/>
      <c r="C12" s="290"/>
      <c r="D12" s="289" t="s">
        <v>23</v>
      </c>
      <c r="E12" s="291"/>
      <c r="F12" s="135">
        <v>3448297</v>
      </c>
      <c r="G12" s="351">
        <v>-6.2</v>
      </c>
      <c r="H12" s="134">
        <v>1346229</v>
      </c>
      <c r="I12" s="351">
        <v>-6.9</v>
      </c>
      <c r="J12" s="134">
        <v>877074</v>
      </c>
      <c r="K12" s="351">
        <v>-8</v>
      </c>
      <c r="L12" s="134">
        <v>1224994</v>
      </c>
      <c r="M12" s="355">
        <v>-4</v>
      </c>
      <c r="N12" s="135">
        <v>32584</v>
      </c>
      <c r="O12" s="351">
        <v>-4.4000000000000004</v>
      </c>
      <c r="P12" s="134">
        <v>9899</v>
      </c>
      <c r="Q12" s="355">
        <v>-6.5</v>
      </c>
      <c r="R12" s="153"/>
      <c r="S12" s="153"/>
    </row>
    <row r="13" spans="1:19" ht="23.1" customHeight="1" thickBot="1">
      <c r="A13" s="2024">
        <v>2023</v>
      </c>
      <c r="B13" s="2025"/>
      <c r="C13" s="40"/>
      <c r="D13" s="39" t="s">
        <v>23</v>
      </c>
      <c r="E13" s="692"/>
      <c r="F13" s="504">
        <v>3992727</v>
      </c>
      <c r="G13" s="421">
        <v>15.8</v>
      </c>
      <c r="H13" s="505">
        <v>1758169</v>
      </c>
      <c r="I13" s="421">
        <v>30.6</v>
      </c>
      <c r="J13" s="505">
        <v>893228</v>
      </c>
      <c r="K13" s="421">
        <v>1.8</v>
      </c>
      <c r="L13" s="505">
        <v>1341330</v>
      </c>
      <c r="M13" s="422">
        <v>9.5</v>
      </c>
      <c r="N13" s="504">
        <v>36339</v>
      </c>
      <c r="O13" s="421">
        <v>11.5</v>
      </c>
      <c r="P13" s="505">
        <v>12379</v>
      </c>
      <c r="Q13" s="422">
        <v>25.1</v>
      </c>
      <c r="R13" s="153"/>
      <c r="S13" s="153"/>
    </row>
    <row r="14" spans="1:19" ht="23.1" customHeight="1">
      <c r="A14" s="1355" t="s">
        <v>494</v>
      </c>
      <c r="B14" s="974">
        <v>1</v>
      </c>
      <c r="C14" s="974" t="s">
        <v>25</v>
      </c>
      <c r="D14" s="974">
        <v>3</v>
      </c>
      <c r="E14" s="975" t="s">
        <v>24</v>
      </c>
      <c r="F14" s="1356">
        <v>1154094</v>
      </c>
      <c r="G14" s="1357">
        <v>16.7</v>
      </c>
      <c r="H14" s="1358">
        <v>500589</v>
      </c>
      <c r="I14" s="1066">
        <v>29.6</v>
      </c>
      <c r="J14" s="1359">
        <v>268532</v>
      </c>
      <c r="K14" s="1357">
        <v>1.4</v>
      </c>
      <c r="L14" s="1038">
        <v>384973</v>
      </c>
      <c r="M14" s="1213">
        <v>14.1</v>
      </c>
      <c r="N14" s="1356">
        <v>10768</v>
      </c>
      <c r="O14" s="1037">
        <v>19.7</v>
      </c>
      <c r="P14" s="1360">
        <v>3697</v>
      </c>
      <c r="Q14" s="1361">
        <v>31.9</v>
      </c>
      <c r="R14" s="153"/>
      <c r="S14" s="153"/>
    </row>
    <row r="15" spans="1:19" ht="23.1" customHeight="1">
      <c r="A15" s="809" t="s">
        <v>52</v>
      </c>
      <c r="B15" s="810">
        <v>4</v>
      </c>
      <c r="C15" s="810" t="s">
        <v>25</v>
      </c>
      <c r="D15" s="810">
        <v>6</v>
      </c>
      <c r="E15" s="811" t="s">
        <v>24</v>
      </c>
      <c r="F15" s="1362">
        <v>893600</v>
      </c>
      <c r="G15" s="1363">
        <v>23.4</v>
      </c>
      <c r="H15" s="1364">
        <v>400248</v>
      </c>
      <c r="I15" s="1070">
        <v>44.8</v>
      </c>
      <c r="J15" s="1365">
        <v>199358</v>
      </c>
      <c r="K15" s="1363">
        <v>8.8000000000000007</v>
      </c>
      <c r="L15" s="1028">
        <v>293994</v>
      </c>
      <c r="M15" s="1214">
        <v>11.1</v>
      </c>
      <c r="N15" s="1362">
        <v>8392</v>
      </c>
      <c r="O15" s="1027">
        <v>16.7</v>
      </c>
      <c r="P15" s="1366">
        <v>2846</v>
      </c>
      <c r="Q15" s="1367">
        <v>33.4</v>
      </c>
      <c r="R15" s="153"/>
      <c r="S15" s="153"/>
    </row>
    <row r="16" spans="1:19" ht="23.1" customHeight="1">
      <c r="A16" s="809" t="s">
        <v>52</v>
      </c>
      <c r="B16" s="810">
        <v>7</v>
      </c>
      <c r="C16" s="810" t="s">
        <v>25</v>
      </c>
      <c r="D16" s="810">
        <v>9</v>
      </c>
      <c r="E16" s="811" t="s">
        <v>24</v>
      </c>
      <c r="F16" s="1368">
        <v>964932</v>
      </c>
      <c r="G16" s="1363">
        <v>13.9</v>
      </c>
      <c r="H16" s="1364">
        <v>429402</v>
      </c>
      <c r="I16" s="1070">
        <v>23.9</v>
      </c>
      <c r="J16" s="1369">
        <v>213369</v>
      </c>
      <c r="K16" s="1363">
        <v>3.6</v>
      </c>
      <c r="L16" s="1028">
        <v>322161</v>
      </c>
      <c r="M16" s="1214">
        <v>9.4</v>
      </c>
      <c r="N16" s="1362">
        <v>8453</v>
      </c>
      <c r="O16" s="1027">
        <v>6.3</v>
      </c>
      <c r="P16" s="1366">
        <v>2900</v>
      </c>
      <c r="Q16" s="1367">
        <v>12.8</v>
      </c>
      <c r="R16" s="153"/>
      <c r="S16" s="153"/>
    </row>
    <row r="17" spans="1:19" ht="23.1" customHeight="1">
      <c r="A17" s="1412" t="s">
        <v>52</v>
      </c>
      <c r="B17" s="1004">
        <v>10</v>
      </c>
      <c r="C17" s="1004" t="s">
        <v>25</v>
      </c>
      <c r="D17" s="1004">
        <v>12</v>
      </c>
      <c r="E17" s="1009" t="s">
        <v>24</v>
      </c>
      <c r="F17" s="1413">
        <v>980101</v>
      </c>
      <c r="G17" s="1414">
        <v>10.3</v>
      </c>
      <c r="H17" s="1415">
        <v>427930</v>
      </c>
      <c r="I17" s="1192">
        <v>27</v>
      </c>
      <c r="J17" s="1416">
        <v>211969</v>
      </c>
      <c r="K17" s="1417">
        <v>-5</v>
      </c>
      <c r="L17" s="1415">
        <v>340202</v>
      </c>
      <c r="M17" s="1414">
        <v>3.6</v>
      </c>
      <c r="N17" s="1418">
        <v>8726</v>
      </c>
      <c r="O17" s="1172">
        <v>3.4</v>
      </c>
      <c r="P17" s="1416">
        <v>2936</v>
      </c>
      <c r="Q17" s="1419">
        <v>22.7</v>
      </c>
      <c r="R17" s="153"/>
      <c r="S17" s="153"/>
    </row>
    <row r="18" spans="1:19" ht="23.1" customHeight="1" thickBot="1">
      <c r="A18" s="678" t="s">
        <v>507</v>
      </c>
      <c r="B18" s="39">
        <v>1</v>
      </c>
      <c r="C18" s="39" t="s">
        <v>25</v>
      </c>
      <c r="D18" s="39">
        <v>3</v>
      </c>
      <c r="E18" s="528" t="s">
        <v>24</v>
      </c>
      <c r="F18" s="1402">
        <v>968085</v>
      </c>
      <c r="G18" s="1403">
        <v>-16.100000000000001</v>
      </c>
      <c r="H18" s="1404">
        <v>480050</v>
      </c>
      <c r="I18" s="1405">
        <v>-4.0999999999999996</v>
      </c>
      <c r="J18" s="1406">
        <v>184595</v>
      </c>
      <c r="K18" s="1403">
        <v>-31.3</v>
      </c>
      <c r="L18" s="1407">
        <v>303440</v>
      </c>
      <c r="M18" s="1403">
        <v>-21.2</v>
      </c>
      <c r="N18" s="1408">
        <v>8457</v>
      </c>
      <c r="O18" s="1409">
        <v>-21.5</v>
      </c>
      <c r="P18" s="1410">
        <v>3238</v>
      </c>
      <c r="Q18" s="1411">
        <v>-12.4</v>
      </c>
      <c r="R18" s="153"/>
      <c r="S18" s="153"/>
    </row>
    <row r="19" spans="1:19" ht="23.1" customHeight="1">
      <c r="A19" s="1007"/>
      <c r="B19" s="1008">
        <v>2023</v>
      </c>
      <c r="C19" s="974" t="s">
        <v>23</v>
      </c>
      <c r="D19" s="974">
        <v>4</v>
      </c>
      <c r="E19" s="975" t="s">
        <v>24</v>
      </c>
      <c r="F19" s="1370">
        <v>289525</v>
      </c>
      <c r="G19" s="1213">
        <v>18.5</v>
      </c>
      <c r="H19" s="1035">
        <v>127064</v>
      </c>
      <c r="I19" s="1176">
        <v>38.299999999999997</v>
      </c>
      <c r="J19" s="1036">
        <v>65978</v>
      </c>
      <c r="K19" s="1213">
        <v>7</v>
      </c>
      <c r="L19" s="1371">
        <v>96483</v>
      </c>
      <c r="M19" s="1176">
        <v>6.3</v>
      </c>
      <c r="N19" s="1372">
        <v>2603</v>
      </c>
      <c r="O19" s="1051">
        <v>6.1</v>
      </c>
      <c r="P19" s="1373">
        <v>834</v>
      </c>
      <c r="Q19" s="1045">
        <v>12.4</v>
      </c>
      <c r="R19" s="153"/>
      <c r="S19" s="153"/>
    </row>
    <row r="20" spans="1:19" ht="23.1" customHeight="1">
      <c r="A20" s="1472"/>
      <c r="B20" s="1473" t="s">
        <v>52</v>
      </c>
      <c r="C20" s="810" t="s">
        <v>52</v>
      </c>
      <c r="D20" s="810">
        <v>5</v>
      </c>
      <c r="E20" s="811" t="s">
        <v>24</v>
      </c>
      <c r="F20" s="1374">
        <v>272042</v>
      </c>
      <c r="G20" s="1214">
        <v>28.4</v>
      </c>
      <c r="H20" s="1025">
        <v>119047</v>
      </c>
      <c r="I20" s="1180">
        <v>47.4</v>
      </c>
      <c r="J20" s="1026">
        <v>60757</v>
      </c>
      <c r="K20" s="1214">
        <v>9.1999999999999993</v>
      </c>
      <c r="L20" s="1375">
        <v>92238</v>
      </c>
      <c r="M20" s="1180">
        <v>22.2</v>
      </c>
      <c r="N20" s="1376">
        <v>2652</v>
      </c>
      <c r="O20" s="858">
        <v>20.7</v>
      </c>
      <c r="P20" s="1377">
        <v>823</v>
      </c>
      <c r="Q20" s="861">
        <v>33.200000000000003</v>
      </c>
      <c r="R20" s="153"/>
      <c r="S20" s="153"/>
    </row>
    <row r="21" spans="1:19" ht="23.1" customHeight="1">
      <c r="A21" s="928"/>
      <c r="B21" s="929" t="s">
        <v>52</v>
      </c>
      <c r="C21" s="551" t="s">
        <v>52</v>
      </c>
      <c r="D21" s="551">
        <v>6</v>
      </c>
      <c r="E21" s="552" t="s">
        <v>24</v>
      </c>
      <c r="F21" s="1378">
        <v>332033</v>
      </c>
      <c r="G21" s="1215">
        <v>23.9</v>
      </c>
      <c r="H21" s="1034">
        <v>154137</v>
      </c>
      <c r="I21" s="1184">
        <v>48.6</v>
      </c>
      <c r="J21" s="1379">
        <v>72623</v>
      </c>
      <c r="K21" s="1215">
        <v>10.199999999999999</v>
      </c>
      <c r="L21" s="1380">
        <v>105273</v>
      </c>
      <c r="M21" s="1184">
        <v>7</v>
      </c>
      <c r="N21" s="1381">
        <v>3137</v>
      </c>
      <c r="O21" s="751">
        <v>23.4</v>
      </c>
      <c r="P21" s="1382">
        <v>1189</v>
      </c>
      <c r="Q21" s="746">
        <v>53.8</v>
      </c>
      <c r="R21" s="153"/>
      <c r="S21" s="153"/>
    </row>
    <row r="22" spans="1:19" ht="23.1" customHeight="1">
      <c r="A22" s="1472"/>
      <c r="B22" s="1473" t="s">
        <v>52</v>
      </c>
      <c r="C22" s="810" t="s">
        <v>52</v>
      </c>
      <c r="D22" s="810">
        <v>7</v>
      </c>
      <c r="E22" s="811" t="s">
        <v>24</v>
      </c>
      <c r="F22" s="1374">
        <v>320996</v>
      </c>
      <c r="G22" s="1214">
        <v>11.4</v>
      </c>
      <c r="H22" s="1025">
        <v>150724</v>
      </c>
      <c r="I22" s="1180">
        <v>29.8</v>
      </c>
      <c r="J22" s="1026">
        <v>70932</v>
      </c>
      <c r="K22" s="1214">
        <v>0.4</v>
      </c>
      <c r="L22" s="1375">
        <v>99340</v>
      </c>
      <c r="M22" s="1180">
        <v>-2.1</v>
      </c>
      <c r="N22" s="1376">
        <v>2834</v>
      </c>
      <c r="O22" s="858">
        <v>0.5</v>
      </c>
      <c r="P22" s="1377">
        <v>1059</v>
      </c>
      <c r="Q22" s="861">
        <v>15.9</v>
      </c>
      <c r="R22" s="153"/>
      <c r="S22" s="153"/>
    </row>
    <row r="23" spans="1:19" ht="23.1" customHeight="1">
      <c r="A23" s="1472"/>
      <c r="B23" s="1473" t="s">
        <v>52</v>
      </c>
      <c r="C23" s="810" t="s">
        <v>52</v>
      </c>
      <c r="D23" s="810">
        <v>8</v>
      </c>
      <c r="E23" s="811" t="s">
        <v>24</v>
      </c>
      <c r="F23" s="1374">
        <v>280537</v>
      </c>
      <c r="G23" s="1214">
        <v>19.8</v>
      </c>
      <c r="H23" s="1025">
        <v>120052</v>
      </c>
      <c r="I23" s="1180">
        <v>24.5</v>
      </c>
      <c r="J23" s="1026">
        <v>63247</v>
      </c>
      <c r="K23" s="1214">
        <v>9.1999999999999993</v>
      </c>
      <c r="L23" s="1375">
        <v>97238</v>
      </c>
      <c r="M23" s="1180">
        <v>21.8</v>
      </c>
      <c r="N23" s="1376">
        <v>2449</v>
      </c>
      <c r="O23" s="858">
        <v>15.8</v>
      </c>
      <c r="P23" s="1377">
        <v>782</v>
      </c>
      <c r="Q23" s="861">
        <v>10.6</v>
      </c>
      <c r="R23" s="153"/>
      <c r="S23" s="153"/>
    </row>
    <row r="24" spans="1:19" ht="23.1" customHeight="1">
      <c r="A24" s="928"/>
      <c r="B24" s="929" t="s">
        <v>52</v>
      </c>
      <c r="C24" s="551" t="s">
        <v>52</v>
      </c>
      <c r="D24" s="551">
        <v>9</v>
      </c>
      <c r="E24" s="552" t="s">
        <v>24</v>
      </c>
      <c r="F24" s="1383">
        <v>363399</v>
      </c>
      <c r="G24" s="1215">
        <v>11.8</v>
      </c>
      <c r="H24" s="1384">
        <v>158626</v>
      </c>
      <c r="I24" s="1184">
        <v>18.2</v>
      </c>
      <c r="J24" s="1385">
        <v>79190</v>
      </c>
      <c r="K24" s="1215">
        <v>2.2999999999999998</v>
      </c>
      <c r="L24" s="1384">
        <v>125583</v>
      </c>
      <c r="M24" s="1184">
        <v>10.8</v>
      </c>
      <c r="N24" s="1381">
        <v>3170</v>
      </c>
      <c r="O24" s="751">
        <v>5.0999999999999996</v>
      </c>
      <c r="P24" s="1382">
        <v>1059</v>
      </c>
      <c r="Q24" s="746">
        <v>11.6</v>
      </c>
      <c r="R24" s="153"/>
      <c r="S24" s="153"/>
    </row>
    <row r="25" spans="1:19" ht="23.1" customHeight="1">
      <c r="A25" s="928"/>
      <c r="B25" s="929" t="s">
        <v>52</v>
      </c>
      <c r="C25" s="551" t="s">
        <v>52</v>
      </c>
      <c r="D25" s="551">
        <v>10</v>
      </c>
      <c r="E25" s="552" t="s">
        <v>24</v>
      </c>
      <c r="F25" s="1386">
        <v>334485</v>
      </c>
      <c r="G25" s="1215">
        <v>13.1</v>
      </c>
      <c r="H25" s="1384">
        <v>142149</v>
      </c>
      <c r="I25" s="1184">
        <v>30.7</v>
      </c>
      <c r="J25" s="1387">
        <v>72534</v>
      </c>
      <c r="K25" s="1215">
        <v>-6.4</v>
      </c>
      <c r="L25" s="1384">
        <v>119802</v>
      </c>
      <c r="M25" s="1184">
        <v>9.3000000000000007</v>
      </c>
      <c r="N25" s="1381">
        <v>3073</v>
      </c>
      <c r="O25" s="751">
        <v>4.4000000000000004</v>
      </c>
      <c r="P25" s="1382">
        <v>1037</v>
      </c>
      <c r="Q25" s="746">
        <v>20.6</v>
      </c>
      <c r="R25" s="153"/>
      <c r="S25" s="153"/>
    </row>
    <row r="26" spans="1:19" ht="23.1" customHeight="1">
      <c r="A26" s="928"/>
      <c r="B26" s="929" t="s">
        <v>52</v>
      </c>
      <c r="C26" s="551" t="s">
        <v>52</v>
      </c>
      <c r="D26" s="551">
        <v>11</v>
      </c>
      <c r="E26" s="552" t="s">
        <v>24</v>
      </c>
      <c r="F26" s="1388">
        <v>344045</v>
      </c>
      <c r="G26" s="1215">
        <v>11.7</v>
      </c>
      <c r="H26" s="1389">
        <v>150295</v>
      </c>
      <c r="I26" s="1184">
        <v>31.2</v>
      </c>
      <c r="J26" s="1387">
        <v>74291</v>
      </c>
      <c r="K26" s="1390">
        <v>-5.2</v>
      </c>
      <c r="L26" s="1389">
        <v>119459</v>
      </c>
      <c r="M26" s="1215">
        <v>3.7</v>
      </c>
      <c r="N26" s="1391">
        <v>3147</v>
      </c>
      <c r="O26" s="1163">
        <v>7.1</v>
      </c>
      <c r="P26" s="1387">
        <v>1084</v>
      </c>
      <c r="Q26" s="1392">
        <v>38.4</v>
      </c>
      <c r="R26" s="153"/>
      <c r="S26" s="153"/>
    </row>
    <row r="27" spans="1:19" ht="23.1" customHeight="1">
      <c r="A27" s="1474" t="s">
        <v>52</v>
      </c>
      <c r="B27" s="1476"/>
      <c r="C27" s="1004" t="s">
        <v>52</v>
      </c>
      <c r="D27" s="1004">
        <v>12</v>
      </c>
      <c r="E27" s="1009" t="s">
        <v>24</v>
      </c>
      <c r="F27" s="1413">
        <v>301571</v>
      </c>
      <c r="G27" s="1414">
        <v>6.1</v>
      </c>
      <c r="H27" s="1461">
        <v>135486</v>
      </c>
      <c r="I27" s="1462">
        <v>19.3</v>
      </c>
      <c r="J27" s="1461">
        <v>65144</v>
      </c>
      <c r="K27" s="1462">
        <v>-3.1</v>
      </c>
      <c r="L27" s="1415">
        <v>100941</v>
      </c>
      <c r="M27" s="1192">
        <v>-2.5</v>
      </c>
      <c r="N27" s="1463">
        <v>2506</v>
      </c>
      <c r="O27" s="1018">
        <v>-2.1</v>
      </c>
      <c r="P27" s="1464">
        <v>815</v>
      </c>
      <c r="Q27" s="1021">
        <v>8.6999999999999993</v>
      </c>
      <c r="R27" s="153"/>
      <c r="S27" s="153"/>
    </row>
    <row r="28" spans="1:19" ht="23.1" customHeight="1">
      <c r="A28" s="2003">
        <v>2024</v>
      </c>
      <c r="B28" s="2004"/>
      <c r="C28" s="551" t="s">
        <v>23</v>
      </c>
      <c r="D28" s="551">
        <v>1</v>
      </c>
      <c r="E28" s="552" t="s">
        <v>24</v>
      </c>
      <c r="F28" s="1457">
        <v>285429</v>
      </c>
      <c r="G28" s="1215">
        <v>-10.8</v>
      </c>
      <c r="H28" s="1458">
        <v>135966</v>
      </c>
      <c r="I28" s="1459">
        <v>5.3</v>
      </c>
      <c r="J28" s="1458">
        <v>57196</v>
      </c>
      <c r="K28" s="1459">
        <v>-21.8</v>
      </c>
      <c r="L28" s="1460">
        <v>92267</v>
      </c>
      <c r="M28" s="1184">
        <v>-21.6</v>
      </c>
      <c r="N28" s="1381">
        <v>2339</v>
      </c>
      <c r="O28" s="751">
        <v>-18.399999999999999</v>
      </c>
      <c r="P28" s="1382">
        <v>864</v>
      </c>
      <c r="Q28" s="746">
        <v>-3.6</v>
      </c>
      <c r="R28" s="153"/>
      <c r="S28" s="153"/>
    </row>
    <row r="29" spans="1:19" ht="23.1" customHeight="1">
      <c r="A29" s="814"/>
      <c r="B29" s="810" t="s">
        <v>52</v>
      </c>
      <c r="C29" s="810" t="s">
        <v>52</v>
      </c>
      <c r="D29" s="810">
        <v>2</v>
      </c>
      <c r="E29" s="811" t="s">
        <v>24</v>
      </c>
      <c r="F29" s="1394">
        <v>298495</v>
      </c>
      <c r="G29" s="1214">
        <v>-16.2</v>
      </c>
      <c r="H29" s="1394">
        <v>146189</v>
      </c>
      <c r="I29" s="1393">
        <v>-5.9</v>
      </c>
      <c r="J29" s="1394">
        <v>56451</v>
      </c>
      <c r="K29" s="1393">
        <v>-30.7</v>
      </c>
      <c r="L29" s="1394">
        <v>95855</v>
      </c>
      <c r="M29" s="1180">
        <v>-19.8</v>
      </c>
      <c r="N29" s="1376">
        <v>2335</v>
      </c>
      <c r="O29" s="858">
        <v>-24.2</v>
      </c>
      <c r="P29" s="1377">
        <v>858</v>
      </c>
      <c r="Q29" s="861">
        <v>-16.100000000000001</v>
      </c>
      <c r="R29" s="153"/>
      <c r="S29" s="153"/>
    </row>
    <row r="30" spans="1:19" ht="23.1" customHeight="1">
      <c r="A30" s="814"/>
      <c r="B30" s="810" t="s">
        <v>52</v>
      </c>
      <c r="C30" s="810" t="s">
        <v>52</v>
      </c>
      <c r="D30" s="810">
        <v>3</v>
      </c>
      <c r="E30" s="811" t="s">
        <v>24</v>
      </c>
      <c r="F30" s="1394">
        <v>384161</v>
      </c>
      <c r="G30" s="1214">
        <v>-19.600000000000001</v>
      </c>
      <c r="H30" s="1394">
        <v>197895</v>
      </c>
      <c r="I30" s="1393">
        <v>-8.5</v>
      </c>
      <c r="J30" s="1394">
        <v>70948</v>
      </c>
      <c r="K30" s="1393">
        <v>-37.700000000000003</v>
      </c>
      <c r="L30" s="1394">
        <v>115318</v>
      </c>
      <c r="M30" s="1180">
        <v>-22</v>
      </c>
      <c r="N30" s="1376">
        <v>3783</v>
      </c>
      <c r="O30" s="858">
        <v>-21.5</v>
      </c>
      <c r="P30" s="1377">
        <v>1516</v>
      </c>
      <c r="Q30" s="861">
        <v>-14.7</v>
      </c>
      <c r="R30" s="153"/>
      <c r="S30" s="153"/>
    </row>
    <row r="31" spans="1:19" ht="23.1" customHeight="1" thickBot="1">
      <c r="A31" s="38"/>
      <c r="B31" s="39" t="s">
        <v>52</v>
      </c>
      <c r="C31" s="39" t="s">
        <v>52</v>
      </c>
      <c r="D31" s="39">
        <v>4</v>
      </c>
      <c r="E31" s="528" t="s">
        <v>24</v>
      </c>
      <c r="F31" s="1395">
        <v>258761</v>
      </c>
      <c r="G31" s="1396">
        <v>-10.6</v>
      </c>
      <c r="H31" s="1397">
        <v>126937</v>
      </c>
      <c r="I31" s="1398">
        <v>-0.1</v>
      </c>
      <c r="J31" s="1399">
        <v>54696</v>
      </c>
      <c r="K31" s="1396">
        <v>-17.100000000000001</v>
      </c>
      <c r="L31" s="1397">
        <v>77128</v>
      </c>
      <c r="M31" s="1398">
        <v>-20.100000000000001</v>
      </c>
      <c r="N31" s="1400">
        <v>2318</v>
      </c>
      <c r="O31" s="976">
        <v>-10.9</v>
      </c>
      <c r="P31" s="1401">
        <v>856</v>
      </c>
      <c r="Q31" s="923">
        <v>2.6</v>
      </c>
      <c r="R31" s="153"/>
      <c r="S31" s="153"/>
    </row>
    <row r="32" spans="1:19" ht="23.1" customHeight="1" thickBot="1">
      <c r="A32" s="816">
        <v>11</v>
      </c>
      <c r="B32" s="817" t="s">
        <v>25</v>
      </c>
      <c r="C32" s="817">
        <v>4</v>
      </c>
      <c r="D32" s="817" t="s">
        <v>24</v>
      </c>
      <c r="E32" s="818" t="s">
        <v>54</v>
      </c>
      <c r="F32" s="457">
        <v>1872462</v>
      </c>
      <c r="G32" s="459">
        <v>-8.0326344654021327</v>
      </c>
      <c r="H32" s="458">
        <v>892768</v>
      </c>
      <c r="I32" s="459">
        <v>4.3232360058941</v>
      </c>
      <c r="J32" s="458">
        <v>378726</v>
      </c>
      <c r="K32" s="459">
        <v>-21.113212577694089</v>
      </c>
      <c r="L32" s="458">
        <v>600968</v>
      </c>
      <c r="M32" s="461">
        <v>-14.165576420985277</v>
      </c>
      <c r="N32" s="460">
        <v>16428</v>
      </c>
      <c r="O32" s="459">
        <v>-12.936562615930891</v>
      </c>
      <c r="P32" s="507">
        <v>5993</v>
      </c>
      <c r="Q32" s="461">
        <v>-1.170844327176781</v>
      </c>
      <c r="R32" s="149"/>
      <c r="S32" s="149"/>
    </row>
    <row r="33" spans="1:19" ht="20.100000000000001" customHeight="1" thickBot="1">
      <c r="A33" s="256"/>
      <c r="B33" s="256"/>
      <c r="C33" s="256"/>
      <c r="D33" s="256"/>
      <c r="E33" s="256"/>
      <c r="F33" s="153"/>
      <c r="G33" s="50"/>
      <c r="H33" s="153"/>
      <c r="I33" s="153"/>
      <c r="J33" s="153"/>
      <c r="K33" s="153"/>
      <c r="L33" s="153"/>
      <c r="M33" s="153"/>
      <c r="N33" s="153"/>
      <c r="O33" s="153"/>
      <c r="P33" s="153"/>
      <c r="Q33" s="153"/>
      <c r="R33" s="149"/>
      <c r="S33" s="149"/>
    </row>
    <row r="34" spans="1:19" ht="23.1" customHeight="1">
      <c r="A34" s="2008" t="s">
        <v>126</v>
      </c>
      <c r="B34" s="2048"/>
      <c r="C34" s="2048"/>
      <c r="D34" s="2048"/>
      <c r="E34" s="2049"/>
      <c r="F34" s="2056" t="s">
        <v>88</v>
      </c>
      <c r="G34" s="1977"/>
      <c r="H34" s="1977"/>
      <c r="I34" s="1978"/>
      <c r="J34" s="2056" t="s">
        <v>89</v>
      </c>
      <c r="K34" s="1977"/>
      <c r="L34" s="1977"/>
      <c r="M34" s="1977"/>
      <c r="N34" s="1977"/>
      <c r="O34" s="1977"/>
      <c r="P34" s="1977"/>
      <c r="Q34" s="1977"/>
      <c r="R34" s="1977"/>
      <c r="S34" s="1978"/>
    </row>
    <row r="35" spans="1:19" ht="23.1" customHeight="1">
      <c r="A35" s="2050"/>
      <c r="B35" s="2051"/>
      <c r="C35" s="2051"/>
      <c r="D35" s="2051"/>
      <c r="E35" s="2052"/>
      <c r="F35" s="2057" t="s">
        <v>119</v>
      </c>
      <c r="G35" s="2058"/>
      <c r="H35" s="2058"/>
      <c r="I35" s="2059"/>
      <c r="J35" s="2026" t="s">
        <v>120</v>
      </c>
      <c r="K35" s="2060"/>
      <c r="L35" s="2061"/>
      <c r="M35" s="2061"/>
      <c r="N35" s="2061"/>
      <c r="O35" s="2061"/>
      <c r="P35" s="2061"/>
      <c r="Q35" s="2061"/>
      <c r="R35" s="2061"/>
      <c r="S35" s="2062"/>
    </row>
    <row r="36" spans="1:19" ht="23.1" customHeight="1">
      <c r="A36" s="2050"/>
      <c r="B36" s="2051"/>
      <c r="C36" s="2051"/>
      <c r="D36" s="2051"/>
      <c r="E36" s="2052"/>
      <c r="F36" s="2068" t="s">
        <v>305</v>
      </c>
      <c r="G36" s="1980"/>
      <c r="H36" s="2005" t="s">
        <v>309</v>
      </c>
      <c r="I36" s="1984"/>
      <c r="J36" s="2029" t="s">
        <v>240</v>
      </c>
      <c r="K36" s="2047"/>
      <c r="L36" s="2005" t="s">
        <v>306</v>
      </c>
      <c r="M36" s="1980"/>
      <c r="N36" s="2005" t="s">
        <v>307</v>
      </c>
      <c r="O36" s="1980"/>
      <c r="P36" s="2005" t="s">
        <v>249</v>
      </c>
      <c r="Q36" s="1980"/>
      <c r="R36" s="2005" t="s">
        <v>250</v>
      </c>
      <c r="S36" s="1984"/>
    </row>
    <row r="37" spans="1:19" ht="23.1" customHeight="1">
      <c r="A37" s="2050"/>
      <c r="B37" s="2051"/>
      <c r="C37" s="2051"/>
      <c r="D37" s="2051"/>
      <c r="E37" s="2052"/>
      <c r="F37" s="110"/>
      <c r="G37" s="2006" t="s">
        <v>353</v>
      </c>
      <c r="H37" s="109"/>
      <c r="I37" s="2006" t="s">
        <v>353</v>
      </c>
      <c r="J37" s="3"/>
      <c r="K37" s="2006" t="s">
        <v>353</v>
      </c>
      <c r="L37" s="109"/>
      <c r="M37" s="2006" t="s">
        <v>353</v>
      </c>
      <c r="N37" s="109"/>
      <c r="O37" s="2006" t="s">
        <v>353</v>
      </c>
      <c r="P37" s="111"/>
      <c r="Q37" s="2006" t="s">
        <v>353</v>
      </c>
      <c r="R37" s="112"/>
      <c r="S37" s="2066" t="s">
        <v>353</v>
      </c>
    </row>
    <row r="38" spans="1:19" ht="23.1" customHeight="1" thickBot="1">
      <c r="A38" s="2053"/>
      <c r="B38" s="2054"/>
      <c r="C38" s="2054"/>
      <c r="D38" s="2054"/>
      <c r="E38" s="2055"/>
      <c r="F38" s="308" t="s">
        <v>60</v>
      </c>
      <c r="G38" s="2007"/>
      <c r="H38" s="311" t="s">
        <v>60</v>
      </c>
      <c r="I38" s="2007"/>
      <c r="J38" s="308" t="s">
        <v>60</v>
      </c>
      <c r="K38" s="2007"/>
      <c r="L38" s="311" t="s">
        <v>60</v>
      </c>
      <c r="M38" s="2007"/>
      <c r="N38" s="311" t="s">
        <v>60</v>
      </c>
      <c r="O38" s="2007"/>
      <c r="P38" s="311" t="s">
        <v>280</v>
      </c>
      <c r="Q38" s="2007"/>
      <c r="R38" s="311" t="s">
        <v>280</v>
      </c>
      <c r="S38" s="2067"/>
    </row>
    <row r="39" spans="1:19" ht="23.1" customHeight="1">
      <c r="A39" s="2020">
        <v>2021</v>
      </c>
      <c r="B39" s="2063"/>
      <c r="C39" s="286"/>
      <c r="D39" s="286" t="s">
        <v>456</v>
      </c>
      <c r="E39" s="287"/>
      <c r="F39" s="471">
        <v>9323</v>
      </c>
      <c r="G39" s="472">
        <v>-16.399999999999999</v>
      </c>
      <c r="H39" s="508">
        <v>14161</v>
      </c>
      <c r="I39" s="473">
        <v>-6.7</v>
      </c>
      <c r="J39" s="509">
        <v>9387</v>
      </c>
      <c r="K39" s="472">
        <v>0.9</v>
      </c>
      <c r="L39" s="508">
        <v>1377</v>
      </c>
      <c r="M39" s="472">
        <v>1.6</v>
      </c>
      <c r="N39" s="508">
        <v>2175</v>
      </c>
      <c r="O39" s="472">
        <v>7.9</v>
      </c>
      <c r="P39" s="508">
        <v>2801</v>
      </c>
      <c r="Q39" s="472">
        <v>3.1</v>
      </c>
      <c r="R39" s="508">
        <v>3034</v>
      </c>
      <c r="S39" s="473">
        <v>-5.7</v>
      </c>
    </row>
    <row r="40" spans="1:19" ht="23.1" customHeight="1">
      <c r="A40" s="2022">
        <v>2022</v>
      </c>
      <c r="B40" s="2064"/>
      <c r="C40" s="289"/>
      <c r="D40" s="289" t="s">
        <v>456</v>
      </c>
      <c r="E40" s="290"/>
      <c r="F40" s="137">
        <v>8863</v>
      </c>
      <c r="G40" s="351">
        <v>-4.9000000000000004</v>
      </c>
      <c r="H40" s="138">
        <v>13822</v>
      </c>
      <c r="I40" s="355">
        <v>-2.4</v>
      </c>
      <c r="J40" s="510">
        <v>9060</v>
      </c>
      <c r="K40" s="351">
        <v>-3.5</v>
      </c>
      <c r="L40" s="138">
        <v>1192</v>
      </c>
      <c r="M40" s="351">
        <v>-13.4</v>
      </c>
      <c r="N40" s="138">
        <v>1927</v>
      </c>
      <c r="O40" s="351">
        <v>-11.4</v>
      </c>
      <c r="P40" s="138">
        <v>3022</v>
      </c>
      <c r="Q40" s="351">
        <v>7.9</v>
      </c>
      <c r="R40" s="138">
        <v>2919</v>
      </c>
      <c r="S40" s="355">
        <v>-3.8</v>
      </c>
    </row>
    <row r="41" spans="1:19" ht="23.1" customHeight="1" thickBot="1">
      <c r="A41" s="2024">
        <v>2023</v>
      </c>
      <c r="B41" s="2065"/>
      <c r="C41" s="286"/>
      <c r="D41" s="286" t="s">
        <v>456</v>
      </c>
      <c r="E41" s="287"/>
      <c r="F41" s="420">
        <v>9090</v>
      </c>
      <c r="G41" s="421">
        <v>2.6</v>
      </c>
      <c r="H41" s="492">
        <v>14870</v>
      </c>
      <c r="I41" s="422">
        <v>7.6</v>
      </c>
      <c r="J41" s="511">
        <v>9011</v>
      </c>
      <c r="K41" s="421">
        <v>-0.5</v>
      </c>
      <c r="L41" s="492">
        <v>1242</v>
      </c>
      <c r="M41" s="421">
        <v>4.2</v>
      </c>
      <c r="N41" s="492">
        <v>2070</v>
      </c>
      <c r="O41" s="421">
        <v>7.4</v>
      </c>
      <c r="P41" s="492">
        <v>2974</v>
      </c>
      <c r="Q41" s="421">
        <v>-1.6</v>
      </c>
      <c r="R41" s="492">
        <v>2725</v>
      </c>
      <c r="S41" s="422">
        <v>-6.6</v>
      </c>
    </row>
    <row r="42" spans="1:19" ht="23.1" customHeight="1">
      <c r="A42" s="1355" t="str">
        <f t="shared" ref="A42:E57" si="0">A14</f>
        <v>2023年</v>
      </c>
      <c r="B42" s="974">
        <f t="shared" si="0"/>
        <v>1</v>
      </c>
      <c r="C42" s="974" t="str">
        <f t="shared" si="0"/>
        <v>～</v>
      </c>
      <c r="D42" s="974">
        <f t="shared" si="0"/>
        <v>3</v>
      </c>
      <c r="E42" s="975" t="str">
        <f t="shared" si="0"/>
        <v>月</v>
      </c>
      <c r="F42" s="1420">
        <v>2693</v>
      </c>
      <c r="G42" s="1421">
        <v>3.7</v>
      </c>
      <c r="H42" s="1422">
        <v>4378</v>
      </c>
      <c r="I42" s="1423">
        <v>21.7</v>
      </c>
      <c r="J42" s="1424">
        <v>2857</v>
      </c>
      <c r="K42" s="1421">
        <v>15.2</v>
      </c>
      <c r="L42" s="1422">
        <v>396</v>
      </c>
      <c r="M42" s="1421">
        <v>15.5</v>
      </c>
      <c r="N42" s="1422">
        <v>649</v>
      </c>
      <c r="O42" s="1421">
        <v>33.799999999999997</v>
      </c>
      <c r="P42" s="1422">
        <v>945</v>
      </c>
      <c r="Q42" s="1421">
        <v>9.8000000000000007</v>
      </c>
      <c r="R42" s="1422">
        <v>867</v>
      </c>
      <c r="S42" s="1423">
        <v>9.5</v>
      </c>
    </row>
    <row r="43" spans="1:19" ht="23.1" customHeight="1">
      <c r="A43" s="809" t="str">
        <f t="shared" si="0"/>
        <v/>
      </c>
      <c r="B43" s="810">
        <f t="shared" si="0"/>
        <v>4</v>
      </c>
      <c r="C43" s="810" t="str">
        <f t="shared" si="0"/>
        <v>～</v>
      </c>
      <c r="D43" s="810">
        <f t="shared" si="0"/>
        <v>6</v>
      </c>
      <c r="E43" s="811" t="str">
        <f t="shared" si="0"/>
        <v>月</v>
      </c>
      <c r="F43" s="1425">
        <v>2125</v>
      </c>
      <c r="G43" s="1426">
        <v>7.3</v>
      </c>
      <c r="H43" s="1427">
        <v>3421</v>
      </c>
      <c r="I43" s="1428">
        <v>11.1</v>
      </c>
      <c r="J43" s="1429">
        <v>1906</v>
      </c>
      <c r="K43" s="1426">
        <v>-1.9</v>
      </c>
      <c r="L43" s="1427">
        <v>252</v>
      </c>
      <c r="M43" s="1426">
        <v>2</v>
      </c>
      <c r="N43" s="1427">
        <v>482</v>
      </c>
      <c r="O43" s="1426">
        <v>3.7</v>
      </c>
      <c r="P43" s="1427">
        <v>617</v>
      </c>
      <c r="Q43" s="1426">
        <v>1.5</v>
      </c>
      <c r="R43" s="1427">
        <v>555</v>
      </c>
      <c r="S43" s="1428">
        <v>-10.8</v>
      </c>
    </row>
    <row r="44" spans="1:19" ht="23.1" customHeight="1">
      <c r="A44" s="809" t="str">
        <f t="shared" si="0"/>
        <v/>
      </c>
      <c r="B44" s="810">
        <f t="shared" si="0"/>
        <v>7</v>
      </c>
      <c r="C44" s="810" t="str">
        <f t="shared" si="0"/>
        <v>～</v>
      </c>
      <c r="D44" s="810">
        <f t="shared" si="0"/>
        <v>9</v>
      </c>
      <c r="E44" s="811" t="str">
        <f t="shared" si="0"/>
        <v>月</v>
      </c>
      <c r="F44" s="1425">
        <v>2191</v>
      </c>
      <c r="G44" s="1426">
        <v>4.5999999999999996</v>
      </c>
      <c r="H44" s="1427">
        <v>3362</v>
      </c>
      <c r="I44" s="1428">
        <v>2.2999999999999998</v>
      </c>
      <c r="J44" s="1429">
        <v>2041</v>
      </c>
      <c r="K44" s="1426">
        <v>-14.2</v>
      </c>
      <c r="L44" s="1427">
        <v>329</v>
      </c>
      <c r="M44" s="1426">
        <v>-4.5999999999999996</v>
      </c>
      <c r="N44" s="1427">
        <v>468</v>
      </c>
      <c r="O44" s="1426">
        <v>-8.1</v>
      </c>
      <c r="P44" s="1427">
        <v>607</v>
      </c>
      <c r="Q44" s="1426">
        <v>-15.6</v>
      </c>
      <c r="R44" s="1427">
        <v>637</v>
      </c>
      <c r="S44" s="1428">
        <v>-20.9</v>
      </c>
    </row>
    <row r="45" spans="1:19" ht="23.1" customHeight="1">
      <c r="A45" s="1412" t="str">
        <f t="shared" si="0"/>
        <v/>
      </c>
      <c r="B45" s="1004">
        <f t="shared" si="0"/>
        <v>10</v>
      </c>
      <c r="C45" s="1004" t="str">
        <f t="shared" si="0"/>
        <v>～</v>
      </c>
      <c r="D45" s="1004">
        <f t="shared" si="0"/>
        <v>12</v>
      </c>
      <c r="E45" s="1009" t="str">
        <f t="shared" si="0"/>
        <v>月</v>
      </c>
      <c r="F45" s="1447">
        <v>2081</v>
      </c>
      <c r="G45" s="1455">
        <v>-5.0999999999999996</v>
      </c>
      <c r="H45" s="1456">
        <v>3709</v>
      </c>
      <c r="I45" s="1450">
        <v>-3.8</v>
      </c>
      <c r="J45" s="1449">
        <v>2207</v>
      </c>
      <c r="K45" s="1455">
        <v>-2.2999999999999998</v>
      </c>
      <c r="L45" s="1456">
        <v>265</v>
      </c>
      <c r="M45" s="1455">
        <v>3.1</v>
      </c>
      <c r="N45" s="1456">
        <v>471</v>
      </c>
      <c r="O45" s="1455">
        <v>0.6</v>
      </c>
      <c r="P45" s="1456">
        <v>805</v>
      </c>
      <c r="Q45" s="1455">
        <v>-3.5</v>
      </c>
      <c r="R45" s="1456">
        <v>666</v>
      </c>
      <c r="S45" s="1450">
        <v>-4.9000000000000004</v>
      </c>
    </row>
    <row r="46" spans="1:19" ht="23.1" customHeight="1" thickBot="1">
      <c r="A46" s="678" t="str">
        <f t="shared" si="0"/>
        <v>2024年</v>
      </c>
      <c r="B46" s="39">
        <f t="shared" si="0"/>
        <v>1</v>
      </c>
      <c r="C46" s="39" t="str">
        <f t="shared" si="0"/>
        <v>～</v>
      </c>
      <c r="D46" s="39">
        <f t="shared" si="0"/>
        <v>3</v>
      </c>
      <c r="E46" s="528" t="str">
        <f t="shared" si="0"/>
        <v>月</v>
      </c>
      <c r="F46" s="1452">
        <v>1868</v>
      </c>
      <c r="G46" s="1445">
        <v>-30.6</v>
      </c>
      <c r="H46" s="1453">
        <v>3351</v>
      </c>
      <c r="I46" s="1446">
        <v>-23.5</v>
      </c>
      <c r="J46" s="1454">
        <v>1988</v>
      </c>
      <c r="K46" s="1445">
        <v>-30.4</v>
      </c>
      <c r="L46" s="1453">
        <v>275</v>
      </c>
      <c r="M46" s="1445">
        <v>-30.6</v>
      </c>
      <c r="N46" s="1453">
        <v>500</v>
      </c>
      <c r="O46" s="1445">
        <v>-23</v>
      </c>
      <c r="P46" s="1453">
        <v>572</v>
      </c>
      <c r="Q46" s="1445">
        <v>-39.5</v>
      </c>
      <c r="R46" s="1453">
        <v>641</v>
      </c>
      <c r="S46" s="1446">
        <v>-26.1</v>
      </c>
    </row>
    <row r="47" spans="1:19" ht="23.1" customHeight="1">
      <c r="A47" s="1007"/>
      <c r="B47" s="1008">
        <v>2023</v>
      </c>
      <c r="C47" s="974" t="str">
        <f t="shared" si="0"/>
        <v>年</v>
      </c>
      <c r="D47" s="974">
        <f t="shared" si="0"/>
        <v>4</v>
      </c>
      <c r="E47" s="974" t="str">
        <f t="shared" si="0"/>
        <v>月</v>
      </c>
      <c r="F47" s="1420">
        <v>672</v>
      </c>
      <c r="G47" s="1433">
        <v>-1.3</v>
      </c>
      <c r="H47" s="1424">
        <v>1097</v>
      </c>
      <c r="I47" s="1423">
        <v>6.5</v>
      </c>
      <c r="J47" s="1424">
        <v>643</v>
      </c>
      <c r="K47" s="1433">
        <v>9.5</v>
      </c>
      <c r="L47" s="1424">
        <v>60</v>
      </c>
      <c r="M47" s="1433">
        <v>22.4</v>
      </c>
      <c r="N47" s="1424">
        <v>147</v>
      </c>
      <c r="O47" s="1433">
        <v>-3.3</v>
      </c>
      <c r="P47" s="1424">
        <v>213</v>
      </c>
      <c r="Q47" s="1433">
        <v>13.3</v>
      </c>
      <c r="R47" s="1424">
        <v>223</v>
      </c>
      <c r="S47" s="1434">
        <v>12.6</v>
      </c>
    </row>
    <row r="48" spans="1:19" ht="23.1" customHeight="1">
      <c r="A48" s="814"/>
      <c r="B48" s="810" t="str">
        <f t="shared" si="0"/>
        <v/>
      </c>
      <c r="C48" s="810" t="str">
        <f t="shared" si="0"/>
        <v/>
      </c>
      <c r="D48" s="810">
        <f t="shared" si="0"/>
        <v>5</v>
      </c>
      <c r="E48" s="810" t="str">
        <f t="shared" si="0"/>
        <v>月</v>
      </c>
      <c r="F48" s="1425">
        <v>678</v>
      </c>
      <c r="G48" s="1435">
        <v>2.1</v>
      </c>
      <c r="H48" s="1429">
        <v>1151</v>
      </c>
      <c r="I48" s="1428">
        <v>25.7</v>
      </c>
      <c r="J48" s="1429">
        <v>606</v>
      </c>
      <c r="K48" s="1435">
        <v>11</v>
      </c>
      <c r="L48" s="1429">
        <v>76</v>
      </c>
      <c r="M48" s="1435">
        <v>24.6</v>
      </c>
      <c r="N48" s="1429">
        <v>157</v>
      </c>
      <c r="O48" s="1435">
        <v>8.3000000000000007</v>
      </c>
      <c r="P48" s="1429">
        <v>186</v>
      </c>
      <c r="Q48" s="1435">
        <v>6.3</v>
      </c>
      <c r="R48" s="1429">
        <v>187</v>
      </c>
      <c r="S48" s="1436">
        <v>13.3</v>
      </c>
    </row>
    <row r="49" spans="1:19" ht="23.1" customHeight="1">
      <c r="A49" s="550"/>
      <c r="B49" s="551" t="str">
        <f t="shared" si="0"/>
        <v/>
      </c>
      <c r="C49" s="551" t="str">
        <f t="shared" si="0"/>
        <v/>
      </c>
      <c r="D49" s="551">
        <f t="shared" si="0"/>
        <v>6</v>
      </c>
      <c r="E49" s="551" t="str">
        <f t="shared" si="0"/>
        <v>月</v>
      </c>
      <c r="F49" s="1437">
        <v>775</v>
      </c>
      <c r="G49" s="1438">
        <v>22</v>
      </c>
      <c r="H49" s="1439">
        <v>1173</v>
      </c>
      <c r="I49" s="1440">
        <v>3.4</v>
      </c>
      <c r="J49" s="1439">
        <v>657</v>
      </c>
      <c r="K49" s="1438">
        <v>-18.8</v>
      </c>
      <c r="L49" s="1439">
        <v>116</v>
      </c>
      <c r="M49" s="1438">
        <v>-15.3</v>
      </c>
      <c r="N49" s="1439">
        <v>178</v>
      </c>
      <c r="O49" s="1438">
        <v>6</v>
      </c>
      <c r="P49" s="1439">
        <v>218</v>
      </c>
      <c r="Q49" s="1438">
        <v>-11</v>
      </c>
      <c r="R49" s="1439">
        <v>145</v>
      </c>
      <c r="S49" s="1441">
        <v>-44</v>
      </c>
    </row>
    <row r="50" spans="1:19" ht="23.1" customHeight="1">
      <c r="A50" s="814"/>
      <c r="B50" s="810" t="str">
        <f t="shared" si="0"/>
        <v/>
      </c>
      <c r="C50" s="810" t="str">
        <f t="shared" si="0"/>
        <v/>
      </c>
      <c r="D50" s="810">
        <f t="shared" si="0"/>
        <v>7</v>
      </c>
      <c r="E50" s="810" t="str">
        <f t="shared" si="0"/>
        <v>月</v>
      </c>
      <c r="F50" s="1425">
        <v>730</v>
      </c>
      <c r="G50" s="1435">
        <v>1.7</v>
      </c>
      <c r="H50" s="1429">
        <v>1045</v>
      </c>
      <c r="I50" s="1428">
        <v>-12.1</v>
      </c>
      <c r="J50" s="1429">
        <v>610</v>
      </c>
      <c r="K50" s="1435">
        <v>-22.1</v>
      </c>
      <c r="L50" s="1429">
        <v>118</v>
      </c>
      <c r="M50" s="1435">
        <v>-9.9</v>
      </c>
      <c r="N50" s="1429">
        <v>153</v>
      </c>
      <c r="O50" s="1435">
        <v>-18.2</v>
      </c>
      <c r="P50" s="1429">
        <v>166</v>
      </c>
      <c r="Q50" s="1435">
        <v>-20.2</v>
      </c>
      <c r="R50" s="1429">
        <v>173</v>
      </c>
      <c r="S50" s="1436">
        <v>-32.700000000000003</v>
      </c>
    </row>
    <row r="51" spans="1:19" ht="23.1" customHeight="1">
      <c r="A51" s="550"/>
      <c r="B51" s="551" t="str">
        <f t="shared" si="0"/>
        <v/>
      </c>
      <c r="C51" s="551" t="str">
        <f t="shared" si="0"/>
        <v/>
      </c>
      <c r="D51" s="551">
        <f t="shared" si="0"/>
        <v>8</v>
      </c>
      <c r="E51" s="551" t="str">
        <f t="shared" si="0"/>
        <v>月</v>
      </c>
      <c r="F51" s="1437">
        <v>630</v>
      </c>
      <c r="G51" s="1438">
        <v>11.9</v>
      </c>
      <c r="H51" s="1439">
        <v>1037</v>
      </c>
      <c r="I51" s="1440">
        <v>22.7</v>
      </c>
      <c r="J51" s="1439">
        <v>606</v>
      </c>
      <c r="K51" s="1438">
        <v>-9.3000000000000007</v>
      </c>
      <c r="L51" s="1439">
        <v>89</v>
      </c>
      <c r="M51" s="1438">
        <v>1.1000000000000001</v>
      </c>
      <c r="N51" s="1439">
        <v>147</v>
      </c>
      <c r="O51" s="1438">
        <v>31.3</v>
      </c>
      <c r="P51" s="1439">
        <v>168</v>
      </c>
      <c r="Q51" s="1438">
        <v>-26.6</v>
      </c>
      <c r="R51" s="1439">
        <v>202</v>
      </c>
      <c r="S51" s="1441">
        <v>-15.5</v>
      </c>
    </row>
    <row r="52" spans="1:19" ht="23.1" customHeight="1">
      <c r="A52" s="814"/>
      <c r="B52" s="810" t="str">
        <f t="shared" si="0"/>
        <v/>
      </c>
      <c r="C52" s="810" t="str">
        <f t="shared" si="0"/>
        <v/>
      </c>
      <c r="D52" s="810">
        <f t="shared" si="0"/>
        <v>9</v>
      </c>
      <c r="E52" s="810" t="str">
        <f t="shared" si="0"/>
        <v>月</v>
      </c>
      <c r="F52" s="1425">
        <v>831</v>
      </c>
      <c r="G52" s="1435">
        <v>2.1</v>
      </c>
      <c r="H52" s="1429">
        <v>1280</v>
      </c>
      <c r="I52" s="1428">
        <v>2.1</v>
      </c>
      <c r="J52" s="1429">
        <v>825</v>
      </c>
      <c r="K52" s="1435">
        <v>-11</v>
      </c>
      <c r="L52" s="1429">
        <v>122</v>
      </c>
      <c r="M52" s="1435">
        <v>-3.2</v>
      </c>
      <c r="N52" s="1429">
        <v>168</v>
      </c>
      <c r="O52" s="1435">
        <v>-20</v>
      </c>
      <c r="P52" s="1429">
        <v>273</v>
      </c>
      <c r="Q52" s="1435">
        <v>-3.2</v>
      </c>
      <c r="R52" s="1429">
        <v>262</v>
      </c>
      <c r="S52" s="1436">
        <v>-15.2</v>
      </c>
    </row>
    <row r="53" spans="1:19" ht="23.1" customHeight="1">
      <c r="A53" s="814"/>
      <c r="B53" s="810" t="str">
        <f t="shared" si="0"/>
        <v/>
      </c>
      <c r="C53" s="810" t="str">
        <f t="shared" si="0"/>
        <v/>
      </c>
      <c r="D53" s="810">
        <f t="shared" si="0"/>
        <v>10</v>
      </c>
      <c r="E53" s="810" t="str">
        <f t="shared" si="0"/>
        <v>月</v>
      </c>
      <c r="F53" s="1425">
        <v>762</v>
      </c>
      <c r="G53" s="1435">
        <v>2.1</v>
      </c>
      <c r="H53" s="1429">
        <v>1274</v>
      </c>
      <c r="I53" s="1428">
        <v>-4.8</v>
      </c>
      <c r="J53" s="1429">
        <v>793</v>
      </c>
      <c r="K53" s="1435">
        <v>-1.5</v>
      </c>
      <c r="L53" s="1429">
        <v>101</v>
      </c>
      <c r="M53" s="1435">
        <v>40.299999999999997</v>
      </c>
      <c r="N53" s="1429">
        <v>159</v>
      </c>
      <c r="O53" s="1435">
        <v>16.100000000000001</v>
      </c>
      <c r="P53" s="1429">
        <v>318</v>
      </c>
      <c r="Q53" s="1435">
        <v>1.3</v>
      </c>
      <c r="R53" s="1429">
        <v>215</v>
      </c>
      <c r="S53" s="1436">
        <v>-23.8</v>
      </c>
    </row>
    <row r="54" spans="1:19" ht="23.1" customHeight="1">
      <c r="A54" s="550"/>
      <c r="B54" s="551" t="str">
        <f t="shared" si="0"/>
        <v/>
      </c>
      <c r="C54" s="551" t="str">
        <f t="shared" si="0"/>
        <v/>
      </c>
      <c r="D54" s="551">
        <f t="shared" si="0"/>
        <v>11</v>
      </c>
      <c r="E54" s="551" t="str">
        <f t="shared" si="0"/>
        <v>月</v>
      </c>
      <c r="F54" s="1437">
        <v>779</v>
      </c>
      <c r="G54" s="1438">
        <v>1.8</v>
      </c>
      <c r="H54" s="1439">
        <v>1284</v>
      </c>
      <c r="I54" s="1440">
        <v>-7.7</v>
      </c>
      <c r="J54" s="1439">
        <v>798</v>
      </c>
      <c r="K54" s="1438">
        <v>-1.4</v>
      </c>
      <c r="L54" s="1439">
        <v>76</v>
      </c>
      <c r="M54" s="1438">
        <v>-6.2</v>
      </c>
      <c r="N54" s="1439">
        <v>153</v>
      </c>
      <c r="O54" s="1438">
        <v>-18.600000000000001</v>
      </c>
      <c r="P54" s="1439">
        <v>296</v>
      </c>
      <c r="Q54" s="1438">
        <v>-4.2</v>
      </c>
      <c r="R54" s="1439">
        <v>273</v>
      </c>
      <c r="S54" s="1441">
        <v>18.2</v>
      </c>
    </row>
    <row r="55" spans="1:19" ht="23.1" customHeight="1">
      <c r="A55" s="1474" t="str">
        <f>A27</f>
        <v/>
      </c>
      <c r="B55" s="1475"/>
      <c r="C55" s="1004" t="str">
        <f t="shared" si="0"/>
        <v/>
      </c>
      <c r="D55" s="1004">
        <f t="shared" si="0"/>
        <v>12</v>
      </c>
      <c r="E55" s="1004" t="str">
        <f t="shared" si="0"/>
        <v>月</v>
      </c>
      <c r="F55" s="1447">
        <v>540</v>
      </c>
      <c r="G55" s="1448">
        <v>-20.7</v>
      </c>
      <c r="H55" s="1449">
        <v>1151</v>
      </c>
      <c r="I55" s="1450">
        <v>2</v>
      </c>
      <c r="J55" s="1449">
        <v>616</v>
      </c>
      <c r="K55" s="1448">
        <v>-4.5</v>
      </c>
      <c r="L55" s="1449">
        <v>88</v>
      </c>
      <c r="M55" s="1448">
        <v>-15.4</v>
      </c>
      <c r="N55" s="1449">
        <v>159</v>
      </c>
      <c r="O55" s="1448">
        <v>11.2</v>
      </c>
      <c r="P55" s="1449">
        <v>191</v>
      </c>
      <c r="Q55" s="1448">
        <v>-9.5</v>
      </c>
      <c r="R55" s="1449">
        <v>178</v>
      </c>
      <c r="S55" s="1451">
        <v>-4.8</v>
      </c>
    </row>
    <row r="56" spans="1:19" ht="23.1" customHeight="1">
      <c r="A56" s="2001">
        <f>A28</f>
        <v>2024</v>
      </c>
      <c r="B56" s="2002"/>
      <c r="C56" s="551" t="str">
        <f t="shared" si="0"/>
        <v>年</v>
      </c>
      <c r="D56" s="551">
        <f t="shared" si="0"/>
        <v>1</v>
      </c>
      <c r="E56" s="551" t="str">
        <f t="shared" si="0"/>
        <v>月</v>
      </c>
      <c r="F56" s="1437">
        <v>525</v>
      </c>
      <c r="G56" s="1438">
        <v>-19.8</v>
      </c>
      <c r="H56" s="1439">
        <v>950</v>
      </c>
      <c r="I56" s="1440">
        <v>-27.9</v>
      </c>
      <c r="J56" s="1439">
        <v>602</v>
      </c>
      <c r="K56" s="1438">
        <v>-16.899999999999999</v>
      </c>
      <c r="L56" s="1439">
        <v>58</v>
      </c>
      <c r="M56" s="1438">
        <v>-34.1</v>
      </c>
      <c r="N56" s="1439">
        <v>168</v>
      </c>
      <c r="O56" s="1438">
        <v>34.4</v>
      </c>
      <c r="P56" s="1439">
        <v>196</v>
      </c>
      <c r="Q56" s="1438">
        <v>-33.299999999999997</v>
      </c>
      <c r="R56" s="1439">
        <v>180</v>
      </c>
      <c r="S56" s="1441">
        <v>-17.100000000000001</v>
      </c>
    </row>
    <row r="57" spans="1:19" ht="22.5" customHeight="1">
      <c r="A57" s="814"/>
      <c r="B57" s="810" t="str">
        <f t="shared" si="0"/>
        <v/>
      </c>
      <c r="C57" s="810" t="str">
        <f t="shared" si="0"/>
        <v/>
      </c>
      <c r="D57" s="810">
        <f t="shared" si="0"/>
        <v>2</v>
      </c>
      <c r="E57" s="810" t="str">
        <f t="shared" si="0"/>
        <v>月</v>
      </c>
      <c r="F57" s="1425">
        <v>528</v>
      </c>
      <c r="G57" s="1435">
        <v>-26.4</v>
      </c>
      <c r="H57" s="1429">
        <v>949</v>
      </c>
      <c r="I57" s="1428">
        <v>-29.3</v>
      </c>
      <c r="J57" s="1429">
        <v>495</v>
      </c>
      <c r="K57" s="1435">
        <v>-42.2</v>
      </c>
      <c r="L57" s="1429">
        <v>81</v>
      </c>
      <c r="M57" s="1435">
        <v>-19</v>
      </c>
      <c r="N57" s="1429">
        <v>115</v>
      </c>
      <c r="O57" s="1435">
        <v>-44.4</v>
      </c>
      <c r="P57" s="1429">
        <v>156</v>
      </c>
      <c r="Q57" s="1435">
        <v>-44.1</v>
      </c>
      <c r="R57" s="1442">
        <v>143</v>
      </c>
      <c r="S57" s="1436">
        <v>-47</v>
      </c>
    </row>
    <row r="58" spans="1:19" ht="23.1" customHeight="1">
      <c r="A58" s="814"/>
      <c r="B58" s="810" t="str">
        <f t="shared" ref="B58:E59" si="1">B30</f>
        <v/>
      </c>
      <c r="C58" s="810" t="str">
        <f t="shared" si="1"/>
        <v/>
      </c>
      <c r="D58" s="810">
        <f t="shared" si="1"/>
        <v>3</v>
      </c>
      <c r="E58" s="810" t="str">
        <f t="shared" si="1"/>
        <v>月</v>
      </c>
      <c r="F58" s="1425">
        <v>815</v>
      </c>
      <c r="G58" s="1435">
        <v>-38.299999999999997</v>
      </c>
      <c r="H58" s="1429">
        <v>1452</v>
      </c>
      <c r="I58" s="1428">
        <v>-15.5</v>
      </c>
      <c r="J58" s="1429">
        <v>891</v>
      </c>
      <c r="K58" s="1435">
        <v>-30.2</v>
      </c>
      <c r="L58" s="1429">
        <v>136</v>
      </c>
      <c r="M58" s="1435">
        <v>-34.6</v>
      </c>
      <c r="N58" s="1429">
        <v>217</v>
      </c>
      <c r="O58" s="1435">
        <v>-31.5</v>
      </c>
      <c r="P58" s="1429">
        <v>220</v>
      </c>
      <c r="Q58" s="1435">
        <v>-40.9</v>
      </c>
      <c r="R58" s="1442">
        <v>318</v>
      </c>
      <c r="S58" s="1436">
        <v>-16.3</v>
      </c>
    </row>
    <row r="59" spans="1:19" ht="23.1" customHeight="1" thickBot="1">
      <c r="A59" s="1244"/>
      <c r="B59" s="812" t="str">
        <f t="shared" si="1"/>
        <v/>
      </c>
      <c r="C59" s="812" t="str">
        <f t="shared" si="1"/>
        <v/>
      </c>
      <c r="D59" s="812">
        <f t="shared" si="1"/>
        <v>4</v>
      </c>
      <c r="E59" s="813" t="str">
        <f t="shared" si="1"/>
        <v>月</v>
      </c>
      <c r="F59" s="1430">
        <v>559</v>
      </c>
      <c r="G59" s="1443">
        <v>-16.8</v>
      </c>
      <c r="H59" s="1432">
        <v>903</v>
      </c>
      <c r="I59" s="1431">
        <v>-17.7</v>
      </c>
      <c r="J59" s="1432">
        <v>557</v>
      </c>
      <c r="K59" s="1443">
        <v>-13.4</v>
      </c>
      <c r="L59" s="1432">
        <v>82</v>
      </c>
      <c r="M59" s="1443">
        <v>36.700000000000003</v>
      </c>
      <c r="N59" s="1432">
        <v>141</v>
      </c>
      <c r="O59" s="1443">
        <v>-4.0999999999999996</v>
      </c>
      <c r="P59" s="1432">
        <v>166</v>
      </c>
      <c r="Q59" s="1443">
        <v>-22.1</v>
      </c>
      <c r="R59" s="1432">
        <v>168</v>
      </c>
      <c r="S59" s="1444">
        <v>-24.7</v>
      </c>
    </row>
    <row r="60" spans="1:19" ht="23.1" customHeight="1" thickBot="1">
      <c r="A60" s="816">
        <v>11</v>
      </c>
      <c r="B60" s="817" t="s">
        <v>25</v>
      </c>
      <c r="C60" s="817">
        <v>4</v>
      </c>
      <c r="D60" s="817" t="s">
        <v>24</v>
      </c>
      <c r="E60" s="818" t="s">
        <v>54</v>
      </c>
      <c r="F60" s="1010">
        <v>3746</v>
      </c>
      <c r="G60" s="459">
        <v>-22.136769902307211</v>
      </c>
      <c r="H60" s="1011">
        <v>6689</v>
      </c>
      <c r="I60" s="461">
        <v>-16.324743557668249</v>
      </c>
      <c r="J60" s="1012">
        <v>3959</v>
      </c>
      <c r="K60" s="459">
        <v>-20.084779975777149</v>
      </c>
      <c r="L60" s="165">
        <v>521</v>
      </c>
      <c r="M60" s="459">
        <v>-18.720748829953198</v>
      </c>
      <c r="N60" s="165">
        <v>953</v>
      </c>
      <c r="O60" s="459">
        <v>-15.43921916592724</v>
      </c>
      <c r="P60" s="1011">
        <v>1225</v>
      </c>
      <c r="Q60" s="459">
        <v>-26.99642431466031</v>
      </c>
      <c r="R60" s="165">
        <v>1260</v>
      </c>
      <c r="S60" s="461">
        <v>-16.445623342175068</v>
      </c>
    </row>
    <row r="61" spans="1:19" ht="23.1" customHeight="1">
      <c r="A61" s="2038" t="s">
        <v>252</v>
      </c>
      <c r="B61" s="2039"/>
      <c r="C61" s="2039"/>
      <c r="D61" s="2039"/>
      <c r="E61" s="2040"/>
      <c r="F61" s="297" t="s">
        <v>347</v>
      </c>
      <c r="G61" s="371" t="s">
        <v>521</v>
      </c>
      <c r="H61" s="263"/>
      <c r="I61" s="263"/>
      <c r="J61" s="263"/>
      <c r="K61" s="263"/>
      <c r="L61" s="263"/>
      <c r="M61" s="263"/>
      <c r="N61" s="263"/>
      <c r="O61" s="263"/>
      <c r="P61" s="263"/>
      <c r="Q61" s="263"/>
      <c r="R61" s="263"/>
      <c r="S61" s="264"/>
    </row>
    <row r="62" spans="1:19" ht="23.1" customHeight="1">
      <c r="A62" s="2041"/>
      <c r="B62" s="2042"/>
      <c r="C62" s="2042"/>
      <c r="D62" s="2042"/>
      <c r="E62" s="2043"/>
      <c r="F62" s="307" t="s">
        <v>348</v>
      </c>
      <c r="G62" s="1013" t="s">
        <v>515</v>
      </c>
      <c r="H62" s="265"/>
      <c r="I62" s="265"/>
      <c r="J62" s="265"/>
      <c r="K62" s="265"/>
      <c r="L62" s="265"/>
      <c r="M62" s="265"/>
      <c r="N62" s="265"/>
      <c r="O62" s="265"/>
      <c r="P62" s="265"/>
      <c r="Q62" s="265"/>
      <c r="R62" s="265"/>
      <c r="S62" s="266"/>
    </row>
    <row r="63" spans="1:19" ht="23.1" customHeight="1" thickBot="1">
      <c r="A63" s="2044"/>
      <c r="B63" s="2045"/>
      <c r="C63" s="2045"/>
      <c r="D63" s="2045"/>
      <c r="E63" s="2046"/>
      <c r="F63" s="299" t="s">
        <v>349</v>
      </c>
      <c r="G63" s="1465" t="s">
        <v>522</v>
      </c>
      <c r="H63" s="267"/>
      <c r="I63" s="267"/>
      <c r="J63" s="267"/>
      <c r="K63" s="267"/>
      <c r="L63" s="267"/>
      <c r="M63" s="267"/>
      <c r="N63" s="267"/>
      <c r="O63" s="267"/>
      <c r="P63" s="267"/>
      <c r="Q63" s="267"/>
      <c r="R63" s="267"/>
      <c r="S63" s="268"/>
    </row>
  </sheetData>
  <mergeCells count="45">
    <mergeCell ref="A61:E63"/>
    <mergeCell ref="L36:M36"/>
    <mergeCell ref="N36:O36"/>
    <mergeCell ref="P36:Q36"/>
    <mergeCell ref="J36:K36"/>
    <mergeCell ref="A34:E38"/>
    <mergeCell ref="F34:I34"/>
    <mergeCell ref="J34:S34"/>
    <mergeCell ref="F35:I35"/>
    <mergeCell ref="J35:S35"/>
    <mergeCell ref="A39:B39"/>
    <mergeCell ref="A40:B40"/>
    <mergeCell ref="A41:B41"/>
    <mergeCell ref="S37:S38"/>
    <mergeCell ref="G37:G38"/>
    <mergeCell ref="F36:G36"/>
    <mergeCell ref="N6:Q6"/>
    <mergeCell ref="F7:M7"/>
    <mergeCell ref="N8:O8"/>
    <mergeCell ref="P8:Q8"/>
    <mergeCell ref="K9:K10"/>
    <mergeCell ref="M9:M10"/>
    <mergeCell ref="O9:O10"/>
    <mergeCell ref="Q9:Q10"/>
    <mergeCell ref="G9:G10"/>
    <mergeCell ref="I9:I10"/>
    <mergeCell ref="N7:Q7"/>
    <mergeCell ref="F8:G8"/>
    <mergeCell ref="H8:I8"/>
    <mergeCell ref="J8:K8"/>
    <mergeCell ref="L8:M8"/>
    <mergeCell ref="A6:E10"/>
    <mergeCell ref="F6:M6"/>
    <mergeCell ref="A11:B11"/>
    <mergeCell ref="A12:B12"/>
    <mergeCell ref="A13:B13"/>
    <mergeCell ref="A56:B56"/>
    <mergeCell ref="A28:B28"/>
    <mergeCell ref="R36:S36"/>
    <mergeCell ref="K37:K38"/>
    <mergeCell ref="M37:M38"/>
    <mergeCell ref="O37:O38"/>
    <mergeCell ref="Q37:Q38"/>
    <mergeCell ref="H36:I36"/>
    <mergeCell ref="I37:I38"/>
  </mergeCells>
  <phoneticPr fontId="2"/>
  <conditionalFormatting sqref="F39:S41 F11:Q13 A32:Q32 A60:S60">
    <cfRule type="expression" dxfId="117" priority="140" stopIfTrue="1">
      <formula>ISERR</formula>
    </cfRule>
  </conditionalFormatting>
  <conditionalFormatting sqref="C11:E13 A11:A13">
    <cfRule type="expression" dxfId="116" priority="20" stopIfTrue="1">
      <formula>ISERR</formula>
    </cfRule>
  </conditionalFormatting>
  <conditionalFormatting sqref="C39:E41 A39:A41">
    <cfRule type="expression" dxfId="115" priority="18" stopIfTrue="1">
      <formula>ISERR</formula>
    </cfRule>
  </conditionalFormatting>
  <conditionalFormatting sqref="A14:Q18 A20:Q26 C19:Q19 A19 A29:Q31 A27:A28 C27:Q28">
    <cfRule type="expression" dxfId="114" priority="3" stopIfTrue="1">
      <formula>ISERR</formula>
    </cfRule>
  </conditionalFormatting>
  <conditionalFormatting sqref="A42:S46 A48:S54 C47:S47 A57:S59 A55:A56 C55:S56">
    <cfRule type="expression" dxfId="113" priority="2" stopIfTrue="1">
      <formula>ISERR</formula>
    </cfRule>
  </conditionalFormatting>
  <conditionalFormatting sqref="A47">
    <cfRule type="expression" dxfId="112"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view="pageBreakPreview" zoomScale="80" zoomScaleNormal="80" zoomScaleSheetLayoutView="80" workbookViewId="0">
      <pane xSplit="6" ySplit="11" topLeftCell="G12" activePane="bottomRight" state="frozen"/>
      <selection activeCell="AE121" sqref="AE121"/>
      <selection pane="topRight" activeCell="AE121" sqref="AE121"/>
      <selection pane="bottomLeft" activeCell="AE121" sqref="AE121"/>
      <selection pane="bottomRight" activeCell="AE121" sqref="AE121"/>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15"/>
      <c r="G1" s="415"/>
      <c r="H1" s="415"/>
      <c r="I1" s="415"/>
      <c r="J1" s="415"/>
      <c r="K1" s="415"/>
      <c r="L1" s="415"/>
      <c r="M1" s="415"/>
      <c r="N1" s="415"/>
      <c r="O1" s="415"/>
      <c r="P1" s="415"/>
      <c r="Q1" s="415"/>
    </row>
    <row r="2" spans="1:17" ht="22.5" customHeight="1">
      <c r="A2" s="1"/>
      <c r="B2" s="1"/>
      <c r="C2" s="1"/>
      <c r="D2" s="1"/>
      <c r="E2" s="1"/>
      <c r="F2" s="415"/>
      <c r="G2" s="415"/>
      <c r="H2" s="415"/>
      <c r="I2" s="415"/>
      <c r="J2" s="415"/>
      <c r="K2" s="415"/>
      <c r="L2" s="415"/>
      <c r="M2" s="415"/>
      <c r="N2" s="415"/>
      <c r="O2" s="415"/>
      <c r="P2" s="415"/>
      <c r="Q2" s="415"/>
    </row>
    <row r="3" spans="1:17" ht="7.5" customHeight="1">
      <c r="A3" s="1"/>
      <c r="B3" s="1"/>
      <c r="C3" s="1"/>
      <c r="D3" s="1"/>
      <c r="E3" s="1"/>
      <c r="F3" s="415"/>
      <c r="G3" s="415"/>
      <c r="H3" s="415"/>
      <c r="I3" s="415"/>
      <c r="J3" s="415"/>
      <c r="K3" s="415"/>
      <c r="L3" s="415"/>
      <c r="M3" s="415"/>
      <c r="N3" s="415"/>
      <c r="O3" s="415"/>
      <c r="P3" s="415"/>
      <c r="Q3" s="415"/>
    </row>
    <row r="4" spans="1:17" ht="24.95" customHeight="1">
      <c r="A4" s="1919" t="s">
        <v>363</v>
      </c>
      <c r="B4" s="2072"/>
      <c r="C4" s="2072"/>
      <c r="D4" s="2072"/>
      <c r="E4" s="2072"/>
      <c r="F4" s="2072"/>
      <c r="G4" s="2072"/>
      <c r="H4" s="480"/>
      <c r="I4" s="415"/>
      <c r="J4" s="415"/>
      <c r="K4" s="415"/>
      <c r="L4" s="415"/>
      <c r="M4" s="415"/>
      <c r="N4" s="415"/>
      <c r="O4" s="416"/>
      <c r="P4" s="415"/>
      <c r="Q4" s="415"/>
    </row>
    <row r="5" spans="1:17" ht="9" customHeight="1" thickBot="1">
      <c r="A5" s="1"/>
      <c r="B5" s="1"/>
      <c r="C5" s="1"/>
      <c r="D5" s="1"/>
      <c r="E5" s="1"/>
      <c r="F5" s="415"/>
      <c r="G5" s="415"/>
      <c r="H5" s="415"/>
      <c r="I5" s="415"/>
      <c r="J5" s="415"/>
      <c r="K5" s="415"/>
      <c r="L5" s="415"/>
      <c r="M5" s="415"/>
      <c r="N5" s="415"/>
      <c r="O5" s="416"/>
      <c r="P5" s="415"/>
      <c r="Q5" s="415"/>
    </row>
    <row r="6" spans="1:17" ht="21.95" customHeight="1">
      <c r="A6" s="2008" t="s">
        <v>126</v>
      </c>
      <c r="B6" s="2009"/>
      <c r="C6" s="2009"/>
      <c r="D6" s="2009"/>
      <c r="E6" s="2010"/>
      <c r="F6" s="1993" t="s">
        <v>136</v>
      </c>
      <c r="G6" s="2081"/>
      <c r="H6" s="1993" t="s">
        <v>137</v>
      </c>
      <c r="I6" s="2084"/>
      <c r="J6" s="2074" t="s">
        <v>183</v>
      </c>
      <c r="K6" s="2075"/>
      <c r="L6" s="2075"/>
      <c r="M6" s="2075"/>
      <c r="N6" s="2075"/>
      <c r="O6" s="2075"/>
      <c r="P6" s="2075"/>
      <c r="Q6" s="2076"/>
    </row>
    <row r="7" spans="1:17" ht="21.95" customHeight="1">
      <c r="A7" s="2011"/>
      <c r="B7" s="2012"/>
      <c r="C7" s="2012"/>
      <c r="D7" s="2012"/>
      <c r="E7" s="2013"/>
      <c r="F7" s="2082"/>
      <c r="G7" s="2083"/>
      <c r="H7" s="2082"/>
      <c r="I7" s="2085"/>
      <c r="J7" s="2077" t="s">
        <v>184</v>
      </c>
      <c r="K7" s="2078"/>
      <c r="L7" s="2077" t="s">
        <v>185</v>
      </c>
      <c r="M7" s="2078"/>
      <c r="N7" s="2077" t="s">
        <v>72</v>
      </c>
      <c r="O7" s="2078"/>
      <c r="P7" s="2077" t="s">
        <v>73</v>
      </c>
      <c r="Q7" s="2059"/>
    </row>
    <row r="8" spans="1:17" ht="21.95" customHeight="1">
      <c r="A8" s="2011"/>
      <c r="B8" s="2012"/>
      <c r="C8" s="2012"/>
      <c r="D8" s="2012"/>
      <c r="E8" s="2013"/>
      <c r="F8" s="1982" t="s">
        <v>186</v>
      </c>
      <c r="G8" s="114"/>
      <c r="H8" s="1982" t="s">
        <v>186</v>
      </c>
      <c r="I8" s="115"/>
      <c r="J8" s="1979" t="s">
        <v>186</v>
      </c>
      <c r="K8" s="116"/>
      <c r="L8" s="2079" t="s">
        <v>364</v>
      </c>
      <c r="M8" s="116"/>
      <c r="N8" s="1979" t="s">
        <v>186</v>
      </c>
      <c r="O8" s="115"/>
      <c r="P8" s="1979" t="s">
        <v>186</v>
      </c>
      <c r="Q8" s="114"/>
    </row>
    <row r="9" spans="1:17" ht="21.95" customHeight="1">
      <c r="A9" s="2011"/>
      <c r="B9" s="2012"/>
      <c r="C9" s="2012"/>
      <c r="D9" s="2012"/>
      <c r="E9" s="2013"/>
      <c r="F9" s="2069"/>
      <c r="G9" s="117"/>
      <c r="H9" s="2069"/>
      <c r="I9" s="118"/>
      <c r="J9" s="2073"/>
      <c r="K9" s="119"/>
      <c r="L9" s="2080"/>
      <c r="M9" s="119"/>
      <c r="N9" s="2073"/>
      <c r="O9" s="118"/>
      <c r="P9" s="2073"/>
      <c r="Q9" s="117"/>
    </row>
    <row r="10" spans="1:17" ht="21.95" customHeight="1">
      <c r="A10" s="2011"/>
      <c r="B10" s="2012"/>
      <c r="C10" s="2012"/>
      <c r="D10" s="2012"/>
      <c r="E10" s="2013"/>
      <c r="F10" s="3"/>
      <c r="G10" s="2086" t="s">
        <v>359</v>
      </c>
      <c r="H10" s="3"/>
      <c r="I10" s="2070" t="s">
        <v>359</v>
      </c>
      <c r="J10" s="2"/>
      <c r="K10" s="2070" t="s">
        <v>359</v>
      </c>
      <c r="L10" s="2"/>
      <c r="M10" s="2070" t="s">
        <v>359</v>
      </c>
      <c r="N10" s="2"/>
      <c r="O10" s="2070" t="s">
        <v>359</v>
      </c>
      <c r="P10" s="2"/>
      <c r="Q10" s="2086" t="s">
        <v>359</v>
      </c>
    </row>
    <row r="11" spans="1:17" ht="21.95" customHeight="1" thickBot="1">
      <c r="A11" s="2014"/>
      <c r="B11" s="2015"/>
      <c r="C11" s="2015"/>
      <c r="D11" s="2015"/>
      <c r="E11" s="2016"/>
      <c r="F11" s="300" t="s">
        <v>281</v>
      </c>
      <c r="G11" s="2087"/>
      <c r="H11" s="300" t="s">
        <v>365</v>
      </c>
      <c r="I11" s="2071"/>
      <c r="J11" s="312" t="s">
        <v>281</v>
      </c>
      <c r="K11" s="2071"/>
      <c r="L11" s="312" t="s">
        <v>281</v>
      </c>
      <c r="M11" s="2071"/>
      <c r="N11" s="312" t="s">
        <v>281</v>
      </c>
      <c r="O11" s="2071"/>
      <c r="P11" s="312" t="s">
        <v>281</v>
      </c>
      <c r="Q11" s="2087"/>
    </row>
    <row r="12" spans="1:17" ht="21.95" customHeight="1">
      <c r="A12" s="3"/>
      <c r="B12" s="29">
        <v>2021</v>
      </c>
      <c r="C12" s="29" t="s">
        <v>23</v>
      </c>
      <c r="D12" s="29" t="s">
        <v>466</v>
      </c>
      <c r="E12" s="57"/>
      <c r="F12" s="1196">
        <v>865909</v>
      </c>
      <c r="G12" s="1197">
        <v>6.6</v>
      </c>
      <c r="H12" s="1198">
        <v>6805</v>
      </c>
      <c r="I12" s="734">
        <v>15.3</v>
      </c>
      <c r="J12" s="1199">
        <v>3553</v>
      </c>
      <c r="K12" s="1200">
        <v>2.2000000000000002</v>
      </c>
      <c r="L12" s="1201">
        <v>2562</v>
      </c>
      <c r="M12" s="1197">
        <v>38.9</v>
      </c>
      <c r="N12" s="1201">
        <v>14</v>
      </c>
      <c r="O12" s="1202">
        <v>-62.2</v>
      </c>
      <c r="P12" s="1203">
        <v>676</v>
      </c>
      <c r="Q12" s="1204">
        <v>24.3</v>
      </c>
    </row>
    <row r="13" spans="1:17" ht="21.95" customHeight="1">
      <c r="A13" s="58"/>
      <c r="B13" s="59">
        <v>2022</v>
      </c>
      <c r="C13" s="59" t="s">
        <v>23</v>
      </c>
      <c r="D13" s="59" t="s">
        <v>466</v>
      </c>
      <c r="E13" s="60"/>
      <c r="F13" s="1205">
        <v>860828</v>
      </c>
      <c r="G13" s="737">
        <v>-0.6</v>
      </c>
      <c r="H13" s="1206">
        <v>6649</v>
      </c>
      <c r="I13" s="738">
        <v>-2.2999999999999998</v>
      </c>
      <c r="J13" s="1207">
        <v>3133</v>
      </c>
      <c r="K13" s="738">
        <v>-11.8</v>
      </c>
      <c r="L13" s="1207">
        <v>2596</v>
      </c>
      <c r="M13" s="1208">
        <v>1.3</v>
      </c>
      <c r="N13" s="1207">
        <v>52</v>
      </c>
      <c r="O13" s="1209">
        <v>271.39999999999998</v>
      </c>
      <c r="P13" s="1060">
        <v>868</v>
      </c>
      <c r="Q13" s="737">
        <v>28.4</v>
      </c>
    </row>
    <row r="14" spans="1:17" ht="21.95" customHeight="1" thickBot="1">
      <c r="A14" s="61"/>
      <c r="B14" s="1156">
        <v>2023</v>
      </c>
      <c r="C14" s="1156" t="s">
        <v>23</v>
      </c>
      <c r="D14" s="1156" t="s">
        <v>466</v>
      </c>
      <c r="E14" s="693"/>
      <c r="F14" s="1082">
        <v>800176</v>
      </c>
      <c r="G14" s="741">
        <v>-7</v>
      </c>
      <c r="H14" s="1210">
        <v>6427</v>
      </c>
      <c r="I14" s="742">
        <v>-3.3</v>
      </c>
      <c r="J14" s="748">
        <v>2723</v>
      </c>
      <c r="K14" s="742">
        <v>-13.1</v>
      </c>
      <c r="L14" s="748">
        <v>3023</v>
      </c>
      <c r="M14" s="1211">
        <v>16.399999999999999</v>
      </c>
      <c r="N14" s="748">
        <v>11</v>
      </c>
      <c r="O14" s="1212">
        <v>-78.8</v>
      </c>
      <c r="P14" s="922">
        <v>670</v>
      </c>
      <c r="Q14" s="741">
        <v>-22.8</v>
      </c>
    </row>
    <row r="15" spans="1:17" ht="21.75" customHeight="1">
      <c r="A15" s="1049" t="s">
        <v>494</v>
      </c>
      <c r="B15" s="1022">
        <v>1</v>
      </c>
      <c r="C15" s="1022" t="s">
        <v>25</v>
      </c>
      <c r="D15" s="1022">
        <v>3</v>
      </c>
      <c r="E15" s="1023" t="s">
        <v>24</v>
      </c>
      <c r="F15" s="1050">
        <v>201723</v>
      </c>
      <c r="G15" s="1176">
        <v>0.6</v>
      </c>
      <c r="H15" s="1050">
        <v>1411</v>
      </c>
      <c r="I15" s="1044">
        <v>4.8</v>
      </c>
      <c r="J15" s="1041">
        <v>559</v>
      </c>
      <c r="K15" s="1044">
        <v>-6.2</v>
      </c>
      <c r="L15" s="1041">
        <v>598</v>
      </c>
      <c r="M15" s="1051">
        <v>-3.2</v>
      </c>
      <c r="N15" s="1041">
        <v>37</v>
      </c>
      <c r="O15" s="1177">
        <v>1133.3</v>
      </c>
      <c r="P15" s="1043">
        <v>217</v>
      </c>
      <c r="Q15" s="1045">
        <v>66.900000000000006</v>
      </c>
    </row>
    <row r="16" spans="1:17" ht="21.75" customHeight="1">
      <c r="A16" s="68" t="s">
        <v>52</v>
      </c>
      <c r="B16" s="64">
        <v>4</v>
      </c>
      <c r="C16" s="64" t="s">
        <v>25</v>
      </c>
      <c r="D16" s="64">
        <v>6</v>
      </c>
      <c r="E16" s="65" t="s">
        <v>24</v>
      </c>
      <c r="F16" s="750">
        <v>207826</v>
      </c>
      <c r="G16" s="1184">
        <v>-4.7</v>
      </c>
      <c r="H16" s="750">
        <v>1653</v>
      </c>
      <c r="I16" s="745">
        <v>-6.1</v>
      </c>
      <c r="J16" s="743">
        <v>767</v>
      </c>
      <c r="K16" s="745">
        <v>-14.7</v>
      </c>
      <c r="L16" s="743">
        <v>651</v>
      </c>
      <c r="M16" s="751">
        <v>-0.9</v>
      </c>
      <c r="N16" s="743" t="s">
        <v>52</v>
      </c>
      <c r="O16" s="1185">
        <v>-100</v>
      </c>
      <c r="P16" s="744">
        <v>233</v>
      </c>
      <c r="Q16" s="746">
        <v>20.100000000000001</v>
      </c>
    </row>
    <row r="17" spans="1:19" ht="21.75" customHeight="1">
      <c r="A17" s="1046" t="s">
        <v>52</v>
      </c>
      <c r="B17" s="652">
        <v>7</v>
      </c>
      <c r="C17" s="652" t="s">
        <v>25</v>
      </c>
      <c r="D17" s="652">
        <v>9</v>
      </c>
      <c r="E17" s="653" t="s">
        <v>24</v>
      </c>
      <c r="F17" s="856">
        <v>207481</v>
      </c>
      <c r="G17" s="1180">
        <v>-7.7</v>
      </c>
      <c r="H17" s="856">
        <v>2164</v>
      </c>
      <c r="I17" s="1214">
        <v>26.4</v>
      </c>
      <c r="J17" s="857">
        <v>815</v>
      </c>
      <c r="K17" s="1214">
        <v>-3.4</v>
      </c>
      <c r="L17" s="857">
        <v>1172</v>
      </c>
      <c r="M17" s="1180">
        <v>79.2</v>
      </c>
      <c r="N17" s="857">
        <v>5</v>
      </c>
      <c r="O17" s="1070">
        <v>150</v>
      </c>
      <c r="P17" s="859">
        <v>172</v>
      </c>
      <c r="Q17" s="1048">
        <v>-18.899999999999999</v>
      </c>
    </row>
    <row r="18" spans="1:19" ht="21.75" customHeight="1">
      <c r="A18" s="1490" t="s">
        <v>52</v>
      </c>
      <c r="B18" s="993">
        <v>10</v>
      </c>
      <c r="C18" s="993" t="s">
        <v>25</v>
      </c>
      <c r="D18" s="993">
        <v>12</v>
      </c>
      <c r="E18" s="994" t="s">
        <v>24</v>
      </c>
      <c r="F18" s="1016">
        <v>202593</v>
      </c>
      <c r="G18" s="1194">
        <v>-6.3</v>
      </c>
      <c r="H18" s="1016">
        <v>1516</v>
      </c>
      <c r="I18" s="1414">
        <v>-14.1</v>
      </c>
      <c r="J18" s="1017">
        <v>633</v>
      </c>
      <c r="K18" s="1414">
        <v>-23.8</v>
      </c>
      <c r="L18" s="1017">
        <v>776</v>
      </c>
      <c r="M18" s="1192">
        <v>13</v>
      </c>
      <c r="N18" s="1017">
        <v>4</v>
      </c>
      <c r="O18" s="1467">
        <v>100</v>
      </c>
      <c r="P18" s="1019">
        <v>103</v>
      </c>
      <c r="Q18" s="1194">
        <v>-58</v>
      </c>
    </row>
    <row r="19" spans="1:19" ht="21.75" customHeight="1" thickBot="1">
      <c r="A19" s="66" t="s">
        <v>507</v>
      </c>
      <c r="B19" s="1633">
        <v>1</v>
      </c>
      <c r="C19" s="1633" t="s">
        <v>25</v>
      </c>
      <c r="D19" s="1633">
        <v>3</v>
      </c>
      <c r="E19" s="67" t="s">
        <v>24</v>
      </c>
      <c r="F19" s="1210">
        <v>182276</v>
      </c>
      <c r="G19" s="1211">
        <v>-9.6</v>
      </c>
      <c r="H19" s="1210">
        <v>1094</v>
      </c>
      <c r="I19" s="742">
        <v>-22.5</v>
      </c>
      <c r="J19" s="1679">
        <v>508</v>
      </c>
      <c r="K19" s="742">
        <v>-9.1</v>
      </c>
      <c r="L19" s="1679">
        <v>424</v>
      </c>
      <c r="M19" s="1211">
        <v>-29.1</v>
      </c>
      <c r="N19" s="748">
        <v>0</v>
      </c>
      <c r="O19" s="1212">
        <v>-100</v>
      </c>
      <c r="P19" s="922">
        <v>162</v>
      </c>
      <c r="Q19" s="741">
        <v>-25.3</v>
      </c>
    </row>
    <row r="20" spans="1:19" ht="21.75" customHeight="1">
      <c r="A20" s="1049"/>
      <c r="B20" s="1022">
        <v>2023</v>
      </c>
      <c r="C20" s="1022" t="s">
        <v>23</v>
      </c>
      <c r="D20" s="1022">
        <v>3</v>
      </c>
      <c r="E20" s="1023" t="s">
        <v>24</v>
      </c>
      <c r="F20" s="1050">
        <v>73693</v>
      </c>
      <c r="G20" s="1176">
        <v>-3.2</v>
      </c>
      <c r="H20" s="1050">
        <v>657</v>
      </c>
      <c r="I20" s="1044">
        <v>28.6</v>
      </c>
      <c r="J20" s="1041">
        <v>215</v>
      </c>
      <c r="K20" s="1044">
        <v>-3.6</v>
      </c>
      <c r="L20" s="1041">
        <v>257</v>
      </c>
      <c r="M20" s="1051">
        <v>8</v>
      </c>
      <c r="N20" s="1041">
        <v>35</v>
      </c>
      <c r="O20" s="1177" t="s">
        <v>53</v>
      </c>
      <c r="P20" s="1043">
        <v>150</v>
      </c>
      <c r="Q20" s="1045">
        <v>200</v>
      </c>
    </row>
    <row r="21" spans="1:19" ht="21.75" customHeight="1">
      <c r="A21" s="68"/>
      <c r="B21" s="64" t="s">
        <v>52</v>
      </c>
      <c r="C21" s="64" t="s">
        <v>52</v>
      </c>
      <c r="D21" s="64">
        <v>4</v>
      </c>
      <c r="E21" s="65" t="s">
        <v>24</v>
      </c>
      <c r="F21" s="750">
        <v>67250</v>
      </c>
      <c r="G21" s="1184">
        <v>-11.9</v>
      </c>
      <c r="H21" s="750">
        <v>506</v>
      </c>
      <c r="I21" s="745">
        <v>-16.399999999999999</v>
      </c>
      <c r="J21" s="743">
        <v>258</v>
      </c>
      <c r="K21" s="745">
        <v>-9.1999999999999993</v>
      </c>
      <c r="L21" s="743">
        <v>144</v>
      </c>
      <c r="M21" s="751">
        <v>-46.9</v>
      </c>
      <c r="N21" s="743">
        <v>2</v>
      </c>
      <c r="O21" s="1185" t="s">
        <v>53</v>
      </c>
      <c r="P21" s="744">
        <v>102</v>
      </c>
      <c r="Q21" s="746">
        <v>104</v>
      </c>
    </row>
    <row r="22" spans="1:19" ht="21.75" customHeight="1">
      <c r="A22" s="68"/>
      <c r="B22" s="64" t="s">
        <v>52</v>
      </c>
      <c r="C22" s="64" t="s">
        <v>52</v>
      </c>
      <c r="D22" s="64">
        <v>5</v>
      </c>
      <c r="E22" s="65" t="s">
        <v>24</v>
      </c>
      <c r="F22" s="750">
        <v>69561</v>
      </c>
      <c r="G22" s="1184">
        <v>3.5</v>
      </c>
      <c r="H22" s="1218">
        <v>570</v>
      </c>
      <c r="I22" s="745">
        <v>3.4</v>
      </c>
      <c r="J22" s="743">
        <v>243</v>
      </c>
      <c r="K22" s="745">
        <v>-16.2</v>
      </c>
      <c r="L22" s="743">
        <v>247</v>
      </c>
      <c r="M22" s="751">
        <v>64.7</v>
      </c>
      <c r="N22" s="743">
        <v>0</v>
      </c>
      <c r="O22" s="1185">
        <v>-100</v>
      </c>
      <c r="P22" s="744">
        <v>80</v>
      </c>
      <c r="Q22" s="1219">
        <v>-23.8</v>
      </c>
    </row>
    <row r="23" spans="1:19" ht="21.75" customHeight="1">
      <c r="A23" s="681"/>
      <c r="B23" s="652" t="s">
        <v>52</v>
      </c>
      <c r="C23" s="652" t="s">
        <v>52</v>
      </c>
      <c r="D23" s="652">
        <v>6</v>
      </c>
      <c r="E23" s="653" t="s">
        <v>24</v>
      </c>
      <c r="F23" s="856">
        <v>71015</v>
      </c>
      <c r="G23" s="1180">
        <v>-4.8</v>
      </c>
      <c r="H23" s="1220">
        <v>577</v>
      </c>
      <c r="I23" s="860">
        <v>-4.5999999999999996</v>
      </c>
      <c r="J23" s="857">
        <v>266</v>
      </c>
      <c r="K23" s="860">
        <v>-18.2</v>
      </c>
      <c r="L23" s="857">
        <v>260</v>
      </c>
      <c r="M23" s="858">
        <v>10.199999999999999</v>
      </c>
      <c r="N23" s="857">
        <v>0</v>
      </c>
      <c r="O23" s="1181">
        <v>-100</v>
      </c>
      <c r="P23" s="859">
        <v>51</v>
      </c>
      <c r="Q23" s="1052">
        <v>30.8</v>
      </c>
    </row>
    <row r="24" spans="1:19" ht="21.75" customHeight="1">
      <c r="A24" s="681"/>
      <c r="B24" s="652" t="s">
        <v>52</v>
      </c>
      <c r="C24" s="652" t="s">
        <v>52</v>
      </c>
      <c r="D24" s="652">
        <v>7</v>
      </c>
      <c r="E24" s="653" t="s">
        <v>24</v>
      </c>
      <c r="F24" s="856">
        <v>68151</v>
      </c>
      <c r="G24" s="1180">
        <v>-6.7</v>
      </c>
      <c r="H24" s="1220">
        <v>647</v>
      </c>
      <c r="I24" s="860">
        <v>16.399999999999999</v>
      </c>
      <c r="J24" s="857">
        <v>265</v>
      </c>
      <c r="K24" s="860">
        <v>-9.1999999999999993</v>
      </c>
      <c r="L24" s="857">
        <v>340</v>
      </c>
      <c r="M24" s="858">
        <v>56.7</v>
      </c>
      <c r="N24" s="857">
        <v>0</v>
      </c>
      <c r="O24" s="1181" t="s">
        <v>53</v>
      </c>
      <c r="P24" s="859">
        <v>42</v>
      </c>
      <c r="Q24" s="1052">
        <v>-10.6</v>
      </c>
    </row>
    <row r="25" spans="1:19" ht="21.75" customHeight="1">
      <c r="A25" s="68"/>
      <c r="B25" s="64" t="s">
        <v>52</v>
      </c>
      <c r="C25" s="64" t="s">
        <v>52</v>
      </c>
      <c r="D25" s="64">
        <v>8</v>
      </c>
      <c r="E25" s="65" t="s">
        <v>24</v>
      </c>
      <c r="F25" s="750">
        <v>70389</v>
      </c>
      <c r="G25" s="1184">
        <v>-9.4</v>
      </c>
      <c r="H25" s="1218">
        <v>808</v>
      </c>
      <c r="I25" s="745">
        <v>68.7</v>
      </c>
      <c r="J25" s="743">
        <v>285</v>
      </c>
      <c r="K25" s="745">
        <v>12.2</v>
      </c>
      <c r="L25" s="743">
        <v>429</v>
      </c>
      <c r="M25" s="751">
        <v>138.30000000000001</v>
      </c>
      <c r="N25" s="743">
        <v>1</v>
      </c>
      <c r="O25" s="1185" t="s">
        <v>53</v>
      </c>
      <c r="P25" s="744">
        <v>93</v>
      </c>
      <c r="Q25" s="1219">
        <v>106.7</v>
      </c>
    </row>
    <row r="26" spans="1:19" ht="21.75" customHeight="1">
      <c r="A26" s="681"/>
      <c r="B26" s="652" t="s">
        <v>52</v>
      </c>
      <c r="C26" s="652" t="s">
        <v>52</v>
      </c>
      <c r="D26" s="652">
        <v>9</v>
      </c>
      <c r="E26" s="653" t="s">
        <v>24</v>
      </c>
      <c r="F26" s="856">
        <v>68941</v>
      </c>
      <c r="G26" s="1180">
        <v>-6.8</v>
      </c>
      <c r="H26" s="1220">
        <v>709</v>
      </c>
      <c r="I26" s="860">
        <v>4.7</v>
      </c>
      <c r="J26" s="857">
        <v>265</v>
      </c>
      <c r="K26" s="860">
        <v>-11.1</v>
      </c>
      <c r="L26" s="857">
        <v>403</v>
      </c>
      <c r="M26" s="858">
        <v>56.8</v>
      </c>
      <c r="N26" s="857">
        <v>4</v>
      </c>
      <c r="O26" s="1181">
        <v>100</v>
      </c>
      <c r="P26" s="859">
        <v>37</v>
      </c>
      <c r="Q26" s="1052">
        <v>-69.2</v>
      </c>
      <c r="S26" s="261"/>
    </row>
    <row r="27" spans="1:19" ht="21.75" customHeight="1">
      <c r="A27" s="68"/>
      <c r="B27" s="64" t="s">
        <v>52</v>
      </c>
      <c r="C27" s="64" t="s">
        <v>52</v>
      </c>
      <c r="D27" s="64">
        <v>10</v>
      </c>
      <c r="E27" s="65" t="s">
        <v>24</v>
      </c>
      <c r="F27" s="750">
        <v>71769</v>
      </c>
      <c r="G27" s="1184">
        <v>-6.3</v>
      </c>
      <c r="H27" s="1218">
        <v>497</v>
      </c>
      <c r="I27" s="745">
        <v>-25.4</v>
      </c>
      <c r="J27" s="743">
        <v>210</v>
      </c>
      <c r="K27" s="745">
        <v>-28.3</v>
      </c>
      <c r="L27" s="743">
        <v>251</v>
      </c>
      <c r="M27" s="751">
        <v>-13.7</v>
      </c>
      <c r="N27" s="743">
        <v>0</v>
      </c>
      <c r="O27" s="1185" t="s">
        <v>53</v>
      </c>
      <c r="P27" s="744">
        <v>36</v>
      </c>
      <c r="Q27" s="1219">
        <v>-56.1</v>
      </c>
    </row>
    <row r="28" spans="1:19" ht="21.75" customHeight="1">
      <c r="A28" s="681"/>
      <c r="B28" s="652" t="s">
        <v>52</v>
      </c>
      <c r="C28" s="652" t="s">
        <v>52</v>
      </c>
      <c r="D28" s="652">
        <v>11</v>
      </c>
      <c r="E28" s="653" t="s">
        <v>24</v>
      </c>
      <c r="F28" s="856">
        <v>66238</v>
      </c>
      <c r="G28" s="1180">
        <v>-8.5</v>
      </c>
      <c r="H28" s="1220">
        <v>517</v>
      </c>
      <c r="I28" s="860">
        <v>1</v>
      </c>
      <c r="J28" s="857">
        <v>231</v>
      </c>
      <c r="K28" s="860">
        <v>-22.2</v>
      </c>
      <c r="L28" s="857">
        <v>246</v>
      </c>
      <c r="M28" s="858">
        <v>55.7</v>
      </c>
      <c r="N28" s="857">
        <v>0</v>
      </c>
      <c r="O28" s="1181">
        <v>-100</v>
      </c>
      <c r="P28" s="859">
        <v>40</v>
      </c>
      <c r="Q28" s="1052">
        <v>-27.3</v>
      </c>
    </row>
    <row r="29" spans="1:19" ht="21.75" customHeight="1">
      <c r="A29" s="992"/>
      <c r="B29" s="993" t="s">
        <v>52</v>
      </c>
      <c r="C29" s="993" t="s">
        <v>52</v>
      </c>
      <c r="D29" s="993">
        <v>12</v>
      </c>
      <c r="E29" s="994" t="s">
        <v>24</v>
      </c>
      <c r="F29" s="1016">
        <v>64586</v>
      </c>
      <c r="G29" s="1192">
        <v>-4</v>
      </c>
      <c r="H29" s="1527">
        <v>502</v>
      </c>
      <c r="I29" s="1020">
        <v>-14.5</v>
      </c>
      <c r="J29" s="1017">
        <v>192</v>
      </c>
      <c r="K29" s="1020">
        <v>-20.3</v>
      </c>
      <c r="L29" s="1017">
        <v>279</v>
      </c>
      <c r="M29" s="1018">
        <v>17.2</v>
      </c>
      <c r="N29" s="1017">
        <v>4</v>
      </c>
      <c r="O29" s="1193" t="s">
        <v>53</v>
      </c>
      <c r="P29" s="1019">
        <v>27</v>
      </c>
      <c r="Q29" s="1528">
        <v>-75</v>
      </c>
    </row>
    <row r="30" spans="1:19" ht="21.75" customHeight="1">
      <c r="A30" s="68"/>
      <c r="B30" s="64">
        <v>2024</v>
      </c>
      <c r="C30" s="64" t="s">
        <v>23</v>
      </c>
      <c r="D30" s="64">
        <v>1</v>
      </c>
      <c r="E30" s="65" t="s">
        <v>24</v>
      </c>
      <c r="F30" s="750">
        <v>58849</v>
      </c>
      <c r="G30" s="1184">
        <v>-7.5</v>
      </c>
      <c r="H30" s="1218">
        <v>289</v>
      </c>
      <c r="I30" s="745">
        <v>-29.7</v>
      </c>
      <c r="J30" s="743">
        <v>156</v>
      </c>
      <c r="K30" s="745">
        <v>-12.8</v>
      </c>
      <c r="L30" s="743">
        <v>98</v>
      </c>
      <c r="M30" s="751">
        <v>-49.5</v>
      </c>
      <c r="N30" s="743">
        <v>0</v>
      </c>
      <c r="O30" s="1185">
        <v>-100</v>
      </c>
      <c r="P30" s="744">
        <v>35</v>
      </c>
      <c r="Q30" s="1219">
        <v>-5.4</v>
      </c>
    </row>
    <row r="31" spans="1:19" ht="21.75" customHeight="1">
      <c r="A31" s="68"/>
      <c r="B31" s="64" t="s">
        <v>52</v>
      </c>
      <c r="C31" s="64" t="s">
        <v>52</v>
      </c>
      <c r="D31" s="64">
        <v>2</v>
      </c>
      <c r="E31" s="65" t="s">
        <v>24</v>
      </c>
      <c r="F31" s="750">
        <v>59162</v>
      </c>
      <c r="G31" s="1184">
        <v>-8.1999999999999993</v>
      </c>
      <c r="H31" s="1218">
        <v>303</v>
      </c>
      <c r="I31" s="745">
        <v>-11.7</v>
      </c>
      <c r="J31" s="743">
        <v>171</v>
      </c>
      <c r="K31" s="745">
        <v>3.6</v>
      </c>
      <c r="L31" s="743">
        <v>47</v>
      </c>
      <c r="M31" s="751">
        <v>-68</v>
      </c>
      <c r="N31" s="743">
        <v>0</v>
      </c>
      <c r="O31" s="1185">
        <v>-100</v>
      </c>
      <c r="P31" s="744">
        <v>85</v>
      </c>
      <c r="Q31" s="1219">
        <v>183.3</v>
      </c>
    </row>
    <row r="32" spans="1:19" ht="21.75" customHeight="1" thickBot="1">
      <c r="A32" s="1053"/>
      <c r="B32" s="837" t="s">
        <v>52</v>
      </c>
      <c r="C32" s="837" t="s">
        <v>52</v>
      </c>
      <c r="D32" s="837">
        <v>3</v>
      </c>
      <c r="E32" s="838" t="s">
        <v>24</v>
      </c>
      <c r="F32" s="1079">
        <v>64265</v>
      </c>
      <c r="G32" s="1188">
        <v>-12.8</v>
      </c>
      <c r="H32" s="1221">
        <v>502</v>
      </c>
      <c r="I32" s="1057">
        <v>-23.6</v>
      </c>
      <c r="J32" s="1055">
        <v>181</v>
      </c>
      <c r="K32" s="1057">
        <v>-15.8</v>
      </c>
      <c r="L32" s="1055">
        <v>279</v>
      </c>
      <c r="M32" s="1056">
        <v>8.6</v>
      </c>
      <c r="N32" s="1055">
        <v>0</v>
      </c>
      <c r="O32" s="1216">
        <v>-100</v>
      </c>
      <c r="P32" s="1217">
        <v>42</v>
      </c>
      <c r="Q32" s="1058">
        <v>-72</v>
      </c>
    </row>
    <row r="33" spans="1:17" ht="21.95" customHeight="1" thickBot="1">
      <c r="A33" s="66">
        <v>10</v>
      </c>
      <c r="B33" s="1633" t="s">
        <v>25</v>
      </c>
      <c r="C33" s="1633">
        <v>3</v>
      </c>
      <c r="D33" s="1633" t="s">
        <v>24</v>
      </c>
      <c r="E33" s="67" t="s">
        <v>54</v>
      </c>
      <c r="F33" s="1015">
        <v>384869</v>
      </c>
      <c r="G33" s="1222">
        <v>-7.9</v>
      </c>
      <c r="H33" s="1223">
        <v>2610</v>
      </c>
      <c r="I33" s="1224">
        <v>-17.8</v>
      </c>
      <c r="J33" s="1015">
        <v>1141</v>
      </c>
      <c r="K33" s="1224">
        <v>-17.899999999999999</v>
      </c>
      <c r="L33" s="1015">
        <v>1200</v>
      </c>
      <c r="M33" s="1222">
        <v>-6.6</v>
      </c>
      <c r="N33" s="1015">
        <v>4</v>
      </c>
      <c r="O33" s="752">
        <v>-89.7</v>
      </c>
      <c r="P33" s="1225">
        <v>265</v>
      </c>
      <c r="Q33" s="1226">
        <v>-42.6</v>
      </c>
    </row>
    <row r="34" spans="1:17" ht="9.9499999999999993" customHeight="1" thickBot="1">
      <c r="A34" s="1"/>
      <c r="B34" s="1"/>
      <c r="C34" s="1"/>
      <c r="D34" s="1"/>
      <c r="E34" s="1"/>
      <c r="F34" s="486"/>
      <c r="G34" s="415"/>
      <c r="H34" s="415"/>
      <c r="I34" s="415"/>
      <c r="J34" s="415"/>
      <c r="K34" s="415"/>
      <c r="L34" s="415"/>
      <c r="M34" s="415"/>
      <c r="N34" s="415"/>
      <c r="O34" s="416"/>
      <c r="P34" s="415"/>
      <c r="Q34" s="415"/>
    </row>
    <row r="35" spans="1:17" ht="21.95" customHeight="1">
      <c r="A35" s="2008" t="s">
        <v>126</v>
      </c>
      <c r="B35" s="2009"/>
      <c r="C35" s="2009"/>
      <c r="D35" s="2009"/>
      <c r="E35" s="2010"/>
      <c r="F35" s="2017" t="s">
        <v>187</v>
      </c>
      <c r="G35" s="2018"/>
      <c r="H35" s="2018"/>
      <c r="I35" s="2018"/>
      <c r="J35" s="2018"/>
      <c r="K35" s="2018"/>
      <c r="L35" s="2018"/>
      <c r="M35" s="2018"/>
      <c r="N35" s="2018"/>
      <c r="O35" s="2019"/>
      <c r="P35" s="1"/>
      <c r="Q35" s="1"/>
    </row>
    <row r="36" spans="1:17" ht="21.95" customHeight="1">
      <c r="A36" s="2011"/>
      <c r="B36" s="2012"/>
      <c r="C36" s="2012"/>
      <c r="D36" s="2012"/>
      <c r="E36" s="2013"/>
      <c r="F36" s="2094" t="s">
        <v>37</v>
      </c>
      <c r="G36" s="2095"/>
      <c r="H36" s="2077" t="s">
        <v>74</v>
      </c>
      <c r="I36" s="2078"/>
      <c r="J36" s="2079" t="s">
        <v>125</v>
      </c>
      <c r="K36" s="2096"/>
      <c r="L36" s="1979" t="s">
        <v>75</v>
      </c>
      <c r="M36" s="2097"/>
      <c r="N36" s="2077" t="s">
        <v>148</v>
      </c>
      <c r="O36" s="2059"/>
      <c r="P36" s="1"/>
      <c r="Q36" s="1"/>
    </row>
    <row r="37" spans="1:17" ht="21.95" customHeight="1">
      <c r="A37" s="2011"/>
      <c r="B37" s="2012"/>
      <c r="C37" s="2012"/>
      <c r="D37" s="2012"/>
      <c r="E37" s="2013"/>
      <c r="F37" s="1982" t="s">
        <v>186</v>
      </c>
      <c r="G37" s="121"/>
      <c r="H37" s="2079" t="s">
        <v>366</v>
      </c>
      <c r="I37" s="121"/>
      <c r="J37" s="2079" t="s">
        <v>186</v>
      </c>
      <c r="K37" s="121"/>
      <c r="L37" s="2079" t="s">
        <v>186</v>
      </c>
      <c r="M37" s="121"/>
      <c r="N37" s="2079" t="s">
        <v>186</v>
      </c>
      <c r="O37" s="122"/>
      <c r="P37" s="1"/>
      <c r="Q37" s="1"/>
    </row>
    <row r="38" spans="1:17" ht="21.95" customHeight="1">
      <c r="A38" s="2011"/>
      <c r="B38" s="2012"/>
      <c r="C38" s="2012"/>
      <c r="D38" s="2012"/>
      <c r="E38" s="2013"/>
      <c r="F38" s="2069"/>
      <c r="G38" s="123"/>
      <c r="H38" s="2080"/>
      <c r="I38" s="123"/>
      <c r="J38" s="2080"/>
      <c r="K38" s="123"/>
      <c r="L38" s="2080"/>
      <c r="M38" s="123"/>
      <c r="N38" s="2080"/>
      <c r="O38" s="124"/>
      <c r="P38" s="1"/>
      <c r="Q38" s="1"/>
    </row>
    <row r="39" spans="1:17" ht="21.95" customHeight="1">
      <c r="A39" s="2011"/>
      <c r="B39" s="2012"/>
      <c r="C39" s="2012"/>
      <c r="D39" s="2012"/>
      <c r="E39" s="2013"/>
      <c r="F39" s="3"/>
      <c r="G39" s="2070" t="s">
        <v>359</v>
      </c>
      <c r="H39" s="120"/>
      <c r="I39" s="2070" t="s">
        <v>359</v>
      </c>
      <c r="J39" s="2"/>
      <c r="K39" s="2070" t="s">
        <v>359</v>
      </c>
      <c r="L39" s="120"/>
      <c r="M39" s="2070" t="s">
        <v>359</v>
      </c>
      <c r="N39" s="2"/>
      <c r="O39" s="2086" t="s">
        <v>359</v>
      </c>
      <c r="P39" s="1"/>
      <c r="Q39" s="1"/>
    </row>
    <row r="40" spans="1:17" ht="21.75" customHeight="1" thickBot="1">
      <c r="A40" s="2014"/>
      <c r="B40" s="2015"/>
      <c r="C40" s="2015"/>
      <c r="D40" s="2015"/>
      <c r="E40" s="2016"/>
      <c r="F40" s="300" t="s">
        <v>57</v>
      </c>
      <c r="G40" s="2071"/>
      <c r="H40" s="301" t="s">
        <v>281</v>
      </c>
      <c r="I40" s="2071"/>
      <c r="J40" s="312" t="s">
        <v>365</v>
      </c>
      <c r="K40" s="2071"/>
      <c r="L40" s="301" t="s">
        <v>281</v>
      </c>
      <c r="M40" s="2071"/>
      <c r="N40" s="312" t="s">
        <v>365</v>
      </c>
      <c r="O40" s="2087"/>
      <c r="P40" s="1"/>
      <c r="Q40" s="1"/>
    </row>
    <row r="41" spans="1:17" ht="21.95" customHeight="1">
      <c r="A41" s="3"/>
      <c r="B41" s="29">
        <v>2021</v>
      </c>
      <c r="C41" s="29" t="s">
        <v>23</v>
      </c>
      <c r="D41" s="29" t="s">
        <v>466</v>
      </c>
      <c r="E41" s="2"/>
      <c r="F41" s="1198">
        <v>6627</v>
      </c>
      <c r="G41" s="734">
        <v>20.399999999999999</v>
      </c>
      <c r="H41" s="1201">
        <v>11</v>
      </c>
      <c r="I41" s="1197">
        <v>-26.7</v>
      </c>
      <c r="J41" s="863">
        <v>158</v>
      </c>
      <c r="K41" s="734">
        <v>-40.799999999999997</v>
      </c>
      <c r="L41" s="1201">
        <v>0</v>
      </c>
      <c r="M41" s="1745" t="s">
        <v>53</v>
      </c>
      <c r="N41" s="863">
        <v>9</v>
      </c>
      <c r="O41" s="733">
        <v>-92</v>
      </c>
      <c r="P41" s="225"/>
      <c r="Q41" s="225"/>
    </row>
    <row r="42" spans="1:17" ht="21.95" customHeight="1">
      <c r="A42" s="58"/>
      <c r="B42" s="59">
        <v>2022</v>
      </c>
      <c r="C42" s="59" t="s">
        <v>23</v>
      </c>
      <c r="D42" s="59" t="s">
        <v>466</v>
      </c>
      <c r="E42" s="698"/>
      <c r="F42" s="1206">
        <v>6473</v>
      </c>
      <c r="G42" s="738">
        <v>-2.2999999999999998</v>
      </c>
      <c r="H42" s="1207">
        <v>19</v>
      </c>
      <c r="I42" s="1208">
        <v>72.7</v>
      </c>
      <c r="J42" s="1060">
        <v>131</v>
      </c>
      <c r="K42" s="738">
        <v>-17.100000000000001</v>
      </c>
      <c r="L42" s="1207">
        <v>0</v>
      </c>
      <c r="M42" s="1746" t="s">
        <v>53</v>
      </c>
      <c r="N42" s="1060">
        <v>26</v>
      </c>
      <c r="O42" s="737">
        <v>188.9</v>
      </c>
      <c r="P42" s="225"/>
      <c r="Q42" s="225"/>
    </row>
    <row r="43" spans="1:17" ht="21.95" customHeight="1" thickBot="1">
      <c r="A43" s="3"/>
      <c r="B43" s="29">
        <v>2023</v>
      </c>
      <c r="C43" s="29" t="s">
        <v>23</v>
      </c>
      <c r="D43" s="29" t="s">
        <v>466</v>
      </c>
      <c r="E43" s="2"/>
      <c r="F43" s="1198">
        <v>6290</v>
      </c>
      <c r="G43" s="734">
        <v>-2.8</v>
      </c>
      <c r="H43" s="1201">
        <v>16</v>
      </c>
      <c r="I43" s="1197">
        <v>-15.8</v>
      </c>
      <c r="J43" s="863">
        <v>81</v>
      </c>
      <c r="K43" s="734">
        <v>-38.200000000000003</v>
      </c>
      <c r="L43" s="1201">
        <v>0</v>
      </c>
      <c r="M43" s="1747" t="s">
        <v>53</v>
      </c>
      <c r="N43" s="863">
        <v>40</v>
      </c>
      <c r="O43" s="733">
        <v>53.8</v>
      </c>
      <c r="P43" s="225"/>
      <c r="Q43" s="225"/>
    </row>
    <row r="44" spans="1:17" ht="21.95" customHeight="1">
      <c r="A44" s="1519" t="s">
        <v>494</v>
      </c>
      <c r="B44" s="1520">
        <v>1</v>
      </c>
      <c r="C44" s="1520" t="s">
        <v>25</v>
      </c>
      <c r="D44" s="1520">
        <v>3</v>
      </c>
      <c r="E44" s="1521" t="s">
        <v>24</v>
      </c>
      <c r="F44" s="1522">
        <v>1381</v>
      </c>
      <c r="G44" s="1524">
        <v>4.9000000000000004</v>
      </c>
      <c r="H44" s="1525">
        <v>0</v>
      </c>
      <c r="I44" s="1523" t="s">
        <v>322</v>
      </c>
      <c r="J44" s="1526">
        <v>29</v>
      </c>
      <c r="K44" s="1524">
        <v>0</v>
      </c>
      <c r="L44" s="1525">
        <v>0</v>
      </c>
      <c r="M44" s="1748" t="s">
        <v>53</v>
      </c>
      <c r="N44" s="1526">
        <v>1</v>
      </c>
      <c r="O44" s="1529">
        <v>-50</v>
      </c>
      <c r="P44" s="225"/>
      <c r="Q44" s="487"/>
    </row>
    <row r="45" spans="1:17" ht="21.95" customHeight="1">
      <c r="A45" s="936" t="s">
        <v>52</v>
      </c>
      <c r="B45" s="64">
        <v>4</v>
      </c>
      <c r="C45" s="64" t="s">
        <v>25</v>
      </c>
      <c r="D45" s="64">
        <v>6</v>
      </c>
      <c r="E45" s="65" t="s">
        <v>24</v>
      </c>
      <c r="F45" s="750">
        <v>1633</v>
      </c>
      <c r="G45" s="1215">
        <v>-3.9</v>
      </c>
      <c r="H45" s="743">
        <v>5</v>
      </c>
      <c r="I45" s="1184">
        <v>-16.7</v>
      </c>
      <c r="J45" s="744">
        <v>14</v>
      </c>
      <c r="K45" s="1215">
        <v>-66.7</v>
      </c>
      <c r="L45" s="743">
        <v>0</v>
      </c>
      <c r="M45" s="1749" t="s">
        <v>53</v>
      </c>
      <c r="N45" s="744">
        <v>1</v>
      </c>
      <c r="O45" s="938">
        <v>-92.3</v>
      </c>
      <c r="P45" s="225"/>
      <c r="Q45" s="487"/>
    </row>
    <row r="46" spans="1:17" ht="21.95" customHeight="1">
      <c r="A46" s="1046" t="s">
        <v>52</v>
      </c>
      <c r="B46" s="652">
        <v>7</v>
      </c>
      <c r="C46" s="652" t="s">
        <v>25</v>
      </c>
      <c r="D46" s="652">
        <v>9</v>
      </c>
      <c r="E46" s="653" t="s">
        <v>24</v>
      </c>
      <c r="F46" s="856">
        <v>2136</v>
      </c>
      <c r="G46" s="1214">
        <v>28.7</v>
      </c>
      <c r="H46" s="857">
        <v>8</v>
      </c>
      <c r="I46" s="1070">
        <v>0</v>
      </c>
      <c r="J46" s="859">
        <v>13</v>
      </c>
      <c r="K46" s="1214">
        <v>-65.8</v>
      </c>
      <c r="L46" s="857">
        <v>0</v>
      </c>
      <c r="M46" s="1750" t="s">
        <v>53</v>
      </c>
      <c r="N46" s="859">
        <v>7</v>
      </c>
      <c r="O46" s="1228">
        <v>16.7</v>
      </c>
      <c r="P46" s="225"/>
      <c r="Q46" s="487"/>
    </row>
    <row r="47" spans="1:17" ht="21.95" customHeight="1">
      <c r="A47" s="1490" t="s">
        <v>52</v>
      </c>
      <c r="B47" s="993">
        <v>10</v>
      </c>
      <c r="C47" s="993" t="s">
        <v>25</v>
      </c>
      <c r="D47" s="993">
        <v>12</v>
      </c>
      <c r="E47" s="994" t="s">
        <v>24</v>
      </c>
      <c r="F47" s="1016">
        <v>1462</v>
      </c>
      <c r="G47" s="1743">
        <v>-15.6</v>
      </c>
      <c r="H47" s="1017">
        <v>3</v>
      </c>
      <c r="I47" s="1192">
        <v>-40</v>
      </c>
      <c r="J47" s="1019">
        <v>34</v>
      </c>
      <c r="K47" s="1414">
        <v>54.5</v>
      </c>
      <c r="L47" s="1017">
        <v>0</v>
      </c>
      <c r="M47" s="1751" t="s">
        <v>53</v>
      </c>
      <c r="N47" s="1019">
        <v>17</v>
      </c>
      <c r="O47" s="1470">
        <v>183.3</v>
      </c>
      <c r="P47" s="415"/>
      <c r="Q47" s="415"/>
    </row>
    <row r="48" spans="1:17" ht="21.95" customHeight="1" thickBot="1">
      <c r="A48" s="66" t="s">
        <v>507</v>
      </c>
      <c r="B48" s="1740">
        <v>1</v>
      </c>
      <c r="C48" s="1740" t="s">
        <v>25</v>
      </c>
      <c r="D48" s="1740">
        <v>3</v>
      </c>
      <c r="E48" s="67" t="s">
        <v>24</v>
      </c>
      <c r="F48" s="1210">
        <v>1059</v>
      </c>
      <c r="G48" s="742">
        <v>-23.3</v>
      </c>
      <c r="H48" s="748">
        <v>0</v>
      </c>
      <c r="I48" s="1747" t="s">
        <v>322</v>
      </c>
      <c r="J48" s="922">
        <v>20</v>
      </c>
      <c r="K48" s="742">
        <v>-31</v>
      </c>
      <c r="L48" s="748">
        <v>0</v>
      </c>
      <c r="M48" s="1747" t="s">
        <v>53</v>
      </c>
      <c r="N48" s="922">
        <v>15</v>
      </c>
      <c r="O48" s="741">
        <v>1400</v>
      </c>
      <c r="P48" s="415"/>
      <c r="Q48" s="415"/>
    </row>
    <row r="49" spans="1:17" ht="21.95" customHeight="1">
      <c r="A49" s="1049"/>
      <c r="B49" s="1022">
        <v>2023</v>
      </c>
      <c r="C49" s="1022" t="s">
        <v>23</v>
      </c>
      <c r="D49" s="1022">
        <v>3</v>
      </c>
      <c r="E49" s="1022" t="s">
        <v>24</v>
      </c>
      <c r="F49" s="1229">
        <v>645</v>
      </c>
      <c r="G49" s="1044">
        <v>31.1</v>
      </c>
      <c r="H49" s="1143">
        <v>0</v>
      </c>
      <c r="I49" s="1762" t="s">
        <v>53</v>
      </c>
      <c r="J49" s="1230">
        <v>11</v>
      </c>
      <c r="K49" s="1044">
        <v>-38.9</v>
      </c>
      <c r="L49" s="1143">
        <v>0</v>
      </c>
      <c r="M49" s="1752" t="s">
        <v>53</v>
      </c>
      <c r="N49" s="1230">
        <v>1</v>
      </c>
      <c r="O49" s="1227">
        <v>0</v>
      </c>
      <c r="P49" s="415"/>
      <c r="Q49" s="415"/>
    </row>
    <row r="50" spans="1:17" ht="21.95" customHeight="1">
      <c r="A50" s="681"/>
      <c r="B50" s="652" t="s">
        <v>52</v>
      </c>
      <c r="C50" s="652" t="s">
        <v>52</v>
      </c>
      <c r="D50" s="652">
        <v>4</v>
      </c>
      <c r="E50" s="652" t="s">
        <v>24</v>
      </c>
      <c r="F50" s="1220">
        <v>494</v>
      </c>
      <c r="G50" s="860">
        <v>-15.8</v>
      </c>
      <c r="H50" s="1140">
        <v>5</v>
      </c>
      <c r="I50" s="1181">
        <v>25</v>
      </c>
      <c r="J50" s="1231">
        <v>7</v>
      </c>
      <c r="K50" s="860">
        <v>-50</v>
      </c>
      <c r="L50" s="1140">
        <v>0</v>
      </c>
      <c r="M50" s="1753" t="s">
        <v>53</v>
      </c>
      <c r="N50" s="1231">
        <v>0</v>
      </c>
      <c r="O50" s="1052" t="s">
        <v>53</v>
      </c>
      <c r="P50" s="415"/>
      <c r="Q50" s="415"/>
    </row>
    <row r="51" spans="1:17" ht="21.95" customHeight="1">
      <c r="A51" s="681"/>
      <c r="B51" s="652" t="s">
        <v>52</v>
      </c>
      <c r="C51" s="652" t="s">
        <v>52</v>
      </c>
      <c r="D51" s="652">
        <v>5</v>
      </c>
      <c r="E51" s="652" t="s">
        <v>24</v>
      </c>
      <c r="F51" s="1220">
        <v>565</v>
      </c>
      <c r="G51" s="860">
        <v>6.8</v>
      </c>
      <c r="H51" s="1140">
        <v>0</v>
      </c>
      <c r="I51" s="1181">
        <v>-100</v>
      </c>
      <c r="J51" s="1231">
        <v>5</v>
      </c>
      <c r="K51" s="860">
        <v>-54.5</v>
      </c>
      <c r="L51" s="1140">
        <v>0</v>
      </c>
      <c r="M51" s="1753" t="s">
        <v>53</v>
      </c>
      <c r="N51" s="1231">
        <v>0</v>
      </c>
      <c r="O51" s="1072">
        <v>-100</v>
      </c>
      <c r="P51" s="415"/>
      <c r="Q51" s="415"/>
    </row>
    <row r="52" spans="1:17" ht="21.95" customHeight="1">
      <c r="A52" s="681"/>
      <c r="B52" s="652" t="s">
        <v>52</v>
      </c>
      <c r="C52" s="652" t="s">
        <v>52</v>
      </c>
      <c r="D52" s="652">
        <v>6</v>
      </c>
      <c r="E52" s="652" t="s">
        <v>24</v>
      </c>
      <c r="F52" s="1220">
        <v>574</v>
      </c>
      <c r="G52" s="860">
        <v>-1.7</v>
      </c>
      <c r="H52" s="1140">
        <v>0</v>
      </c>
      <c r="I52" s="1758" t="s">
        <v>53</v>
      </c>
      <c r="J52" s="1231">
        <v>2</v>
      </c>
      <c r="K52" s="860">
        <v>-88.2</v>
      </c>
      <c r="L52" s="1140">
        <v>0</v>
      </c>
      <c r="M52" s="1753" t="s">
        <v>53</v>
      </c>
      <c r="N52" s="1231">
        <v>1</v>
      </c>
      <c r="O52" s="1072">
        <v>-75</v>
      </c>
      <c r="P52" s="415"/>
      <c r="Q52" s="415"/>
    </row>
    <row r="53" spans="1:17" ht="21.95" customHeight="1">
      <c r="A53" s="681"/>
      <c r="B53" s="652" t="s">
        <v>52</v>
      </c>
      <c r="C53" s="652" t="s">
        <v>52</v>
      </c>
      <c r="D53" s="652">
        <v>7</v>
      </c>
      <c r="E53" s="652" t="s">
        <v>24</v>
      </c>
      <c r="F53" s="1220">
        <v>640</v>
      </c>
      <c r="G53" s="860">
        <v>19</v>
      </c>
      <c r="H53" s="1140">
        <v>4</v>
      </c>
      <c r="I53" s="1758" t="s">
        <v>53</v>
      </c>
      <c r="J53" s="1231">
        <v>3</v>
      </c>
      <c r="K53" s="860">
        <v>-80</v>
      </c>
      <c r="L53" s="1140">
        <v>0</v>
      </c>
      <c r="M53" s="1753" t="s">
        <v>53</v>
      </c>
      <c r="N53" s="1231">
        <v>0</v>
      </c>
      <c r="O53" s="1072">
        <v>-100</v>
      </c>
      <c r="P53" s="415"/>
      <c r="Q53" s="415"/>
    </row>
    <row r="54" spans="1:17" ht="21.95" customHeight="1">
      <c r="A54" s="681"/>
      <c r="B54" s="652" t="s">
        <v>52</v>
      </c>
      <c r="C54" s="652" t="s">
        <v>52</v>
      </c>
      <c r="D54" s="652">
        <v>8</v>
      </c>
      <c r="E54" s="652" t="s">
        <v>24</v>
      </c>
      <c r="F54" s="1220">
        <v>797</v>
      </c>
      <c r="G54" s="860">
        <v>74</v>
      </c>
      <c r="H54" s="1140">
        <v>4</v>
      </c>
      <c r="I54" s="1070">
        <v>-50</v>
      </c>
      <c r="J54" s="1231">
        <v>6</v>
      </c>
      <c r="K54" s="860">
        <v>-40</v>
      </c>
      <c r="L54" s="1140">
        <v>0</v>
      </c>
      <c r="M54" s="1753" t="s">
        <v>53</v>
      </c>
      <c r="N54" s="1231">
        <v>1</v>
      </c>
      <c r="O54" s="1072">
        <v>-66.7</v>
      </c>
      <c r="P54" s="415"/>
      <c r="Q54" s="415"/>
    </row>
    <row r="55" spans="1:17" ht="21.95" customHeight="1">
      <c r="A55" s="681"/>
      <c r="B55" s="652" t="s">
        <v>52</v>
      </c>
      <c r="C55" s="652" t="s">
        <v>52</v>
      </c>
      <c r="D55" s="652">
        <v>9</v>
      </c>
      <c r="E55" s="652" t="s">
        <v>24</v>
      </c>
      <c r="F55" s="1220">
        <v>699</v>
      </c>
      <c r="G55" s="860">
        <v>5.3</v>
      </c>
      <c r="H55" s="1140">
        <v>0</v>
      </c>
      <c r="I55" s="1758" t="s">
        <v>53</v>
      </c>
      <c r="J55" s="1231">
        <v>4</v>
      </c>
      <c r="K55" s="860">
        <v>-69.2</v>
      </c>
      <c r="L55" s="1140">
        <v>0</v>
      </c>
      <c r="M55" s="1753" t="s">
        <v>53</v>
      </c>
      <c r="N55" s="1231">
        <v>6</v>
      </c>
      <c r="O55" s="1072" t="s">
        <v>53</v>
      </c>
      <c r="P55" s="415"/>
      <c r="Q55" s="415"/>
    </row>
    <row r="56" spans="1:17" ht="21.95" customHeight="1">
      <c r="A56" s="681"/>
      <c r="B56" s="652" t="s">
        <v>52</v>
      </c>
      <c r="C56" s="652" t="s">
        <v>52</v>
      </c>
      <c r="D56" s="652">
        <v>10</v>
      </c>
      <c r="E56" s="652" t="s">
        <v>24</v>
      </c>
      <c r="F56" s="1220">
        <v>480</v>
      </c>
      <c r="G56" s="860">
        <v>-26.2</v>
      </c>
      <c r="H56" s="1140">
        <v>3</v>
      </c>
      <c r="I56" s="1181">
        <v>-40</v>
      </c>
      <c r="J56" s="1231">
        <v>14</v>
      </c>
      <c r="K56" s="860">
        <v>27.3</v>
      </c>
      <c r="L56" s="1140">
        <v>0</v>
      </c>
      <c r="M56" s="1753" t="s">
        <v>53</v>
      </c>
      <c r="N56" s="1231">
        <v>0</v>
      </c>
      <c r="O56" s="1072" t="s">
        <v>53</v>
      </c>
      <c r="P56" s="415"/>
      <c r="Q56" s="415"/>
    </row>
    <row r="57" spans="1:17" ht="21.95" customHeight="1">
      <c r="A57" s="681"/>
      <c r="B57" s="652" t="s">
        <v>52</v>
      </c>
      <c r="C57" s="652" t="s">
        <v>52</v>
      </c>
      <c r="D57" s="652">
        <v>11</v>
      </c>
      <c r="E57" s="652" t="s">
        <v>24</v>
      </c>
      <c r="F57" s="1220">
        <v>497</v>
      </c>
      <c r="G57" s="860">
        <v>-0.8</v>
      </c>
      <c r="H57" s="1140">
        <v>0</v>
      </c>
      <c r="I57" s="1758" t="s">
        <v>53</v>
      </c>
      <c r="J57" s="1231">
        <v>3</v>
      </c>
      <c r="K57" s="860">
        <v>-40</v>
      </c>
      <c r="L57" s="1140">
        <v>0</v>
      </c>
      <c r="M57" s="1753" t="s">
        <v>53</v>
      </c>
      <c r="N57" s="1231">
        <v>17</v>
      </c>
      <c r="O57" s="1072">
        <v>183.3</v>
      </c>
      <c r="P57" s="415"/>
      <c r="Q57" s="415"/>
    </row>
    <row r="58" spans="1:17" ht="21.95" customHeight="1">
      <c r="A58" s="992"/>
      <c r="B58" s="993" t="s">
        <v>52</v>
      </c>
      <c r="C58" s="993" t="s">
        <v>52</v>
      </c>
      <c r="D58" s="993">
        <v>12</v>
      </c>
      <c r="E58" s="993" t="s">
        <v>24</v>
      </c>
      <c r="F58" s="1527">
        <v>485</v>
      </c>
      <c r="G58" s="1020">
        <v>-16.5</v>
      </c>
      <c r="H58" s="1499">
        <v>0</v>
      </c>
      <c r="I58" s="1759" t="s">
        <v>53</v>
      </c>
      <c r="J58" s="1531">
        <v>17</v>
      </c>
      <c r="K58" s="1020">
        <v>183.3</v>
      </c>
      <c r="L58" s="1499">
        <v>0</v>
      </c>
      <c r="M58" s="1754" t="s">
        <v>53</v>
      </c>
      <c r="N58" s="1531">
        <v>0</v>
      </c>
      <c r="O58" s="1470" t="s">
        <v>53</v>
      </c>
      <c r="P58" s="415"/>
      <c r="Q58" s="415"/>
    </row>
    <row r="59" spans="1:17" ht="21.95" customHeight="1">
      <c r="A59" s="68"/>
      <c r="B59" s="64">
        <v>2024</v>
      </c>
      <c r="C59" s="64" t="s">
        <v>23</v>
      </c>
      <c r="D59" s="64">
        <v>1</v>
      </c>
      <c r="E59" s="64" t="s">
        <v>24</v>
      </c>
      <c r="F59" s="1218">
        <v>285</v>
      </c>
      <c r="G59" s="745">
        <v>-29.1</v>
      </c>
      <c r="H59" s="1147">
        <v>0</v>
      </c>
      <c r="I59" s="1760" t="s">
        <v>53</v>
      </c>
      <c r="J59" s="1530">
        <v>2</v>
      </c>
      <c r="K59" s="745">
        <v>-77.8</v>
      </c>
      <c r="L59" s="1147">
        <v>0</v>
      </c>
      <c r="M59" s="1755" t="s">
        <v>53</v>
      </c>
      <c r="N59" s="1530">
        <v>2</v>
      </c>
      <c r="O59" s="1076" t="s">
        <v>53</v>
      </c>
      <c r="P59" s="415"/>
      <c r="Q59" s="415"/>
    </row>
    <row r="60" spans="1:17" ht="21.95" customHeight="1">
      <c r="A60" s="68"/>
      <c r="B60" s="64" t="s">
        <v>52</v>
      </c>
      <c r="C60" s="64" t="s">
        <v>52</v>
      </c>
      <c r="D60" s="64">
        <v>2</v>
      </c>
      <c r="E60" s="64" t="s">
        <v>24</v>
      </c>
      <c r="F60" s="1218">
        <v>288</v>
      </c>
      <c r="G60" s="745">
        <v>-13.8</v>
      </c>
      <c r="H60" s="1147">
        <v>0</v>
      </c>
      <c r="I60" s="1760" t="s">
        <v>53</v>
      </c>
      <c r="J60" s="1530">
        <v>4</v>
      </c>
      <c r="K60" s="745">
        <v>-55.6</v>
      </c>
      <c r="L60" s="1147">
        <v>0</v>
      </c>
      <c r="M60" s="1755" t="s">
        <v>53</v>
      </c>
      <c r="N60" s="1530">
        <v>11</v>
      </c>
      <c r="O60" s="1076" t="s">
        <v>53</v>
      </c>
      <c r="P60" s="415"/>
      <c r="Q60" s="415"/>
    </row>
    <row r="61" spans="1:17" ht="21.95" customHeight="1" thickBot="1">
      <c r="A61" s="1053"/>
      <c r="B61" s="837" t="s">
        <v>52</v>
      </c>
      <c r="C61" s="837" t="s">
        <v>52</v>
      </c>
      <c r="D61" s="837">
        <v>3</v>
      </c>
      <c r="E61" s="838" t="s">
        <v>24</v>
      </c>
      <c r="F61" s="1221">
        <v>486</v>
      </c>
      <c r="G61" s="1057">
        <v>-24.7</v>
      </c>
      <c r="H61" s="1232">
        <v>0</v>
      </c>
      <c r="I61" s="1761" t="s">
        <v>53</v>
      </c>
      <c r="J61" s="1233">
        <v>14</v>
      </c>
      <c r="K61" s="1057">
        <v>27.3</v>
      </c>
      <c r="L61" s="1232">
        <v>0</v>
      </c>
      <c r="M61" s="1756" t="s">
        <v>53</v>
      </c>
      <c r="N61" s="1233">
        <v>2</v>
      </c>
      <c r="O61" s="1058">
        <v>100</v>
      </c>
      <c r="P61" s="415"/>
      <c r="Q61" s="415"/>
    </row>
    <row r="62" spans="1:17" ht="21.95" customHeight="1" thickBot="1">
      <c r="A62" s="696">
        <v>10</v>
      </c>
      <c r="B62" s="69" t="s">
        <v>25</v>
      </c>
      <c r="C62" s="69">
        <v>3</v>
      </c>
      <c r="D62" s="69" t="s">
        <v>24</v>
      </c>
      <c r="E62" s="70" t="s">
        <v>54</v>
      </c>
      <c r="F62" s="483">
        <v>2521</v>
      </c>
      <c r="G62" s="484">
        <v>-19</v>
      </c>
      <c r="H62" s="481">
        <v>3</v>
      </c>
      <c r="I62" s="482">
        <v>-40</v>
      </c>
      <c r="J62" s="485">
        <v>54</v>
      </c>
      <c r="K62" s="484">
        <v>5.9</v>
      </c>
      <c r="L62" s="481">
        <v>0</v>
      </c>
      <c r="M62" s="1757" t="s">
        <v>53</v>
      </c>
      <c r="N62" s="485">
        <v>32</v>
      </c>
      <c r="O62" s="488">
        <v>357.1</v>
      </c>
      <c r="P62" s="415"/>
      <c r="Q62" s="415"/>
    </row>
    <row r="63" spans="1:17" ht="21.95" customHeight="1">
      <c r="A63" s="2088" t="s">
        <v>454</v>
      </c>
      <c r="B63" s="2089"/>
      <c r="C63" s="2089"/>
      <c r="D63" s="2089"/>
      <c r="E63" s="2090"/>
      <c r="F63" s="297" t="s">
        <v>524</v>
      </c>
      <c r="G63" s="1014" t="s">
        <v>525</v>
      </c>
      <c r="H63" s="223"/>
      <c r="I63" s="223"/>
      <c r="J63" s="223"/>
      <c r="K63" s="223"/>
      <c r="L63" s="223"/>
      <c r="M63" s="223"/>
      <c r="N63" s="223"/>
      <c r="O63" s="489"/>
      <c r="P63" s="415"/>
      <c r="Q63" s="415"/>
    </row>
    <row r="64" spans="1:17" ht="21.95" customHeight="1" thickBot="1">
      <c r="A64" s="2091"/>
      <c r="B64" s="2092"/>
      <c r="C64" s="2092"/>
      <c r="D64" s="2092"/>
      <c r="E64" s="2093"/>
      <c r="F64" s="299" t="s">
        <v>349</v>
      </c>
      <c r="G64" s="1744" t="s">
        <v>536</v>
      </c>
      <c r="H64" s="226"/>
      <c r="I64" s="226"/>
      <c r="J64" s="226"/>
      <c r="K64" s="226"/>
      <c r="L64" s="226"/>
      <c r="M64" s="226"/>
      <c r="N64" s="226"/>
      <c r="O64" s="490"/>
      <c r="P64" s="415"/>
      <c r="Q64" s="415"/>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A62:E62">
    <cfRule type="expression" dxfId="111" priority="30" stopIfTrue="1">
      <formula>ISERR</formula>
    </cfRule>
  </conditionalFormatting>
  <conditionalFormatting sqref="A12:Q14 A17:Q32">
    <cfRule type="expression" dxfId="110" priority="6" stopIfTrue="1">
      <formula>ISERR</formula>
    </cfRule>
  </conditionalFormatting>
  <conditionalFormatting sqref="A41:O61">
    <cfRule type="expression" dxfId="109" priority="4" stopIfTrue="1">
      <formula>ISERR</formula>
    </cfRule>
  </conditionalFormatting>
  <conditionalFormatting sqref="A33:E33">
    <cfRule type="expression" dxfId="108" priority="3" stopIfTrue="1">
      <formula>ISERR</formula>
    </cfRule>
  </conditionalFormatting>
  <conditionalFormatting sqref="F33:Q33">
    <cfRule type="expression" dxfId="107" priority="2" stopIfTrue="1">
      <formula>ISERR</formula>
    </cfRule>
  </conditionalFormatting>
  <conditionalFormatting sqref="A15:Q16">
    <cfRule type="expression" dxfId="106" priority="1" stopIfTrue="1">
      <formula>ISERR</formula>
    </cfRule>
  </conditionalFormatting>
  <pageMargins left="0.59055118110236227" right="0.59055118110236227" top="0.59055118110236227" bottom="0.59055118110236227" header="0.39370078740157483" footer="0.59055118110236227"/>
  <pageSetup paperSize="9" scale="58" orientation="portrait" horizontalDpi="300" verticalDpi="300"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view="pageBreakPreview" zoomScale="80" zoomScaleNormal="80" zoomScaleSheetLayoutView="80" workbookViewId="0">
      <selection activeCell="AE121" sqref="AE121"/>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49"/>
      <c r="G3" s="149"/>
      <c r="H3" s="149"/>
      <c r="I3" s="149"/>
      <c r="J3" s="149"/>
      <c r="K3" s="149"/>
      <c r="L3" s="149"/>
      <c r="M3" s="149"/>
      <c r="N3" s="149"/>
      <c r="O3" s="149"/>
    </row>
    <row r="4" spans="1:15" ht="24.95" customHeight="1">
      <c r="A4" s="1919" t="s">
        <v>111</v>
      </c>
      <c r="B4" s="2072"/>
      <c r="C4" s="2072"/>
      <c r="D4" s="2072"/>
      <c r="E4" s="2072"/>
      <c r="F4" s="2072"/>
      <c r="G4" s="2072"/>
      <c r="H4" s="148"/>
      <c r="I4" s="24"/>
      <c r="J4" s="24"/>
      <c r="K4" s="24"/>
      <c r="L4" s="24"/>
      <c r="M4" s="24"/>
      <c r="N4" s="24"/>
      <c r="O4" s="24"/>
    </row>
    <row r="5" spans="1:15" ht="9" customHeight="1" thickBot="1">
      <c r="A5" s="1"/>
      <c r="B5" s="1"/>
      <c r="C5" s="1"/>
      <c r="D5" s="1"/>
      <c r="E5" s="1"/>
      <c r="F5" s="149"/>
      <c r="G5" s="149"/>
      <c r="H5" s="149"/>
      <c r="I5" s="149"/>
      <c r="J5" s="149"/>
      <c r="K5" s="149"/>
      <c r="L5" s="149"/>
      <c r="M5" s="149"/>
      <c r="N5" s="149"/>
      <c r="O5" s="149"/>
    </row>
    <row r="6" spans="1:15" ht="21.95" customHeight="1">
      <c r="A6" s="2008" t="s">
        <v>126</v>
      </c>
      <c r="B6" s="2048"/>
      <c r="C6" s="2048"/>
      <c r="D6" s="2048"/>
      <c r="E6" s="2049"/>
      <c r="F6" s="2017" t="s">
        <v>136</v>
      </c>
      <c r="G6" s="2018"/>
      <c r="H6" s="2019"/>
      <c r="I6" s="2017" t="s">
        <v>137</v>
      </c>
      <c r="J6" s="2018"/>
      <c r="K6" s="2018"/>
      <c r="L6" s="2074" t="s">
        <v>149</v>
      </c>
      <c r="M6" s="2099"/>
      <c r="N6" s="3"/>
      <c r="O6" s="1"/>
    </row>
    <row r="7" spans="1:15" ht="21.95" customHeight="1">
      <c r="A7" s="2050"/>
      <c r="B7" s="2051"/>
      <c r="C7" s="2051"/>
      <c r="D7" s="2051"/>
      <c r="E7" s="2052"/>
      <c r="F7" s="2100" t="s">
        <v>108</v>
      </c>
      <c r="G7" s="1979" t="s">
        <v>38</v>
      </c>
      <c r="H7" s="2102"/>
      <c r="I7" s="2100" t="s">
        <v>150</v>
      </c>
      <c r="J7" s="1979" t="s">
        <v>38</v>
      </c>
      <c r="K7" s="2098"/>
      <c r="L7" s="1979" t="s">
        <v>14</v>
      </c>
      <c r="M7" s="2102"/>
      <c r="N7" s="3"/>
      <c r="O7" s="1"/>
    </row>
    <row r="8" spans="1:15" ht="21.95" customHeight="1">
      <c r="A8" s="2050"/>
      <c r="B8" s="2051"/>
      <c r="C8" s="2051"/>
      <c r="D8" s="2051"/>
      <c r="E8" s="2052"/>
      <c r="F8" s="2101"/>
      <c r="G8" s="125"/>
      <c r="H8" s="2103" t="s">
        <v>359</v>
      </c>
      <c r="I8" s="2101"/>
      <c r="J8" s="125"/>
      <c r="K8" s="2105" t="s">
        <v>359</v>
      </c>
      <c r="L8" s="464"/>
      <c r="M8" s="2103" t="s">
        <v>359</v>
      </c>
      <c r="N8" s="3"/>
      <c r="O8" s="1"/>
    </row>
    <row r="9" spans="1:15" ht="21.95" customHeight="1" thickBot="1">
      <c r="A9" s="2053"/>
      <c r="B9" s="2054"/>
      <c r="C9" s="2054"/>
      <c r="D9" s="2054"/>
      <c r="E9" s="2055"/>
      <c r="F9" s="92" t="s">
        <v>131</v>
      </c>
      <c r="G9" s="86" t="s">
        <v>107</v>
      </c>
      <c r="H9" s="2104"/>
      <c r="I9" s="92" t="s">
        <v>151</v>
      </c>
      <c r="J9" s="86" t="s">
        <v>147</v>
      </c>
      <c r="K9" s="2106"/>
      <c r="L9" s="126" t="s">
        <v>147</v>
      </c>
      <c r="M9" s="2104"/>
      <c r="N9" s="3"/>
      <c r="O9" s="1"/>
    </row>
    <row r="10" spans="1:15" ht="21.95" customHeight="1">
      <c r="A10" s="3"/>
      <c r="B10" s="29">
        <v>2021</v>
      </c>
      <c r="C10" s="29" t="s">
        <v>23</v>
      </c>
      <c r="D10" s="29" t="s">
        <v>466</v>
      </c>
      <c r="E10" s="57"/>
      <c r="F10" s="731">
        <v>231514</v>
      </c>
      <c r="G10" s="732">
        <v>14050279</v>
      </c>
      <c r="H10" s="733">
        <v>-8.6</v>
      </c>
      <c r="I10" s="731">
        <v>3557</v>
      </c>
      <c r="J10" s="732">
        <v>200695</v>
      </c>
      <c r="K10" s="734">
        <v>-40.6</v>
      </c>
      <c r="L10" s="732">
        <v>37708</v>
      </c>
      <c r="M10" s="733">
        <v>-59.8</v>
      </c>
      <c r="N10" s="161"/>
      <c r="O10" s="153"/>
    </row>
    <row r="11" spans="1:15" ht="21.95" customHeight="1">
      <c r="A11" s="58"/>
      <c r="B11" s="59">
        <v>2022</v>
      </c>
      <c r="C11" s="59" t="s">
        <v>23</v>
      </c>
      <c r="D11" s="59" t="s">
        <v>466</v>
      </c>
      <c r="E11" s="60"/>
      <c r="F11" s="735">
        <v>224197</v>
      </c>
      <c r="G11" s="736">
        <v>13993700</v>
      </c>
      <c r="H11" s="737">
        <v>-0.4</v>
      </c>
      <c r="I11" s="735">
        <v>3301</v>
      </c>
      <c r="J11" s="736">
        <v>170758</v>
      </c>
      <c r="K11" s="738">
        <v>-14.9</v>
      </c>
      <c r="L11" s="736">
        <v>29281</v>
      </c>
      <c r="M11" s="737">
        <v>-22.3</v>
      </c>
      <c r="N11" s="161"/>
      <c r="O11" s="153"/>
    </row>
    <row r="12" spans="1:15" ht="21.95" customHeight="1" thickBot="1">
      <c r="A12" s="61"/>
      <c r="B12" s="1618">
        <v>2023</v>
      </c>
      <c r="C12" s="1618" t="s">
        <v>23</v>
      </c>
      <c r="D12" s="1618" t="s">
        <v>466</v>
      </c>
      <c r="E12" s="693"/>
      <c r="F12" s="739">
        <v>221804</v>
      </c>
      <c r="G12" s="740">
        <v>14740516</v>
      </c>
      <c r="H12" s="741">
        <v>5.3</v>
      </c>
      <c r="I12" s="739">
        <v>3366</v>
      </c>
      <c r="J12" s="740">
        <v>166879</v>
      </c>
      <c r="K12" s="742">
        <v>-2.2999999999999998</v>
      </c>
      <c r="L12" s="740">
        <v>26839</v>
      </c>
      <c r="M12" s="741">
        <v>-8.3000000000000007</v>
      </c>
      <c r="N12" s="161"/>
      <c r="O12" s="153"/>
    </row>
    <row r="13" spans="1:15" ht="21.95" customHeight="1">
      <c r="A13" s="1024" t="s">
        <v>494</v>
      </c>
      <c r="B13" s="1022">
        <v>1</v>
      </c>
      <c r="C13" s="1022" t="s">
        <v>25</v>
      </c>
      <c r="D13" s="1022">
        <v>3</v>
      </c>
      <c r="E13" s="1023" t="s">
        <v>24</v>
      </c>
      <c r="F13" s="1040">
        <v>37779</v>
      </c>
      <c r="G13" s="1041">
        <v>2936790</v>
      </c>
      <c r="H13" s="1042">
        <v>14.7</v>
      </c>
      <c r="I13" s="1043">
        <v>243</v>
      </c>
      <c r="J13" s="1043">
        <v>13216</v>
      </c>
      <c r="K13" s="1044">
        <v>26.7</v>
      </c>
      <c r="L13" s="1035">
        <v>3366</v>
      </c>
      <c r="M13" s="1045">
        <v>-19.2</v>
      </c>
      <c r="N13" s="161"/>
      <c r="O13" s="153"/>
    </row>
    <row r="14" spans="1:15" ht="21.95" customHeight="1">
      <c r="A14" s="1046" t="s">
        <v>52</v>
      </c>
      <c r="B14" s="652">
        <v>4</v>
      </c>
      <c r="C14" s="652" t="s">
        <v>25</v>
      </c>
      <c r="D14" s="652">
        <v>6</v>
      </c>
      <c r="E14" s="653" t="s">
        <v>24</v>
      </c>
      <c r="F14" s="1047">
        <v>60528</v>
      </c>
      <c r="G14" s="857">
        <v>5279403</v>
      </c>
      <c r="H14" s="1048">
        <v>7.1</v>
      </c>
      <c r="I14" s="859">
        <v>1177</v>
      </c>
      <c r="J14" s="859">
        <v>68670</v>
      </c>
      <c r="K14" s="860">
        <v>-17.2</v>
      </c>
      <c r="L14" s="1025">
        <v>13163</v>
      </c>
      <c r="M14" s="861">
        <v>-24.3</v>
      </c>
      <c r="N14" s="161"/>
      <c r="O14" s="153"/>
    </row>
    <row r="15" spans="1:15" ht="21.95" customHeight="1">
      <c r="A15" s="936" t="s">
        <v>52</v>
      </c>
      <c r="B15" s="64">
        <v>7</v>
      </c>
      <c r="C15" s="64" t="s">
        <v>25</v>
      </c>
      <c r="D15" s="64">
        <v>9</v>
      </c>
      <c r="E15" s="65" t="s">
        <v>24</v>
      </c>
      <c r="F15" s="937">
        <v>71354</v>
      </c>
      <c r="G15" s="743">
        <v>3794395</v>
      </c>
      <c r="H15" s="938">
        <v>1.3</v>
      </c>
      <c r="I15" s="744">
        <v>1161</v>
      </c>
      <c r="J15" s="744">
        <v>51804</v>
      </c>
      <c r="K15" s="745">
        <v>5.2</v>
      </c>
      <c r="L15" s="1034">
        <v>4365</v>
      </c>
      <c r="M15" s="746">
        <v>-29.2</v>
      </c>
      <c r="N15" s="161"/>
      <c r="O15" s="153"/>
    </row>
    <row r="16" spans="1:15" ht="21.95" customHeight="1">
      <c r="A16" s="1490" t="s">
        <v>52</v>
      </c>
      <c r="B16" s="993">
        <v>10</v>
      </c>
      <c r="C16" s="993" t="s">
        <v>25</v>
      </c>
      <c r="D16" s="993">
        <v>12</v>
      </c>
      <c r="E16" s="994" t="s">
        <v>24</v>
      </c>
      <c r="F16" s="1491">
        <v>53769</v>
      </c>
      <c r="G16" s="1017">
        <v>2577342</v>
      </c>
      <c r="H16" s="1194">
        <v>8.3000000000000007</v>
      </c>
      <c r="I16" s="1019">
        <v>771</v>
      </c>
      <c r="J16" s="1019">
        <v>24775</v>
      </c>
      <c r="K16" s="1020">
        <v>-2.1</v>
      </c>
      <c r="L16" s="1173">
        <v>2189</v>
      </c>
      <c r="M16" s="1021">
        <v>-7.1</v>
      </c>
      <c r="N16" s="161"/>
      <c r="O16" s="153"/>
    </row>
    <row r="17" spans="1:15" ht="21.95" customHeight="1" thickBot="1">
      <c r="A17" s="66" t="s">
        <v>507</v>
      </c>
      <c r="B17" s="1618">
        <v>1</v>
      </c>
      <c r="C17" s="1618" t="s">
        <v>25</v>
      </c>
      <c r="D17" s="1618">
        <v>3</v>
      </c>
      <c r="E17" s="67" t="s">
        <v>24</v>
      </c>
      <c r="F17" s="747">
        <v>36153</v>
      </c>
      <c r="G17" s="748">
        <v>3089376</v>
      </c>
      <c r="H17" s="741">
        <v>5.2</v>
      </c>
      <c r="I17" s="922">
        <v>257</v>
      </c>
      <c r="J17" s="922">
        <v>21630</v>
      </c>
      <c r="K17" s="749">
        <v>63.7</v>
      </c>
      <c r="L17" s="1030">
        <v>7122</v>
      </c>
      <c r="M17" s="923">
        <v>111.6</v>
      </c>
      <c r="N17" s="161"/>
      <c r="O17" s="149"/>
    </row>
    <row r="18" spans="1:15" ht="21.95" customHeight="1">
      <c r="A18" s="1049"/>
      <c r="B18" s="1022">
        <v>2023</v>
      </c>
      <c r="C18" s="1022" t="s">
        <v>23</v>
      </c>
      <c r="D18" s="1022">
        <v>4</v>
      </c>
      <c r="E18" s="1023" t="s">
        <v>24</v>
      </c>
      <c r="F18" s="1050">
        <v>18107</v>
      </c>
      <c r="G18" s="1041">
        <v>2048049</v>
      </c>
      <c r="H18" s="1051">
        <v>1.9</v>
      </c>
      <c r="I18" s="1050">
        <v>527</v>
      </c>
      <c r="J18" s="1043">
        <v>32363</v>
      </c>
      <c r="K18" s="1044">
        <v>-8.6999999999999993</v>
      </c>
      <c r="L18" s="1041">
        <v>2514</v>
      </c>
      <c r="M18" s="1045">
        <v>-52.6</v>
      </c>
      <c r="N18" s="161"/>
      <c r="O18" s="149"/>
    </row>
    <row r="19" spans="1:15" ht="21.95" customHeight="1">
      <c r="A19" s="68"/>
      <c r="B19" s="64" t="s">
        <v>52</v>
      </c>
      <c r="C19" s="64" t="s">
        <v>52</v>
      </c>
      <c r="D19" s="64">
        <v>5</v>
      </c>
      <c r="E19" s="65" t="s">
        <v>24</v>
      </c>
      <c r="F19" s="750">
        <v>16487</v>
      </c>
      <c r="G19" s="743">
        <v>1416265</v>
      </c>
      <c r="H19" s="751">
        <v>11.8</v>
      </c>
      <c r="I19" s="750">
        <v>229</v>
      </c>
      <c r="J19" s="744">
        <v>14742</v>
      </c>
      <c r="K19" s="745">
        <v>-19.2</v>
      </c>
      <c r="L19" s="743">
        <v>5725</v>
      </c>
      <c r="M19" s="746">
        <v>28.2</v>
      </c>
      <c r="N19" s="161"/>
      <c r="O19" s="149"/>
    </row>
    <row r="20" spans="1:15" ht="21.95" customHeight="1">
      <c r="A20" s="68"/>
      <c r="B20" s="64" t="s">
        <v>52</v>
      </c>
      <c r="C20" s="64" t="s">
        <v>52</v>
      </c>
      <c r="D20" s="64">
        <v>6</v>
      </c>
      <c r="E20" s="65" t="s">
        <v>24</v>
      </c>
      <c r="F20" s="750">
        <v>25934</v>
      </c>
      <c r="G20" s="743">
        <v>1815087</v>
      </c>
      <c r="H20" s="751">
        <v>9.9</v>
      </c>
      <c r="I20" s="750">
        <v>421</v>
      </c>
      <c r="J20" s="744">
        <v>21564</v>
      </c>
      <c r="K20" s="745">
        <v>-26.3</v>
      </c>
      <c r="L20" s="743">
        <v>4923</v>
      </c>
      <c r="M20" s="746">
        <v>-35.4</v>
      </c>
      <c r="N20" s="161"/>
      <c r="O20" s="149"/>
    </row>
    <row r="21" spans="1:15" ht="21.95" customHeight="1">
      <c r="A21" s="681"/>
      <c r="B21" s="652" t="s">
        <v>52</v>
      </c>
      <c r="C21" s="652" t="s">
        <v>52</v>
      </c>
      <c r="D21" s="652">
        <v>7</v>
      </c>
      <c r="E21" s="653" t="s">
        <v>24</v>
      </c>
      <c r="F21" s="856">
        <v>24065</v>
      </c>
      <c r="G21" s="857">
        <v>1380246</v>
      </c>
      <c r="H21" s="858">
        <v>6.8</v>
      </c>
      <c r="I21" s="856">
        <v>426</v>
      </c>
      <c r="J21" s="859">
        <v>21150</v>
      </c>
      <c r="K21" s="860">
        <v>18.399999999999999</v>
      </c>
      <c r="L21" s="857">
        <v>2266</v>
      </c>
      <c r="M21" s="861">
        <v>24</v>
      </c>
      <c r="N21" s="161"/>
      <c r="O21" s="149"/>
    </row>
    <row r="22" spans="1:15" ht="21.95" customHeight="1">
      <c r="A22" s="68"/>
      <c r="B22" s="64" t="s">
        <v>52</v>
      </c>
      <c r="C22" s="64" t="s">
        <v>52</v>
      </c>
      <c r="D22" s="64">
        <v>8</v>
      </c>
      <c r="E22" s="65" t="s">
        <v>24</v>
      </c>
      <c r="F22" s="750">
        <v>22215</v>
      </c>
      <c r="G22" s="743">
        <v>1114660</v>
      </c>
      <c r="H22" s="751">
        <v>-3.6</v>
      </c>
      <c r="I22" s="750">
        <v>368</v>
      </c>
      <c r="J22" s="744">
        <v>16999</v>
      </c>
      <c r="K22" s="745">
        <v>5.0999999999999996</v>
      </c>
      <c r="L22" s="743">
        <v>982</v>
      </c>
      <c r="M22" s="746">
        <v>-71.2</v>
      </c>
      <c r="N22" s="161"/>
      <c r="O22" s="149"/>
    </row>
    <row r="23" spans="1:15" ht="21.95" customHeight="1">
      <c r="A23" s="68"/>
      <c r="B23" s="64" t="s">
        <v>52</v>
      </c>
      <c r="C23" s="64" t="s">
        <v>52</v>
      </c>
      <c r="D23" s="64">
        <v>9</v>
      </c>
      <c r="E23" s="65" t="s">
        <v>24</v>
      </c>
      <c r="F23" s="750">
        <v>25074</v>
      </c>
      <c r="G23" s="743">
        <v>1299488</v>
      </c>
      <c r="H23" s="751">
        <v>0.1</v>
      </c>
      <c r="I23" s="750">
        <v>367</v>
      </c>
      <c r="J23" s="744">
        <v>13654</v>
      </c>
      <c r="K23" s="745">
        <v>-10.3</v>
      </c>
      <c r="L23" s="743">
        <v>1116</v>
      </c>
      <c r="M23" s="746">
        <v>21.1</v>
      </c>
      <c r="N23" s="161"/>
      <c r="O23" s="149"/>
    </row>
    <row r="24" spans="1:15" ht="21.95" customHeight="1">
      <c r="A24" s="681"/>
      <c r="B24" s="652" t="s">
        <v>52</v>
      </c>
      <c r="C24" s="652" t="s">
        <v>52</v>
      </c>
      <c r="D24" s="652">
        <v>10</v>
      </c>
      <c r="E24" s="653" t="s">
        <v>24</v>
      </c>
      <c r="F24" s="856">
        <v>21599</v>
      </c>
      <c r="G24" s="857">
        <v>1093324</v>
      </c>
      <c r="H24" s="858">
        <v>3.6</v>
      </c>
      <c r="I24" s="856">
        <v>333</v>
      </c>
      <c r="J24" s="859">
        <v>10479</v>
      </c>
      <c r="K24" s="860">
        <v>-18.399999999999999</v>
      </c>
      <c r="L24" s="857">
        <v>900</v>
      </c>
      <c r="M24" s="861">
        <v>-9</v>
      </c>
      <c r="N24" s="161"/>
      <c r="O24" s="149"/>
    </row>
    <row r="25" spans="1:15" ht="21.95" customHeight="1">
      <c r="A25" s="68"/>
      <c r="B25" s="64" t="s">
        <v>52</v>
      </c>
      <c r="C25" s="64" t="s">
        <v>52</v>
      </c>
      <c r="D25" s="64">
        <v>11</v>
      </c>
      <c r="E25" s="65" t="s">
        <v>24</v>
      </c>
      <c r="F25" s="750">
        <v>17831</v>
      </c>
      <c r="G25" s="743">
        <v>764701</v>
      </c>
      <c r="H25" s="751">
        <v>9.9</v>
      </c>
      <c r="I25" s="750">
        <v>278</v>
      </c>
      <c r="J25" s="744">
        <v>10645</v>
      </c>
      <c r="K25" s="745">
        <v>33.5</v>
      </c>
      <c r="L25" s="743">
        <v>1211</v>
      </c>
      <c r="M25" s="746">
        <v>124.3</v>
      </c>
      <c r="N25" s="161"/>
      <c r="O25" s="149"/>
    </row>
    <row r="26" spans="1:15" ht="21.95" customHeight="1">
      <c r="A26" s="992"/>
      <c r="B26" s="993" t="s">
        <v>52</v>
      </c>
      <c r="C26" s="993" t="s">
        <v>52</v>
      </c>
      <c r="D26" s="993">
        <v>12</v>
      </c>
      <c r="E26" s="994" t="s">
        <v>24</v>
      </c>
      <c r="F26" s="1016">
        <v>14339</v>
      </c>
      <c r="G26" s="1017">
        <v>719316</v>
      </c>
      <c r="H26" s="1018">
        <v>14.5</v>
      </c>
      <c r="I26" s="1016">
        <v>160</v>
      </c>
      <c r="J26" s="1019">
        <v>3650</v>
      </c>
      <c r="K26" s="1020">
        <v>-18.7</v>
      </c>
      <c r="L26" s="1017">
        <v>77</v>
      </c>
      <c r="M26" s="1021">
        <v>-90.7</v>
      </c>
      <c r="N26" s="161"/>
      <c r="O26" s="149"/>
    </row>
    <row r="27" spans="1:15" ht="21.95" customHeight="1">
      <c r="A27" s="68"/>
      <c r="B27" s="64">
        <v>2024</v>
      </c>
      <c r="C27" s="64" t="s">
        <v>23</v>
      </c>
      <c r="D27" s="64">
        <v>1</v>
      </c>
      <c r="E27" s="65" t="s">
        <v>24</v>
      </c>
      <c r="F27" s="750">
        <v>9269</v>
      </c>
      <c r="G27" s="743">
        <v>573389</v>
      </c>
      <c r="H27" s="751">
        <v>12.7</v>
      </c>
      <c r="I27" s="750">
        <v>87</v>
      </c>
      <c r="J27" s="744">
        <v>5629</v>
      </c>
      <c r="K27" s="745">
        <v>37</v>
      </c>
      <c r="L27" s="743">
        <v>447</v>
      </c>
      <c r="M27" s="1620" t="s">
        <v>322</v>
      </c>
      <c r="N27" s="161"/>
      <c r="O27" s="149"/>
    </row>
    <row r="28" spans="1:15" ht="21.95" customHeight="1">
      <c r="A28" s="681"/>
      <c r="B28" s="652" t="s">
        <v>52</v>
      </c>
      <c r="C28" s="652" t="s">
        <v>52</v>
      </c>
      <c r="D28" s="652">
        <v>2</v>
      </c>
      <c r="E28" s="653" t="s">
        <v>24</v>
      </c>
      <c r="F28" s="856">
        <v>10653</v>
      </c>
      <c r="G28" s="857">
        <v>891734</v>
      </c>
      <c r="H28" s="858">
        <v>-0.7</v>
      </c>
      <c r="I28" s="856">
        <v>83</v>
      </c>
      <c r="J28" s="859">
        <v>5590</v>
      </c>
      <c r="K28" s="860">
        <v>47.1</v>
      </c>
      <c r="L28" s="857">
        <v>2206</v>
      </c>
      <c r="M28" s="1052">
        <v>93</v>
      </c>
      <c r="N28" s="161"/>
      <c r="O28" s="149"/>
    </row>
    <row r="29" spans="1:15" ht="21.95" customHeight="1">
      <c r="A29" s="681"/>
      <c r="B29" s="652" t="s">
        <v>52</v>
      </c>
      <c r="C29" s="652" t="s">
        <v>52</v>
      </c>
      <c r="D29" s="652">
        <v>3</v>
      </c>
      <c r="E29" s="653" t="s">
        <v>24</v>
      </c>
      <c r="F29" s="856">
        <v>16231</v>
      </c>
      <c r="G29" s="857">
        <v>1624252</v>
      </c>
      <c r="H29" s="858">
        <v>6.2</v>
      </c>
      <c r="I29" s="856">
        <v>87</v>
      </c>
      <c r="J29" s="859">
        <v>10411</v>
      </c>
      <c r="K29" s="860">
        <v>96.2</v>
      </c>
      <c r="L29" s="857">
        <v>4467</v>
      </c>
      <c r="M29" s="1052">
        <v>101</v>
      </c>
      <c r="N29" s="161"/>
      <c r="O29" s="149"/>
    </row>
    <row r="30" spans="1:15" ht="21.95" customHeight="1" thickBot="1">
      <c r="A30" s="1053"/>
      <c r="B30" s="837" t="s">
        <v>52</v>
      </c>
      <c r="C30" s="837" t="s">
        <v>52</v>
      </c>
      <c r="D30" s="837">
        <v>4</v>
      </c>
      <c r="E30" s="838" t="s">
        <v>24</v>
      </c>
      <c r="F30" s="1054">
        <v>18782</v>
      </c>
      <c r="G30" s="1055">
        <v>2432416</v>
      </c>
      <c r="H30" s="1056">
        <v>18.8</v>
      </c>
      <c r="I30" s="1054">
        <v>515</v>
      </c>
      <c r="J30" s="1055">
        <v>51803</v>
      </c>
      <c r="K30" s="1057">
        <v>60.1</v>
      </c>
      <c r="L30" s="1055">
        <v>3423</v>
      </c>
      <c r="M30" s="1058">
        <v>36.200000000000003</v>
      </c>
      <c r="N30" s="161"/>
      <c r="O30" s="149"/>
    </row>
    <row r="31" spans="1:15" ht="21.95" customHeight="1" thickBot="1">
      <c r="A31" s="66">
        <v>11</v>
      </c>
      <c r="B31" s="1618" t="s">
        <v>25</v>
      </c>
      <c r="C31" s="1618">
        <v>4</v>
      </c>
      <c r="D31" s="1618" t="s">
        <v>24</v>
      </c>
      <c r="E31" s="67" t="s">
        <v>54</v>
      </c>
      <c r="F31" s="747">
        <v>87105</v>
      </c>
      <c r="G31" s="748">
        <v>7005810</v>
      </c>
      <c r="H31" s="752">
        <v>11.039840387391516</v>
      </c>
      <c r="I31" s="747">
        <v>1210</v>
      </c>
      <c r="J31" s="753">
        <v>87729</v>
      </c>
      <c r="K31" s="754">
        <v>51.14223692371305</v>
      </c>
      <c r="L31" s="1619">
        <v>11834</v>
      </c>
      <c r="M31" s="755">
        <v>63.272626931567331</v>
      </c>
      <c r="N31" s="161"/>
      <c r="O31" s="149"/>
    </row>
    <row r="32" spans="1:15" ht="3.95" customHeight="1">
      <c r="A32" s="46"/>
      <c r="B32" s="159"/>
      <c r="C32" s="159"/>
      <c r="D32" s="159"/>
      <c r="E32" s="46"/>
      <c r="F32" s="47"/>
      <c r="G32" s="153"/>
      <c r="H32" s="153"/>
      <c r="I32" s="153"/>
      <c r="J32" s="153"/>
      <c r="K32" s="153"/>
      <c r="L32" s="153"/>
      <c r="M32" s="153"/>
      <c r="N32" s="153"/>
      <c r="O32" s="149"/>
    </row>
    <row r="33" spans="1:15" ht="3.95" customHeight="1">
      <c r="A33" s="46"/>
      <c r="B33" s="46"/>
      <c r="C33" s="46"/>
      <c r="D33" s="46"/>
      <c r="E33" s="46"/>
      <c r="F33" s="47"/>
      <c r="G33" s="153"/>
      <c r="H33" s="153"/>
      <c r="I33" s="153"/>
      <c r="J33" s="153"/>
      <c r="K33" s="153"/>
      <c r="L33" s="153"/>
      <c r="M33" s="153"/>
      <c r="N33" s="153"/>
      <c r="O33" s="149"/>
    </row>
    <row r="34" spans="1:15" ht="3.95" customHeight="1" thickBot="1">
      <c r="A34" s="1"/>
      <c r="B34" s="1"/>
      <c r="C34" s="1"/>
      <c r="D34" s="1"/>
      <c r="E34" s="1"/>
      <c r="F34" s="149"/>
      <c r="G34" s="149"/>
      <c r="H34" s="149"/>
      <c r="I34" s="149"/>
      <c r="J34" s="149"/>
      <c r="K34" s="149"/>
      <c r="L34" s="149"/>
      <c r="M34" s="149"/>
      <c r="N34" s="149"/>
      <c r="O34" s="149"/>
    </row>
    <row r="35" spans="1:15" ht="21.95" customHeight="1">
      <c r="A35" s="2008" t="s">
        <v>132</v>
      </c>
      <c r="B35" s="2048"/>
      <c r="C35" s="2048"/>
      <c r="D35" s="2048"/>
      <c r="E35" s="2049"/>
      <c r="F35" s="2017" t="s">
        <v>76</v>
      </c>
      <c r="G35" s="1977"/>
      <c r="H35" s="1977"/>
      <c r="I35" s="1977"/>
      <c r="J35" s="1977"/>
      <c r="K35" s="1977"/>
      <c r="L35" s="1977"/>
      <c r="M35" s="1977"/>
      <c r="N35" s="1977"/>
      <c r="O35" s="1978"/>
    </row>
    <row r="36" spans="1:15" ht="21.95" customHeight="1">
      <c r="A36" s="2050"/>
      <c r="B36" s="2051"/>
      <c r="C36" s="2051"/>
      <c r="D36" s="2051"/>
      <c r="E36" s="2052"/>
      <c r="F36" s="1982" t="s">
        <v>117</v>
      </c>
      <c r="G36" s="2116"/>
      <c r="H36" s="1979" t="s">
        <v>122</v>
      </c>
      <c r="I36" s="2116"/>
      <c r="J36" s="1979" t="s">
        <v>123</v>
      </c>
      <c r="K36" s="2116"/>
      <c r="L36" s="1979" t="s">
        <v>16</v>
      </c>
      <c r="M36" s="2116"/>
      <c r="N36" s="1979" t="s">
        <v>39</v>
      </c>
      <c r="O36" s="2102"/>
    </row>
    <row r="37" spans="1:15" ht="21.95" customHeight="1">
      <c r="A37" s="2050"/>
      <c r="B37" s="2051"/>
      <c r="C37" s="2051"/>
      <c r="D37" s="2051"/>
      <c r="E37" s="2052"/>
      <c r="F37" s="113"/>
      <c r="G37" s="2105" t="s">
        <v>359</v>
      </c>
      <c r="H37" s="464"/>
      <c r="I37" s="2117" t="s">
        <v>359</v>
      </c>
      <c r="J37" s="464"/>
      <c r="K37" s="2105" t="s">
        <v>359</v>
      </c>
      <c r="L37" s="464"/>
      <c r="M37" s="2105" t="s">
        <v>359</v>
      </c>
      <c r="N37" s="464"/>
      <c r="O37" s="2103" t="s">
        <v>359</v>
      </c>
    </row>
    <row r="38" spans="1:15" ht="21.95" customHeight="1" thickBot="1">
      <c r="A38" s="2053"/>
      <c r="B38" s="2054"/>
      <c r="C38" s="2054"/>
      <c r="D38" s="2054"/>
      <c r="E38" s="2055"/>
      <c r="F38" s="126" t="s">
        <v>107</v>
      </c>
      <c r="G38" s="2106"/>
      <c r="H38" s="126" t="s">
        <v>107</v>
      </c>
      <c r="I38" s="2106"/>
      <c r="J38" s="126" t="s">
        <v>107</v>
      </c>
      <c r="K38" s="2106"/>
      <c r="L38" s="126" t="s">
        <v>107</v>
      </c>
      <c r="M38" s="2106"/>
      <c r="N38" s="126" t="s">
        <v>107</v>
      </c>
      <c r="O38" s="2104"/>
    </row>
    <row r="39" spans="1:15" ht="21.95" customHeight="1">
      <c r="A39" s="694"/>
      <c r="B39" s="30">
        <v>2021</v>
      </c>
      <c r="C39" s="30" t="s">
        <v>23</v>
      </c>
      <c r="D39" s="30" t="s">
        <v>466</v>
      </c>
      <c r="E39" s="695"/>
      <c r="F39" s="863">
        <v>6863</v>
      </c>
      <c r="G39" s="862">
        <v>-9.9</v>
      </c>
      <c r="H39" s="863">
        <v>81481</v>
      </c>
      <c r="I39" s="862">
        <v>-41.1</v>
      </c>
      <c r="J39" s="863">
        <v>59287</v>
      </c>
      <c r="K39" s="862">
        <v>-31.5</v>
      </c>
      <c r="L39" s="1059">
        <v>386</v>
      </c>
      <c r="M39" s="862">
        <v>-63</v>
      </c>
      <c r="N39" s="863">
        <v>14967</v>
      </c>
      <c r="O39" s="733">
        <v>38.4</v>
      </c>
    </row>
    <row r="40" spans="1:15" ht="21.95" customHeight="1">
      <c r="A40" s="58"/>
      <c r="B40" s="59">
        <v>2022</v>
      </c>
      <c r="C40" s="59" t="s">
        <v>23</v>
      </c>
      <c r="D40" s="59" t="s">
        <v>466</v>
      </c>
      <c r="E40" s="60"/>
      <c r="F40" s="1060">
        <v>8759</v>
      </c>
      <c r="G40" s="1061">
        <v>27.6</v>
      </c>
      <c r="H40" s="1060">
        <v>63738</v>
      </c>
      <c r="I40" s="1061">
        <v>-21.8</v>
      </c>
      <c r="J40" s="1060">
        <v>54228</v>
      </c>
      <c r="K40" s="1061">
        <v>-8.5</v>
      </c>
      <c r="L40" s="1062">
        <v>295</v>
      </c>
      <c r="M40" s="1063">
        <v>-23.6</v>
      </c>
      <c r="N40" s="1060">
        <v>14456</v>
      </c>
      <c r="O40" s="737">
        <v>-3.4</v>
      </c>
    </row>
    <row r="41" spans="1:15" ht="21.95" customHeight="1" thickBot="1">
      <c r="A41" s="3"/>
      <c r="B41" s="29">
        <v>2023</v>
      </c>
      <c r="C41" s="29" t="s">
        <v>23</v>
      </c>
      <c r="D41" s="29" t="s">
        <v>466</v>
      </c>
      <c r="E41" s="57"/>
      <c r="F41" s="863">
        <v>13795</v>
      </c>
      <c r="G41" s="862">
        <v>57.5</v>
      </c>
      <c r="H41" s="863">
        <v>58223</v>
      </c>
      <c r="I41" s="862">
        <v>-8.6999999999999993</v>
      </c>
      <c r="J41" s="863">
        <v>59695</v>
      </c>
      <c r="K41" s="862">
        <v>10.1</v>
      </c>
      <c r="L41" s="1059">
        <v>152</v>
      </c>
      <c r="M41" s="1064">
        <v>-48.5</v>
      </c>
      <c r="N41" s="863">
        <v>8174</v>
      </c>
      <c r="O41" s="733">
        <v>-43.5</v>
      </c>
    </row>
    <row r="42" spans="1:15" ht="21.95" customHeight="1">
      <c r="A42" s="1024" t="s">
        <v>494</v>
      </c>
      <c r="B42" s="1022">
        <v>1</v>
      </c>
      <c r="C42" s="1022" t="s">
        <v>25</v>
      </c>
      <c r="D42" s="1022">
        <v>3</v>
      </c>
      <c r="E42" s="1023" t="s">
        <v>24</v>
      </c>
      <c r="F42" s="1036">
        <v>1095</v>
      </c>
      <c r="G42" s="1037">
        <v>78.599999999999994</v>
      </c>
      <c r="H42" s="1035">
        <v>3861</v>
      </c>
      <c r="I42" s="1037">
        <v>99.1</v>
      </c>
      <c r="J42" s="1035">
        <v>2792</v>
      </c>
      <c r="K42" s="1037">
        <v>22.8</v>
      </c>
      <c r="L42" s="1038">
        <v>0</v>
      </c>
      <c r="M42" s="1767" t="s">
        <v>53</v>
      </c>
      <c r="N42" s="1035">
        <v>2104</v>
      </c>
      <c r="O42" s="1039">
        <v>45.7</v>
      </c>
    </row>
    <row r="43" spans="1:15" ht="21.95" customHeight="1">
      <c r="A43" s="1046" t="s">
        <v>52</v>
      </c>
      <c r="B43" s="652">
        <v>4</v>
      </c>
      <c r="C43" s="652" t="s">
        <v>25</v>
      </c>
      <c r="D43" s="652">
        <v>6</v>
      </c>
      <c r="E43" s="653" t="s">
        <v>24</v>
      </c>
      <c r="F43" s="1026">
        <v>8000</v>
      </c>
      <c r="G43" s="1027">
        <v>115.7</v>
      </c>
      <c r="H43" s="1025">
        <v>25889</v>
      </c>
      <c r="I43" s="1027">
        <v>-23.3</v>
      </c>
      <c r="J43" s="1025">
        <v>19180</v>
      </c>
      <c r="K43" s="1027">
        <v>6.4</v>
      </c>
      <c r="L43" s="1028">
        <v>3</v>
      </c>
      <c r="M43" s="1027">
        <v>-95.8</v>
      </c>
      <c r="N43" s="1025">
        <v>2433</v>
      </c>
      <c r="O43" s="1029">
        <v>-75.7</v>
      </c>
    </row>
    <row r="44" spans="1:15" ht="21.95" customHeight="1">
      <c r="A44" s="936" t="s">
        <v>52</v>
      </c>
      <c r="B44" s="652">
        <v>7</v>
      </c>
      <c r="C44" s="652" t="s">
        <v>25</v>
      </c>
      <c r="D44" s="652">
        <v>9</v>
      </c>
      <c r="E44" s="653" t="s">
        <v>24</v>
      </c>
      <c r="F44" s="1026">
        <v>3755</v>
      </c>
      <c r="G44" s="1027">
        <v>15</v>
      </c>
      <c r="H44" s="1025">
        <v>18620</v>
      </c>
      <c r="I44" s="1027">
        <v>21.7</v>
      </c>
      <c r="J44" s="1025">
        <v>21136</v>
      </c>
      <c r="K44" s="1027">
        <v>-7.9</v>
      </c>
      <c r="L44" s="1028">
        <v>149</v>
      </c>
      <c r="M44" s="1027">
        <v>-32.9</v>
      </c>
      <c r="N44" s="1025">
        <v>3779</v>
      </c>
      <c r="O44" s="1029">
        <v>176.4</v>
      </c>
    </row>
    <row r="45" spans="1:15" ht="21.95" customHeight="1">
      <c r="A45" s="1490" t="s">
        <v>52</v>
      </c>
      <c r="B45" s="993">
        <v>10</v>
      </c>
      <c r="C45" s="993" t="s">
        <v>25</v>
      </c>
      <c r="D45" s="993">
        <v>12</v>
      </c>
      <c r="E45" s="994" t="s">
        <v>24</v>
      </c>
      <c r="F45" s="1517">
        <v>1961</v>
      </c>
      <c r="G45" s="1172">
        <v>183.4</v>
      </c>
      <c r="H45" s="1173">
        <v>9401</v>
      </c>
      <c r="I45" s="1172">
        <v>-13.1</v>
      </c>
      <c r="J45" s="1173">
        <v>10977</v>
      </c>
      <c r="K45" s="1172">
        <v>4.9000000000000004</v>
      </c>
      <c r="L45" s="1501">
        <v>0</v>
      </c>
      <c r="M45" s="1518">
        <v>-100</v>
      </c>
      <c r="N45" s="1173">
        <v>248</v>
      </c>
      <c r="O45" s="1174">
        <v>-74.5</v>
      </c>
    </row>
    <row r="46" spans="1:15" ht="21.95" customHeight="1" thickBot="1">
      <c r="A46" s="66" t="s">
        <v>507</v>
      </c>
      <c r="B46" s="1478">
        <v>1</v>
      </c>
      <c r="C46" s="1478" t="s">
        <v>25</v>
      </c>
      <c r="D46" s="1478">
        <v>3</v>
      </c>
      <c r="E46" s="67" t="s">
        <v>24</v>
      </c>
      <c r="F46" s="1513">
        <v>79</v>
      </c>
      <c r="G46" s="1409">
        <v>-92.8</v>
      </c>
      <c r="H46" s="1495">
        <v>4313</v>
      </c>
      <c r="I46" s="1409">
        <v>11.7</v>
      </c>
      <c r="J46" s="1495">
        <v>8402</v>
      </c>
      <c r="K46" s="1409">
        <v>200.9</v>
      </c>
      <c r="L46" s="1514">
        <v>0</v>
      </c>
      <c r="M46" s="1515" t="s">
        <v>53</v>
      </c>
      <c r="N46" s="1495">
        <v>1714</v>
      </c>
      <c r="O46" s="1516">
        <v>-18.5</v>
      </c>
    </row>
    <row r="47" spans="1:15" ht="21.95" customHeight="1">
      <c r="A47" s="1049"/>
      <c r="B47" s="1022">
        <v>2023</v>
      </c>
      <c r="C47" s="1022" t="s">
        <v>23</v>
      </c>
      <c r="D47" s="1022">
        <v>4</v>
      </c>
      <c r="E47" s="1023" t="s">
        <v>24</v>
      </c>
      <c r="F47" s="1065">
        <v>3135</v>
      </c>
      <c r="G47" s="1066">
        <v>80.900000000000006</v>
      </c>
      <c r="H47" s="1040">
        <v>18048</v>
      </c>
      <c r="I47" s="1066">
        <v>-14</v>
      </c>
      <c r="J47" s="1040">
        <v>7618</v>
      </c>
      <c r="K47" s="1066">
        <v>61.5</v>
      </c>
      <c r="L47" s="1065">
        <v>0</v>
      </c>
      <c r="M47" s="1066">
        <v>-100</v>
      </c>
      <c r="N47" s="1067">
        <v>1047</v>
      </c>
      <c r="O47" s="1068">
        <v>-61.1</v>
      </c>
    </row>
    <row r="48" spans="1:15" ht="21.95" customHeight="1">
      <c r="A48" s="681"/>
      <c r="B48" s="652" t="s">
        <v>52</v>
      </c>
      <c r="C48" s="652" t="s">
        <v>52</v>
      </c>
      <c r="D48" s="652">
        <v>5</v>
      </c>
      <c r="E48" s="653" t="s">
        <v>24</v>
      </c>
      <c r="F48" s="1069">
        <v>1274</v>
      </c>
      <c r="G48" s="1070">
        <v>67</v>
      </c>
      <c r="H48" s="1071">
        <v>3912</v>
      </c>
      <c r="I48" s="1070">
        <v>-32.799999999999997</v>
      </c>
      <c r="J48" s="1071">
        <v>3461</v>
      </c>
      <c r="K48" s="1070">
        <v>-23.1</v>
      </c>
      <c r="L48" s="1069">
        <v>0</v>
      </c>
      <c r="M48" s="1764" t="s">
        <v>53</v>
      </c>
      <c r="N48" s="1071">
        <v>369</v>
      </c>
      <c r="O48" s="1072">
        <v>-87.7</v>
      </c>
    </row>
    <row r="49" spans="1:15" ht="21.95" customHeight="1">
      <c r="A49" s="68"/>
      <c r="B49" s="64" t="s">
        <v>52</v>
      </c>
      <c r="C49" s="64" t="s">
        <v>52</v>
      </c>
      <c r="D49" s="64">
        <v>6</v>
      </c>
      <c r="E49" s="65" t="s">
        <v>24</v>
      </c>
      <c r="F49" s="1073">
        <v>3591</v>
      </c>
      <c r="G49" s="1074">
        <v>139.69999999999999</v>
      </c>
      <c r="H49" s="1075">
        <v>3929</v>
      </c>
      <c r="I49" s="1074">
        <v>-43.5</v>
      </c>
      <c r="J49" s="1075">
        <v>8100</v>
      </c>
      <c r="K49" s="1074">
        <v>-8.1</v>
      </c>
      <c r="L49" s="1073">
        <v>3</v>
      </c>
      <c r="M49" s="1074">
        <v>-92.4</v>
      </c>
      <c r="N49" s="1075">
        <v>1017</v>
      </c>
      <c r="O49" s="1076">
        <v>-76.5</v>
      </c>
    </row>
    <row r="50" spans="1:15" ht="21.95" customHeight="1">
      <c r="A50" s="681"/>
      <c r="B50" s="652" t="s">
        <v>52</v>
      </c>
      <c r="C50" s="652" t="s">
        <v>52</v>
      </c>
      <c r="D50" s="652">
        <v>7</v>
      </c>
      <c r="E50" s="653" t="s">
        <v>24</v>
      </c>
      <c r="F50" s="1069">
        <v>1464</v>
      </c>
      <c r="G50" s="1070">
        <v>414.1</v>
      </c>
      <c r="H50" s="1071">
        <v>6101</v>
      </c>
      <c r="I50" s="1070">
        <v>11</v>
      </c>
      <c r="J50" s="1071">
        <v>7838</v>
      </c>
      <c r="K50" s="1070">
        <v>-16</v>
      </c>
      <c r="L50" s="1069">
        <v>148</v>
      </c>
      <c r="M50" s="1070">
        <v>-33.200000000000003</v>
      </c>
      <c r="N50" s="1077">
        <v>3331</v>
      </c>
      <c r="O50" s="1072">
        <v>375.3</v>
      </c>
    </row>
    <row r="51" spans="1:15" ht="21.95" customHeight="1">
      <c r="A51" s="68"/>
      <c r="B51" s="64" t="s">
        <v>52</v>
      </c>
      <c r="C51" s="64" t="s">
        <v>52</v>
      </c>
      <c r="D51" s="64">
        <v>8</v>
      </c>
      <c r="E51" s="65" t="s">
        <v>24</v>
      </c>
      <c r="F51" s="1073">
        <v>1863</v>
      </c>
      <c r="G51" s="1074">
        <v>-12.8</v>
      </c>
      <c r="H51" s="1075">
        <v>6493</v>
      </c>
      <c r="I51" s="1074">
        <v>67.7</v>
      </c>
      <c r="J51" s="1075">
        <v>7489</v>
      </c>
      <c r="K51" s="1074">
        <v>18.399999999999999</v>
      </c>
      <c r="L51" s="1073">
        <v>0</v>
      </c>
      <c r="M51" s="1763" t="s">
        <v>53</v>
      </c>
      <c r="N51" s="1075">
        <v>170</v>
      </c>
      <c r="O51" s="1076">
        <v>-59.9</v>
      </c>
    </row>
    <row r="52" spans="1:15" ht="21.95" customHeight="1">
      <c r="A52" s="68"/>
      <c r="B52" s="64" t="s">
        <v>52</v>
      </c>
      <c r="C52" s="64" t="s">
        <v>52</v>
      </c>
      <c r="D52" s="64">
        <v>9</v>
      </c>
      <c r="E52" s="65" t="s">
        <v>24</v>
      </c>
      <c r="F52" s="1073">
        <v>426</v>
      </c>
      <c r="G52" s="1074">
        <v>-49.3</v>
      </c>
      <c r="H52" s="1075">
        <v>6024</v>
      </c>
      <c r="I52" s="1074">
        <v>1.6</v>
      </c>
      <c r="J52" s="1075">
        <v>5808</v>
      </c>
      <c r="K52" s="1074">
        <v>-20.3</v>
      </c>
      <c r="L52" s="1073">
        <v>0</v>
      </c>
      <c r="M52" s="1763" t="s">
        <v>53</v>
      </c>
      <c r="N52" s="1078">
        <v>277</v>
      </c>
      <c r="O52" s="1076">
        <v>15.4</v>
      </c>
    </row>
    <row r="53" spans="1:15" ht="21.95" customHeight="1">
      <c r="A53" s="681"/>
      <c r="B53" s="652" t="s">
        <v>52</v>
      </c>
      <c r="C53" s="652" t="s">
        <v>52</v>
      </c>
      <c r="D53" s="652">
        <v>10</v>
      </c>
      <c r="E53" s="653" t="s">
        <v>24</v>
      </c>
      <c r="F53" s="1069">
        <v>13</v>
      </c>
      <c r="G53" s="1070">
        <v>-95.8</v>
      </c>
      <c r="H53" s="1071">
        <v>4185</v>
      </c>
      <c r="I53" s="1070">
        <v>-0.2</v>
      </c>
      <c r="J53" s="1071">
        <v>5260</v>
      </c>
      <c r="K53" s="1070">
        <v>-22.7</v>
      </c>
      <c r="L53" s="1069">
        <v>0</v>
      </c>
      <c r="M53" s="1764" t="s">
        <v>53</v>
      </c>
      <c r="N53" s="1077">
        <v>119</v>
      </c>
      <c r="O53" s="1072">
        <v>-77.400000000000006</v>
      </c>
    </row>
    <row r="54" spans="1:15" ht="21.95" customHeight="1">
      <c r="A54" s="681"/>
      <c r="B54" s="652" t="s">
        <v>52</v>
      </c>
      <c r="C54" s="652" t="s">
        <v>52</v>
      </c>
      <c r="D54" s="652">
        <v>11</v>
      </c>
      <c r="E54" s="653" t="s">
        <v>24</v>
      </c>
      <c r="F54" s="1071">
        <v>1546</v>
      </c>
      <c r="G54" s="1070">
        <v>329.4</v>
      </c>
      <c r="H54" s="1071">
        <v>3913</v>
      </c>
      <c r="I54" s="1070">
        <v>-21.3</v>
      </c>
      <c r="J54" s="1071">
        <v>3845</v>
      </c>
      <c r="K54" s="1070">
        <v>93.6</v>
      </c>
      <c r="L54" s="1069">
        <v>0</v>
      </c>
      <c r="M54" s="1764" t="s">
        <v>53</v>
      </c>
      <c r="N54" s="1077">
        <v>128</v>
      </c>
      <c r="O54" s="1072">
        <v>7.6</v>
      </c>
    </row>
    <row r="55" spans="1:15" ht="21.95" customHeight="1">
      <c r="A55" s="992"/>
      <c r="B55" s="993" t="s">
        <v>52</v>
      </c>
      <c r="C55" s="993" t="s">
        <v>52</v>
      </c>
      <c r="D55" s="993">
        <v>12</v>
      </c>
      <c r="E55" s="994" t="s">
        <v>24</v>
      </c>
      <c r="F55" s="1466">
        <v>401</v>
      </c>
      <c r="G55" s="1467">
        <v>3545.5</v>
      </c>
      <c r="H55" s="1466">
        <v>1301</v>
      </c>
      <c r="I55" s="1467">
        <v>-21.4</v>
      </c>
      <c r="J55" s="1466">
        <v>1870</v>
      </c>
      <c r="K55" s="1467">
        <v>12</v>
      </c>
      <c r="L55" s="1468">
        <v>0</v>
      </c>
      <c r="M55" s="1765" t="s">
        <v>53</v>
      </c>
      <c r="N55" s="1469">
        <v>0</v>
      </c>
      <c r="O55" s="1470">
        <v>-100</v>
      </c>
    </row>
    <row r="56" spans="1:15" ht="21.95" customHeight="1">
      <c r="A56" s="68"/>
      <c r="B56" s="64">
        <v>2024</v>
      </c>
      <c r="C56" s="64" t="s">
        <v>23</v>
      </c>
      <c r="D56" s="64">
        <v>1</v>
      </c>
      <c r="E56" s="65" t="s">
        <v>24</v>
      </c>
      <c r="F56" s="1075">
        <v>53</v>
      </c>
      <c r="G56" s="1074">
        <v>-92.7</v>
      </c>
      <c r="H56" s="1075">
        <v>1040</v>
      </c>
      <c r="I56" s="1074">
        <v>-24.4</v>
      </c>
      <c r="J56" s="1075">
        <v>4071</v>
      </c>
      <c r="K56" s="1074">
        <v>205.4</v>
      </c>
      <c r="L56" s="1073">
        <v>0</v>
      </c>
      <c r="M56" s="1763" t="s">
        <v>53</v>
      </c>
      <c r="N56" s="1078">
        <v>15</v>
      </c>
      <c r="O56" s="1076">
        <v>-97.6</v>
      </c>
    </row>
    <row r="57" spans="1:15" ht="21.95" customHeight="1">
      <c r="A57" s="68"/>
      <c r="B57" s="64" t="s">
        <v>52</v>
      </c>
      <c r="C57" s="64" t="s">
        <v>52</v>
      </c>
      <c r="D57" s="64">
        <v>2</v>
      </c>
      <c r="E57" s="65" t="s">
        <v>24</v>
      </c>
      <c r="F57" s="1075">
        <v>9</v>
      </c>
      <c r="G57" s="1074">
        <v>-96.3</v>
      </c>
      <c r="H57" s="1075">
        <v>2145</v>
      </c>
      <c r="I57" s="1074">
        <v>265.2</v>
      </c>
      <c r="J57" s="1075">
        <v>1140</v>
      </c>
      <c r="K57" s="1074">
        <v>13</v>
      </c>
      <c r="L57" s="1073">
        <v>0</v>
      </c>
      <c r="M57" s="1763" t="s">
        <v>53</v>
      </c>
      <c r="N57" s="1078">
        <v>87</v>
      </c>
      <c r="O57" s="1076">
        <v>-89.1</v>
      </c>
    </row>
    <row r="58" spans="1:15" ht="21.95" customHeight="1">
      <c r="A58" s="681"/>
      <c r="B58" s="652" t="s">
        <v>52</v>
      </c>
      <c r="C58" s="652" t="s">
        <v>52</v>
      </c>
      <c r="D58" s="652">
        <v>3</v>
      </c>
      <c r="E58" s="653" t="s">
        <v>24</v>
      </c>
      <c r="F58" s="1071">
        <v>15</v>
      </c>
      <c r="G58" s="1070">
        <v>-84.2</v>
      </c>
      <c r="H58" s="1071">
        <v>1127</v>
      </c>
      <c r="I58" s="1070">
        <v>-40.6</v>
      </c>
      <c r="J58" s="1071">
        <v>3189</v>
      </c>
      <c r="K58" s="1070">
        <v>610.20000000000005</v>
      </c>
      <c r="L58" s="1069">
        <v>0</v>
      </c>
      <c r="M58" s="1764" t="s">
        <v>53</v>
      </c>
      <c r="N58" s="1069">
        <v>1610</v>
      </c>
      <c r="O58" s="1072">
        <v>152.30000000000001</v>
      </c>
    </row>
    <row r="59" spans="1:15" ht="21.95" customHeight="1" thickBot="1">
      <c r="A59" s="1053"/>
      <c r="B59" s="837" t="s">
        <v>52</v>
      </c>
      <c r="C59" s="837" t="s">
        <v>52</v>
      </c>
      <c r="D59" s="837">
        <v>4</v>
      </c>
      <c r="E59" s="838" t="s">
        <v>24</v>
      </c>
      <c r="F59" s="1079">
        <v>6440</v>
      </c>
      <c r="G59" s="1070">
        <v>105.4</v>
      </c>
      <c r="H59" s="1055">
        <v>28236</v>
      </c>
      <c r="I59" s="1080">
        <v>56.5</v>
      </c>
      <c r="J59" s="1055">
        <v>11608</v>
      </c>
      <c r="K59" s="1080">
        <v>52.4</v>
      </c>
      <c r="L59" s="1081">
        <v>41</v>
      </c>
      <c r="M59" s="1766" t="s">
        <v>53</v>
      </c>
      <c r="N59" s="1081">
        <v>2052</v>
      </c>
      <c r="O59" s="1072">
        <v>95.9</v>
      </c>
    </row>
    <row r="60" spans="1:15" ht="21.95" customHeight="1" thickBot="1">
      <c r="A60" s="696">
        <v>11</v>
      </c>
      <c r="B60" s="69" t="s">
        <v>25</v>
      </c>
      <c r="C60" s="69">
        <v>4</v>
      </c>
      <c r="D60" s="69" t="s">
        <v>24</v>
      </c>
      <c r="E60" s="70" t="s">
        <v>54</v>
      </c>
      <c r="F60" s="1082">
        <v>8467</v>
      </c>
      <c r="G60" s="754">
        <v>84.025211910454246</v>
      </c>
      <c r="H60" s="753">
        <v>37764</v>
      </c>
      <c r="I60" s="754">
        <v>32.3380992430614</v>
      </c>
      <c r="J60" s="753">
        <v>25727</v>
      </c>
      <c r="K60" s="754">
        <v>82.915037326697473</v>
      </c>
      <c r="L60" s="1083">
        <v>41</v>
      </c>
      <c r="M60" s="754">
        <v>4000</v>
      </c>
      <c r="N60" s="753">
        <v>3894</v>
      </c>
      <c r="O60" s="755">
        <v>8.3171070931849798</v>
      </c>
    </row>
    <row r="61" spans="1:15" ht="21.95" customHeight="1">
      <c r="A61" s="2107" t="s">
        <v>252</v>
      </c>
      <c r="B61" s="2108"/>
      <c r="C61" s="2108"/>
      <c r="D61" s="2108"/>
      <c r="E61" s="2109"/>
      <c r="F61" s="227" t="s">
        <v>229</v>
      </c>
      <c r="G61" s="374" t="s">
        <v>514</v>
      </c>
      <c r="H61" s="154"/>
      <c r="I61" s="154"/>
      <c r="J61" s="154"/>
      <c r="K61" s="154"/>
      <c r="L61" s="154"/>
      <c r="M61" s="154"/>
      <c r="N61" s="154"/>
      <c r="O61" s="160"/>
    </row>
    <row r="62" spans="1:15" ht="21.95" customHeight="1">
      <c r="A62" s="1817"/>
      <c r="B62" s="2110"/>
      <c r="C62" s="2110"/>
      <c r="D62" s="2110"/>
      <c r="E62" s="2111"/>
      <c r="F62" s="228"/>
      <c r="G62" s="1084" t="s">
        <v>515</v>
      </c>
      <c r="H62" s="153"/>
      <c r="I62" s="153"/>
      <c r="J62" s="153"/>
      <c r="K62" s="153"/>
      <c r="L62" s="153"/>
      <c r="M62" s="153"/>
      <c r="N62" s="153"/>
      <c r="O62" s="162"/>
    </row>
    <row r="63" spans="1:15" ht="21.95" customHeight="1">
      <c r="A63" s="2112"/>
      <c r="B63" s="2110"/>
      <c r="C63" s="2110"/>
      <c r="D63" s="2110"/>
      <c r="E63" s="2111"/>
      <c r="F63" s="228" t="s">
        <v>230</v>
      </c>
      <c r="G63" s="374" t="s">
        <v>516</v>
      </c>
      <c r="H63" s="153"/>
      <c r="I63" s="153"/>
      <c r="J63" s="153"/>
      <c r="K63" s="153"/>
      <c r="L63" s="153"/>
      <c r="M63" s="153"/>
      <c r="N63" s="153"/>
      <c r="O63" s="162"/>
    </row>
    <row r="64" spans="1:15" ht="21.95" customHeight="1">
      <c r="A64" s="2112"/>
      <c r="B64" s="2110"/>
      <c r="C64" s="2110"/>
      <c r="D64" s="2110"/>
      <c r="E64" s="2111"/>
      <c r="F64" s="228" t="s">
        <v>230</v>
      </c>
      <c r="G64" s="374" t="s">
        <v>517</v>
      </c>
      <c r="H64" s="153"/>
      <c r="I64" s="153"/>
      <c r="J64" s="153"/>
      <c r="K64" s="153"/>
      <c r="L64" s="153"/>
      <c r="M64" s="153"/>
      <c r="N64" s="153"/>
      <c r="O64" s="162"/>
    </row>
    <row r="65" spans="1:15" ht="21.95" customHeight="1" thickBot="1">
      <c r="A65" s="2113"/>
      <c r="B65" s="2114"/>
      <c r="C65" s="2114"/>
      <c r="D65" s="2114"/>
      <c r="E65" s="2115"/>
      <c r="F65" s="222" t="s">
        <v>228</v>
      </c>
      <c r="G65" s="375" t="s">
        <v>518</v>
      </c>
      <c r="H65" s="156"/>
      <c r="I65" s="156"/>
      <c r="J65" s="156"/>
      <c r="K65" s="156"/>
      <c r="L65" s="156"/>
      <c r="M65" s="156"/>
      <c r="N65" s="156"/>
      <c r="O65" s="157"/>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M18:M26">
    <cfRule type="expression" dxfId="105" priority="8" stopIfTrue="1">
      <formula>ISERR</formula>
    </cfRule>
  </conditionalFormatting>
  <conditionalFormatting sqref="M10:M17">
    <cfRule type="expression" dxfId="104" priority="9" stopIfTrue="1">
      <formula>ISERR</formula>
    </cfRule>
  </conditionalFormatting>
  <conditionalFormatting sqref="A39:O59">
    <cfRule type="expression" dxfId="103" priority="7" stopIfTrue="1">
      <formula>ISERR</formula>
    </cfRule>
  </conditionalFormatting>
  <conditionalFormatting sqref="A60:O60">
    <cfRule type="expression" dxfId="102" priority="6" stopIfTrue="1">
      <formula>ISERR</formula>
    </cfRule>
  </conditionalFormatting>
  <conditionalFormatting sqref="M31">
    <cfRule type="expression" dxfId="101" priority="1" stopIfTrue="1">
      <formula>ISERR</formula>
    </cfRule>
  </conditionalFormatting>
  <conditionalFormatting sqref="A10:L30">
    <cfRule type="expression" dxfId="100" priority="5" stopIfTrue="1">
      <formula>ISERR</formula>
    </cfRule>
  </conditionalFormatting>
  <conditionalFormatting sqref="M27:M30">
    <cfRule type="expression" dxfId="99" priority="4" stopIfTrue="1">
      <formula>ISERR</formula>
    </cfRule>
  </conditionalFormatting>
  <conditionalFormatting sqref="A31:L31">
    <cfRule type="expression" dxfId="98" priority="2" stopIfTrue="1">
      <formula>ISERR</formula>
    </cfRule>
  </conditionalFormatting>
  <pageMargins left="0.59055118110236227" right="0.59055118110236227" top="0.59055118110236227" bottom="0.59055118110236227" header="0.39370078740157483" footer="0.59055118110236227"/>
  <pageSetup paperSize="9" scale="60" orientation="portrait" horizontalDpi="300" verticalDpi="300"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85" zoomScaleNormal="85" zoomScaleSheetLayoutView="85" workbookViewId="0">
      <selection activeCell="AE121" sqref="AE121"/>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170" t="s">
        <v>312</v>
      </c>
      <c r="B4" s="2072"/>
      <c r="C4" s="2072"/>
      <c r="D4" s="2072"/>
      <c r="E4" s="2072"/>
      <c r="F4" s="2072"/>
      <c r="G4" s="2072"/>
      <c r="H4" s="2072"/>
      <c r="I4" s="2072"/>
      <c r="J4" s="2072"/>
      <c r="K4" s="2072"/>
      <c r="L4" s="2171"/>
      <c r="M4" s="2171"/>
      <c r="N4" s="2171"/>
      <c r="O4" s="2171"/>
      <c r="P4" s="2171"/>
      <c r="Q4" s="2171"/>
      <c r="R4" s="2171"/>
      <c r="S4" s="2171"/>
    </row>
    <row r="5" spans="1:19" ht="9" customHeight="1" thickBot="1">
      <c r="A5" s="2"/>
      <c r="B5" s="2"/>
      <c r="C5" s="2"/>
      <c r="D5" s="2"/>
      <c r="E5" s="2"/>
      <c r="F5" s="225"/>
      <c r="G5" s="225"/>
      <c r="H5" s="225"/>
      <c r="I5" s="225"/>
      <c r="J5" s="225"/>
      <c r="K5" s="225"/>
      <c r="L5" s="225"/>
      <c r="M5" s="225"/>
      <c r="N5" s="225"/>
      <c r="O5" s="225"/>
      <c r="P5" s="225"/>
      <c r="Q5" s="225"/>
      <c r="R5" s="225"/>
      <c r="S5" s="418"/>
    </row>
    <row r="6" spans="1:19" ht="21" customHeight="1">
      <c r="A6" s="2008" t="s">
        <v>372</v>
      </c>
      <c r="B6" s="2009"/>
      <c r="C6" s="2009"/>
      <c r="D6" s="2009"/>
      <c r="E6" s="2010"/>
      <c r="F6" s="2147" t="s">
        <v>77</v>
      </c>
      <c r="G6" s="2148"/>
      <c r="H6" s="2148"/>
      <c r="I6" s="2149"/>
      <c r="J6" s="2174" t="s">
        <v>78</v>
      </c>
      <c r="K6" s="2175"/>
      <c r="L6" s="2175"/>
      <c r="M6" s="2175"/>
      <c r="N6" s="2175"/>
      <c r="O6" s="2175"/>
      <c r="P6" s="2175"/>
      <c r="Q6" s="2175"/>
      <c r="R6" s="2175"/>
      <c r="S6" s="2176"/>
    </row>
    <row r="7" spans="1:19" ht="21" customHeight="1">
      <c r="A7" s="2011"/>
      <c r="B7" s="2012"/>
      <c r="C7" s="2012"/>
      <c r="D7" s="2012"/>
      <c r="E7" s="2013"/>
      <c r="F7" s="2150" t="s">
        <v>373</v>
      </c>
      <c r="G7" s="2151"/>
      <c r="H7" s="2151"/>
      <c r="I7" s="2152"/>
      <c r="J7" s="2156" t="s">
        <v>373</v>
      </c>
      <c r="K7" s="2157"/>
      <c r="L7" s="2157"/>
      <c r="M7" s="2158"/>
      <c r="N7" s="2177" t="s">
        <v>450</v>
      </c>
      <c r="O7" s="2178"/>
      <c r="P7" s="2178"/>
      <c r="Q7" s="2178"/>
      <c r="R7" s="2178"/>
      <c r="S7" s="2179"/>
    </row>
    <row r="8" spans="1:19" ht="21" customHeight="1">
      <c r="A8" s="2011"/>
      <c r="B8" s="2012"/>
      <c r="C8" s="2012"/>
      <c r="D8" s="2012"/>
      <c r="E8" s="2013"/>
      <c r="F8" s="2153"/>
      <c r="G8" s="2154"/>
      <c r="H8" s="2154"/>
      <c r="I8" s="2155"/>
      <c r="J8" s="2159"/>
      <c r="K8" s="2118"/>
      <c r="L8" s="2118"/>
      <c r="M8" s="2160"/>
      <c r="N8" s="569"/>
      <c r="O8" s="2191" t="s">
        <v>55</v>
      </c>
      <c r="P8" s="2165" t="s">
        <v>114</v>
      </c>
      <c r="Q8" s="2165" t="s">
        <v>265</v>
      </c>
      <c r="R8" s="2192" t="s">
        <v>374</v>
      </c>
      <c r="S8" s="2189" t="s">
        <v>375</v>
      </c>
    </row>
    <row r="9" spans="1:19" ht="21" customHeight="1">
      <c r="A9" s="2011"/>
      <c r="B9" s="2012"/>
      <c r="C9" s="2012"/>
      <c r="D9" s="2012"/>
      <c r="E9" s="2013"/>
      <c r="F9" s="2180" t="s">
        <v>310</v>
      </c>
      <c r="G9" s="333"/>
      <c r="H9" s="2183" t="s">
        <v>311</v>
      </c>
      <c r="I9" s="334"/>
      <c r="J9" s="2184" t="s">
        <v>310</v>
      </c>
      <c r="K9" s="333"/>
      <c r="L9" s="2135" t="s">
        <v>311</v>
      </c>
      <c r="M9" s="335"/>
      <c r="N9" s="2167" t="s">
        <v>351</v>
      </c>
      <c r="O9" s="2166"/>
      <c r="P9" s="2166"/>
      <c r="Q9" s="2166"/>
      <c r="R9" s="2193"/>
      <c r="S9" s="2190"/>
    </row>
    <row r="10" spans="1:19" ht="21" customHeight="1">
      <c r="A10" s="2011"/>
      <c r="B10" s="2012"/>
      <c r="C10" s="2012"/>
      <c r="D10" s="2012"/>
      <c r="E10" s="2013"/>
      <c r="F10" s="2181"/>
      <c r="G10" s="2138" t="s">
        <v>350</v>
      </c>
      <c r="H10" s="2136"/>
      <c r="I10" s="2142" t="s">
        <v>376</v>
      </c>
      <c r="J10" s="2185"/>
      <c r="K10" s="2140" t="s">
        <v>350</v>
      </c>
      <c r="L10" s="2136"/>
      <c r="M10" s="1961" t="s">
        <v>376</v>
      </c>
      <c r="N10" s="2168"/>
      <c r="O10" s="72" t="s">
        <v>432</v>
      </c>
      <c r="P10" s="705" t="s">
        <v>433</v>
      </c>
      <c r="Q10" s="705" t="s">
        <v>434</v>
      </c>
      <c r="R10" s="706" t="s">
        <v>435</v>
      </c>
      <c r="S10" s="707" t="s">
        <v>436</v>
      </c>
    </row>
    <row r="11" spans="1:19" ht="21" customHeight="1" thickBot="1">
      <c r="A11" s="2014"/>
      <c r="B11" s="2015"/>
      <c r="C11" s="2015"/>
      <c r="D11" s="2015"/>
      <c r="E11" s="2016"/>
      <c r="F11" s="2182"/>
      <c r="G11" s="2139"/>
      <c r="H11" s="2137"/>
      <c r="I11" s="2143"/>
      <c r="J11" s="2186"/>
      <c r="K11" s="2141"/>
      <c r="L11" s="2137"/>
      <c r="M11" s="2188"/>
      <c r="N11" s="2169"/>
      <c r="O11" s="74" t="s">
        <v>377</v>
      </c>
      <c r="P11" s="74" t="s">
        <v>377</v>
      </c>
      <c r="Q11" s="74" t="s">
        <v>377</v>
      </c>
      <c r="R11" s="74" t="s">
        <v>377</v>
      </c>
      <c r="S11" s="708" t="s">
        <v>377</v>
      </c>
    </row>
    <row r="12" spans="1:19" ht="21" customHeight="1">
      <c r="A12" s="3"/>
      <c r="B12" s="29">
        <v>2021</v>
      </c>
      <c r="C12" s="2"/>
      <c r="D12" s="29" t="s">
        <v>23</v>
      </c>
      <c r="E12" s="57"/>
      <c r="F12" s="1532">
        <v>105.4</v>
      </c>
      <c r="G12" s="1533">
        <v>5.4</v>
      </c>
      <c r="H12" s="1534" t="s">
        <v>53</v>
      </c>
      <c r="I12" s="1535" t="s">
        <v>53</v>
      </c>
      <c r="J12" s="1536">
        <v>128</v>
      </c>
      <c r="K12" s="570">
        <v>23.4</v>
      </c>
      <c r="L12" s="1537" t="s">
        <v>53</v>
      </c>
      <c r="M12" s="570" t="s">
        <v>53</v>
      </c>
      <c r="N12" s="570">
        <v>23.6</v>
      </c>
      <c r="O12" s="570">
        <v>22.5</v>
      </c>
      <c r="P12" s="570">
        <v>-11.5</v>
      </c>
      <c r="Q12" s="570">
        <v>2.2999999999999998</v>
      </c>
      <c r="R12" s="570">
        <v>31.6</v>
      </c>
      <c r="S12" s="1538">
        <v>47.5</v>
      </c>
    </row>
    <row r="13" spans="1:19" ht="21" customHeight="1">
      <c r="A13" s="58"/>
      <c r="B13" s="59">
        <v>2022</v>
      </c>
      <c r="C13" s="698"/>
      <c r="D13" s="59" t="s">
        <v>23</v>
      </c>
      <c r="E13" s="60"/>
      <c r="F13" s="1539">
        <v>105.3</v>
      </c>
      <c r="G13" s="1540">
        <v>-0.1</v>
      </c>
      <c r="H13" s="1541" t="s">
        <v>53</v>
      </c>
      <c r="I13" s="1542" t="s">
        <v>53</v>
      </c>
      <c r="J13" s="1543">
        <v>134.1</v>
      </c>
      <c r="K13" s="1544">
        <v>4.8</v>
      </c>
      <c r="L13" s="1545" t="s">
        <v>53</v>
      </c>
      <c r="M13" s="1544" t="s">
        <v>53</v>
      </c>
      <c r="N13" s="1544">
        <v>4.9000000000000004</v>
      </c>
      <c r="O13" s="1544">
        <v>-6.3</v>
      </c>
      <c r="P13" s="1544">
        <v>9.1</v>
      </c>
      <c r="Q13" s="1544">
        <v>-4.4000000000000004</v>
      </c>
      <c r="R13" s="1544">
        <v>2.7</v>
      </c>
      <c r="S13" s="1546">
        <v>10.6</v>
      </c>
    </row>
    <row r="14" spans="1:19" ht="21" customHeight="1" thickBot="1">
      <c r="A14" s="3"/>
      <c r="B14" s="29">
        <v>2023</v>
      </c>
      <c r="C14" s="2"/>
      <c r="D14" s="29" t="s">
        <v>23</v>
      </c>
      <c r="E14" s="57"/>
      <c r="F14" s="1532">
        <v>103.9</v>
      </c>
      <c r="G14" s="1533">
        <v>-1.3</v>
      </c>
      <c r="H14" s="1534" t="s">
        <v>53</v>
      </c>
      <c r="I14" s="1547" t="s">
        <v>53</v>
      </c>
      <c r="J14" s="1548">
        <v>129</v>
      </c>
      <c r="K14" s="570">
        <v>-3.8</v>
      </c>
      <c r="L14" s="1549" t="s">
        <v>53</v>
      </c>
      <c r="M14" s="570" t="s">
        <v>53</v>
      </c>
      <c r="N14" s="570">
        <v>-3.8</v>
      </c>
      <c r="O14" s="570">
        <v>-11.4</v>
      </c>
      <c r="P14" s="570">
        <v>-5.6</v>
      </c>
      <c r="Q14" s="570">
        <v>-9.3000000000000007</v>
      </c>
      <c r="R14" s="570">
        <v>-8.5</v>
      </c>
      <c r="S14" s="1538">
        <v>-23.3</v>
      </c>
    </row>
    <row r="15" spans="1:19" ht="21" customHeight="1">
      <c r="A15" s="1024" t="s">
        <v>494</v>
      </c>
      <c r="B15" s="1022">
        <v>1</v>
      </c>
      <c r="C15" s="1022" t="s">
        <v>25</v>
      </c>
      <c r="D15" s="1022">
        <v>3</v>
      </c>
      <c r="E15" s="1023" t="s">
        <v>24</v>
      </c>
      <c r="F15" s="1550">
        <v>104</v>
      </c>
      <c r="G15" s="1551">
        <v>-1.3</v>
      </c>
      <c r="H15" s="1552" t="s">
        <v>53</v>
      </c>
      <c r="I15" s="1553" t="s">
        <v>53</v>
      </c>
      <c r="J15" s="1554">
        <v>136.4</v>
      </c>
      <c r="K15" s="1280">
        <v>9.1</v>
      </c>
      <c r="L15" s="1555" t="s">
        <v>53</v>
      </c>
      <c r="M15" s="1280" t="s">
        <v>53</v>
      </c>
      <c r="N15" s="1280">
        <v>9.1999999999999993</v>
      </c>
      <c r="O15" s="1280">
        <v>-11.1</v>
      </c>
      <c r="P15" s="1280">
        <v>-5.3</v>
      </c>
      <c r="Q15" s="1280">
        <v>8.9</v>
      </c>
      <c r="R15" s="1280">
        <v>8.8000000000000007</v>
      </c>
      <c r="S15" s="1556">
        <v>9.4</v>
      </c>
    </row>
    <row r="16" spans="1:19" ht="21" customHeight="1">
      <c r="A16" s="1046" t="s">
        <v>52</v>
      </c>
      <c r="B16" s="652">
        <v>4</v>
      </c>
      <c r="C16" s="652" t="s">
        <v>25</v>
      </c>
      <c r="D16" s="652">
        <v>6</v>
      </c>
      <c r="E16" s="653" t="s">
        <v>24</v>
      </c>
      <c r="F16" s="1557">
        <v>102.4</v>
      </c>
      <c r="G16" s="1558">
        <v>0.9</v>
      </c>
      <c r="H16" s="1559" t="s">
        <v>53</v>
      </c>
      <c r="I16" s="1560" t="s">
        <v>53</v>
      </c>
      <c r="J16" s="1561">
        <v>132</v>
      </c>
      <c r="K16" s="646">
        <v>0.5</v>
      </c>
      <c r="L16" s="1562" t="s">
        <v>53</v>
      </c>
      <c r="M16" s="646" t="s">
        <v>53</v>
      </c>
      <c r="N16" s="646">
        <v>0.4</v>
      </c>
      <c r="O16" s="646">
        <v>-10.8</v>
      </c>
      <c r="P16" s="646">
        <v>-5.9</v>
      </c>
      <c r="Q16" s="646">
        <v>-11.7</v>
      </c>
      <c r="R16" s="646">
        <v>1.1000000000000001</v>
      </c>
      <c r="S16" s="1563">
        <v>-25.2</v>
      </c>
    </row>
    <row r="17" spans="1:19" ht="21" customHeight="1">
      <c r="A17" s="936" t="s">
        <v>52</v>
      </c>
      <c r="B17" s="64">
        <v>7</v>
      </c>
      <c r="C17" s="64" t="s">
        <v>25</v>
      </c>
      <c r="D17" s="64">
        <v>9</v>
      </c>
      <c r="E17" s="65" t="s">
        <v>24</v>
      </c>
      <c r="F17" s="1564">
        <v>102.7</v>
      </c>
      <c r="G17" s="1565">
        <v>-3.9</v>
      </c>
      <c r="H17" s="1566" t="s">
        <v>53</v>
      </c>
      <c r="I17" s="1567" t="s">
        <v>53</v>
      </c>
      <c r="J17" s="1568">
        <v>126.7</v>
      </c>
      <c r="K17" s="701">
        <v>-12.4</v>
      </c>
      <c r="L17" s="1569" t="s">
        <v>53</v>
      </c>
      <c r="M17" s="701" t="s">
        <v>53</v>
      </c>
      <c r="N17" s="701">
        <v>-12.5</v>
      </c>
      <c r="O17" s="701">
        <v>-16.100000000000001</v>
      </c>
      <c r="P17" s="701">
        <v>-6.8</v>
      </c>
      <c r="Q17" s="701">
        <v>-19.600000000000001</v>
      </c>
      <c r="R17" s="701">
        <v>-15.4</v>
      </c>
      <c r="S17" s="1570">
        <v>-43.2</v>
      </c>
    </row>
    <row r="18" spans="1:19" ht="21" customHeight="1">
      <c r="A18" s="936" t="s">
        <v>52</v>
      </c>
      <c r="B18" s="64">
        <v>10</v>
      </c>
      <c r="C18" s="64" t="s">
        <v>25</v>
      </c>
      <c r="D18" s="64">
        <v>12</v>
      </c>
      <c r="E18" s="65" t="s">
        <v>24</v>
      </c>
      <c r="F18" s="1571">
        <v>106.5</v>
      </c>
      <c r="G18" s="1565">
        <v>-0.7</v>
      </c>
      <c r="H18" s="1572" t="s">
        <v>53</v>
      </c>
      <c r="I18" s="1567" t="s">
        <v>53</v>
      </c>
      <c r="J18" s="1568">
        <v>121.1</v>
      </c>
      <c r="K18" s="701">
        <v>-10.4</v>
      </c>
      <c r="L18" s="1569" t="s">
        <v>53</v>
      </c>
      <c r="M18" s="701" t="s">
        <v>53</v>
      </c>
      <c r="N18" s="701">
        <v>-10.4</v>
      </c>
      <c r="O18" s="701">
        <v>-7.4</v>
      </c>
      <c r="P18" s="701">
        <v>-4.5</v>
      </c>
      <c r="Q18" s="701">
        <v>-16.2</v>
      </c>
      <c r="R18" s="701">
        <v>-26</v>
      </c>
      <c r="S18" s="1570">
        <v>-29.9</v>
      </c>
    </row>
    <row r="19" spans="1:19" ht="21" customHeight="1" thickBot="1">
      <c r="A19" s="925" t="s">
        <v>507</v>
      </c>
      <c r="B19" s="837">
        <v>1</v>
      </c>
      <c r="C19" s="837" t="s">
        <v>25</v>
      </c>
      <c r="D19" s="837">
        <v>3</v>
      </c>
      <c r="E19" s="838" t="s">
        <v>24</v>
      </c>
      <c r="F19" s="1573">
        <v>99.8</v>
      </c>
      <c r="G19" s="1574">
        <v>-4</v>
      </c>
      <c r="H19" s="1575" t="s">
        <v>53</v>
      </c>
      <c r="I19" s="1576" t="s">
        <v>53</v>
      </c>
      <c r="J19" s="1594">
        <v>125.5</v>
      </c>
      <c r="K19" s="1596">
        <v>-8</v>
      </c>
      <c r="L19" s="1596" t="s">
        <v>53</v>
      </c>
      <c r="M19" s="1596" t="s">
        <v>53</v>
      </c>
      <c r="N19" s="1596">
        <v>-8.1</v>
      </c>
      <c r="O19" s="1596">
        <v>-13.8</v>
      </c>
      <c r="P19" s="1596">
        <v>-10</v>
      </c>
      <c r="Q19" s="1596">
        <v>-24.6</v>
      </c>
      <c r="R19" s="1596">
        <v>-33.6</v>
      </c>
      <c r="S19" s="1698">
        <v>-28.5</v>
      </c>
    </row>
    <row r="20" spans="1:19" ht="21" customHeight="1">
      <c r="A20" s="1049"/>
      <c r="B20" s="1022">
        <v>2023</v>
      </c>
      <c r="C20" s="1022" t="s">
        <v>23</v>
      </c>
      <c r="D20" s="1022">
        <v>3</v>
      </c>
      <c r="E20" s="1023" t="s">
        <v>24</v>
      </c>
      <c r="F20" s="1550">
        <v>117.3</v>
      </c>
      <c r="G20" s="1551">
        <v>-0.8</v>
      </c>
      <c r="H20" s="1552">
        <v>104.9</v>
      </c>
      <c r="I20" s="1577">
        <v>0.4</v>
      </c>
      <c r="J20" s="1578">
        <v>144.4</v>
      </c>
      <c r="K20" s="1280">
        <v>8.6999999999999993</v>
      </c>
      <c r="L20" s="1555">
        <v>135</v>
      </c>
      <c r="M20" s="1280">
        <v>0</v>
      </c>
      <c r="N20" s="1280">
        <v>8.8000000000000007</v>
      </c>
      <c r="O20" s="1280">
        <v>-14</v>
      </c>
      <c r="P20" s="1280">
        <v>0</v>
      </c>
      <c r="Q20" s="1280">
        <v>-7</v>
      </c>
      <c r="R20" s="1280">
        <v>10.9</v>
      </c>
      <c r="S20" s="1275">
        <v>10.1</v>
      </c>
    </row>
    <row r="21" spans="1:19" ht="21" customHeight="1">
      <c r="A21" s="681"/>
      <c r="B21" s="652" t="s">
        <v>52</v>
      </c>
      <c r="C21" s="652" t="s">
        <v>52</v>
      </c>
      <c r="D21" s="652">
        <v>4</v>
      </c>
      <c r="E21" s="653" t="s">
        <v>24</v>
      </c>
      <c r="F21" s="1557">
        <v>102.5</v>
      </c>
      <c r="G21" s="1558">
        <v>-0.8</v>
      </c>
      <c r="H21" s="1559">
        <v>105.2</v>
      </c>
      <c r="I21" s="1579">
        <v>0.3</v>
      </c>
      <c r="J21" s="1580">
        <v>131.4</v>
      </c>
      <c r="K21" s="646">
        <v>2.7</v>
      </c>
      <c r="L21" s="1562">
        <v>136</v>
      </c>
      <c r="M21" s="646">
        <v>0.7</v>
      </c>
      <c r="N21" s="646">
        <v>2.6</v>
      </c>
      <c r="O21" s="646">
        <v>-18</v>
      </c>
      <c r="P21" s="646">
        <v>-9.5</v>
      </c>
      <c r="Q21" s="646">
        <v>-4.2</v>
      </c>
      <c r="R21" s="646">
        <v>2.4</v>
      </c>
      <c r="S21" s="1277">
        <v>-6.1</v>
      </c>
    </row>
    <row r="22" spans="1:19" ht="21" customHeight="1">
      <c r="A22" s="681"/>
      <c r="B22" s="652" t="s">
        <v>52</v>
      </c>
      <c r="C22" s="652" t="s">
        <v>52</v>
      </c>
      <c r="D22" s="652">
        <v>5</v>
      </c>
      <c r="E22" s="653" t="s">
        <v>24</v>
      </c>
      <c r="F22" s="1557">
        <v>96.6</v>
      </c>
      <c r="G22" s="1558">
        <v>4.0999999999999996</v>
      </c>
      <c r="H22" s="1559">
        <v>104.1</v>
      </c>
      <c r="I22" s="1579">
        <v>-1</v>
      </c>
      <c r="J22" s="1580">
        <v>132</v>
      </c>
      <c r="K22" s="646">
        <v>2.5</v>
      </c>
      <c r="L22" s="1562">
        <v>136.19999999999999</v>
      </c>
      <c r="M22" s="646">
        <v>0.1</v>
      </c>
      <c r="N22" s="646">
        <v>2.5</v>
      </c>
      <c r="O22" s="646">
        <v>0.4</v>
      </c>
      <c r="P22" s="646">
        <v>-1.7</v>
      </c>
      <c r="Q22" s="646">
        <v>-9.4</v>
      </c>
      <c r="R22" s="646">
        <v>8</v>
      </c>
      <c r="S22" s="1277">
        <v>-26</v>
      </c>
    </row>
    <row r="23" spans="1:19" ht="21" customHeight="1">
      <c r="A23" s="681"/>
      <c r="B23" s="652" t="s">
        <v>52</v>
      </c>
      <c r="C23" s="652" t="s">
        <v>52</v>
      </c>
      <c r="D23" s="652">
        <v>6</v>
      </c>
      <c r="E23" s="653" t="s">
        <v>24</v>
      </c>
      <c r="F23" s="1557">
        <v>108.2</v>
      </c>
      <c r="G23" s="1558">
        <v>-0.1</v>
      </c>
      <c r="H23" s="1559">
        <v>105</v>
      </c>
      <c r="I23" s="1579">
        <v>0.9</v>
      </c>
      <c r="J23" s="1581">
        <v>132.69999999999999</v>
      </c>
      <c r="K23" s="646">
        <v>-3.4</v>
      </c>
      <c r="L23" s="1562">
        <v>132.5</v>
      </c>
      <c r="M23" s="646">
        <v>-2.7</v>
      </c>
      <c r="N23" s="646">
        <v>-3.5</v>
      </c>
      <c r="O23" s="646">
        <v>-12.5</v>
      </c>
      <c r="P23" s="646">
        <v>-6.1</v>
      </c>
      <c r="Q23" s="646">
        <v>-21.5</v>
      </c>
      <c r="R23" s="646">
        <v>-5.8</v>
      </c>
      <c r="S23" s="1277">
        <v>-38.6</v>
      </c>
    </row>
    <row r="24" spans="1:19" ht="21" customHeight="1">
      <c r="A24" s="681"/>
      <c r="B24" s="652" t="s">
        <v>52</v>
      </c>
      <c r="C24" s="652" t="s">
        <v>52</v>
      </c>
      <c r="D24" s="652">
        <v>7</v>
      </c>
      <c r="E24" s="653" t="s">
        <v>24</v>
      </c>
      <c r="F24" s="1557">
        <v>105.1</v>
      </c>
      <c r="G24" s="1558">
        <v>-2.6</v>
      </c>
      <c r="H24" s="1559">
        <v>103.5</v>
      </c>
      <c r="I24" s="1579">
        <v>-1.4</v>
      </c>
      <c r="J24" s="1581">
        <v>129.6</v>
      </c>
      <c r="K24" s="646">
        <v>-9.6</v>
      </c>
      <c r="L24" s="1582">
        <v>127.5</v>
      </c>
      <c r="M24" s="646">
        <v>-3.8</v>
      </c>
      <c r="N24" s="646">
        <v>-9.8000000000000007</v>
      </c>
      <c r="O24" s="646">
        <v>-4.5</v>
      </c>
      <c r="P24" s="646">
        <v>-7.5</v>
      </c>
      <c r="Q24" s="646">
        <v>-18.100000000000001</v>
      </c>
      <c r="R24" s="646">
        <v>-2.1</v>
      </c>
      <c r="S24" s="1277">
        <v>-41.3</v>
      </c>
    </row>
    <row r="25" spans="1:19" ht="21" customHeight="1">
      <c r="A25" s="681"/>
      <c r="B25" s="652" t="s">
        <v>52</v>
      </c>
      <c r="C25" s="652" t="s">
        <v>52</v>
      </c>
      <c r="D25" s="652">
        <v>8</v>
      </c>
      <c r="E25" s="653" t="s">
        <v>24</v>
      </c>
      <c r="F25" s="1557">
        <v>96.1</v>
      </c>
      <c r="G25" s="1558">
        <v>-4.7</v>
      </c>
      <c r="H25" s="1559">
        <v>103.1</v>
      </c>
      <c r="I25" s="1579">
        <v>-0.4</v>
      </c>
      <c r="J25" s="1580">
        <v>127.1</v>
      </c>
      <c r="K25" s="646">
        <v>-11.3</v>
      </c>
      <c r="L25" s="1562">
        <v>127</v>
      </c>
      <c r="M25" s="646">
        <v>-0.4</v>
      </c>
      <c r="N25" s="646">
        <v>-11.3</v>
      </c>
      <c r="O25" s="646">
        <v>-18.5</v>
      </c>
      <c r="P25" s="646">
        <v>-2.6</v>
      </c>
      <c r="Q25" s="646">
        <v>-20.5</v>
      </c>
      <c r="R25" s="646">
        <v>-15.9</v>
      </c>
      <c r="S25" s="1277">
        <v>-43</v>
      </c>
    </row>
    <row r="26" spans="1:19" ht="21" customHeight="1">
      <c r="A26" s="68"/>
      <c r="B26" s="64" t="s">
        <v>52</v>
      </c>
      <c r="C26" s="64" t="s">
        <v>52</v>
      </c>
      <c r="D26" s="64">
        <v>9</v>
      </c>
      <c r="E26" s="65" t="s">
        <v>24</v>
      </c>
      <c r="F26" s="1571">
        <v>107</v>
      </c>
      <c r="G26" s="1565">
        <v>-4.5</v>
      </c>
      <c r="H26" s="1572">
        <v>103.2</v>
      </c>
      <c r="I26" s="1583">
        <v>0.1</v>
      </c>
      <c r="J26" s="1584">
        <v>123.3</v>
      </c>
      <c r="K26" s="701">
        <v>-16.399999999999999</v>
      </c>
      <c r="L26" s="1569">
        <v>117.8</v>
      </c>
      <c r="M26" s="701">
        <v>-7.2</v>
      </c>
      <c r="N26" s="701">
        <v>-16.399999999999999</v>
      </c>
      <c r="O26" s="701">
        <v>-23.9</v>
      </c>
      <c r="P26" s="701">
        <v>-9.8000000000000007</v>
      </c>
      <c r="Q26" s="701">
        <v>-20.2</v>
      </c>
      <c r="R26" s="701">
        <v>-28.5</v>
      </c>
      <c r="S26" s="1585">
        <v>-45.1</v>
      </c>
    </row>
    <row r="27" spans="1:19" ht="21" customHeight="1">
      <c r="A27" s="68"/>
      <c r="B27" s="64" t="s">
        <v>52</v>
      </c>
      <c r="C27" s="64" t="s">
        <v>52</v>
      </c>
      <c r="D27" s="64">
        <v>10</v>
      </c>
      <c r="E27" s="65" t="s">
        <v>24</v>
      </c>
      <c r="F27" s="1571">
        <v>106.3</v>
      </c>
      <c r="G27" s="1565">
        <v>0.9</v>
      </c>
      <c r="H27" s="1572">
        <v>104.4</v>
      </c>
      <c r="I27" s="1583">
        <v>1.2</v>
      </c>
      <c r="J27" s="1584">
        <v>120.4</v>
      </c>
      <c r="K27" s="701">
        <v>-5.8</v>
      </c>
      <c r="L27" s="1586">
        <v>118.6</v>
      </c>
      <c r="M27" s="701">
        <v>0.7</v>
      </c>
      <c r="N27" s="701">
        <v>-5.8</v>
      </c>
      <c r="O27" s="701">
        <v>-14.7</v>
      </c>
      <c r="P27" s="701">
        <v>-1.1000000000000001</v>
      </c>
      <c r="Q27" s="701">
        <v>-20</v>
      </c>
      <c r="R27" s="701">
        <v>-27.2</v>
      </c>
      <c r="S27" s="1585">
        <v>-29.2</v>
      </c>
    </row>
    <row r="28" spans="1:19" ht="21" customHeight="1">
      <c r="A28" s="68"/>
      <c r="B28" s="64" t="s">
        <v>52</v>
      </c>
      <c r="C28" s="64" t="s">
        <v>52</v>
      </c>
      <c r="D28" s="64">
        <v>11</v>
      </c>
      <c r="E28" s="65" t="s">
        <v>24</v>
      </c>
      <c r="F28" s="1571">
        <v>106.9</v>
      </c>
      <c r="G28" s="1565">
        <v>-1.6</v>
      </c>
      <c r="H28" s="1572">
        <v>103.8</v>
      </c>
      <c r="I28" s="1583">
        <v>-0.6</v>
      </c>
      <c r="J28" s="1587">
        <v>120.5</v>
      </c>
      <c r="K28" s="701">
        <v>-14.8</v>
      </c>
      <c r="L28" s="1588">
        <v>118.5</v>
      </c>
      <c r="M28" s="701">
        <v>-0.1</v>
      </c>
      <c r="N28" s="701">
        <v>-14.8</v>
      </c>
      <c r="O28" s="701">
        <v>-3.7</v>
      </c>
      <c r="P28" s="701">
        <v>2.1</v>
      </c>
      <c r="Q28" s="701">
        <v>-12.5</v>
      </c>
      <c r="R28" s="701">
        <v>-25.3</v>
      </c>
      <c r="S28" s="1585">
        <v>-47.9</v>
      </c>
    </row>
    <row r="29" spans="1:19" ht="21" customHeight="1">
      <c r="A29" s="1717"/>
      <c r="B29" s="1704" t="s">
        <v>52</v>
      </c>
      <c r="C29" s="1704" t="s">
        <v>52</v>
      </c>
      <c r="D29" s="1704">
        <v>12</v>
      </c>
      <c r="E29" s="1704" t="s">
        <v>24</v>
      </c>
      <c r="F29" s="1718">
        <v>106.4</v>
      </c>
      <c r="G29" s="1719">
        <v>-1.1000000000000001</v>
      </c>
      <c r="H29" s="1720">
        <v>105</v>
      </c>
      <c r="I29" s="1721">
        <v>1.2</v>
      </c>
      <c r="J29" s="1722">
        <v>122.3</v>
      </c>
      <c r="K29" s="835">
        <v>-10.3</v>
      </c>
      <c r="L29" s="1723">
        <v>123</v>
      </c>
      <c r="M29" s="835">
        <v>3.8</v>
      </c>
      <c r="N29" s="835">
        <v>-10.199999999999999</v>
      </c>
      <c r="O29" s="835">
        <v>-2.9</v>
      </c>
      <c r="P29" s="835">
        <v>-13.7</v>
      </c>
      <c r="Q29" s="835">
        <v>-15.9</v>
      </c>
      <c r="R29" s="835">
        <v>-25.5</v>
      </c>
      <c r="S29" s="1709">
        <v>-12.9</v>
      </c>
    </row>
    <row r="30" spans="1:19" ht="21" customHeight="1">
      <c r="A30" s="697"/>
      <c r="B30" s="62">
        <v>2024</v>
      </c>
      <c r="C30" s="62" t="s">
        <v>23</v>
      </c>
      <c r="D30" s="62">
        <v>1</v>
      </c>
      <c r="E30" s="62" t="s">
        <v>24</v>
      </c>
      <c r="F30" s="1724">
        <v>92.4</v>
      </c>
      <c r="G30" s="1725">
        <v>-1.5</v>
      </c>
      <c r="H30" s="1726">
        <v>98</v>
      </c>
      <c r="I30" s="1727">
        <v>-6.7</v>
      </c>
      <c r="J30" s="1728">
        <v>115.5</v>
      </c>
      <c r="K30" s="1701">
        <v>-13</v>
      </c>
      <c r="L30" s="1729">
        <v>120.8</v>
      </c>
      <c r="M30" s="1701">
        <v>-1.8</v>
      </c>
      <c r="N30" s="1701">
        <v>-13.1</v>
      </c>
      <c r="O30" s="1701">
        <v>-14.8</v>
      </c>
      <c r="P30" s="1701">
        <v>-2.5</v>
      </c>
      <c r="Q30" s="1701">
        <v>-24.4</v>
      </c>
      <c r="R30" s="1701">
        <v>-28.8</v>
      </c>
      <c r="S30" s="1702">
        <v>-32.1</v>
      </c>
    </row>
    <row r="31" spans="1:19" ht="21" customHeight="1">
      <c r="A31" s="681"/>
      <c r="B31" s="652" t="s">
        <v>52</v>
      </c>
      <c r="C31" s="652" t="s">
        <v>52</v>
      </c>
      <c r="D31" s="652">
        <v>2</v>
      </c>
      <c r="E31" s="653" t="s">
        <v>24</v>
      </c>
      <c r="F31" s="1589">
        <v>97</v>
      </c>
      <c r="G31" s="1558">
        <v>-3.9</v>
      </c>
      <c r="H31" s="1590">
        <v>97.4</v>
      </c>
      <c r="I31" s="1579">
        <v>-0.6</v>
      </c>
      <c r="J31" s="1580">
        <v>125.5</v>
      </c>
      <c r="K31" s="646">
        <v>-5</v>
      </c>
      <c r="L31" s="1562">
        <v>128.5</v>
      </c>
      <c r="M31" s="646">
        <v>6.4</v>
      </c>
      <c r="N31" s="646">
        <v>-5.0999999999999996</v>
      </c>
      <c r="O31" s="646">
        <v>-10.3</v>
      </c>
      <c r="P31" s="646">
        <v>-8.6999999999999993</v>
      </c>
      <c r="Q31" s="646">
        <v>-34</v>
      </c>
      <c r="R31" s="646">
        <v>-28.7</v>
      </c>
      <c r="S31" s="1277">
        <v>-28.1</v>
      </c>
    </row>
    <row r="32" spans="1:19" ht="21" customHeight="1" thickBot="1">
      <c r="A32" s="1053"/>
      <c r="B32" s="837" t="s">
        <v>52</v>
      </c>
      <c r="C32" s="837" t="s">
        <v>52</v>
      </c>
      <c r="D32" s="837">
        <v>3</v>
      </c>
      <c r="E32" s="838" t="s">
        <v>24</v>
      </c>
      <c r="F32" s="1591">
        <v>110</v>
      </c>
      <c r="G32" s="1574">
        <v>-6.2</v>
      </c>
      <c r="H32" s="1592">
        <v>101.7</v>
      </c>
      <c r="I32" s="1593">
        <v>4.4000000000000004</v>
      </c>
      <c r="J32" s="1594">
        <v>135.5</v>
      </c>
      <c r="K32" s="1595">
        <v>-6.2</v>
      </c>
      <c r="L32" s="1596">
        <v>131.5</v>
      </c>
      <c r="M32" s="1595">
        <v>2.2999999999999998</v>
      </c>
      <c r="N32" s="1595">
        <v>-6.2</v>
      </c>
      <c r="O32" s="1596">
        <v>-16.2</v>
      </c>
      <c r="P32" s="1595">
        <v>-17.5</v>
      </c>
      <c r="Q32" s="1595">
        <v>-13.8</v>
      </c>
      <c r="R32" s="1596">
        <v>-42.2</v>
      </c>
      <c r="S32" s="1597">
        <v>-26.7</v>
      </c>
    </row>
    <row r="33" spans="1:19" ht="3.75" customHeight="1">
      <c r="A33" s="46"/>
      <c r="B33" s="46"/>
      <c r="C33" s="46"/>
      <c r="D33" s="46"/>
      <c r="E33" s="46"/>
      <c r="F33" s="225"/>
      <c r="G33" s="225"/>
      <c r="H33" s="225"/>
      <c r="I33" s="225"/>
      <c r="J33" s="225"/>
      <c r="K33" s="225"/>
      <c r="L33" s="225"/>
      <c r="M33" s="225"/>
      <c r="N33" s="225"/>
      <c r="O33" s="225"/>
      <c r="P33" s="225"/>
      <c r="Q33" s="225"/>
      <c r="R33" s="225"/>
      <c r="S33" s="225"/>
    </row>
    <row r="34" spans="1:19" ht="3.75" customHeight="1" thickBot="1">
      <c r="A34" s="2"/>
      <c r="B34" s="2"/>
      <c r="C34" s="2"/>
      <c r="D34" s="2"/>
      <c r="E34" s="2"/>
      <c r="F34" s="225"/>
      <c r="G34" s="225"/>
      <c r="H34" s="225"/>
      <c r="I34" s="225"/>
      <c r="J34" s="225"/>
      <c r="K34" s="225"/>
      <c r="L34" s="225"/>
      <c r="M34" s="225"/>
      <c r="N34" s="225"/>
      <c r="O34" s="225"/>
      <c r="P34" s="225"/>
      <c r="Q34" s="225"/>
      <c r="R34" s="225"/>
      <c r="S34" s="571"/>
    </row>
    <row r="35" spans="1:19" ht="3.75" customHeight="1">
      <c r="A35" s="2008" t="s">
        <v>378</v>
      </c>
      <c r="B35" s="2009"/>
      <c r="C35" s="2009"/>
      <c r="D35" s="2009"/>
      <c r="E35" s="2010"/>
      <c r="F35" s="2161" t="s">
        <v>78</v>
      </c>
      <c r="G35" s="2161"/>
      <c r="H35" s="2161"/>
      <c r="I35" s="2161"/>
      <c r="J35" s="2161"/>
      <c r="K35" s="2161"/>
      <c r="L35" s="2161"/>
      <c r="M35" s="2161"/>
      <c r="N35" s="2161"/>
      <c r="O35" s="2161"/>
      <c r="P35" s="2161"/>
      <c r="Q35" s="2161"/>
      <c r="R35" s="2161"/>
      <c r="S35" s="2162"/>
    </row>
    <row r="36" spans="1:19" ht="21" customHeight="1">
      <c r="A36" s="2011"/>
      <c r="B36" s="2012"/>
      <c r="C36" s="2012"/>
      <c r="D36" s="2012"/>
      <c r="E36" s="2013"/>
      <c r="F36" s="2163"/>
      <c r="G36" s="2163"/>
      <c r="H36" s="2163"/>
      <c r="I36" s="2163"/>
      <c r="J36" s="2163"/>
      <c r="K36" s="2163"/>
      <c r="L36" s="2163"/>
      <c r="M36" s="2163"/>
      <c r="N36" s="2163"/>
      <c r="O36" s="2163"/>
      <c r="P36" s="2163"/>
      <c r="Q36" s="2163"/>
      <c r="R36" s="2163"/>
      <c r="S36" s="2164"/>
    </row>
    <row r="37" spans="1:19" ht="21" customHeight="1">
      <c r="A37" s="2011"/>
      <c r="B37" s="2012"/>
      <c r="C37" s="2012"/>
      <c r="D37" s="2012"/>
      <c r="E37" s="2013"/>
      <c r="F37" s="2118" t="s">
        <v>463</v>
      </c>
      <c r="G37" s="2118"/>
      <c r="H37" s="2118"/>
      <c r="I37" s="2118"/>
      <c r="J37" s="2118"/>
      <c r="K37" s="2118"/>
      <c r="L37" s="2118"/>
      <c r="M37" s="2118"/>
      <c r="N37" s="2118"/>
      <c r="O37" s="2118"/>
      <c r="P37" s="2118"/>
      <c r="Q37" s="2118"/>
      <c r="R37" s="2119"/>
      <c r="S37" s="2120" t="s">
        <v>379</v>
      </c>
    </row>
    <row r="38" spans="1:19" ht="21" customHeight="1">
      <c r="A38" s="2011"/>
      <c r="B38" s="2012"/>
      <c r="C38" s="2012"/>
      <c r="D38" s="2012"/>
      <c r="E38" s="2013"/>
      <c r="F38" s="2144" t="s">
        <v>380</v>
      </c>
      <c r="G38" s="2172" t="s">
        <v>314</v>
      </c>
      <c r="H38" s="2146" t="s">
        <v>266</v>
      </c>
      <c r="I38" s="2132" t="s">
        <v>69</v>
      </c>
      <c r="J38" s="2117" t="s">
        <v>264</v>
      </c>
      <c r="K38" s="2127" t="s">
        <v>315</v>
      </c>
      <c r="L38" s="2105" t="s">
        <v>381</v>
      </c>
      <c r="M38" s="2127" t="s">
        <v>70</v>
      </c>
      <c r="N38" s="2122" t="s">
        <v>263</v>
      </c>
      <c r="O38" s="2105" t="s">
        <v>382</v>
      </c>
      <c r="P38" s="2122" t="s">
        <v>383</v>
      </c>
      <c r="Q38" s="2124" t="s">
        <v>384</v>
      </c>
      <c r="R38" s="2125"/>
      <c r="S38" s="2121"/>
    </row>
    <row r="39" spans="1:19" ht="21" customHeight="1">
      <c r="A39" s="2011"/>
      <c r="B39" s="2012"/>
      <c r="C39" s="2012"/>
      <c r="D39" s="2012"/>
      <c r="E39" s="2013"/>
      <c r="F39" s="2145"/>
      <c r="G39" s="2173"/>
      <c r="H39" s="2126"/>
      <c r="I39" s="2133"/>
      <c r="J39" s="2126"/>
      <c r="K39" s="2134"/>
      <c r="L39" s="2134"/>
      <c r="M39" s="2128"/>
      <c r="N39" s="2187"/>
      <c r="O39" s="2126"/>
      <c r="P39" s="2123"/>
      <c r="Q39" s="572"/>
      <c r="R39" s="715" t="s">
        <v>452</v>
      </c>
      <c r="S39" s="2121"/>
    </row>
    <row r="40" spans="1:19" ht="21" customHeight="1">
      <c r="A40" s="2011"/>
      <c r="B40" s="2012"/>
      <c r="C40" s="2012"/>
      <c r="D40" s="2012"/>
      <c r="E40" s="2013"/>
      <c r="F40" s="705" t="s">
        <v>437</v>
      </c>
      <c r="G40" s="709" t="s">
        <v>438</v>
      </c>
      <c r="H40" s="704" t="s">
        <v>439</v>
      </c>
      <c r="I40" s="710" t="s">
        <v>440</v>
      </c>
      <c r="J40" s="711" t="s">
        <v>441</v>
      </c>
      <c r="K40" s="72" t="s">
        <v>442</v>
      </c>
      <c r="L40" s="72" t="s">
        <v>443</v>
      </c>
      <c r="M40" s="72" t="s">
        <v>444</v>
      </c>
      <c r="N40" s="72" t="s">
        <v>445</v>
      </c>
      <c r="O40" s="72" t="s">
        <v>446</v>
      </c>
      <c r="P40" s="711" t="s">
        <v>447</v>
      </c>
      <c r="Q40" s="72" t="s">
        <v>448</v>
      </c>
      <c r="R40" s="72" t="s">
        <v>453</v>
      </c>
      <c r="S40" s="712" t="s">
        <v>449</v>
      </c>
    </row>
    <row r="41" spans="1:19" ht="21" customHeight="1" thickBot="1">
      <c r="A41" s="2014"/>
      <c r="B41" s="2015"/>
      <c r="C41" s="2015"/>
      <c r="D41" s="2015"/>
      <c r="E41" s="2016"/>
      <c r="F41" s="573" t="s">
        <v>385</v>
      </c>
      <c r="G41" s="73" t="s">
        <v>385</v>
      </c>
      <c r="H41" s="574" t="s">
        <v>377</v>
      </c>
      <c r="I41" s="319" t="s">
        <v>377</v>
      </c>
      <c r="J41" s="74" t="s">
        <v>377</v>
      </c>
      <c r="K41" s="74" t="s">
        <v>377</v>
      </c>
      <c r="L41" s="74" t="s">
        <v>377</v>
      </c>
      <c r="M41" s="74" t="s">
        <v>377</v>
      </c>
      <c r="N41" s="74" t="s">
        <v>377</v>
      </c>
      <c r="O41" s="74" t="s">
        <v>377</v>
      </c>
      <c r="P41" s="74" t="s">
        <v>377</v>
      </c>
      <c r="Q41" s="74" t="s">
        <v>377</v>
      </c>
      <c r="R41" s="74" t="s">
        <v>377</v>
      </c>
      <c r="S41" s="75" t="s">
        <v>377</v>
      </c>
    </row>
    <row r="42" spans="1:19" ht="21" customHeight="1">
      <c r="A42" s="694"/>
      <c r="B42" s="30">
        <v>2021</v>
      </c>
      <c r="C42" s="30"/>
      <c r="D42" s="30" t="s">
        <v>484</v>
      </c>
      <c r="E42" s="695"/>
      <c r="F42" s="1598">
        <v>8.9</v>
      </c>
      <c r="G42" s="1599">
        <v>78.3</v>
      </c>
      <c r="H42" s="570">
        <v>-7.1</v>
      </c>
      <c r="I42" s="1600">
        <v>-13.4</v>
      </c>
      <c r="J42" s="1601">
        <v>-0.7</v>
      </c>
      <c r="K42" s="570">
        <v>-13.5</v>
      </c>
      <c r="L42" s="570">
        <v>-0.3</v>
      </c>
      <c r="M42" s="570">
        <v>10.9</v>
      </c>
      <c r="N42" s="570">
        <v>11.8</v>
      </c>
      <c r="O42" s="570">
        <v>-6.6</v>
      </c>
      <c r="P42" s="570">
        <v>9.6</v>
      </c>
      <c r="Q42" s="570">
        <v>5.5</v>
      </c>
      <c r="R42" s="1601">
        <v>-3</v>
      </c>
      <c r="S42" s="1602">
        <v>1.9</v>
      </c>
    </row>
    <row r="43" spans="1:19" ht="21" customHeight="1">
      <c r="A43" s="58"/>
      <c r="B43" s="59">
        <v>2022</v>
      </c>
      <c r="C43" s="59"/>
      <c r="D43" s="59" t="s">
        <v>484</v>
      </c>
      <c r="E43" s="60"/>
      <c r="F43" s="1603">
        <v>-0.9</v>
      </c>
      <c r="G43" s="1604">
        <v>22.2</v>
      </c>
      <c r="H43" s="1544">
        <v>-4.5</v>
      </c>
      <c r="I43" s="1605">
        <v>-25.2</v>
      </c>
      <c r="J43" s="1606">
        <v>-10.9</v>
      </c>
      <c r="K43" s="1544">
        <v>-5.8</v>
      </c>
      <c r="L43" s="1544">
        <v>12.6</v>
      </c>
      <c r="M43" s="1544">
        <v>-10.5</v>
      </c>
      <c r="N43" s="1544">
        <v>-0.2</v>
      </c>
      <c r="O43" s="1544">
        <v>10.6</v>
      </c>
      <c r="P43" s="1544">
        <v>-0.5</v>
      </c>
      <c r="Q43" s="1544">
        <v>4.7</v>
      </c>
      <c r="R43" s="1606">
        <v>-6.1</v>
      </c>
      <c r="S43" s="1607">
        <v>-23.5</v>
      </c>
    </row>
    <row r="44" spans="1:19" ht="21" customHeight="1" thickBot="1">
      <c r="A44" s="3"/>
      <c r="B44" s="29">
        <v>2023</v>
      </c>
      <c r="C44" s="29"/>
      <c r="D44" s="29" t="s">
        <v>484</v>
      </c>
      <c r="E44" s="57"/>
      <c r="F44" s="1598">
        <v>-1.3</v>
      </c>
      <c r="G44" s="1599">
        <v>0.8</v>
      </c>
      <c r="H44" s="570">
        <v>3.5</v>
      </c>
      <c r="I44" s="570">
        <v>28.4</v>
      </c>
      <c r="J44" s="570">
        <v>8.9</v>
      </c>
      <c r="K44" s="570">
        <v>-6.2</v>
      </c>
      <c r="L44" s="570">
        <v>22.5</v>
      </c>
      <c r="M44" s="570">
        <v>16.8</v>
      </c>
      <c r="N44" s="570">
        <v>-10.9</v>
      </c>
      <c r="O44" s="570">
        <v>-6.6</v>
      </c>
      <c r="P44" s="570">
        <v>-1.6</v>
      </c>
      <c r="Q44" s="570">
        <v>-13.9</v>
      </c>
      <c r="R44" s="570">
        <v>-4.0999999999999996</v>
      </c>
      <c r="S44" s="1608">
        <v>2.6</v>
      </c>
    </row>
    <row r="45" spans="1:19" ht="21" customHeight="1">
      <c r="A45" s="1024" t="s">
        <v>494</v>
      </c>
      <c r="B45" s="1022">
        <v>1</v>
      </c>
      <c r="C45" s="1022" t="s">
        <v>25</v>
      </c>
      <c r="D45" s="1022">
        <v>3</v>
      </c>
      <c r="E45" s="1023" t="s">
        <v>24</v>
      </c>
      <c r="F45" s="1609">
        <v>-3.7</v>
      </c>
      <c r="G45" s="1610">
        <v>21.3</v>
      </c>
      <c r="H45" s="1280">
        <v>4.5999999999999996</v>
      </c>
      <c r="I45" s="1300">
        <v>26.6</v>
      </c>
      <c r="J45" s="1274">
        <v>25</v>
      </c>
      <c r="K45" s="1280">
        <v>-6.9</v>
      </c>
      <c r="L45" s="1280">
        <v>41.6</v>
      </c>
      <c r="M45" s="1280">
        <v>16.600000000000001</v>
      </c>
      <c r="N45" s="1280">
        <v>-5.6</v>
      </c>
      <c r="O45" s="1280">
        <v>-6.4</v>
      </c>
      <c r="P45" s="1280">
        <v>-3.2</v>
      </c>
      <c r="Q45" s="1280">
        <v>-18.2</v>
      </c>
      <c r="R45" s="1274">
        <v>-6.7</v>
      </c>
      <c r="S45" s="1275">
        <v>-1.8</v>
      </c>
    </row>
    <row r="46" spans="1:19" ht="21" customHeight="1">
      <c r="A46" s="1046" t="s">
        <v>52</v>
      </c>
      <c r="B46" s="652">
        <v>4</v>
      </c>
      <c r="C46" s="652" t="s">
        <v>25</v>
      </c>
      <c r="D46" s="652">
        <v>6</v>
      </c>
      <c r="E46" s="653" t="s">
        <v>24</v>
      </c>
      <c r="F46" s="1611">
        <v>1.4</v>
      </c>
      <c r="G46" s="1612">
        <v>9.3000000000000007</v>
      </c>
      <c r="H46" s="646">
        <v>11.1</v>
      </c>
      <c r="I46" s="1303">
        <v>28.5</v>
      </c>
      <c r="J46" s="808">
        <v>31.9</v>
      </c>
      <c r="K46" s="646">
        <v>3.1</v>
      </c>
      <c r="L46" s="646">
        <v>27.1</v>
      </c>
      <c r="M46" s="646">
        <v>26.6</v>
      </c>
      <c r="N46" s="646">
        <v>-25.9</v>
      </c>
      <c r="O46" s="646">
        <v>-9.8000000000000007</v>
      </c>
      <c r="P46" s="646">
        <v>-6.7</v>
      </c>
      <c r="Q46" s="646">
        <v>-11.8</v>
      </c>
      <c r="R46" s="808">
        <v>-6</v>
      </c>
      <c r="S46" s="1277">
        <v>22</v>
      </c>
    </row>
    <row r="47" spans="1:19" ht="21" customHeight="1">
      <c r="A47" s="1046" t="s">
        <v>52</v>
      </c>
      <c r="B47" s="652">
        <v>7</v>
      </c>
      <c r="C47" s="652" t="s">
        <v>25</v>
      </c>
      <c r="D47" s="652">
        <v>9</v>
      </c>
      <c r="E47" s="653" t="s">
        <v>24</v>
      </c>
      <c r="F47" s="1611">
        <v>-4</v>
      </c>
      <c r="G47" s="1612">
        <v>-5.9</v>
      </c>
      <c r="H47" s="646">
        <v>-2.6</v>
      </c>
      <c r="I47" s="1303">
        <v>48</v>
      </c>
      <c r="J47" s="808">
        <v>-5.7</v>
      </c>
      <c r="K47" s="646">
        <v>-18.100000000000001</v>
      </c>
      <c r="L47" s="646">
        <v>0.7</v>
      </c>
      <c r="M47" s="646">
        <v>18</v>
      </c>
      <c r="N47" s="646">
        <v>-2.1</v>
      </c>
      <c r="O47" s="646">
        <v>-12.7</v>
      </c>
      <c r="P47" s="646">
        <v>-4.8</v>
      </c>
      <c r="Q47" s="646">
        <v>-18.100000000000001</v>
      </c>
      <c r="R47" s="808">
        <v>1.2</v>
      </c>
      <c r="S47" s="1277">
        <v>2.4</v>
      </c>
    </row>
    <row r="48" spans="1:19" ht="21" customHeight="1">
      <c r="A48" s="1703" t="s">
        <v>52</v>
      </c>
      <c r="B48" s="1704">
        <v>10</v>
      </c>
      <c r="C48" s="1704" t="s">
        <v>25</v>
      </c>
      <c r="D48" s="1704">
        <v>12</v>
      </c>
      <c r="E48" s="1705" t="s">
        <v>24</v>
      </c>
      <c r="F48" s="1706">
        <v>1.5</v>
      </c>
      <c r="G48" s="1707">
        <v>-16.100000000000001</v>
      </c>
      <c r="H48" s="544">
        <v>2.2000000000000002</v>
      </c>
      <c r="I48" s="1708">
        <v>18</v>
      </c>
      <c r="J48" s="835">
        <v>-8.4</v>
      </c>
      <c r="K48" s="544">
        <v>-3.1</v>
      </c>
      <c r="L48" s="544">
        <v>25.4</v>
      </c>
      <c r="M48" s="544">
        <v>7.1</v>
      </c>
      <c r="N48" s="544">
        <v>-7.7</v>
      </c>
      <c r="O48" s="544">
        <v>3.3</v>
      </c>
      <c r="P48" s="544">
        <v>10</v>
      </c>
      <c r="Q48" s="544">
        <v>-6.9</v>
      </c>
      <c r="R48" s="835">
        <v>-4.5</v>
      </c>
      <c r="S48" s="1709">
        <v>-7.1</v>
      </c>
    </row>
    <row r="49" spans="1:19" ht="21" customHeight="1" thickBot="1">
      <c r="A49" s="1710" t="s">
        <v>507</v>
      </c>
      <c r="B49" s="957">
        <v>1</v>
      </c>
      <c r="C49" s="957" t="s">
        <v>25</v>
      </c>
      <c r="D49" s="957">
        <v>3</v>
      </c>
      <c r="E49" s="1711" t="s">
        <v>24</v>
      </c>
      <c r="F49" s="1712">
        <v>9.1</v>
      </c>
      <c r="G49" s="1713">
        <v>20.100000000000001</v>
      </c>
      <c r="H49" s="1714">
        <v>-0.1</v>
      </c>
      <c r="I49" s="1714">
        <v>-32.299999999999997</v>
      </c>
      <c r="J49" s="1714">
        <v>-27.8</v>
      </c>
      <c r="K49" s="1714">
        <v>-9.9</v>
      </c>
      <c r="L49" s="1714">
        <v>-6.8</v>
      </c>
      <c r="M49" s="1714">
        <v>-6</v>
      </c>
      <c r="N49" s="1714">
        <v>-0.6</v>
      </c>
      <c r="O49" s="1714">
        <v>-2.6</v>
      </c>
      <c r="P49" s="1712">
        <v>-5.2</v>
      </c>
      <c r="Q49" s="1734">
        <v>2.5</v>
      </c>
      <c r="R49" s="1714">
        <v>-5.7</v>
      </c>
      <c r="S49" s="1715">
        <v>23.5</v>
      </c>
    </row>
    <row r="50" spans="1:19" ht="21" customHeight="1">
      <c r="A50" s="3"/>
      <c r="B50" s="29">
        <v>2023</v>
      </c>
      <c r="C50" s="29" t="s">
        <v>23</v>
      </c>
      <c r="D50" s="29">
        <v>3</v>
      </c>
      <c r="E50" s="682" t="s">
        <v>24</v>
      </c>
      <c r="F50" s="1600">
        <v>-6.5</v>
      </c>
      <c r="G50" s="1599">
        <v>43.8</v>
      </c>
      <c r="H50" s="591">
        <v>9.1999999999999993</v>
      </c>
      <c r="I50" s="591">
        <v>-0.4</v>
      </c>
      <c r="J50" s="591">
        <v>31.3</v>
      </c>
      <c r="K50" s="570">
        <v>-5.2</v>
      </c>
      <c r="L50" s="591">
        <v>-7.2</v>
      </c>
      <c r="M50" s="591">
        <v>19.7</v>
      </c>
      <c r="N50" s="591">
        <v>-0.1</v>
      </c>
      <c r="O50" s="591">
        <v>-8.6999999999999993</v>
      </c>
      <c r="P50" s="591">
        <v>-15.4</v>
      </c>
      <c r="Q50" s="1601">
        <v>-18.600000000000001</v>
      </c>
      <c r="R50" s="1601">
        <v>-6.5</v>
      </c>
      <c r="S50" s="1613">
        <v>5.5</v>
      </c>
    </row>
    <row r="51" spans="1:19" ht="21" customHeight="1">
      <c r="A51" s="681"/>
      <c r="B51" s="652" t="s">
        <v>52</v>
      </c>
      <c r="C51" s="652" t="s">
        <v>52</v>
      </c>
      <c r="D51" s="652">
        <v>4</v>
      </c>
      <c r="E51" s="653" t="s">
        <v>24</v>
      </c>
      <c r="F51" s="1303">
        <v>-2.7</v>
      </c>
      <c r="G51" s="1612">
        <v>4.4000000000000004</v>
      </c>
      <c r="H51" s="808">
        <v>5.7</v>
      </c>
      <c r="I51" s="646">
        <v>2.7</v>
      </c>
      <c r="J51" s="808">
        <v>31</v>
      </c>
      <c r="K51" s="646">
        <v>-11.8</v>
      </c>
      <c r="L51" s="646">
        <v>62.1</v>
      </c>
      <c r="M51" s="646">
        <v>23.8</v>
      </c>
      <c r="N51" s="646">
        <v>-19.899999999999999</v>
      </c>
      <c r="O51" s="646">
        <v>-8.1</v>
      </c>
      <c r="P51" s="646">
        <v>-7</v>
      </c>
      <c r="Q51" s="808">
        <v>-2.4</v>
      </c>
      <c r="R51" s="808">
        <v>-0.6</v>
      </c>
      <c r="S51" s="1277">
        <v>12.1</v>
      </c>
    </row>
    <row r="52" spans="1:19" ht="21" customHeight="1">
      <c r="A52" s="681"/>
      <c r="B52" s="652" t="s">
        <v>52</v>
      </c>
      <c r="C52" s="652" t="s">
        <v>52</v>
      </c>
      <c r="D52" s="652">
        <v>5</v>
      </c>
      <c r="E52" s="653" t="s">
        <v>24</v>
      </c>
      <c r="F52" s="1303">
        <v>5.8</v>
      </c>
      <c r="G52" s="1612">
        <v>17.399999999999999</v>
      </c>
      <c r="H52" s="808">
        <v>20.5</v>
      </c>
      <c r="I52" s="646">
        <v>0.9</v>
      </c>
      <c r="J52" s="808">
        <v>19.899999999999999</v>
      </c>
      <c r="K52" s="646">
        <v>2.5</v>
      </c>
      <c r="L52" s="646">
        <v>19.7</v>
      </c>
      <c r="M52" s="646">
        <v>35.200000000000003</v>
      </c>
      <c r="N52" s="646">
        <v>-31.2</v>
      </c>
      <c r="O52" s="646">
        <v>-6.2</v>
      </c>
      <c r="P52" s="646">
        <v>-6.8</v>
      </c>
      <c r="Q52" s="808">
        <v>-15.8</v>
      </c>
      <c r="R52" s="808">
        <v>-2.4</v>
      </c>
      <c r="S52" s="1277">
        <v>12.6</v>
      </c>
    </row>
    <row r="53" spans="1:19" ht="21" customHeight="1">
      <c r="A53" s="68"/>
      <c r="B53" s="64" t="s">
        <v>52</v>
      </c>
      <c r="C53" s="64" t="s">
        <v>52</v>
      </c>
      <c r="D53" s="64">
        <v>6</v>
      </c>
      <c r="E53" s="65" t="s">
        <v>24</v>
      </c>
      <c r="F53" s="1307">
        <v>1.5</v>
      </c>
      <c r="G53" s="1614">
        <v>6.1</v>
      </c>
      <c r="H53" s="1306">
        <v>9</v>
      </c>
      <c r="I53" s="701">
        <v>78.2</v>
      </c>
      <c r="J53" s="1306">
        <v>45.2</v>
      </c>
      <c r="K53" s="701">
        <v>19.600000000000001</v>
      </c>
      <c r="L53" s="701">
        <v>4</v>
      </c>
      <c r="M53" s="701">
        <v>22.4</v>
      </c>
      <c r="N53" s="701">
        <v>-26.5</v>
      </c>
      <c r="O53" s="701">
        <v>-14.8</v>
      </c>
      <c r="P53" s="701">
        <v>-6.4</v>
      </c>
      <c r="Q53" s="1306">
        <v>-17.3</v>
      </c>
      <c r="R53" s="1306">
        <v>-14.7</v>
      </c>
      <c r="S53" s="1585">
        <v>41.6</v>
      </c>
    </row>
    <row r="54" spans="1:19" ht="21" customHeight="1">
      <c r="A54" s="681"/>
      <c r="B54" s="652" t="s">
        <v>52</v>
      </c>
      <c r="C54" s="652" t="s">
        <v>52</v>
      </c>
      <c r="D54" s="652">
        <v>7</v>
      </c>
      <c r="E54" s="653" t="s">
        <v>24</v>
      </c>
      <c r="F54" s="1303">
        <v>-1</v>
      </c>
      <c r="G54" s="1612">
        <v>-5.0999999999999996</v>
      </c>
      <c r="H54" s="808">
        <v>7.3</v>
      </c>
      <c r="I54" s="646">
        <v>112.9</v>
      </c>
      <c r="J54" s="808">
        <v>-0.4</v>
      </c>
      <c r="K54" s="646">
        <v>-4.7</v>
      </c>
      <c r="L54" s="646">
        <v>25.3</v>
      </c>
      <c r="M54" s="646">
        <v>14.6</v>
      </c>
      <c r="N54" s="646">
        <v>-8.3000000000000007</v>
      </c>
      <c r="O54" s="646">
        <v>-8</v>
      </c>
      <c r="P54" s="646">
        <v>-10.8</v>
      </c>
      <c r="Q54" s="808">
        <v>-17.8</v>
      </c>
      <c r="R54" s="808">
        <v>1.7</v>
      </c>
      <c r="S54" s="1277">
        <v>72.2</v>
      </c>
    </row>
    <row r="55" spans="1:19" ht="21" customHeight="1">
      <c r="A55" s="681"/>
      <c r="B55" s="652" t="s">
        <v>52</v>
      </c>
      <c r="C55" s="652" t="s">
        <v>52</v>
      </c>
      <c r="D55" s="652">
        <v>8</v>
      </c>
      <c r="E55" s="653" t="s">
        <v>24</v>
      </c>
      <c r="F55" s="1303">
        <v>-4.5</v>
      </c>
      <c r="G55" s="1612">
        <v>-3.6</v>
      </c>
      <c r="H55" s="808">
        <v>-7.8</v>
      </c>
      <c r="I55" s="646">
        <v>25.1</v>
      </c>
      <c r="J55" s="808">
        <v>-8</v>
      </c>
      <c r="K55" s="646">
        <v>-37.5</v>
      </c>
      <c r="L55" s="646">
        <v>5.5</v>
      </c>
      <c r="M55" s="646">
        <v>22.2</v>
      </c>
      <c r="N55" s="646">
        <v>-4.9000000000000004</v>
      </c>
      <c r="O55" s="646">
        <v>-15.3</v>
      </c>
      <c r="P55" s="646">
        <v>-1.5</v>
      </c>
      <c r="Q55" s="808">
        <v>-19</v>
      </c>
      <c r="R55" s="808">
        <v>0</v>
      </c>
      <c r="S55" s="1277">
        <v>-26.2</v>
      </c>
    </row>
    <row r="56" spans="1:19" ht="21" customHeight="1">
      <c r="A56" s="68"/>
      <c r="B56" s="64" t="s">
        <v>52</v>
      </c>
      <c r="C56" s="64" t="s">
        <v>52</v>
      </c>
      <c r="D56" s="64">
        <v>9</v>
      </c>
      <c r="E56" s="65" t="s">
        <v>24</v>
      </c>
      <c r="F56" s="1307">
        <v>-6.2</v>
      </c>
      <c r="G56" s="1614">
        <v>-9.3000000000000007</v>
      </c>
      <c r="H56" s="1306">
        <v>-6.3</v>
      </c>
      <c r="I56" s="701">
        <v>19.100000000000001</v>
      </c>
      <c r="J56" s="701">
        <v>-8.9</v>
      </c>
      <c r="K56" s="701">
        <v>-7.6</v>
      </c>
      <c r="L56" s="701">
        <v>-25.9</v>
      </c>
      <c r="M56" s="701">
        <v>17.8</v>
      </c>
      <c r="N56" s="701">
        <v>6.3</v>
      </c>
      <c r="O56" s="701">
        <v>-14.6</v>
      </c>
      <c r="P56" s="701">
        <v>-1.6</v>
      </c>
      <c r="Q56" s="1306">
        <v>-17.399999999999999</v>
      </c>
      <c r="R56" s="1306">
        <v>2.1</v>
      </c>
      <c r="S56" s="1585">
        <v>-5.9</v>
      </c>
    </row>
    <row r="57" spans="1:19" ht="21" customHeight="1">
      <c r="A57" s="681"/>
      <c r="B57" s="652" t="s">
        <v>52</v>
      </c>
      <c r="C57" s="652" t="s">
        <v>52</v>
      </c>
      <c r="D57" s="652">
        <v>10</v>
      </c>
      <c r="E57" s="653" t="s">
        <v>24</v>
      </c>
      <c r="F57" s="1303">
        <v>1.3</v>
      </c>
      <c r="G57" s="1612">
        <v>2.9</v>
      </c>
      <c r="H57" s="808">
        <v>0.2</v>
      </c>
      <c r="I57" s="646">
        <v>199.4</v>
      </c>
      <c r="J57" s="646">
        <v>-13.7</v>
      </c>
      <c r="K57" s="646">
        <v>2.4</v>
      </c>
      <c r="L57" s="646">
        <v>-10.7</v>
      </c>
      <c r="M57" s="646">
        <v>21.9</v>
      </c>
      <c r="N57" s="646">
        <v>-14.6</v>
      </c>
      <c r="O57" s="646">
        <v>16.899999999999999</v>
      </c>
      <c r="P57" s="646">
        <v>10</v>
      </c>
      <c r="Q57" s="808">
        <v>-8.4</v>
      </c>
      <c r="R57" s="808">
        <v>4.9000000000000004</v>
      </c>
      <c r="S57" s="1277">
        <v>22.6</v>
      </c>
    </row>
    <row r="58" spans="1:19" ht="21" customHeight="1">
      <c r="A58" s="681"/>
      <c r="B58" s="652" t="s">
        <v>52</v>
      </c>
      <c r="C58" s="652" t="s">
        <v>52</v>
      </c>
      <c r="D58" s="652">
        <v>11</v>
      </c>
      <c r="E58" s="653" t="s">
        <v>24</v>
      </c>
      <c r="F58" s="1303">
        <v>1.6</v>
      </c>
      <c r="G58" s="1612">
        <v>-24.3</v>
      </c>
      <c r="H58" s="646">
        <v>8.9</v>
      </c>
      <c r="I58" s="646">
        <v>-36.1</v>
      </c>
      <c r="J58" s="646">
        <v>-3.8</v>
      </c>
      <c r="K58" s="646">
        <v>-1.1000000000000001</v>
      </c>
      <c r="L58" s="646">
        <v>39.4</v>
      </c>
      <c r="M58" s="646">
        <v>3.8</v>
      </c>
      <c r="N58" s="646">
        <v>-7</v>
      </c>
      <c r="O58" s="646">
        <v>-4.5999999999999996</v>
      </c>
      <c r="P58" s="646">
        <v>11.7</v>
      </c>
      <c r="Q58" s="808">
        <v>-9.6999999999999993</v>
      </c>
      <c r="R58" s="808">
        <v>-13</v>
      </c>
      <c r="S58" s="1277">
        <v>-5.6</v>
      </c>
    </row>
    <row r="59" spans="1:19" ht="21" customHeight="1">
      <c r="A59" s="3"/>
      <c r="B59" s="29" t="s">
        <v>52</v>
      </c>
      <c r="C59" s="29" t="s">
        <v>52</v>
      </c>
      <c r="D59" s="29">
        <v>12</v>
      </c>
      <c r="E59" s="29" t="s">
        <v>24</v>
      </c>
      <c r="F59" s="1699">
        <v>1.5</v>
      </c>
      <c r="G59" s="1601">
        <v>-21.9</v>
      </c>
      <c r="H59" s="1601">
        <v>-2.2999999999999998</v>
      </c>
      <c r="I59" s="1601">
        <v>-2</v>
      </c>
      <c r="J59" s="1601">
        <v>-7.4</v>
      </c>
      <c r="K59" s="1601">
        <v>-11.2</v>
      </c>
      <c r="L59" s="1601">
        <v>45.3</v>
      </c>
      <c r="M59" s="1601">
        <v>-3.3</v>
      </c>
      <c r="N59" s="1601">
        <v>-1</v>
      </c>
      <c r="O59" s="1601">
        <v>-2.1</v>
      </c>
      <c r="P59" s="1601">
        <v>8.4</v>
      </c>
      <c r="Q59" s="1601">
        <v>-1.6</v>
      </c>
      <c r="R59" s="1601">
        <v>-5</v>
      </c>
      <c r="S59" s="1608">
        <v>-29.1</v>
      </c>
    </row>
    <row r="60" spans="1:19" ht="21" customHeight="1">
      <c r="A60" s="697"/>
      <c r="B60" s="62">
        <v>2024</v>
      </c>
      <c r="C60" s="62" t="s">
        <v>23</v>
      </c>
      <c r="D60" s="62">
        <v>1</v>
      </c>
      <c r="E60" s="62" t="s">
        <v>24</v>
      </c>
      <c r="F60" s="1700">
        <v>8.9</v>
      </c>
      <c r="G60" s="1701">
        <v>-1.9</v>
      </c>
      <c r="H60" s="1701">
        <v>4</v>
      </c>
      <c r="I60" s="1701">
        <v>-5.0999999999999996</v>
      </c>
      <c r="J60" s="1701">
        <v>-35.799999999999997</v>
      </c>
      <c r="K60" s="1701">
        <v>-5.9</v>
      </c>
      <c r="L60" s="1701">
        <v>-23.3</v>
      </c>
      <c r="M60" s="1701">
        <v>-0.3</v>
      </c>
      <c r="N60" s="1701">
        <v>3</v>
      </c>
      <c r="O60" s="1701">
        <v>2.2000000000000002</v>
      </c>
      <c r="P60" s="1701">
        <v>-10.6</v>
      </c>
      <c r="Q60" s="1701">
        <v>1.9</v>
      </c>
      <c r="R60" s="1701">
        <v>-14.8</v>
      </c>
      <c r="S60" s="1702">
        <v>48.8</v>
      </c>
    </row>
    <row r="61" spans="1:19" ht="21" customHeight="1">
      <c r="A61" s="681"/>
      <c r="B61" s="652" t="s">
        <v>52</v>
      </c>
      <c r="C61" s="652" t="s">
        <v>52</v>
      </c>
      <c r="D61" s="652">
        <v>2</v>
      </c>
      <c r="E61" s="653" t="s">
        <v>24</v>
      </c>
      <c r="F61" s="1303">
        <v>14.8</v>
      </c>
      <c r="G61" s="1612">
        <v>34.9</v>
      </c>
      <c r="H61" s="808">
        <v>3.9</v>
      </c>
      <c r="I61" s="1303">
        <v>-67</v>
      </c>
      <c r="J61" s="808">
        <v>-24</v>
      </c>
      <c r="K61" s="646">
        <v>-11.2</v>
      </c>
      <c r="L61" s="646">
        <v>-22</v>
      </c>
      <c r="M61" s="646">
        <v>-3.4</v>
      </c>
      <c r="N61" s="646">
        <v>1.5</v>
      </c>
      <c r="O61" s="646">
        <v>-3.6</v>
      </c>
      <c r="P61" s="646">
        <v>2.2999999999999998</v>
      </c>
      <c r="Q61" s="808">
        <v>9.1999999999999993</v>
      </c>
      <c r="R61" s="808">
        <v>-1.3</v>
      </c>
      <c r="S61" s="1277">
        <v>27.1</v>
      </c>
    </row>
    <row r="62" spans="1:19" ht="21" customHeight="1" thickBot="1">
      <c r="A62" s="1053"/>
      <c r="B62" s="837" t="s">
        <v>52</v>
      </c>
      <c r="C62" s="837" t="s">
        <v>52</v>
      </c>
      <c r="D62" s="837">
        <v>3</v>
      </c>
      <c r="E62" s="838" t="s">
        <v>24</v>
      </c>
      <c r="F62" s="1615">
        <v>4.8</v>
      </c>
      <c r="G62" s="1616">
        <v>33.6</v>
      </c>
      <c r="H62" s="1595">
        <v>-7.7</v>
      </c>
      <c r="I62" s="1596">
        <v>5.7</v>
      </c>
      <c r="J62" s="1595">
        <v>-25.2</v>
      </c>
      <c r="K62" s="1595">
        <v>-11.4</v>
      </c>
      <c r="L62" s="1595">
        <v>39.1</v>
      </c>
      <c r="M62" s="1595">
        <v>-12.8</v>
      </c>
      <c r="N62" s="1595">
        <v>-4.9000000000000004</v>
      </c>
      <c r="O62" s="1596">
        <v>-5.4</v>
      </c>
      <c r="P62" s="1595">
        <v>-6.3</v>
      </c>
      <c r="Q62" s="1595">
        <v>-2.2000000000000002</v>
      </c>
      <c r="R62" s="1595">
        <v>-3.6</v>
      </c>
      <c r="S62" s="1597">
        <v>1.6</v>
      </c>
    </row>
    <row r="63" spans="1:19" ht="21" customHeight="1">
      <c r="A63" s="2088" t="s">
        <v>386</v>
      </c>
      <c r="B63" s="2084"/>
      <c r="C63" s="2084"/>
      <c r="D63" s="2084"/>
      <c r="E63" s="2081"/>
      <c r="F63" s="221" t="s">
        <v>387</v>
      </c>
      <c r="G63" s="680" t="s">
        <v>498</v>
      </c>
      <c r="H63" s="223"/>
      <c r="I63" s="223"/>
      <c r="J63" s="223"/>
      <c r="K63" s="223"/>
      <c r="L63" s="223"/>
      <c r="M63" s="223"/>
      <c r="N63" s="223"/>
      <c r="O63" s="223"/>
      <c r="P63" s="223"/>
      <c r="Q63" s="223"/>
      <c r="R63" s="575"/>
      <c r="S63" s="217"/>
    </row>
    <row r="64" spans="1:19" ht="21" customHeight="1">
      <c r="A64" s="2129"/>
      <c r="B64" s="2130"/>
      <c r="C64" s="2130"/>
      <c r="D64" s="2130"/>
      <c r="E64" s="2131"/>
      <c r="F64" s="229" t="s">
        <v>388</v>
      </c>
      <c r="G64" s="374" t="s">
        <v>492</v>
      </c>
      <c r="H64" s="225"/>
      <c r="I64" s="225"/>
      <c r="J64" s="225"/>
      <c r="K64" s="225"/>
      <c r="L64" s="225"/>
      <c r="M64" s="225"/>
      <c r="N64" s="225"/>
      <c r="O64" s="225"/>
      <c r="P64" s="225"/>
      <c r="Q64" s="225"/>
      <c r="R64" s="338"/>
      <c r="S64" s="218"/>
    </row>
    <row r="65" spans="1:19" ht="21" customHeight="1">
      <c r="A65" s="2129"/>
      <c r="B65" s="2130"/>
      <c r="C65" s="2130"/>
      <c r="D65" s="2130"/>
      <c r="E65" s="2131"/>
      <c r="F65" s="224" t="s">
        <v>389</v>
      </c>
      <c r="G65" s="374" t="s">
        <v>390</v>
      </c>
      <c r="H65" s="225"/>
      <c r="I65" s="225"/>
      <c r="J65" s="225"/>
      <c r="K65" s="225"/>
      <c r="L65" s="225"/>
      <c r="M65" s="225"/>
      <c r="N65" s="225"/>
      <c r="O65" s="225"/>
      <c r="P65" s="225"/>
      <c r="Q65" s="225"/>
      <c r="R65" s="338"/>
      <c r="S65" s="218"/>
    </row>
    <row r="66" spans="1:19" ht="21" customHeight="1">
      <c r="A66" s="2129"/>
      <c r="B66" s="2130"/>
      <c r="C66" s="2130"/>
      <c r="D66" s="2130"/>
      <c r="E66" s="2131"/>
      <c r="F66" s="224" t="s">
        <v>391</v>
      </c>
      <c r="G66" s="374" t="s">
        <v>392</v>
      </c>
      <c r="H66" s="225"/>
      <c r="I66" s="225"/>
      <c r="J66" s="225"/>
      <c r="K66" s="225"/>
      <c r="L66" s="225"/>
      <c r="M66" s="225"/>
      <c r="N66" s="225"/>
      <c r="O66" s="225"/>
      <c r="P66" s="225"/>
      <c r="Q66" s="225"/>
      <c r="R66" s="338"/>
      <c r="S66" s="218"/>
    </row>
    <row r="67" spans="1:19" ht="21" customHeight="1" thickBot="1">
      <c r="A67" s="576"/>
      <c r="B67" s="577"/>
      <c r="C67" s="577"/>
      <c r="D67" s="577"/>
      <c r="E67" s="578"/>
      <c r="F67" s="222" t="s">
        <v>393</v>
      </c>
      <c r="G67" s="375" t="s">
        <v>459</v>
      </c>
      <c r="H67" s="577"/>
      <c r="I67" s="577"/>
      <c r="J67" s="577"/>
      <c r="K67" s="577"/>
      <c r="L67" s="577"/>
      <c r="M67" s="577"/>
      <c r="N67" s="577"/>
      <c r="O67" s="577"/>
      <c r="P67" s="577"/>
      <c r="Q67" s="577"/>
      <c r="R67" s="577"/>
      <c r="S67" s="578"/>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A42:S62">
    <cfRule type="expression" dxfId="97" priority="2" stopIfTrue="1">
      <formula>ISERR</formula>
    </cfRule>
  </conditionalFormatting>
  <conditionalFormatting sqref="A12:S18 A20:S32 A19:I19">
    <cfRule type="expression" dxfId="96" priority="3" stopIfTrue="1">
      <formula>ISERR</formula>
    </cfRule>
  </conditionalFormatting>
  <conditionalFormatting sqref="J19:S19">
    <cfRule type="expression" dxfId="95"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4</vt:i4>
      </vt:variant>
    </vt:vector>
  </HeadingPairs>
  <TitlesOfParts>
    <vt:vector size="18" baseType="lpstr">
      <vt:lpstr>表紙</vt:lpstr>
      <vt:lpstr>P1</vt:lpstr>
      <vt:lpstr>P1-2.</vt:lpstr>
      <vt:lpstr>P2～5.</vt:lpstr>
      <vt:lpstr>P6.</vt:lpstr>
      <vt:lpstr>P7.</vt:lpstr>
      <vt:lpstr>P8.</vt:lpstr>
      <vt:lpstr>P9.</vt:lpstr>
      <vt:lpstr>P10.</vt:lpstr>
      <vt:lpstr>P11.</vt:lpstr>
      <vt:lpstr>P12.</vt:lpstr>
      <vt:lpstr>P13.</vt:lpstr>
      <vt:lpstr>P2～5.元データ</vt:lpstr>
      <vt:lpstr>Sheet1</vt:lpstr>
      <vt:lpstr>'P1'!Print_Area</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010114</cp:lastModifiedBy>
  <cp:lastPrinted>2024-05-28T02:15:40Z</cp:lastPrinted>
  <dcterms:created xsi:type="dcterms:W3CDTF">1998-04-13T05:29:24Z</dcterms:created>
  <dcterms:modified xsi:type="dcterms:W3CDTF">2024-05-28T02:15:49Z</dcterms:modified>
</cp:coreProperties>
</file>