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35" windowHeight="9180" activeTab="0"/>
  </bookViews>
  <sheets>
    <sheet name="18" sheetId="1" r:id="rId1"/>
  </sheets>
  <externalReferences>
    <externalReference r:id="rId4"/>
  </externalReferences>
  <definedNames>
    <definedName name="_xlfn.IFERROR" hidden="1">#NAME?</definedName>
    <definedName name="_xlnm.Print_Area" localSheetId="0">'18'!$A$1:$AB$63</definedName>
    <definedName name="_xlnm.Print_Titles" localSheetId="0">'18'!$A:$A,'18'!$1:$4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<sst xmlns="http://schemas.openxmlformats.org/spreadsheetml/2006/main" count="85" uniqueCount="85">
  <si>
    <t>（単位：千円）</t>
  </si>
  <si>
    <t>事業主体名・番号</t>
  </si>
  <si>
    <t>盛岡市</t>
  </si>
  <si>
    <t>一関市
（一関）</t>
  </si>
  <si>
    <t>山田町</t>
  </si>
  <si>
    <t>宮古市</t>
  </si>
  <si>
    <t>大船渡市</t>
  </si>
  <si>
    <t>釜石市</t>
  </si>
  <si>
    <t>奥州市</t>
  </si>
  <si>
    <t>久慈市</t>
  </si>
  <si>
    <t>陸前高田市</t>
  </si>
  <si>
    <t>大槌町</t>
  </si>
  <si>
    <t>雫石町</t>
  </si>
  <si>
    <r>
      <t xml:space="preserve">一戸町
</t>
    </r>
    <r>
      <rPr>
        <sz val="11"/>
        <rFont val="ＭＳ 明朝"/>
        <family val="1"/>
      </rPr>
      <t>（一戸）</t>
    </r>
  </si>
  <si>
    <t>遠野市</t>
  </si>
  <si>
    <t>二戸市</t>
  </si>
  <si>
    <t>矢巾町</t>
  </si>
  <si>
    <t>金ケ崎町</t>
  </si>
  <si>
    <t>岩手町</t>
  </si>
  <si>
    <t>平泉町</t>
  </si>
  <si>
    <t>九戸村</t>
  </si>
  <si>
    <t>滝沢市</t>
  </si>
  <si>
    <t>八幡平市</t>
  </si>
  <si>
    <t>洋野町</t>
  </si>
  <si>
    <t>一関市
（藤沢）</t>
  </si>
  <si>
    <t>軽米町</t>
  </si>
  <si>
    <r>
      <t xml:space="preserve">一戸町
</t>
    </r>
    <r>
      <rPr>
        <sz val="11"/>
        <rFont val="ＭＳ 明朝"/>
        <family val="1"/>
      </rPr>
      <t>（奥中山）</t>
    </r>
  </si>
  <si>
    <t>岩手中部
水道企業団</t>
  </si>
  <si>
    <t>合計</t>
  </si>
  <si>
    <t>　項　目</t>
  </si>
  <si>
    <t>上水道事業損益計算</t>
  </si>
  <si>
    <t>一　関　市　上　水　道　に　含　む</t>
  </si>
  <si>
    <t>一　戸　町　上　水　道　に　含　む</t>
  </si>
  <si>
    <t>　総収益合計</t>
  </si>
  <si>
    <t>　　営業収益</t>
  </si>
  <si>
    <t>　　　給水収益</t>
  </si>
  <si>
    <t>　　　受託工事収益</t>
  </si>
  <si>
    <t>　　　その他営業収益</t>
  </si>
  <si>
    <t>　　営業外収益</t>
  </si>
  <si>
    <t>　　特別利益</t>
  </si>
  <si>
    <t>　総費用合計</t>
  </si>
  <si>
    <t>　　営業費用</t>
  </si>
  <si>
    <t>　　　原水浄水費</t>
  </si>
  <si>
    <t>　　　配水給水費</t>
  </si>
  <si>
    <t>　　　受託工事費</t>
  </si>
  <si>
    <t>　　　業務総係費</t>
  </si>
  <si>
    <t>　　　減価償却費</t>
  </si>
  <si>
    <t>　　　資産減耗費</t>
  </si>
  <si>
    <t>　　　その他</t>
  </si>
  <si>
    <t>　　営業外費用</t>
  </si>
  <si>
    <t>　　特別損失</t>
  </si>
  <si>
    <t>　当年度純利益</t>
  </si>
  <si>
    <t>　当年度純損失</t>
  </si>
  <si>
    <t>上水道事業費用構成</t>
  </si>
  <si>
    <t>　人件費</t>
  </si>
  <si>
    <t>　　直接人件費</t>
  </si>
  <si>
    <t>　　間接人件費</t>
  </si>
  <si>
    <t>　動力費</t>
  </si>
  <si>
    <t>　修繕費</t>
  </si>
  <si>
    <t>　薬品費</t>
  </si>
  <si>
    <t>　支払利息</t>
  </si>
  <si>
    <t>　減価償却費</t>
  </si>
  <si>
    <t>　受水費</t>
  </si>
  <si>
    <t>　委託料</t>
  </si>
  <si>
    <t>　その他</t>
  </si>
  <si>
    <t>　計</t>
  </si>
  <si>
    <t>　受託工事費</t>
  </si>
  <si>
    <t>　合計</t>
  </si>
  <si>
    <t>貸借対照表</t>
  </si>
  <si>
    <t>　資産合計</t>
  </si>
  <si>
    <t>　　固定資産</t>
  </si>
  <si>
    <t>　　　有形固定資産</t>
  </si>
  <si>
    <t>　　　無形固定資産</t>
  </si>
  <si>
    <t>　　　投資その他の資産</t>
  </si>
  <si>
    <t>　　流動資産</t>
  </si>
  <si>
    <t>　　繰延勘定</t>
  </si>
  <si>
    <t>　負債合計</t>
  </si>
  <si>
    <t>　　固定負債</t>
  </si>
  <si>
    <t>　　流動負債</t>
  </si>
  <si>
    <t>　　繰延収益</t>
  </si>
  <si>
    <t>　資本合計</t>
  </si>
  <si>
    <t>　　資本金</t>
  </si>
  <si>
    <t>　　剰余金</t>
  </si>
  <si>
    <t>　　評価差額等</t>
  </si>
  <si>
    <t>　負債・資本合計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</si>
</sst>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38" fontId="4" fillId="0" borderId="0" xfId="48" applyFont="1" applyAlignment="1">
      <alignment vertical="center"/>
    </xf>
    <xf numFmtId="38" fontId="5" fillId="0" borderId="10" xfId="48" applyFont="1" applyBorder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4" fillId="0" borderId="11" xfId="48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38" fontId="4" fillId="0" borderId="12" xfId="48" applyFont="1" applyBorder="1" applyAlignment="1">
      <alignment horizontal="left" vertical="center"/>
    </xf>
    <xf numFmtId="38" fontId="4" fillId="0" borderId="12" xfId="48" applyFont="1" applyBorder="1" applyAlignment="1">
      <alignment horizontal="center" vertical="center"/>
    </xf>
    <xf numFmtId="38" fontId="4" fillId="0" borderId="12" xfId="48" applyFont="1" applyBorder="1" applyAlignment="1">
      <alignment vertical="center"/>
    </xf>
    <xf numFmtId="38" fontId="4" fillId="0" borderId="12" xfId="48" applyFont="1" applyBorder="1" applyAlignment="1">
      <alignment horizontal="right" vertical="center"/>
    </xf>
    <xf numFmtId="38" fontId="4" fillId="0" borderId="12" xfId="48" applyFont="1" applyBorder="1" applyAlignment="1">
      <alignment vertical="center" shrinkToFit="1"/>
    </xf>
    <xf numFmtId="38" fontId="4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4" fillId="0" borderId="0" xfId="48" applyFont="1" applyBorder="1" applyAlignment="1">
      <alignment horizontal="center" vertical="center" textRotation="255"/>
    </xf>
    <xf numFmtId="38" fontId="4" fillId="0" borderId="12" xfId="48" applyFont="1" applyBorder="1" applyAlignment="1">
      <alignment horizontal="center" vertical="center" textRotation="255"/>
    </xf>
    <xf numFmtId="38" fontId="2" fillId="0" borderId="0" xfId="48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1762125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17621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20DBAB4\share\02&#29983;&#27963;&#34907;&#29983;&#25285;&#24403;\02%20&#27700;&#36947;\05&#12288;&#35519;&#26619;&#12539;&#22577;&#21578;\03&#12288;&#27700;&#36947;&#27010;&#27841;\H27&#24180;&#24230;\02&#20316;&#26989;\&#27700;&#36947;&#27010;&#27841;ver2\&#27700;&#36947;&#27010;&#27841;&#65288;auto&#65289;2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①"/>
      <sheetName val="貼付けシート"/>
      <sheetName val="DS0"/>
      <sheetName val="DS1"/>
      <sheetName val="DS2"/>
      <sheetName val="DS3"/>
      <sheetName val="DS4"/>
      <sheetName val="DS5"/>
      <sheetName val="TDS0"/>
      <sheetName val="水道料金確認"/>
      <sheetName val="取水量確認"/>
      <sheetName val="浄水方法確認"/>
      <sheetName val="17"/>
      <sheetName val="18"/>
      <sheetName val="注意②"/>
      <sheetName val="DS6"/>
      <sheetName val="DS7"/>
      <sheetName val="DS8"/>
      <sheetName val="8（上水のみ）"/>
      <sheetName val="注意③"/>
      <sheetName val="DS9"/>
      <sheetName val="16"/>
      <sheetName val="注意④"/>
      <sheetName val="DS10"/>
      <sheetName val="データ抽出シート1"/>
      <sheetName val="9"/>
      <sheetName val="11"/>
      <sheetName val="13"/>
      <sheetName val="15"/>
      <sheetName val="注意⑤"/>
      <sheetName val="DS11"/>
      <sheetName val="23（上水のみ）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8" zoomScaleNormal="78" workbookViewId="0" topLeftCell="A1">
      <selection activeCell="G8" sqref="G8"/>
    </sheetView>
  </sheetViews>
  <sheetFormatPr defaultColWidth="9.00390625" defaultRowHeight="13.5"/>
  <cols>
    <col min="1" max="1" width="23.25390625" style="1" customWidth="1"/>
    <col min="2" max="27" width="12.875" style="1" customWidth="1"/>
    <col min="28" max="28" width="13.125" style="1" bestFit="1" customWidth="1"/>
    <col min="29" max="29" width="17.00390625" style="1" bestFit="1" customWidth="1"/>
    <col min="30" max="30" width="10.375" style="1" bestFit="1" customWidth="1"/>
    <col min="31" max="16384" width="9.00390625" style="1" customWidth="1"/>
  </cols>
  <sheetData>
    <row r="1" spans="1:5" ht="24">
      <c r="A1" s="18"/>
      <c r="B1" s="18"/>
      <c r="C1" s="18"/>
      <c r="D1" s="18"/>
      <c r="E1" s="18"/>
    </row>
    <row r="2" ht="14.25">
      <c r="A2" s="1" t="s">
        <v>0</v>
      </c>
    </row>
    <row r="3" spans="1:28" s="6" customFormat="1" ht="31.5" customHeight="1">
      <c r="A3" s="2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3" t="s">
        <v>9</v>
      </c>
      <c r="J3" s="5" t="s">
        <v>10</v>
      </c>
      <c r="K3" s="3" t="s">
        <v>11</v>
      </c>
      <c r="L3" s="3" t="s">
        <v>12</v>
      </c>
      <c r="M3" s="4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4" t="s">
        <v>24</v>
      </c>
      <c r="Y3" s="3" t="s">
        <v>25</v>
      </c>
      <c r="Z3" s="4" t="s">
        <v>26</v>
      </c>
      <c r="AA3" s="4" t="s">
        <v>27</v>
      </c>
      <c r="AB3" s="3" t="s">
        <v>28</v>
      </c>
    </row>
    <row r="4" spans="1:28" s="6" customFormat="1" ht="15" customHeight="1">
      <c r="A4" s="7" t="s">
        <v>29</v>
      </c>
      <c r="B4" s="8">
        <v>1</v>
      </c>
      <c r="C4" s="8">
        <v>2</v>
      </c>
      <c r="D4" s="8">
        <v>4</v>
      </c>
      <c r="E4" s="8">
        <v>5</v>
      </c>
      <c r="F4" s="8">
        <v>6</v>
      </c>
      <c r="G4" s="8">
        <v>7</v>
      </c>
      <c r="H4" s="8">
        <v>9</v>
      </c>
      <c r="I4" s="8">
        <v>10</v>
      </c>
      <c r="J4" s="8">
        <v>12</v>
      </c>
      <c r="K4" s="8">
        <v>13</v>
      </c>
      <c r="L4" s="8">
        <v>15</v>
      </c>
      <c r="M4" s="8">
        <v>16</v>
      </c>
      <c r="N4" s="8">
        <v>18</v>
      </c>
      <c r="O4" s="8">
        <v>19</v>
      </c>
      <c r="P4" s="8">
        <v>21</v>
      </c>
      <c r="Q4" s="8">
        <v>22</v>
      </c>
      <c r="R4" s="8">
        <v>23</v>
      </c>
      <c r="S4" s="8">
        <v>27</v>
      </c>
      <c r="T4" s="8">
        <v>28</v>
      </c>
      <c r="U4" s="8">
        <v>30</v>
      </c>
      <c r="V4" s="8">
        <v>35</v>
      </c>
      <c r="W4" s="8">
        <v>39</v>
      </c>
      <c r="X4" s="8">
        <v>41</v>
      </c>
      <c r="Y4" s="8">
        <v>42</v>
      </c>
      <c r="Z4" s="8">
        <v>43</v>
      </c>
      <c r="AA4" s="8">
        <v>45</v>
      </c>
      <c r="AB4" s="8" t="str">
        <f>COUNT(B4:AA4)&amp;"事業"</f>
        <v>26事業</v>
      </c>
    </row>
    <row r="5" spans="1:28" s="6" customFormat="1" ht="15.75" customHeight="1">
      <c r="A5" s="9" t="s">
        <v>30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7" t="s">
        <v>31</v>
      </c>
      <c r="Y5" s="10"/>
      <c r="Z5" s="17" t="s">
        <v>32</v>
      </c>
      <c r="AA5" s="10"/>
      <c r="AB5" s="10"/>
    </row>
    <row r="6" spans="1:28" ht="15.75" customHeight="1">
      <c r="A6" s="11" t="s">
        <v>33</v>
      </c>
      <c r="B6" s="12">
        <v>7520319</v>
      </c>
      <c r="C6" s="12">
        <v>2368792</v>
      </c>
      <c r="D6" s="12">
        <v>338273</v>
      </c>
      <c r="E6" s="12">
        <v>969267</v>
      </c>
      <c r="F6" s="12">
        <v>718870</v>
      </c>
      <c r="G6" s="12">
        <v>842277</v>
      </c>
      <c r="H6" s="12">
        <v>2464399</v>
      </c>
      <c r="I6" s="12">
        <v>714967</v>
      </c>
      <c r="J6" s="12">
        <v>554707</v>
      </c>
      <c r="K6" s="12">
        <v>241764</v>
      </c>
      <c r="L6" s="12">
        <v>322455</v>
      </c>
      <c r="M6" s="12">
        <v>334928</v>
      </c>
      <c r="N6" s="12">
        <v>751649</v>
      </c>
      <c r="O6" s="12">
        <v>682754</v>
      </c>
      <c r="P6" s="12">
        <v>650662</v>
      </c>
      <c r="Q6" s="12">
        <v>346276</v>
      </c>
      <c r="R6" s="12">
        <v>251456</v>
      </c>
      <c r="S6" s="12">
        <v>159897</v>
      </c>
      <c r="T6" s="12">
        <v>131761</v>
      </c>
      <c r="U6" s="12">
        <v>951833</v>
      </c>
      <c r="V6" s="12">
        <v>406238</v>
      </c>
      <c r="W6" s="12">
        <v>462161</v>
      </c>
      <c r="X6" s="17"/>
      <c r="Y6" s="12">
        <v>387186</v>
      </c>
      <c r="Z6" s="17"/>
      <c r="AA6" s="12">
        <v>6285084</v>
      </c>
      <c r="AB6" s="11">
        <f aca="true" t="shared" si="0" ref="AB6:AB12">SUM(B6:AA6)</f>
        <v>28857975</v>
      </c>
    </row>
    <row r="7" spans="1:28" ht="15.75" customHeight="1">
      <c r="A7" s="11" t="s">
        <v>34</v>
      </c>
      <c r="B7" s="12">
        <v>6351177</v>
      </c>
      <c r="C7" s="12">
        <v>1996406</v>
      </c>
      <c r="D7" s="12">
        <v>287545</v>
      </c>
      <c r="E7" s="12">
        <v>860245</v>
      </c>
      <c r="F7" s="12">
        <v>678439</v>
      </c>
      <c r="G7" s="12">
        <v>705894</v>
      </c>
      <c r="H7" s="12">
        <v>2043105</v>
      </c>
      <c r="I7" s="12">
        <v>594234</v>
      </c>
      <c r="J7" s="12">
        <v>393618</v>
      </c>
      <c r="K7" s="12">
        <v>196580</v>
      </c>
      <c r="L7" s="12">
        <v>281626</v>
      </c>
      <c r="M7" s="12">
        <v>271321</v>
      </c>
      <c r="N7" s="12">
        <v>563908</v>
      </c>
      <c r="O7" s="12">
        <v>506860</v>
      </c>
      <c r="P7" s="12">
        <v>603849</v>
      </c>
      <c r="Q7" s="12">
        <v>312948</v>
      </c>
      <c r="R7" s="12">
        <v>206742</v>
      </c>
      <c r="S7" s="12">
        <v>145187</v>
      </c>
      <c r="T7" s="12">
        <v>112648</v>
      </c>
      <c r="U7" s="12">
        <v>880525</v>
      </c>
      <c r="V7" s="12">
        <v>366061</v>
      </c>
      <c r="W7" s="12">
        <v>179137</v>
      </c>
      <c r="X7" s="17"/>
      <c r="Y7" s="12">
        <v>161758</v>
      </c>
      <c r="Z7" s="17"/>
      <c r="AA7" s="12">
        <v>4987928</v>
      </c>
      <c r="AB7" s="11">
        <f t="shared" si="0"/>
        <v>23687741</v>
      </c>
    </row>
    <row r="8" spans="1:28" ht="15.75" customHeight="1">
      <c r="A8" s="11" t="s">
        <v>35</v>
      </c>
      <c r="B8" s="12">
        <v>6215023</v>
      </c>
      <c r="C8" s="12">
        <v>1962655</v>
      </c>
      <c r="D8" s="12">
        <v>285136</v>
      </c>
      <c r="E8" s="12">
        <v>768886</v>
      </c>
      <c r="F8" s="12">
        <v>620671</v>
      </c>
      <c r="G8" s="12">
        <v>701971</v>
      </c>
      <c r="H8" s="12">
        <v>2021671</v>
      </c>
      <c r="I8" s="12">
        <v>583122</v>
      </c>
      <c r="J8" s="12">
        <v>329955</v>
      </c>
      <c r="K8" s="12">
        <v>192008</v>
      </c>
      <c r="L8" s="12">
        <v>271266</v>
      </c>
      <c r="M8" s="12">
        <v>269279</v>
      </c>
      <c r="N8" s="12">
        <v>550842</v>
      </c>
      <c r="O8" s="12">
        <v>497258</v>
      </c>
      <c r="P8" s="12">
        <v>590786</v>
      </c>
      <c r="Q8" s="12">
        <v>309095</v>
      </c>
      <c r="R8" s="12">
        <v>197290</v>
      </c>
      <c r="S8" s="12">
        <v>143292</v>
      </c>
      <c r="T8" s="12">
        <v>110672</v>
      </c>
      <c r="U8" s="12">
        <v>814410</v>
      </c>
      <c r="V8" s="12">
        <v>323257</v>
      </c>
      <c r="W8" s="12">
        <v>175541</v>
      </c>
      <c r="X8" s="17"/>
      <c r="Y8" s="12">
        <v>155987</v>
      </c>
      <c r="Z8" s="17"/>
      <c r="AA8" s="12">
        <v>4548568</v>
      </c>
      <c r="AB8" s="11">
        <f t="shared" si="0"/>
        <v>22638641</v>
      </c>
    </row>
    <row r="9" spans="1:28" ht="15.75" customHeight="1">
      <c r="A9" s="11" t="s">
        <v>36</v>
      </c>
      <c r="B9" s="12">
        <v>26743</v>
      </c>
      <c r="C9" s="12">
        <v>0</v>
      </c>
      <c r="D9" s="12">
        <v>0</v>
      </c>
      <c r="E9" s="12">
        <v>50880</v>
      </c>
      <c r="F9" s="12">
        <v>0</v>
      </c>
      <c r="G9" s="12">
        <v>0</v>
      </c>
      <c r="H9" s="12">
        <v>0</v>
      </c>
      <c r="I9" s="12">
        <v>0</v>
      </c>
      <c r="J9" s="12">
        <v>2501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2699</v>
      </c>
      <c r="Q9" s="12">
        <v>0</v>
      </c>
      <c r="R9" s="12">
        <v>0</v>
      </c>
      <c r="S9" s="12">
        <v>0</v>
      </c>
      <c r="T9" s="12">
        <v>0</v>
      </c>
      <c r="U9" s="12">
        <v>1459</v>
      </c>
      <c r="V9" s="12">
        <v>30974</v>
      </c>
      <c r="W9" s="12">
        <v>0</v>
      </c>
      <c r="X9" s="17"/>
      <c r="Y9" s="12">
        <v>0</v>
      </c>
      <c r="Z9" s="17"/>
      <c r="AA9" s="12">
        <v>43823</v>
      </c>
      <c r="AB9" s="11">
        <f t="shared" si="0"/>
        <v>159079</v>
      </c>
    </row>
    <row r="10" spans="1:28" ht="15.75" customHeight="1">
      <c r="A10" s="11" t="s">
        <v>37</v>
      </c>
      <c r="B10" s="12">
        <v>109411</v>
      </c>
      <c r="C10" s="12">
        <v>33751</v>
      </c>
      <c r="D10" s="12">
        <v>2409</v>
      </c>
      <c r="E10" s="12">
        <v>40479</v>
      </c>
      <c r="F10" s="12">
        <v>57768</v>
      </c>
      <c r="G10" s="12">
        <v>3923</v>
      </c>
      <c r="H10" s="12">
        <v>21434</v>
      </c>
      <c r="I10" s="12">
        <v>11112</v>
      </c>
      <c r="J10" s="12">
        <v>61162</v>
      </c>
      <c r="K10" s="12">
        <v>4572</v>
      </c>
      <c r="L10" s="12">
        <v>10360</v>
      </c>
      <c r="M10" s="12">
        <v>2042</v>
      </c>
      <c r="N10" s="12">
        <v>13066</v>
      </c>
      <c r="O10" s="12">
        <v>9602</v>
      </c>
      <c r="P10" s="12">
        <v>10364</v>
      </c>
      <c r="Q10" s="12">
        <v>3853</v>
      </c>
      <c r="R10" s="12">
        <v>9452</v>
      </c>
      <c r="S10" s="12">
        <v>1895</v>
      </c>
      <c r="T10" s="12">
        <v>1976</v>
      </c>
      <c r="U10" s="12">
        <v>64656</v>
      </c>
      <c r="V10" s="12">
        <v>11830</v>
      </c>
      <c r="W10" s="12">
        <v>3596</v>
      </c>
      <c r="X10" s="17"/>
      <c r="Y10" s="12">
        <v>5771</v>
      </c>
      <c r="Z10" s="17"/>
      <c r="AA10" s="12">
        <v>395537</v>
      </c>
      <c r="AB10" s="11">
        <f t="shared" si="0"/>
        <v>890021</v>
      </c>
    </row>
    <row r="11" spans="1:28" ht="15.75" customHeight="1">
      <c r="A11" s="11" t="s">
        <v>38</v>
      </c>
      <c r="B11" s="12">
        <v>1151189</v>
      </c>
      <c r="C11" s="12">
        <v>359516</v>
      </c>
      <c r="D11" s="12">
        <v>49919</v>
      </c>
      <c r="E11" s="12">
        <v>106424</v>
      </c>
      <c r="F11" s="12">
        <v>40431</v>
      </c>
      <c r="G11" s="12">
        <v>134357</v>
      </c>
      <c r="H11" s="12">
        <v>420368</v>
      </c>
      <c r="I11" s="12">
        <v>120633</v>
      </c>
      <c r="J11" s="12">
        <v>159856</v>
      </c>
      <c r="K11" s="12">
        <v>44364</v>
      </c>
      <c r="L11" s="12">
        <v>40749</v>
      </c>
      <c r="M11" s="12">
        <v>63607</v>
      </c>
      <c r="N11" s="12">
        <v>187580</v>
      </c>
      <c r="O11" s="12">
        <v>175894</v>
      </c>
      <c r="P11" s="12">
        <v>46813</v>
      </c>
      <c r="Q11" s="12">
        <v>33328</v>
      </c>
      <c r="R11" s="12">
        <v>40714</v>
      </c>
      <c r="S11" s="12">
        <v>14710</v>
      </c>
      <c r="T11" s="12">
        <v>19113</v>
      </c>
      <c r="U11" s="12">
        <v>71308</v>
      </c>
      <c r="V11" s="12">
        <v>40177</v>
      </c>
      <c r="W11" s="12">
        <v>283024</v>
      </c>
      <c r="X11" s="17"/>
      <c r="Y11" s="12">
        <v>225428</v>
      </c>
      <c r="Z11" s="17"/>
      <c r="AA11" s="12">
        <v>783011</v>
      </c>
      <c r="AB11" s="11">
        <f t="shared" si="0"/>
        <v>4612513</v>
      </c>
    </row>
    <row r="12" spans="1:28" ht="15.75" customHeight="1">
      <c r="A12" s="11" t="s">
        <v>39</v>
      </c>
      <c r="B12" s="12">
        <v>17953</v>
      </c>
      <c r="C12" s="12">
        <v>12870</v>
      </c>
      <c r="D12" s="12">
        <v>809</v>
      </c>
      <c r="E12" s="12">
        <v>2598</v>
      </c>
      <c r="F12" s="12">
        <v>0</v>
      </c>
      <c r="G12" s="12">
        <v>2026</v>
      </c>
      <c r="H12" s="12">
        <v>926</v>
      </c>
      <c r="I12" s="12">
        <v>100</v>
      </c>
      <c r="J12" s="12">
        <v>1233</v>
      </c>
      <c r="K12" s="12">
        <v>820</v>
      </c>
      <c r="L12" s="12">
        <v>80</v>
      </c>
      <c r="M12" s="12">
        <v>0</v>
      </c>
      <c r="N12" s="12">
        <v>161</v>
      </c>
      <c r="O12" s="12">
        <v>0</v>
      </c>
      <c r="P12" s="12">
        <v>0</v>
      </c>
      <c r="Q12" s="12">
        <v>0</v>
      </c>
      <c r="R12" s="12">
        <v>4000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7"/>
      <c r="Y12" s="12">
        <v>0</v>
      </c>
      <c r="Z12" s="17"/>
      <c r="AA12" s="12">
        <v>514145</v>
      </c>
      <c r="AB12" s="11">
        <f t="shared" si="0"/>
        <v>557721</v>
      </c>
    </row>
    <row r="13" spans="1:28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7"/>
      <c r="Y13" s="11"/>
      <c r="Z13" s="17"/>
      <c r="AA13" s="11"/>
      <c r="AB13" s="11"/>
    </row>
    <row r="14" spans="1:28" ht="15.75" customHeight="1">
      <c r="A14" s="11" t="s">
        <v>40</v>
      </c>
      <c r="B14" s="12">
        <v>5561441</v>
      </c>
      <c r="C14" s="12">
        <v>2042992</v>
      </c>
      <c r="D14" s="12">
        <v>315650</v>
      </c>
      <c r="E14" s="12">
        <v>727647</v>
      </c>
      <c r="F14" s="12">
        <v>560683</v>
      </c>
      <c r="G14" s="12">
        <v>808438</v>
      </c>
      <c r="H14" s="12">
        <v>2323412</v>
      </c>
      <c r="I14" s="12">
        <v>756187</v>
      </c>
      <c r="J14" s="12">
        <v>484304</v>
      </c>
      <c r="K14" s="12">
        <v>185890</v>
      </c>
      <c r="L14" s="12">
        <v>276884</v>
      </c>
      <c r="M14" s="12">
        <v>288930</v>
      </c>
      <c r="N14" s="12">
        <v>572866</v>
      </c>
      <c r="O14" s="12">
        <v>623109</v>
      </c>
      <c r="P14" s="12">
        <v>471861</v>
      </c>
      <c r="Q14" s="12">
        <v>301160</v>
      </c>
      <c r="R14" s="12">
        <v>256220</v>
      </c>
      <c r="S14" s="12">
        <v>133855</v>
      </c>
      <c r="T14" s="12">
        <v>124878</v>
      </c>
      <c r="U14" s="12">
        <v>756797</v>
      </c>
      <c r="V14" s="12">
        <v>331640</v>
      </c>
      <c r="W14" s="12">
        <v>461263</v>
      </c>
      <c r="X14" s="17"/>
      <c r="Y14" s="12">
        <v>382913</v>
      </c>
      <c r="Z14" s="17"/>
      <c r="AA14" s="12">
        <v>5370105</v>
      </c>
      <c r="AB14" s="11">
        <f aca="true" t="shared" si="1" ref="AB14:AB26">SUM(B14:AA14)</f>
        <v>24119125</v>
      </c>
    </row>
    <row r="15" spans="1:28" ht="15.75" customHeight="1">
      <c r="A15" s="11" t="s">
        <v>41</v>
      </c>
      <c r="B15" s="12">
        <v>5084391</v>
      </c>
      <c r="C15" s="12">
        <v>1754807</v>
      </c>
      <c r="D15" s="12">
        <v>285027</v>
      </c>
      <c r="E15" s="12">
        <v>702320</v>
      </c>
      <c r="F15" s="12">
        <v>475468</v>
      </c>
      <c r="G15" s="12">
        <v>759699</v>
      </c>
      <c r="H15" s="12">
        <v>2016661</v>
      </c>
      <c r="I15" s="12">
        <v>645739</v>
      </c>
      <c r="J15" s="12">
        <v>439506</v>
      </c>
      <c r="K15" s="12">
        <v>163331</v>
      </c>
      <c r="L15" s="12">
        <v>262787</v>
      </c>
      <c r="M15" s="12">
        <v>261820</v>
      </c>
      <c r="N15" s="12">
        <v>498762</v>
      </c>
      <c r="O15" s="12">
        <v>496938</v>
      </c>
      <c r="P15" s="12">
        <v>419075</v>
      </c>
      <c r="Q15" s="12">
        <v>295075</v>
      </c>
      <c r="R15" s="12">
        <v>214954</v>
      </c>
      <c r="S15" s="12">
        <v>112853</v>
      </c>
      <c r="T15" s="12">
        <v>107968</v>
      </c>
      <c r="U15" s="12">
        <v>721930</v>
      </c>
      <c r="V15" s="12">
        <v>292665</v>
      </c>
      <c r="W15" s="12">
        <v>418691</v>
      </c>
      <c r="X15" s="17"/>
      <c r="Y15" s="12">
        <v>337645</v>
      </c>
      <c r="Z15" s="17"/>
      <c r="AA15" s="12">
        <v>4907963</v>
      </c>
      <c r="AB15" s="11">
        <f t="shared" si="1"/>
        <v>21676075</v>
      </c>
    </row>
    <row r="16" spans="1:28" ht="15.75" customHeight="1">
      <c r="A16" s="11" t="s">
        <v>42</v>
      </c>
      <c r="B16" s="12">
        <v>946383</v>
      </c>
      <c r="C16" s="12">
        <v>314827</v>
      </c>
      <c r="D16" s="12">
        <v>35378</v>
      </c>
      <c r="E16" s="12">
        <v>183405</v>
      </c>
      <c r="F16" s="12">
        <v>49055</v>
      </c>
      <c r="G16" s="12">
        <v>60253</v>
      </c>
      <c r="H16" s="12">
        <v>485142</v>
      </c>
      <c r="I16" s="12">
        <v>108165</v>
      </c>
      <c r="J16" s="12">
        <v>74920</v>
      </c>
      <c r="K16" s="12">
        <v>24112</v>
      </c>
      <c r="L16" s="12">
        <v>38141</v>
      </c>
      <c r="M16" s="12">
        <v>30586</v>
      </c>
      <c r="N16" s="12">
        <v>72627</v>
      </c>
      <c r="O16" s="12">
        <v>149632</v>
      </c>
      <c r="P16" s="12">
        <v>88626</v>
      </c>
      <c r="Q16" s="12">
        <v>76215</v>
      </c>
      <c r="R16" s="12">
        <v>39802</v>
      </c>
      <c r="S16" s="12">
        <v>17591</v>
      </c>
      <c r="T16" s="12">
        <v>28991</v>
      </c>
      <c r="U16" s="12">
        <v>139383</v>
      </c>
      <c r="V16" s="12">
        <v>0</v>
      </c>
      <c r="W16" s="12">
        <v>65215</v>
      </c>
      <c r="X16" s="17"/>
      <c r="Y16" s="12">
        <v>80858</v>
      </c>
      <c r="Z16" s="17"/>
      <c r="AA16" s="12">
        <v>800018</v>
      </c>
      <c r="AB16" s="11">
        <f t="shared" si="1"/>
        <v>3909325</v>
      </c>
    </row>
    <row r="17" spans="1:28" ht="15.75" customHeight="1">
      <c r="A17" s="11" t="s">
        <v>43</v>
      </c>
      <c r="B17" s="12">
        <v>572535</v>
      </c>
      <c r="C17" s="12">
        <v>228825</v>
      </c>
      <c r="D17" s="12">
        <v>50840</v>
      </c>
      <c r="E17" s="12">
        <v>97527</v>
      </c>
      <c r="F17" s="12">
        <v>77410</v>
      </c>
      <c r="G17" s="12">
        <v>105261</v>
      </c>
      <c r="H17" s="12">
        <v>383815</v>
      </c>
      <c r="I17" s="12">
        <v>132341</v>
      </c>
      <c r="J17" s="12">
        <v>68945</v>
      </c>
      <c r="K17" s="12">
        <v>11472</v>
      </c>
      <c r="L17" s="12">
        <v>43470</v>
      </c>
      <c r="M17" s="12">
        <v>50388</v>
      </c>
      <c r="N17" s="12">
        <v>59744</v>
      </c>
      <c r="O17" s="12">
        <v>43822</v>
      </c>
      <c r="P17" s="12">
        <v>60173</v>
      </c>
      <c r="Q17" s="12">
        <v>31547</v>
      </c>
      <c r="R17" s="12">
        <v>26923</v>
      </c>
      <c r="S17" s="12">
        <v>11198</v>
      </c>
      <c r="T17" s="12">
        <v>7496</v>
      </c>
      <c r="U17" s="12">
        <v>94584</v>
      </c>
      <c r="V17" s="12">
        <v>56892</v>
      </c>
      <c r="W17" s="12">
        <v>14316</v>
      </c>
      <c r="X17" s="17"/>
      <c r="Y17" s="12">
        <v>15067</v>
      </c>
      <c r="Z17" s="17"/>
      <c r="AA17" s="12">
        <v>763989</v>
      </c>
      <c r="AB17" s="11">
        <f t="shared" si="1"/>
        <v>3008580</v>
      </c>
    </row>
    <row r="18" spans="1:28" ht="15.75" customHeight="1">
      <c r="A18" s="11" t="s">
        <v>44</v>
      </c>
      <c r="B18" s="12">
        <v>25354</v>
      </c>
      <c r="C18" s="12">
        <v>0</v>
      </c>
      <c r="D18" s="12">
        <v>0</v>
      </c>
      <c r="E18" s="12">
        <v>43304</v>
      </c>
      <c r="F18" s="12">
        <v>0</v>
      </c>
      <c r="G18" s="12">
        <v>0</v>
      </c>
      <c r="H18" s="12">
        <v>0</v>
      </c>
      <c r="I18" s="12">
        <v>0</v>
      </c>
      <c r="J18" s="12">
        <v>165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1965</v>
      </c>
      <c r="Q18" s="12">
        <v>0</v>
      </c>
      <c r="R18" s="12">
        <v>0</v>
      </c>
      <c r="S18" s="12">
        <v>0</v>
      </c>
      <c r="T18" s="12">
        <v>0</v>
      </c>
      <c r="U18" s="12">
        <v>1351</v>
      </c>
      <c r="V18" s="12">
        <v>28680</v>
      </c>
      <c r="W18" s="12">
        <v>0</v>
      </c>
      <c r="X18" s="17"/>
      <c r="Y18" s="12">
        <v>0</v>
      </c>
      <c r="Z18" s="17"/>
      <c r="AA18" s="12">
        <v>39909</v>
      </c>
      <c r="AB18" s="11">
        <f t="shared" si="1"/>
        <v>140728</v>
      </c>
    </row>
    <row r="19" spans="1:28" ht="15.75" customHeight="1">
      <c r="A19" s="11" t="s">
        <v>45</v>
      </c>
      <c r="B19" s="12">
        <v>994498</v>
      </c>
      <c r="C19" s="12">
        <v>220896</v>
      </c>
      <c r="D19" s="12">
        <v>42424</v>
      </c>
      <c r="E19" s="12">
        <v>143387</v>
      </c>
      <c r="F19" s="12">
        <v>79929</v>
      </c>
      <c r="G19" s="12">
        <v>114482</v>
      </c>
      <c r="H19" s="12">
        <v>180221</v>
      </c>
      <c r="I19" s="12">
        <v>98764</v>
      </c>
      <c r="J19" s="12">
        <v>50925</v>
      </c>
      <c r="K19" s="12">
        <v>42689</v>
      </c>
      <c r="L19" s="12">
        <v>48438</v>
      </c>
      <c r="M19" s="12">
        <v>21181</v>
      </c>
      <c r="N19" s="12">
        <v>66785</v>
      </c>
      <c r="O19" s="12">
        <v>42443</v>
      </c>
      <c r="P19" s="12">
        <v>87066</v>
      </c>
      <c r="Q19" s="12">
        <v>52606</v>
      </c>
      <c r="R19" s="12">
        <v>20597</v>
      </c>
      <c r="S19" s="12">
        <v>25255</v>
      </c>
      <c r="T19" s="12">
        <v>6355</v>
      </c>
      <c r="U19" s="12">
        <v>153068</v>
      </c>
      <c r="V19" s="12">
        <v>62261</v>
      </c>
      <c r="W19" s="12">
        <v>27371</v>
      </c>
      <c r="X19" s="17"/>
      <c r="Y19" s="12">
        <v>8750</v>
      </c>
      <c r="Z19" s="17"/>
      <c r="AA19" s="12">
        <v>591387</v>
      </c>
      <c r="AB19" s="11">
        <f t="shared" si="1"/>
        <v>3181778</v>
      </c>
    </row>
    <row r="20" spans="1:28" ht="15.75" customHeight="1">
      <c r="A20" s="11" t="s">
        <v>46</v>
      </c>
      <c r="B20" s="12">
        <v>2118466</v>
      </c>
      <c r="C20" s="12">
        <v>950701</v>
      </c>
      <c r="D20" s="12">
        <v>130082</v>
      </c>
      <c r="E20" s="12">
        <v>216254</v>
      </c>
      <c r="F20" s="12">
        <v>251324</v>
      </c>
      <c r="G20" s="12">
        <v>266589</v>
      </c>
      <c r="H20" s="12">
        <v>943615</v>
      </c>
      <c r="I20" s="12">
        <v>306469</v>
      </c>
      <c r="J20" s="12">
        <v>223674</v>
      </c>
      <c r="K20" s="12">
        <v>85016</v>
      </c>
      <c r="L20" s="12">
        <v>132738</v>
      </c>
      <c r="M20" s="12">
        <v>156684</v>
      </c>
      <c r="N20" s="12">
        <v>279192</v>
      </c>
      <c r="O20" s="12">
        <v>258189</v>
      </c>
      <c r="P20" s="12">
        <v>174547</v>
      </c>
      <c r="Q20" s="12">
        <v>133798</v>
      </c>
      <c r="R20" s="12">
        <v>126315</v>
      </c>
      <c r="S20" s="12">
        <v>58103</v>
      </c>
      <c r="T20" s="12">
        <v>63662</v>
      </c>
      <c r="U20" s="12">
        <v>313590</v>
      </c>
      <c r="V20" s="12">
        <v>139778</v>
      </c>
      <c r="W20" s="12">
        <v>291124</v>
      </c>
      <c r="X20" s="17"/>
      <c r="Y20" s="12">
        <v>210400</v>
      </c>
      <c r="Z20" s="17"/>
      <c r="AA20" s="12">
        <v>2494070</v>
      </c>
      <c r="AB20" s="11">
        <f t="shared" si="1"/>
        <v>10324380</v>
      </c>
    </row>
    <row r="21" spans="1:28" ht="15.75" customHeight="1">
      <c r="A21" s="11" t="s">
        <v>47</v>
      </c>
      <c r="B21" s="12">
        <v>72887</v>
      </c>
      <c r="C21" s="12">
        <v>39558</v>
      </c>
      <c r="D21" s="12">
        <v>26303</v>
      </c>
      <c r="E21" s="12">
        <v>18315</v>
      </c>
      <c r="F21" s="12">
        <v>17750</v>
      </c>
      <c r="G21" s="12">
        <v>213114</v>
      </c>
      <c r="H21" s="12">
        <v>23703</v>
      </c>
      <c r="I21" s="12">
        <v>0</v>
      </c>
      <c r="J21" s="12">
        <v>19692</v>
      </c>
      <c r="K21" s="12">
        <v>42</v>
      </c>
      <c r="L21" s="12">
        <v>0</v>
      </c>
      <c r="M21" s="12">
        <v>2981</v>
      </c>
      <c r="N21" s="12">
        <v>20414</v>
      </c>
      <c r="O21" s="12">
        <v>2852</v>
      </c>
      <c r="P21" s="12">
        <v>6698</v>
      </c>
      <c r="Q21" s="12">
        <v>909</v>
      </c>
      <c r="R21" s="12">
        <v>1317</v>
      </c>
      <c r="S21" s="12">
        <v>706</v>
      </c>
      <c r="T21" s="12">
        <v>1464</v>
      </c>
      <c r="U21" s="12">
        <v>19195</v>
      </c>
      <c r="V21" s="12">
        <v>5054</v>
      </c>
      <c r="W21" s="12">
        <v>20665</v>
      </c>
      <c r="X21" s="17"/>
      <c r="Y21" s="12">
        <v>22570</v>
      </c>
      <c r="Z21" s="17"/>
      <c r="AA21" s="12">
        <v>115915</v>
      </c>
      <c r="AB21" s="11">
        <f t="shared" si="1"/>
        <v>652104</v>
      </c>
    </row>
    <row r="22" spans="1:28" ht="15.75" customHeight="1">
      <c r="A22" s="11" t="s">
        <v>48</v>
      </c>
      <c r="B22" s="12">
        <v>354268</v>
      </c>
      <c r="C22" s="12">
        <v>0</v>
      </c>
      <c r="D22" s="12">
        <v>0</v>
      </c>
      <c r="E22" s="12">
        <v>128</v>
      </c>
      <c r="F22" s="12">
        <v>0</v>
      </c>
      <c r="G22" s="12">
        <v>0</v>
      </c>
      <c r="H22" s="12">
        <v>165</v>
      </c>
      <c r="I22" s="12">
        <v>0</v>
      </c>
      <c r="J22" s="12">
        <v>1185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759</v>
      </c>
      <c r="V22" s="12">
        <v>0</v>
      </c>
      <c r="W22" s="12">
        <v>0</v>
      </c>
      <c r="X22" s="17"/>
      <c r="Y22" s="12">
        <v>0</v>
      </c>
      <c r="Z22" s="17"/>
      <c r="AA22" s="12">
        <v>102675</v>
      </c>
      <c r="AB22" s="11">
        <f t="shared" si="1"/>
        <v>459180</v>
      </c>
    </row>
    <row r="23" spans="1:28" ht="15.75" customHeight="1">
      <c r="A23" s="11" t="s">
        <v>49</v>
      </c>
      <c r="B23" s="12">
        <v>475474</v>
      </c>
      <c r="C23" s="12">
        <v>262414</v>
      </c>
      <c r="D23" s="12">
        <v>29627</v>
      </c>
      <c r="E23" s="12">
        <v>25266</v>
      </c>
      <c r="F23" s="12">
        <v>85214</v>
      </c>
      <c r="G23" s="12">
        <v>48699</v>
      </c>
      <c r="H23" s="12">
        <v>256772</v>
      </c>
      <c r="I23" s="12">
        <v>109573</v>
      </c>
      <c r="J23" s="12">
        <v>42669</v>
      </c>
      <c r="K23" s="12">
        <v>22441</v>
      </c>
      <c r="L23" s="12">
        <v>14097</v>
      </c>
      <c r="M23" s="12">
        <v>27110</v>
      </c>
      <c r="N23" s="12">
        <v>74019</v>
      </c>
      <c r="O23" s="12">
        <v>126171</v>
      </c>
      <c r="P23" s="12">
        <v>52786</v>
      </c>
      <c r="Q23" s="12">
        <v>6042</v>
      </c>
      <c r="R23" s="12">
        <v>41266</v>
      </c>
      <c r="S23" s="12">
        <v>21002</v>
      </c>
      <c r="T23" s="12">
        <v>16910</v>
      </c>
      <c r="U23" s="12">
        <v>34867</v>
      </c>
      <c r="V23" s="12">
        <v>38975</v>
      </c>
      <c r="W23" s="12">
        <v>42572</v>
      </c>
      <c r="X23" s="17"/>
      <c r="Y23" s="12">
        <v>45233</v>
      </c>
      <c r="Z23" s="17"/>
      <c r="AA23" s="12">
        <v>462142</v>
      </c>
      <c r="AB23" s="11">
        <f t="shared" si="1"/>
        <v>2361341</v>
      </c>
    </row>
    <row r="24" spans="1:28" ht="15.75" customHeight="1">
      <c r="A24" s="11" t="s">
        <v>50</v>
      </c>
      <c r="B24" s="12">
        <v>1576</v>
      </c>
      <c r="C24" s="12">
        <v>25771</v>
      </c>
      <c r="D24" s="12">
        <v>996</v>
      </c>
      <c r="E24" s="12">
        <v>61</v>
      </c>
      <c r="F24" s="12">
        <v>1</v>
      </c>
      <c r="G24" s="12">
        <v>40</v>
      </c>
      <c r="H24" s="12">
        <v>49979</v>
      </c>
      <c r="I24" s="12">
        <v>875</v>
      </c>
      <c r="J24" s="12">
        <v>2129</v>
      </c>
      <c r="K24" s="12">
        <v>118</v>
      </c>
      <c r="L24" s="12">
        <v>0</v>
      </c>
      <c r="M24" s="12">
        <v>0</v>
      </c>
      <c r="N24" s="12">
        <v>85</v>
      </c>
      <c r="O24" s="12">
        <v>0</v>
      </c>
      <c r="P24" s="12">
        <v>0</v>
      </c>
      <c r="Q24" s="12">
        <v>43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7"/>
      <c r="Y24" s="12">
        <v>35</v>
      </c>
      <c r="Z24" s="17"/>
      <c r="AA24" s="12">
        <v>0</v>
      </c>
      <c r="AB24" s="11">
        <f t="shared" si="1"/>
        <v>81709</v>
      </c>
    </row>
    <row r="25" spans="1:28" ht="15.75" customHeight="1">
      <c r="A25" s="11" t="s">
        <v>51</v>
      </c>
      <c r="B25" s="12">
        <v>1958878</v>
      </c>
      <c r="C25" s="12">
        <v>325800</v>
      </c>
      <c r="D25" s="12">
        <v>22623</v>
      </c>
      <c r="E25" s="12">
        <v>241620</v>
      </c>
      <c r="F25" s="12">
        <v>158187</v>
      </c>
      <c r="G25" s="12">
        <v>33839</v>
      </c>
      <c r="H25" s="12">
        <v>140987</v>
      </c>
      <c r="I25" s="12">
        <v>0</v>
      </c>
      <c r="J25" s="12">
        <v>70403</v>
      </c>
      <c r="K25" s="12">
        <v>55874</v>
      </c>
      <c r="L25" s="12">
        <v>45571</v>
      </c>
      <c r="M25" s="12">
        <v>45998</v>
      </c>
      <c r="N25" s="12">
        <v>178783</v>
      </c>
      <c r="O25" s="12">
        <v>59645</v>
      </c>
      <c r="P25" s="12">
        <v>178801</v>
      </c>
      <c r="Q25" s="12">
        <v>45116</v>
      </c>
      <c r="R25" s="12">
        <v>0</v>
      </c>
      <c r="S25" s="12">
        <v>26042</v>
      </c>
      <c r="T25" s="12">
        <v>6883</v>
      </c>
      <c r="U25" s="12">
        <v>195036</v>
      </c>
      <c r="V25" s="12">
        <v>74598</v>
      </c>
      <c r="W25" s="12">
        <v>898</v>
      </c>
      <c r="X25" s="17"/>
      <c r="Y25" s="12">
        <v>4273</v>
      </c>
      <c r="Z25" s="17"/>
      <c r="AA25" s="12">
        <v>914979</v>
      </c>
      <c r="AB25" s="11">
        <f t="shared" si="1"/>
        <v>4784834</v>
      </c>
    </row>
    <row r="26" spans="1:28" ht="15.75" customHeight="1">
      <c r="A26" s="11" t="s">
        <v>52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41220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4764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7"/>
      <c r="Y26" s="12">
        <v>0</v>
      </c>
      <c r="Z26" s="17"/>
      <c r="AA26" s="12">
        <v>0</v>
      </c>
      <c r="AB26" s="11">
        <f t="shared" si="1"/>
        <v>45984</v>
      </c>
    </row>
    <row r="27" spans="1:28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7"/>
      <c r="Y27" s="11"/>
      <c r="Z27" s="17"/>
      <c r="AA27" s="11"/>
      <c r="AB27" s="11"/>
    </row>
    <row r="28" spans="1:28" ht="15.75" customHeight="1">
      <c r="A28" s="11" t="s">
        <v>53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7"/>
      <c r="Y28" s="11"/>
      <c r="Z28" s="17"/>
      <c r="AA28" s="11"/>
      <c r="AB28" s="11"/>
    </row>
    <row r="29" spans="1:28" ht="15.75" customHeight="1">
      <c r="A29" s="11" t="s">
        <v>54</v>
      </c>
      <c r="B29" s="12">
        <v>1289890</v>
      </c>
      <c r="C29" s="12">
        <v>246960</v>
      </c>
      <c r="D29" s="12">
        <v>36389</v>
      </c>
      <c r="E29" s="12">
        <v>191088</v>
      </c>
      <c r="F29" s="12">
        <v>79873</v>
      </c>
      <c r="G29" s="12">
        <v>79607</v>
      </c>
      <c r="H29" s="12">
        <v>156446</v>
      </c>
      <c r="I29" s="12">
        <v>85291</v>
      </c>
      <c r="J29" s="12">
        <v>55349</v>
      </c>
      <c r="K29" s="12">
        <v>21717</v>
      </c>
      <c r="L29" s="12">
        <v>38703</v>
      </c>
      <c r="M29" s="12">
        <v>20033</v>
      </c>
      <c r="N29" s="12">
        <v>56975</v>
      </c>
      <c r="O29" s="12">
        <v>32174</v>
      </c>
      <c r="P29" s="12">
        <v>68907</v>
      </c>
      <c r="Q29" s="12">
        <v>38136</v>
      </c>
      <c r="R29" s="12">
        <v>9174</v>
      </c>
      <c r="S29" s="12">
        <v>16869</v>
      </c>
      <c r="T29" s="12">
        <v>16448</v>
      </c>
      <c r="U29" s="12">
        <v>119206</v>
      </c>
      <c r="V29" s="12">
        <v>48452</v>
      </c>
      <c r="W29" s="12">
        <v>30880</v>
      </c>
      <c r="X29" s="17"/>
      <c r="Y29" s="12">
        <v>15962</v>
      </c>
      <c r="Z29" s="17"/>
      <c r="AA29" s="12">
        <v>414178</v>
      </c>
      <c r="AB29" s="11">
        <f aca="true" t="shared" si="2" ref="AB29:AB42">SUM(B29:AA29)</f>
        <v>3168707</v>
      </c>
    </row>
    <row r="30" spans="1:28" ht="15.75" customHeight="1">
      <c r="A30" s="11" t="s">
        <v>55</v>
      </c>
      <c r="B30" s="12">
        <v>819422</v>
      </c>
      <c r="C30" s="12">
        <v>200357</v>
      </c>
      <c r="D30" s="12">
        <v>27345</v>
      </c>
      <c r="E30" s="12">
        <v>138778</v>
      </c>
      <c r="F30" s="12">
        <v>66358</v>
      </c>
      <c r="G30" s="12">
        <v>66123</v>
      </c>
      <c r="H30" s="12">
        <v>133618</v>
      </c>
      <c r="I30" s="12">
        <v>63227</v>
      </c>
      <c r="J30" s="12">
        <v>44912</v>
      </c>
      <c r="K30" s="12">
        <v>16653</v>
      </c>
      <c r="L30" s="12">
        <v>28745</v>
      </c>
      <c r="M30" s="12">
        <v>16862</v>
      </c>
      <c r="N30" s="12">
        <v>47408</v>
      </c>
      <c r="O30" s="12">
        <v>21797</v>
      </c>
      <c r="P30" s="12">
        <v>49264</v>
      </c>
      <c r="Q30" s="12">
        <v>31908</v>
      </c>
      <c r="R30" s="12">
        <v>7230</v>
      </c>
      <c r="S30" s="12">
        <v>14031</v>
      </c>
      <c r="T30" s="12">
        <v>13466</v>
      </c>
      <c r="U30" s="12">
        <v>60160</v>
      </c>
      <c r="V30" s="12">
        <v>36583</v>
      </c>
      <c r="W30" s="12">
        <v>25882</v>
      </c>
      <c r="X30" s="17"/>
      <c r="Y30" s="12">
        <v>13136</v>
      </c>
      <c r="Z30" s="17"/>
      <c r="AA30" s="12">
        <v>337637</v>
      </c>
      <c r="AB30" s="11">
        <f t="shared" si="2"/>
        <v>2280902</v>
      </c>
    </row>
    <row r="31" spans="1:28" ht="15.75" customHeight="1">
      <c r="A31" s="11" t="s">
        <v>56</v>
      </c>
      <c r="B31" s="12">
        <v>470468</v>
      </c>
      <c r="C31" s="12">
        <v>46603</v>
      </c>
      <c r="D31" s="12">
        <v>9044</v>
      </c>
      <c r="E31" s="12">
        <v>52310</v>
      </c>
      <c r="F31" s="12">
        <v>13515</v>
      </c>
      <c r="G31" s="12">
        <v>13484</v>
      </c>
      <c r="H31" s="12">
        <v>22828</v>
      </c>
      <c r="I31" s="12">
        <v>22064</v>
      </c>
      <c r="J31" s="12">
        <v>10437</v>
      </c>
      <c r="K31" s="12">
        <v>5064</v>
      </c>
      <c r="L31" s="12">
        <v>9958</v>
      </c>
      <c r="M31" s="12">
        <v>3171</v>
      </c>
      <c r="N31" s="12">
        <v>9567</v>
      </c>
      <c r="O31" s="12">
        <v>10377</v>
      </c>
      <c r="P31" s="12">
        <v>19643</v>
      </c>
      <c r="Q31" s="12">
        <v>6228</v>
      </c>
      <c r="R31" s="12">
        <v>1944</v>
      </c>
      <c r="S31" s="12">
        <v>2838</v>
      </c>
      <c r="T31" s="12">
        <v>2982</v>
      </c>
      <c r="U31" s="12">
        <v>59046</v>
      </c>
      <c r="V31" s="12">
        <v>11869</v>
      </c>
      <c r="W31" s="12">
        <v>4998</v>
      </c>
      <c r="X31" s="17"/>
      <c r="Y31" s="12">
        <v>2826</v>
      </c>
      <c r="Z31" s="17"/>
      <c r="AA31" s="12">
        <v>76541</v>
      </c>
      <c r="AB31" s="11">
        <f t="shared" si="2"/>
        <v>887805</v>
      </c>
    </row>
    <row r="32" spans="1:28" ht="15.75" customHeight="1">
      <c r="A32" s="11" t="s">
        <v>57</v>
      </c>
      <c r="B32" s="12">
        <v>179942</v>
      </c>
      <c r="C32" s="12">
        <v>171584</v>
      </c>
      <c r="D32" s="12">
        <v>16499</v>
      </c>
      <c r="E32" s="12">
        <v>82376</v>
      </c>
      <c r="F32" s="12">
        <v>33455</v>
      </c>
      <c r="G32" s="12">
        <v>57980</v>
      </c>
      <c r="H32" s="12">
        <v>123533</v>
      </c>
      <c r="I32" s="12">
        <v>59883</v>
      </c>
      <c r="J32" s="12">
        <v>24070</v>
      </c>
      <c r="K32" s="12">
        <v>15426</v>
      </c>
      <c r="L32" s="12">
        <v>13976</v>
      </c>
      <c r="M32" s="12">
        <v>19612</v>
      </c>
      <c r="N32" s="12">
        <v>19651</v>
      </c>
      <c r="O32" s="12">
        <v>0</v>
      </c>
      <c r="P32" s="12">
        <v>40842</v>
      </c>
      <c r="Q32" s="12">
        <v>17702</v>
      </c>
      <c r="R32" s="12">
        <v>18575</v>
      </c>
      <c r="S32" s="12">
        <v>11572</v>
      </c>
      <c r="T32" s="12">
        <v>3564</v>
      </c>
      <c r="U32" s="12">
        <v>25466</v>
      </c>
      <c r="V32" s="12">
        <v>3061</v>
      </c>
      <c r="W32" s="12">
        <v>11236</v>
      </c>
      <c r="X32" s="17"/>
      <c r="Y32" s="12">
        <v>23718</v>
      </c>
      <c r="Z32" s="17"/>
      <c r="AA32" s="12">
        <v>182838</v>
      </c>
      <c r="AB32" s="11">
        <f t="shared" si="2"/>
        <v>1156561</v>
      </c>
    </row>
    <row r="33" spans="1:28" ht="15.75" customHeight="1">
      <c r="A33" s="11" t="s">
        <v>58</v>
      </c>
      <c r="B33" s="12">
        <v>279367</v>
      </c>
      <c r="C33" s="12">
        <v>70659</v>
      </c>
      <c r="D33" s="12">
        <v>12397</v>
      </c>
      <c r="E33" s="12">
        <v>19388</v>
      </c>
      <c r="F33" s="12">
        <v>26787</v>
      </c>
      <c r="G33" s="12">
        <v>15765</v>
      </c>
      <c r="H33" s="12">
        <v>143746</v>
      </c>
      <c r="I33" s="12">
        <v>48930</v>
      </c>
      <c r="J33" s="12">
        <v>61564</v>
      </c>
      <c r="K33" s="12">
        <v>8803</v>
      </c>
      <c r="L33" s="12">
        <v>26597</v>
      </c>
      <c r="M33" s="12">
        <v>23323</v>
      </c>
      <c r="N33" s="12">
        <v>24873</v>
      </c>
      <c r="O33" s="12">
        <v>23171</v>
      </c>
      <c r="P33" s="12">
        <v>43527</v>
      </c>
      <c r="Q33" s="12">
        <v>14490</v>
      </c>
      <c r="R33" s="12">
        <v>19807</v>
      </c>
      <c r="S33" s="12">
        <v>4844</v>
      </c>
      <c r="T33" s="12">
        <v>7736</v>
      </c>
      <c r="U33" s="12">
        <v>39905</v>
      </c>
      <c r="V33" s="12">
        <v>9065</v>
      </c>
      <c r="W33" s="12">
        <v>6659</v>
      </c>
      <c r="X33" s="17"/>
      <c r="Y33" s="12">
        <v>22433</v>
      </c>
      <c r="Z33" s="17"/>
      <c r="AA33" s="12">
        <v>359255</v>
      </c>
      <c r="AB33" s="11">
        <f t="shared" si="2"/>
        <v>1313091</v>
      </c>
    </row>
    <row r="34" spans="1:28" ht="15.75" customHeight="1">
      <c r="A34" s="11" t="s">
        <v>59</v>
      </c>
      <c r="B34" s="12">
        <v>37307</v>
      </c>
      <c r="C34" s="12">
        <v>14440</v>
      </c>
      <c r="D34" s="12">
        <v>662</v>
      </c>
      <c r="E34" s="12">
        <v>4393</v>
      </c>
      <c r="F34" s="12">
        <v>2369</v>
      </c>
      <c r="G34" s="12">
        <v>2000</v>
      </c>
      <c r="H34" s="12">
        <v>2790</v>
      </c>
      <c r="I34" s="12">
        <v>2138</v>
      </c>
      <c r="J34" s="12">
        <v>2072</v>
      </c>
      <c r="K34" s="12">
        <v>630</v>
      </c>
      <c r="L34" s="12">
        <v>1491</v>
      </c>
      <c r="M34" s="12">
        <v>1809</v>
      </c>
      <c r="N34" s="12">
        <v>2470</v>
      </c>
      <c r="O34" s="12">
        <v>0</v>
      </c>
      <c r="P34" s="12">
        <v>3590</v>
      </c>
      <c r="Q34" s="12">
        <v>5145</v>
      </c>
      <c r="R34" s="12">
        <v>2700</v>
      </c>
      <c r="S34" s="12">
        <v>2654</v>
      </c>
      <c r="T34" s="12">
        <v>144</v>
      </c>
      <c r="U34" s="12">
        <v>2336</v>
      </c>
      <c r="V34" s="12">
        <v>7</v>
      </c>
      <c r="W34" s="12">
        <v>153</v>
      </c>
      <c r="X34" s="17"/>
      <c r="Y34" s="12">
        <v>2358</v>
      </c>
      <c r="Z34" s="17"/>
      <c r="AA34" s="12">
        <v>41235</v>
      </c>
      <c r="AB34" s="11">
        <f t="shared" si="2"/>
        <v>134893</v>
      </c>
    </row>
    <row r="35" spans="1:28" ht="15.75" customHeight="1">
      <c r="A35" s="11" t="s">
        <v>60</v>
      </c>
      <c r="B35" s="12">
        <v>469750</v>
      </c>
      <c r="C35" s="12">
        <v>262098</v>
      </c>
      <c r="D35" s="12">
        <v>28895</v>
      </c>
      <c r="E35" s="12">
        <v>21829</v>
      </c>
      <c r="F35" s="12">
        <v>71292</v>
      </c>
      <c r="G35" s="12">
        <v>48621</v>
      </c>
      <c r="H35" s="12">
        <v>227777</v>
      </c>
      <c r="I35" s="12">
        <v>74455</v>
      </c>
      <c r="J35" s="12">
        <v>40109</v>
      </c>
      <c r="K35" s="12">
        <v>22392</v>
      </c>
      <c r="L35" s="12">
        <v>13024</v>
      </c>
      <c r="M35" s="12">
        <v>27101</v>
      </c>
      <c r="N35" s="12">
        <v>55225</v>
      </c>
      <c r="O35" s="12">
        <v>118055</v>
      </c>
      <c r="P35" s="12">
        <v>52636</v>
      </c>
      <c r="Q35" s="12">
        <v>6019</v>
      </c>
      <c r="R35" s="12">
        <v>41225</v>
      </c>
      <c r="S35" s="12">
        <v>19132</v>
      </c>
      <c r="T35" s="12">
        <v>16831</v>
      </c>
      <c r="U35" s="12">
        <v>34715</v>
      </c>
      <c r="V35" s="12">
        <v>36489</v>
      </c>
      <c r="W35" s="12">
        <v>42572</v>
      </c>
      <c r="X35" s="17"/>
      <c r="Y35" s="12">
        <v>45204</v>
      </c>
      <c r="Z35" s="17"/>
      <c r="AA35" s="12">
        <v>454922</v>
      </c>
      <c r="AB35" s="11">
        <f t="shared" si="2"/>
        <v>2230368</v>
      </c>
    </row>
    <row r="36" spans="1:28" ht="15.75" customHeight="1">
      <c r="A36" s="11" t="s">
        <v>61</v>
      </c>
      <c r="B36" s="12">
        <v>2118466</v>
      </c>
      <c r="C36" s="12">
        <v>950701</v>
      </c>
      <c r="D36" s="12">
        <v>130082</v>
      </c>
      <c r="E36" s="12">
        <v>216254</v>
      </c>
      <c r="F36" s="12">
        <v>251324</v>
      </c>
      <c r="G36" s="12">
        <v>266589</v>
      </c>
      <c r="H36" s="12">
        <v>943615</v>
      </c>
      <c r="I36" s="12">
        <v>306469</v>
      </c>
      <c r="J36" s="12">
        <v>223674</v>
      </c>
      <c r="K36" s="12">
        <v>85016</v>
      </c>
      <c r="L36" s="12">
        <v>132738</v>
      </c>
      <c r="M36" s="12">
        <v>156684</v>
      </c>
      <c r="N36" s="12">
        <v>279192</v>
      </c>
      <c r="O36" s="12">
        <v>258189</v>
      </c>
      <c r="P36" s="12">
        <v>174547</v>
      </c>
      <c r="Q36" s="12">
        <v>133798</v>
      </c>
      <c r="R36" s="12">
        <v>126315</v>
      </c>
      <c r="S36" s="12">
        <v>58103</v>
      </c>
      <c r="T36" s="12">
        <v>63662</v>
      </c>
      <c r="U36" s="12">
        <v>313590</v>
      </c>
      <c r="V36" s="12">
        <v>139778</v>
      </c>
      <c r="W36" s="12">
        <v>291124</v>
      </c>
      <c r="X36" s="17"/>
      <c r="Y36" s="12">
        <v>210400</v>
      </c>
      <c r="Z36" s="17"/>
      <c r="AA36" s="12">
        <v>2494070</v>
      </c>
      <c r="AB36" s="11">
        <f t="shared" si="2"/>
        <v>10324380</v>
      </c>
    </row>
    <row r="37" spans="1:28" ht="15.75" customHeight="1">
      <c r="A37" s="11" t="s">
        <v>62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263026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15792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7"/>
      <c r="Y37" s="12">
        <v>0</v>
      </c>
      <c r="Z37" s="17"/>
      <c r="AA37" s="12">
        <v>0</v>
      </c>
      <c r="AB37" s="11">
        <f t="shared" si="2"/>
        <v>278818</v>
      </c>
    </row>
    <row r="38" spans="1:28" ht="15.75" customHeight="1">
      <c r="A38" s="11" t="s">
        <v>63</v>
      </c>
      <c r="B38" s="12">
        <v>629076</v>
      </c>
      <c r="C38" s="12">
        <v>160781</v>
      </c>
      <c r="D38" s="12">
        <v>19917</v>
      </c>
      <c r="E38" s="12">
        <v>86344</v>
      </c>
      <c r="F38" s="12">
        <v>0</v>
      </c>
      <c r="G38" s="12">
        <v>52526</v>
      </c>
      <c r="H38" s="12">
        <v>269429</v>
      </c>
      <c r="I38" s="12">
        <v>0</v>
      </c>
      <c r="J38" s="12">
        <v>0</v>
      </c>
      <c r="K38" s="12">
        <v>15306</v>
      </c>
      <c r="L38" s="12">
        <v>21218</v>
      </c>
      <c r="M38" s="12">
        <v>20320</v>
      </c>
      <c r="N38" s="12">
        <v>52458</v>
      </c>
      <c r="O38" s="12">
        <v>151520</v>
      </c>
      <c r="P38" s="12">
        <v>0</v>
      </c>
      <c r="Q38" s="12">
        <v>0</v>
      </c>
      <c r="R38" s="12">
        <v>24488</v>
      </c>
      <c r="S38" s="12">
        <v>8097</v>
      </c>
      <c r="T38" s="12">
        <v>0</v>
      </c>
      <c r="U38" s="12">
        <v>113384</v>
      </c>
      <c r="V38" s="12">
        <v>47553</v>
      </c>
      <c r="W38" s="12">
        <v>25052</v>
      </c>
      <c r="X38" s="17"/>
      <c r="Y38" s="12">
        <v>17411</v>
      </c>
      <c r="Z38" s="17"/>
      <c r="AA38" s="12">
        <v>887327</v>
      </c>
      <c r="AB38" s="11">
        <f t="shared" si="2"/>
        <v>2602207</v>
      </c>
    </row>
    <row r="39" spans="1:28" ht="15.75" customHeight="1">
      <c r="A39" s="11" t="s">
        <v>64</v>
      </c>
      <c r="B39" s="12">
        <v>532289</v>
      </c>
      <c r="C39" s="12">
        <v>165769</v>
      </c>
      <c r="D39" s="12">
        <v>70809</v>
      </c>
      <c r="E39" s="12">
        <v>62671</v>
      </c>
      <c r="F39" s="12">
        <v>95583</v>
      </c>
      <c r="G39" s="12">
        <v>285350</v>
      </c>
      <c r="H39" s="12">
        <v>193050</v>
      </c>
      <c r="I39" s="12">
        <v>173971</v>
      </c>
      <c r="J39" s="12">
        <v>77301</v>
      </c>
      <c r="K39" s="12">
        <v>16600</v>
      </c>
      <c r="L39" s="12">
        <v>29137</v>
      </c>
      <c r="M39" s="12">
        <v>20048</v>
      </c>
      <c r="N39" s="12">
        <v>82022</v>
      </c>
      <c r="O39" s="12">
        <v>40000</v>
      </c>
      <c r="P39" s="12">
        <v>85847</v>
      </c>
      <c r="Q39" s="12">
        <v>70078</v>
      </c>
      <c r="R39" s="12">
        <v>13936</v>
      </c>
      <c r="S39" s="12">
        <v>12584</v>
      </c>
      <c r="T39" s="12">
        <v>16493</v>
      </c>
      <c r="U39" s="12">
        <v>106844</v>
      </c>
      <c r="V39" s="12">
        <v>18555</v>
      </c>
      <c r="W39" s="12">
        <v>53587</v>
      </c>
      <c r="X39" s="17"/>
      <c r="Y39" s="12">
        <v>45427</v>
      </c>
      <c r="Z39" s="17"/>
      <c r="AA39" s="12">
        <v>496371</v>
      </c>
      <c r="AB39" s="11">
        <f>SUM(B39:AA39)</f>
        <v>2764322</v>
      </c>
    </row>
    <row r="40" spans="1:28" ht="15.75" customHeight="1">
      <c r="A40" s="11" t="s">
        <v>65</v>
      </c>
      <c r="B40" s="12">
        <v>5536087</v>
      </c>
      <c r="C40" s="12">
        <v>2042992</v>
      </c>
      <c r="D40" s="12">
        <v>315650</v>
      </c>
      <c r="E40" s="12">
        <v>684343</v>
      </c>
      <c r="F40" s="12">
        <v>560683</v>
      </c>
      <c r="G40" s="12">
        <v>808438</v>
      </c>
      <c r="H40" s="12">
        <v>2323412</v>
      </c>
      <c r="I40" s="12">
        <v>751137</v>
      </c>
      <c r="J40" s="12">
        <v>484139</v>
      </c>
      <c r="K40" s="12">
        <v>185890</v>
      </c>
      <c r="L40" s="12">
        <v>276884</v>
      </c>
      <c r="M40" s="12">
        <v>288930</v>
      </c>
      <c r="N40" s="12">
        <v>572866</v>
      </c>
      <c r="O40" s="12">
        <v>623109</v>
      </c>
      <c r="P40" s="12">
        <v>469896</v>
      </c>
      <c r="Q40" s="12">
        <v>301160</v>
      </c>
      <c r="R40" s="12">
        <v>256220</v>
      </c>
      <c r="S40" s="12">
        <v>133855</v>
      </c>
      <c r="T40" s="12">
        <v>124878</v>
      </c>
      <c r="U40" s="12">
        <v>755446</v>
      </c>
      <c r="V40" s="12">
        <v>302960</v>
      </c>
      <c r="W40" s="12">
        <v>461263</v>
      </c>
      <c r="X40" s="17"/>
      <c r="Y40" s="12">
        <v>382913</v>
      </c>
      <c r="Z40" s="17"/>
      <c r="AA40" s="12">
        <v>5330196</v>
      </c>
      <c r="AB40" s="11">
        <f t="shared" si="2"/>
        <v>23973347</v>
      </c>
    </row>
    <row r="41" spans="1:28" ht="15.75" customHeight="1">
      <c r="A41" s="11" t="s">
        <v>66</v>
      </c>
      <c r="B41" s="12">
        <v>25354</v>
      </c>
      <c r="C41" s="12">
        <v>0</v>
      </c>
      <c r="D41" s="12">
        <v>0</v>
      </c>
      <c r="E41" s="12">
        <v>43304</v>
      </c>
      <c r="F41" s="12">
        <v>0</v>
      </c>
      <c r="G41" s="12">
        <v>0</v>
      </c>
      <c r="H41" s="12">
        <v>0</v>
      </c>
      <c r="I41" s="12">
        <v>5050</v>
      </c>
      <c r="J41" s="12">
        <v>165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1965</v>
      </c>
      <c r="Q41" s="12">
        <v>0</v>
      </c>
      <c r="R41" s="12">
        <v>0</v>
      </c>
      <c r="S41" s="12">
        <v>0</v>
      </c>
      <c r="T41" s="12">
        <v>0</v>
      </c>
      <c r="U41" s="12">
        <v>1351</v>
      </c>
      <c r="V41" s="12">
        <v>28680</v>
      </c>
      <c r="W41" s="12">
        <v>0</v>
      </c>
      <c r="X41" s="17"/>
      <c r="Y41" s="12">
        <v>0</v>
      </c>
      <c r="Z41" s="17"/>
      <c r="AA41" s="12">
        <v>39909</v>
      </c>
      <c r="AB41" s="11">
        <f t="shared" si="2"/>
        <v>145778</v>
      </c>
    </row>
    <row r="42" spans="1:28" ht="15.75" customHeight="1">
      <c r="A42" s="11" t="s">
        <v>67</v>
      </c>
      <c r="B42" s="12">
        <v>5561441</v>
      </c>
      <c r="C42" s="12">
        <v>2042992</v>
      </c>
      <c r="D42" s="12">
        <v>315650</v>
      </c>
      <c r="E42" s="12">
        <v>727647</v>
      </c>
      <c r="F42" s="12">
        <v>560683</v>
      </c>
      <c r="G42" s="12">
        <v>808438</v>
      </c>
      <c r="H42" s="12">
        <v>2323412</v>
      </c>
      <c r="I42" s="12">
        <v>756187</v>
      </c>
      <c r="J42" s="12">
        <v>484304</v>
      </c>
      <c r="K42" s="12">
        <v>185890</v>
      </c>
      <c r="L42" s="12">
        <v>276884</v>
      </c>
      <c r="M42" s="12">
        <v>288930</v>
      </c>
      <c r="N42" s="12">
        <v>572866</v>
      </c>
      <c r="O42" s="12">
        <v>623109</v>
      </c>
      <c r="P42" s="12">
        <v>471861</v>
      </c>
      <c r="Q42" s="12">
        <v>301160</v>
      </c>
      <c r="R42" s="12">
        <v>256220</v>
      </c>
      <c r="S42" s="12">
        <v>133855</v>
      </c>
      <c r="T42" s="12">
        <v>124878</v>
      </c>
      <c r="U42" s="12">
        <v>756797</v>
      </c>
      <c r="V42" s="12">
        <v>331640</v>
      </c>
      <c r="W42" s="12">
        <v>461263</v>
      </c>
      <c r="X42" s="17"/>
      <c r="Y42" s="12">
        <v>382913</v>
      </c>
      <c r="Z42" s="17"/>
      <c r="AA42" s="12">
        <v>5370105</v>
      </c>
      <c r="AB42" s="11">
        <f t="shared" si="2"/>
        <v>24119125</v>
      </c>
    </row>
    <row r="43" spans="1:28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7"/>
      <c r="Y43" s="11"/>
      <c r="Z43" s="17"/>
      <c r="AA43" s="11"/>
      <c r="AB43" s="11"/>
    </row>
    <row r="44" spans="1:28" ht="15.75" customHeight="1">
      <c r="A44" s="11" t="s">
        <v>68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7"/>
      <c r="Y44" s="11"/>
      <c r="Z44" s="17"/>
      <c r="AA44" s="11"/>
      <c r="AB44" s="11"/>
    </row>
    <row r="45" spans="1:28" ht="15.75" customHeight="1">
      <c r="A45" s="11" t="s">
        <v>69</v>
      </c>
      <c r="B45" s="12">
        <v>70162970</v>
      </c>
      <c r="C45" s="12">
        <v>26700248</v>
      </c>
      <c r="D45" s="12">
        <v>3749177</v>
      </c>
      <c r="E45" s="12">
        <v>6165567</v>
      </c>
      <c r="F45" s="12">
        <v>9055365</v>
      </c>
      <c r="G45" s="12">
        <v>8325443</v>
      </c>
      <c r="H45" s="12">
        <v>28034758</v>
      </c>
      <c r="I45" s="12">
        <v>9363475</v>
      </c>
      <c r="J45" s="12">
        <v>6043482</v>
      </c>
      <c r="K45" s="12">
        <v>3480389</v>
      </c>
      <c r="L45" s="12">
        <v>3698578</v>
      </c>
      <c r="M45" s="12">
        <v>4205142</v>
      </c>
      <c r="N45" s="12">
        <v>8366760</v>
      </c>
      <c r="O45" s="12">
        <v>7357605</v>
      </c>
      <c r="P45" s="12">
        <v>5897833</v>
      </c>
      <c r="Q45" s="12">
        <v>3242193</v>
      </c>
      <c r="R45" s="12">
        <v>2837951</v>
      </c>
      <c r="S45" s="12">
        <v>1488769</v>
      </c>
      <c r="T45" s="12">
        <v>1514101</v>
      </c>
      <c r="U45" s="12">
        <v>8108822</v>
      </c>
      <c r="V45" s="12">
        <v>5051332</v>
      </c>
      <c r="W45" s="12">
        <v>9952073</v>
      </c>
      <c r="X45" s="17"/>
      <c r="Y45" s="12">
        <v>5806556</v>
      </c>
      <c r="Z45" s="17"/>
      <c r="AA45" s="12">
        <v>71000707</v>
      </c>
      <c r="AB45" s="11">
        <f aca="true" t="shared" si="3" ref="AB45:AB51">SUM(B45:AA45)</f>
        <v>309609296</v>
      </c>
    </row>
    <row r="46" spans="1:28" ht="15.75" customHeight="1">
      <c r="A46" s="11" t="s">
        <v>70</v>
      </c>
      <c r="B46" s="12">
        <v>57273561</v>
      </c>
      <c r="C46" s="12">
        <v>24143589</v>
      </c>
      <c r="D46" s="12">
        <v>3121092</v>
      </c>
      <c r="E46" s="12">
        <v>5221597</v>
      </c>
      <c r="F46" s="12">
        <v>7450041</v>
      </c>
      <c r="G46" s="12">
        <v>6953997</v>
      </c>
      <c r="H46" s="12">
        <v>25702122</v>
      </c>
      <c r="I46" s="12">
        <v>8238316</v>
      </c>
      <c r="J46" s="12">
        <v>5421241</v>
      </c>
      <c r="K46" s="12">
        <v>2913835</v>
      </c>
      <c r="L46" s="12">
        <v>2738043</v>
      </c>
      <c r="M46" s="12">
        <v>3778846</v>
      </c>
      <c r="N46" s="12">
        <v>6857788</v>
      </c>
      <c r="O46" s="12">
        <v>6711054</v>
      </c>
      <c r="P46" s="12">
        <v>5148796</v>
      </c>
      <c r="Q46" s="12">
        <v>2925580</v>
      </c>
      <c r="R46" s="12">
        <v>2654047</v>
      </c>
      <c r="S46" s="12">
        <v>1197098</v>
      </c>
      <c r="T46" s="12">
        <v>1281171</v>
      </c>
      <c r="U46" s="12">
        <v>7131300</v>
      </c>
      <c r="V46" s="12">
        <v>3675442</v>
      </c>
      <c r="W46" s="12">
        <v>9230256</v>
      </c>
      <c r="X46" s="17"/>
      <c r="Y46" s="12">
        <v>4833170</v>
      </c>
      <c r="Z46" s="17"/>
      <c r="AA46" s="12">
        <v>63934173</v>
      </c>
      <c r="AB46" s="11">
        <f t="shared" si="3"/>
        <v>268536155</v>
      </c>
    </row>
    <row r="47" spans="1:28" ht="15.75" customHeight="1">
      <c r="A47" s="11" t="s">
        <v>71</v>
      </c>
      <c r="B47" s="12">
        <v>54070363</v>
      </c>
      <c r="C47" s="12">
        <v>24142978</v>
      </c>
      <c r="D47" s="12">
        <v>3121092</v>
      </c>
      <c r="E47" s="12">
        <v>5212685</v>
      </c>
      <c r="F47" s="12">
        <v>6790907</v>
      </c>
      <c r="G47" s="12">
        <v>6952421</v>
      </c>
      <c r="H47" s="12">
        <v>25700627</v>
      </c>
      <c r="I47" s="12">
        <v>8142925</v>
      </c>
      <c r="J47" s="12">
        <v>5421155</v>
      </c>
      <c r="K47" s="12">
        <v>2913736</v>
      </c>
      <c r="L47" s="12">
        <v>2737359</v>
      </c>
      <c r="M47" s="12">
        <v>3573993</v>
      </c>
      <c r="N47" s="12">
        <v>6857540</v>
      </c>
      <c r="O47" s="12">
        <v>6710651</v>
      </c>
      <c r="P47" s="12">
        <v>4551766</v>
      </c>
      <c r="Q47" s="12">
        <v>2911731</v>
      </c>
      <c r="R47" s="12">
        <v>2550795</v>
      </c>
      <c r="S47" s="12">
        <v>1197098</v>
      </c>
      <c r="T47" s="12">
        <v>1281171</v>
      </c>
      <c r="U47" s="12">
        <v>7130558</v>
      </c>
      <c r="V47" s="12">
        <v>3675442</v>
      </c>
      <c r="W47" s="12">
        <v>7730274</v>
      </c>
      <c r="X47" s="17"/>
      <c r="Y47" s="12">
        <v>4819199</v>
      </c>
      <c r="Z47" s="17"/>
      <c r="AA47" s="12">
        <v>59892930</v>
      </c>
      <c r="AB47" s="11">
        <f t="shared" si="3"/>
        <v>258089396</v>
      </c>
    </row>
    <row r="48" spans="1:28" ht="15.75" customHeight="1">
      <c r="A48" s="11" t="s">
        <v>72</v>
      </c>
      <c r="B48" s="12">
        <v>2703243</v>
      </c>
      <c r="C48" s="12">
        <v>511</v>
      </c>
      <c r="D48" s="12">
        <v>0</v>
      </c>
      <c r="E48" s="12">
        <v>8912</v>
      </c>
      <c r="F48" s="12">
        <v>659134</v>
      </c>
      <c r="G48" s="12">
        <v>1576</v>
      </c>
      <c r="H48" s="12">
        <v>1495</v>
      </c>
      <c r="I48" s="12">
        <v>0</v>
      </c>
      <c r="J48" s="12">
        <v>86</v>
      </c>
      <c r="K48" s="12">
        <v>99</v>
      </c>
      <c r="L48" s="12">
        <v>684</v>
      </c>
      <c r="M48" s="12">
        <v>1743</v>
      </c>
      <c r="N48" s="12">
        <v>248</v>
      </c>
      <c r="O48" s="12">
        <v>253</v>
      </c>
      <c r="P48" s="12">
        <v>266508</v>
      </c>
      <c r="Q48" s="12">
        <v>13849</v>
      </c>
      <c r="R48" s="12">
        <v>3252</v>
      </c>
      <c r="S48" s="12">
        <v>0</v>
      </c>
      <c r="T48" s="12">
        <v>0</v>
      </c>
      <c r="U48" s="12">
        <v>742</v>
      </c>
      <c r="V48" s="12">
        <v>0</v>
      </c>
      <c r="W48" s="12">
        <v>1499932</v>
      </c>
      <c r="X48" s="17"/>
      <c r="Y48" s="12">
        <v>13971</v>
      </c>
      <c r="Z48" s="17"/>
      <c r="AA48" s="12">
        <v>117088</v>
      </c>
      <c r="AB48" s="11">
        <f t="shared" si="3"/>
        <v>5293326</v>
      </c>
    </row>
    <row r="49" spans="1:28" ht="15.75" customHeight="1">
      <c r="A49" s="13" t="s">
        <v>73</v>
      </c>
      <c r="B49" s="12">
        <v>499955</v>
      </c>
      <c r="C49" s="12">
        <v>100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95391</v>
      </c>
      <c r="J49" s="12">
        <v>0</v>
      </c>
      <c r="K49" s="12">
        <v>0</v>
      </c>
      <c r="L49" s="12">
        <v>0</v>
      </c>
      <c r="M49" s="12">
        <v>203110</v>
      </c>
      <c r="N49" s="12">
        <v>0</v>
      </c>
      <c r="O49" s="12">
        <v>150</v>
      </c>
      <c r="P49" s="12">
        <v>330522</v>
      </c>
      <c r="Q49" s="12">
        <v>0</v>
      </c>
      <c r="R49" s="12">
        <v>100000</v>
      </c>
      <c r="S49" s="12">
        <v>0</v>
      </c>
      <c r="T49" s="12">
        <v>0</v>
      </c>
      <c r="U49" s="12">
        <v>0</v>
      </c>
      <c r="V49" s="12">
        <v>0</v>
      </c>
      <c r="W49" s="12">
        <v>50</v>
      </c>
      <c r="X49" s="17"/>
      <c r="Y49" s="12">
        <v>0</v>
      </c>
      <c r="Z49" s="17"/>
      <c r="AA49" s="12">
        <v>3924155</v>
      </c>
      <c r="AB49" s="11">
        <f t="shared" si="3"/>
        <v>5153433</v>
      </c>
    </row>
    <row r="50" spans="1:28" ht="15.75" customHeight="1">
      <c r="A50" s="11" t="s">
        <v>74</v>
      </c>
      <c r="B50" s="12">
        <v>12889409</v>
      </c>
      <c r="C50" s="12">
        <v>2556659</v>
      </c>
      <c r="D50" s="12">
        <v>628085</v>
      </c>
      <c r="E50" s="12">
        <v>943970</v>
      </c>
      <c r="F50" s="12">
        <v>1605324</v>
      </c>
      <c r="G50" s="12">
        <v>1371446</v>
      </c>
      <c r="H50" s="12">
        <v>2311040</v>
      </c>
      <c r="I50" s="12">
        <v>1125159</v>
      </c>
      <c r="J50" s="12">
        <v>622241</v>
      </c>
      <c r="K50" s="12">
        <v>566554</v>
      </c>
      <c r="L50" s="12">
        <v>960535</v>
      </c>
      <c r="M50" s="12">
        <v>426296</v>
      </c>
      <c r="N50" s="12">
        <v>1508972</v>
      </c>
      <c r="O50" s="12">
        <v>634081</v>
      </c>
      <c r="P50" s="12">
        <v>749037</v>
      </c>
      <c r="Q50" s="12">
        <v>316613</v>
      </c>
      <c r="R50" s="12">
        <v>183904</v>
      </c>
      <c r="S50" s="12">
        <v>286100</v>
      </c>
      <c r="T50" s="12">
        <v>232930</v>
      </c>
      <c r="U50" s="12">
        <v>977522</v>
      </c>
      <c r="V50" s="12">
        <v>1375890</v>
      </c>
      <c r="W50" s="12">
        <v>721817</v>
      </c>
      <c r="X50" s="17"/>
      <c r="Y50" s="12">
        <v>973386</v>
      </c>
      <c r="Z50" s="17"/>
      <c r="AA50" s="12">
        <v>7066534</v>
      </c>
      <c r="AB50" s="11">
        <f t="shared" si="3"/>
        <v>41033504</v>
      </c>
    </row>
    <row r="51" spans="1:28" ht="15.75" customHeight="1">
      <c r="A51" s="11" t="s">
        <v>75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21596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12470</v>
      </c>
      <c r="P51" s="12">
        <v>0</v>
      </c>
      <c r="Q51" s="12">
        <v>0</v>
      </c>
      <c r="R51" s="12">
        <v>0</v>
      </c>
      <c r="S51" s="12">
        <v>5571</v>
      </c>
      <c r="T51" s="12">
        <v>0</v>
      </c>
      <c r="U51" s="12">
        <v>0</v>
      </c>
      <c r="V51" s="12">
        <v>0</v>
      </c>
      <c r="W51" s="12">
        <v>0</v>
      </c>
      <c r="X51" s="17"/>
      <c r="Y51" s="12">
        <v>0</v>
      </c>
      <c r="Z51" s="17"/>
      <c r="AA51" s="12">
        <v>0</v>
      </c>
      <c r="AB51" s="11">
        <f t="shared" si="3"/>
        <v>39637</v>
      </c>
    </row>
    <row r="52" spans="1:28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7"/>
      <c r="Y52" s="11"/>
      <c r="Z52" s="17"/>
      <c r="AA52" s="11"/>
      <c r="AB52" s="11"/>
    </row>
    <row r="53" spans="1:28" ht="15.75" customHeight="1">
      <c r="A53" s="11" t="s">
        <v>76</v>
      </c>
      <c r="B53" s="12">
        <v>35976600</v>
      </c>
      <c r="C53" s="12">
        <v>16890851</v>
      </c>
      <c r="D53" s="12">
        <v>2457454</v>
      </c>
      <c r="E53" s="12">
        <v>2332776</v>
      </c>
      <c r="F53" s="12">
        <v>5154176</v>
      </c>
      <c r="G53" s="12">
        <v>3871361</v>
      </c>
      <c r="H53" s="12">
        <v>17254278</v>
      </c>
      <c r="I53" s="12">
        <v>6128462</v>
      </c>
      <c r="J53" s="12">
        <v>4144355</v>
      </c>
      <c r="K53" s="12">
        <v>2644709</v>
      </c>
      <c r="L53" s="12">
        <v>1030253</v>
      </c>
      <c r="M53" s="12">
        <v>2314367</v>
      </c>
      <c r="N53" s="12">
        <v>4278540</v>
      </c>
      <c r="O53" s="12">
        <v>6492011</v>
      </c>
      <c r="P53" s="12">
        <v>2591287</v>
      </c>
      <c r="Q53" s="12">
        <v>512092</v>
      </c>
      <c r="R53" s="12">
        <v>2339731</v>
      </c>
      <c r="S53" s="12">
        <v>1206304</v>
      </c>
      <c r="T53" s="12">
        <v>1037700</v>
      </c>
      <c r="U53" s="12">
        <v>3341964</v>
      </c>
      <c r="V53" s="12">
        <v>2522840</v>
      </c>
      <c r="W53" s="12">
        <v>6131745</v>
      </c>
      <c r="X53" s="17"/>
      <c r="Y53" s="12">
        <v>4468111</v>
      </c>
      <c r="Z53" s="17"/>
      <c r="AA53" s="12">
        <v>41666708</v>
      </c>
      <c r="AB53" s="11">
        <f>SUM(B53:AA53)</f>
        <v>176788675</v>
      </c>
    </row>
    <row r="54" spans="1:28" ht="15.75" customHeight="1">
      <c r="A54" s="11" t="s">
        <v>77</v>
      </c>
      <c r="B54" s="12">
        <v>16495362</v>
      </c>
      <c r="C54" s="12">
        <v>12275066</v>
      </c>
      <c r="D54" s="12">
        <v>1330507</v>
      </c>
      <c r="E54" s="12">
        <v>830563</v>
      </c>
      <c r="F54" s="12">
        <v>3411236</v>
      </c>
      <c r="G54" s="12">
        <v>2311331</v>
      </c>
      <c r="H54" s="12">
        <v>10944554</v>
      </c>
      <c r="I54" s="12">
        <v>4040013</v>
      </c>
      <c r="J54" s="12">
        <v>2031945</v>
      </c>
      <c r="K54" s="12">
        <v>1010859</v>
      </c>
      <c r="L54" s="12">
        <v>668820</v>
      </c>
      <c r="M54" s="12">
        <v>993072</v>
      </c>
      <c r="N54" s="12">
        <v>2538183</v>
      </c>
      <c r="O54" s="12">
        <v>5101798</v>
      </c>
      <c r="P54" s="12">
        <v>1148611</v>
      </c>
      <c r="Q54" s="12">
        <v>46884</v>
      </c>
      <c r="R54" s="12">
        <v>1557595</v>
      </c>
      <c r="S54" s="12">
        <v>859165</v>
      </c>
      <c r="T54" s="12">
        <v>702036</v>
      </c>
      <c r="U54" s="12">
        <v>1568981</v>
      </c>
      <c r="V54" s="12">
        <v>1584875</v>
      </c>
      <c r="W54" s="12">
        <v>1719206</v>
      </c>
      <c r="X54" s="17"/>
      <c r="Y54" s="12">
        <v>2432487</v>
      </c>
      <c r="Z54" s="17"/>
      <c r="AA54" s="12">
        <v>22788858</v>
      </c>
      <c r="AB54" s="11">
        <f>SUM(B54:AA54)</f>
        <v>98392007</v>
      </c>
    </row>
    <row r="55" spans="1:28" ht="15.75" customHeight="1">
      <c r="A55" s="11" t="s">
        <v>78</v>
      </c>
      <c r="B55" s="12">
        <v>3267444</v>
      </c>
      <c r="C55" s="12">
        <v>1160237</v>
      </c>
      <c r="D55" s="12">
        <v>241189</v>
      </c>
      <c r="E55" s="12">
        <v>323044</v>
      </c>
      <c r="F55" s="12">
        <v>514283</v>
      </c>
      <c r="G55" s="12">
        <v>360894</v>
      </c>
      <c r="H55" s="12">
        <v>1224852</v>
      </c>
      <c r="I55" s="12">
        <v>253282</v>
      </c>
      <c r="J55" s="12">
        <v>287348</v>
      </c>
      <c r="K55" s="12">
        <v>412405</v>
      </c>
      <c r="L55" s="12">
        <v>47531</v>
      </c>
      <c r="M55" s="12">
        <v>92562</v>
      </c>
      <c r="N55" s="12">
        <v>215830</v>
      </c>
      <c r="O55" s="12">
        <v>365347</v>
      </c>
      <c r="P55" s="12">
        <v>431766</v>
      </c>
      <c r="Q55" s="12">
        <v>89076</v>
      </c>
      <c r="R55" s="12">
        <v>134773</v>
      </c>
      <c r="S55" s="12">
        <v>70493</v>
      </c>
      <c r="T55" s="12">
        <v>7166</v>
      </c>
      <c r="U55" s="12">
        <v>154944</v>
      </c>
      <c r="V55" s="12">
        <v>273966</v>
      </c>
      <c r="W55" s="12">
        <v>185257</v>
      </c>
      <c r="X55" s="17"/>
      <c r="Y55" s="12">
        <v>140025</v>
      </c>
      <c r="Z55" s="17"/>
      <c r="AA55" s="12">
        <v>2732396</v>
      </c>
      <c r="AB55" s="11">
        <f>SUM(B55:AA55)</f>
        <v>12986110</v>
      </c>
    </row>
    <row r="56" spans="1:28" ht="15.75" customHeight="1">
      <c r="A56" s="11" t="s">
        <v>79</v>
      </c>
      <c r="B56" s="12">
        <v>16213794</v>
      </c>
      <c r="C56" s="12">
        <v>3455548</v>
      </c>
      <c r="D56" s="12">
        <v>885758</v>
      </c>
      <c r="E56" s="12">
        <v>1179169</v>
      </c>
      <c r="F56" s="12">
        <v>1228657</v>
      </c>
      <c r="G56" s="12">
        <v>1199136</v>
      </c>
      <c r="H56" s="12">
        <v>5084872</v>
      </c>
      <c r="I56" s="12">
        <v>1835167</v>
      </c>
      <c r="J56" s="12">
        <v>1825062</v>
      </c>
      <c r="K56" s="12">
        <v>1221445</v>
      </c>
      <c r="L56" s="12">
        <v>313902</v>
      </c>
      <c r="M56" s="12">
        <v>1228733</v>
      </c>
      <c r="N56" s="12">
        <v>1524527</v>
      </c>
      <c r="O56" s="12">
        <v>1024866</v>
      </c>
      <c r="P56" s="12">
        <v>1010910</v>
      </c>
      <c r="Q56" s="12">
        <v>376132</v>
      </c>
      <c r="R56" s="12">
        <v>647363</v>
      </c>
      <c r="S56" s="12">
        <v>276646</v>
      </c>
      <c r="T56" s="12">
        <v>328498</v>
      </c>
      <c r="U56" s="12">
        <v>1618039</v>
      </c>
      <c r="V56" s="12">
        <v>663999</v>
      </c>
      <c r="W56" s="12">
        <v>4227282</v>
      </c>
      <c r="X56" s="17"/>
      <c r="Y56" s="12">
        <v>1895599</v>
      </c>
      <c r="Z56" s="17"/>
      <c r="AA56" s="12">
        <v>16145454</v>
      </c>
      <c r="AB56" s="11">
        <f>SUM(B56:AA56)</f>
        <v>65410558</v>
      </c>
    </row>
    <row r="57" spans="1:28" ht="15.75" customHeight="1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7"/>
      <c r="Y57" s="12"/>
      <c r="Z57" s="17"/>
      <c r="AA57" s="12"/>
      <c r="AB57" s="11"/>
    </row>
    <row r="58" spans="1:28" ht="15.75" customHeight="1">
      <c r="A58" s="11" t="s">
        <v>80</v>
      </c>
      <c r="B58" s="12">
        <v>34186370</v>
      </c>
      <c r="C58" s="12">
        <v>9809397</v>
      </c>
      <c r="D58" s="12">
        <v>1291723</v>
      </c>
      <c r="E58" s="12">
        <v>3832791</v>
      </c>
      <c r="F58" s="12">
        <v>3901189</v>
      </c>
      <c r="G58" s="12">
        <v>4454082</v>
      </c>
      <c r="H58" s="12">
        <v>10780480</v>
      </c>
      <c r="I58" s="12">
        <v>3235013</v>
      </c>
      <c r="J58" s="12">
        <v>1899127</v>
      </c>
      <c r="K58" s="12">
        <v>835680</v>
      </c>
      <c r="L58" s="12">
        <v>2668325</v>
      </c>
      <c r="M58" s="12">
        <v>1890775</v>
      </c>
      <c r="N58" s="12">
        <v>4088220</v>
      </c>
      <c r="O58" s="12">
        <v>865594</v>
      </c>
      <c r="P58" s="12">
        <v>3306546</v>
      </c>
      <c r="Q58" s="12">
        <v>2730101</v>
      </c>
      <c r="R58" s="12">
        <v>498220</v>
      </c>
      <c r="S58" s="12">
        <v>282465</v>
      </c>
      <c r="T58" s="12">
        <v>476401</v>
      </c>
      <c r="U58" s="12">
        <v>4766858</v>
      </c>
      <c r="V58" s="12">
        <v>2528492</v>
      </c>
      <c r="W58" s="12">
        <v>3820328</v>
      </c>
      <c r="X58" s="17"/>
      <c r="Y58" s="12">
        <v>1338445</v>
      </c>
      <c r="Z58" s="17"/>
      <c r="AA58" s="12">
        <v>29333999</v>
      </c>
      <c r="AB58" s="11">
        <f>SUM(B58:AA58)</f>
        <v>132820621</v>
      </c>
    </row>
    <row r="59" spans="1:28" ht="15.75" customHeight="1">
      <c r="A59" s="11" t="s">
        <v>81</v>
      </c>
      <c r="B59" s="12">
        <v>25173101</v>
      </c>
      <c r="C59" s="12">
        <v>7949166</v>
      </c>
      <c r="D59" s="12">
        <v>990711</v>
      </c>
      <c r="E59" s="12">
        <v>2924884</v>
      </c>
      <c r="F59" s="12">
        <v>2319144</v>
      </c>
      <c r="G59" s="12">
        <v>2832093</v>
      </c>
      <c r="H59" s="12">
        <v>9525642</v>
      </c>
      <c r="I59" s="12">
        <v>2210504</v>
      </c>
      <c r="J59" s="12">
        <v>634573</v>
      </c>
      <c r="K59" s="12">
        <v>520754</v>
      </c>
      <c r="L59" s="12">
        <v>2071501</v>
      </c>
      <c r="M59" s="12">
        <v>1059560</v>
      </c>
      <c r="N59" s="12">
        <v>1891067</v>
      </c>
      <c r="O59" s="12">
        <v>352387</v>
      </c>
      <c r="P59" s="12">
        <v>2032563</v>
      </c>
      <c r="Q59" s="12">
        <v>2451953</v>
      </c>
      <c r="R59" s="12">
        <v>210619</v>
      </c>
      <c r="S59" s="12">
        <v>124816</v>
      </c>
      <c r="T59" s="12">
        <v>378966</v>
      </c>
      <c r="U59" s="12">
        <v>4042617</v>
      </c>
      <c r="V59" s="12">
        <v>1856623</v>
      </c>
      <c r="W59" s="12">
        <v>3746973</v>
      </c>
      <c r="X59" s="17"/>
      <c r="Y59" s="12">
        <v>1152620</v>
      </c>
      <c r="Z59" s="17"/>
      <c r="AA59" s="12">
        <v>25906931</v>
      </c>
      <c r="AB59" s="11">
        <f>SUM(B59:AA59)</f>
        <v>102359768</v>
      </c>
    </row>
    <row r="60" spans="1:28" ht="15.75" customHeight="1">
      <c r="A60" s="11" t="s">
        <v>82</v>
      </c>
      <c r="B60" s="12">
        <v>9013269</v>
      </c>
      <c r="C60" s="12">
        <v>1860231</v>
      </c>
      <c r="D60" s="12">
        <v>301012</v>
      </c>
      <c r="E60" s="12">
        <v>907907</v>
      </c>
      <c r="F60" s="12">
        <v>1582045</v>
      </c>
      <c r="G60" s="12">
        <v>1621989</v>
      </c>
      <c r="H60" s="12">
        <v>1254838</v>
      </c>
      <c r="I60" s="12">
        <v>1024509</v>
      </c>
      <c r="J60" s="12">
        <v>1264554</v>
      </c>
      <c r="K60" s="12">
        <v>314926</v>
      </c>
      <c r="L60" s="12">
        <v>596824</v>
      </c>
      <c r="M60" s="12">
        <v>831215</v>
      </c>
      <c r="N60" s="12">
        <v>2197153</v>
      </c>
      <c r="O60" s="12">
        <v>513207</v>
      </c>
      <c r="P60" s="12">
        <v>1273983</v>
      </c>
      <c r="Q60" s="12">
        <v>278148</v>
      </c>
      <c r="R60" s="12">
        <v>287601</v>
      </c>
      <c r="S60" s="12">
        <v>157649</v>
      </c>
      <c r="T60" s="12">
        <v>97435</v>
      </c>
      <c r="U60" s="12">
        <v>724241</v>
      </c>
      <c r="V60" s="12">
        <v>671869</v>
      </c>
      <c r="W60" s="12">
        <v>73355</v>
      </c>
      <c r="X60" s="17"/>
      <c r="Y60" s="12">
        <v>185825</v>
      </c>
      <c r="Z60" s="17"/>
      <c r="AA60" s="12">
        <v>3427068</v>
      </c>
      <c r="AB60" s="11">
        <f>SUM(B60:AA60)</f>
        <v>30460853</v>
      </c>
    </row>
    <row r="61" spans="1:28" ht="15.75" customHeight="1">
      <c r="A61" s="11" t="s">
        <v>83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7"/>
      <c r="Y61" s="12">
        <v>0</v>
      </c>
      <c r="Z61" s="17"/>
      <c r="AA61" s="12">
        <v>0</v>
      </c>
      <c r="AB61" s="11">
        <f>SUM(B61:AA61)</f>
        <v>0</v>
      </c>
    </row>
    <row r="62" spans="1:28" ht="15.75" customHeight="1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7"/>
      <c r="Y62" s="12"/>
      <c r="Z62" s="17"/>
      <c r="AA62" s="12"/>
      <c r="AB62" s="11"/>
    </row>
    <row r="63" spans="1:28" ht="15.75" customHeight="1">
      <c r="A63" s="11" t="s">
        <v>84</v>
      </c>
      <c r="B63" s="12">
        <v>70162970</v>
      </c>
      <c r="C63" s="12">
        <v>26700248</v>
      </c>
      <c r="D63" s="12">
        <v>3749177</v>
      </c>
      <c r="E63" s="12">
        <v>6165567</v>
      </c>
      <c r="F63" s="12">
        <v>9055365</v>
      </c>
      <c r="G63" s="12">
        <v>8325443</v>
      </c>
      <c r="H63" s="12">
        <v>28034758</v>
      </c>
      <c r="I63" s="12">
        <v>9363475</v>
      </c>
      <c r="J63" s="12">
        <v>6043482</v>
      </c>
      <c r="K63" s="12">
        <v>3480389</v>
      </c>
      <c r="L63" s="12">
        <v>3698578</v>
      </c>
      <c r="M63" s="12">
        <v>4205142</v>
      </c>
      <c r="N63" s="12">
        <v>8366760</v>
      </c>
      <c r="O63" s="12">
        <v>7357605</v>
      </c>
      <c r="P63" s="12">
        <v>5897833</v>
      </c>
      <c r="Q63" s="12">
        <v>3242193</v>
      </c>
      <c r="R63" s="12">
        <v>2837951</v>
      </c>
      <c r="S63" s="12">
        <v>1488769</v>
      </c>
      <c r="T63" s="12">
        <v>1514101</v>
      </c>
      <c r="U63" s="12">
        <v>8108822</v>
      </c>
      <c r="V63" s="12">
        <v>5051332</v>
      </c>
      <c r="W63" s="12">
        <v>9952073</v>
      </c>
      <c r="X63" s="17"/>
      <c r="Y63" s="12">
        <v>5806556</v>
      </c>
      <c r="Z63" s="17"/>
      <c r="AA63" s="12">
        <v>71000707</v>
      </c>
      <c r="AB63" s="11">
        <f>SUM(B63:AA63)</f>
        <v>309609296</v>
      </c>
    </row>
    <row r="64" spans="3:27" s="14" customFormat="1" ht="15.75" customHeight="1">
      <c r="C64" s="15"/>
      <c r="V64" s="16"/>
      <c r="Y64" s="16"/>
      <c r="Z64" s="16"/>
      <c r="AA64" s="16"/>
    </row>
    <row r="65" spans="1:28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6"/>
      <c r="W65" s="14"/>
      <c r="X65" s="14"/>
      <c r="Y65" s="16"/>
      <c r="Z65" s="16"/>
      <c r="AA65" s="16"/>
      <c r="AB65" s="14"/>
    </row>
  </sheetData>
  <sheetProtection/>
  <mergeCells count="3">
    <mergeCell ref="X5:X63"/>
    <mergeCell ref="Z5:Z63"/>
    <mergeCell ref="A1:E1"/>
  </mergeCells>
  <printOptions/>
  <pageMargins left="0.4330708661417323" right="0.2362204724409449" top="0.5511811023622047" bottom="0.4724409448818898" header="0.5118110236220472" footer="0.5118110236220472"/>
  <pageSetup horizontalDpi="300" verticalDpi="300" orientation="portrait" paperSize="9" scale="80" r:id="rId2"/>
  <headerFooter scaleWithDoc="0">
    <oddHeader>&amp;L&amp;"ＭＳ 明朝,標準"&amp;18 18　上水道の経営現況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</dc:creator>
  <cp:keywords/>
  <dc:description/>
  <cp:lastModifiedBy>県民くらしの安全課</cp:lastModifiedBy>
  <cp:lastPrinted>2017-06-19T23:49:20Z</cp:lastPrinted>
  <dcterms:created xsi:type="dcterms:W3CDTF">2017-03-06T09:20:23Z</dcterms:created>
  <dcterms:modified xsi:type="dcterms:W3CDTF">2018-08-13T23:30:08Z</dcterms:modified>
  <cp:category/>
  <cp:version/>
  <cp:contentType/>
  <cp:contentStatus/>
</cp:coreProperties>
</file>