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7" sheetId="1" r:id="rId1"/>
  </sheets>
  <definedNames>
    <definedName name="_xlnm.Print_Area" localSheetId="0">'17'!$A$2:$AD$63</definedName>
    <definedName name="_xlnm.Print_Titles" localSheetId="0">'17'!$A:$B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AD8" i="1" l="1"/>
  <c r="AD30" i="1"/>
  <c r="AD61" i="1" l="1"/>
  <c r="AD60" i="1"/>
  <c r="AF26" i="1" l="1"/>
  <c r="AE26" i="1"/>
  <c r="AD59" i="1" l="1"/>
  <c r="AD57" i="1"/>
  <c r="AD55" i="1"/>
  <c r="AD53" i="1"/>
  <c r="AD51" i="1"/>
  <c r="AD49" i="1"/>
  <c r="AD47" i="1"/>
  <c r="AD45" i="1"/>
  <c r="AD43" i="1"/>
  <c r="AD31" i="1"/>
  <c r="AD17" i="1"/>
  <c r="AD16" i="1"/>
  <c r="AD15" i="1"/>
  <c r="AD14" i="1"/>
  <c r="AD12" i="1"/>
  <c r="AD11" i="1"/>
  <c r="AD10" i="1"/>
  <c r="AD9" i="1"/>
</calcChain>
</file>

<file path=xl/sharedStrings.xml><?xml version="1.0" encoding="utf-8"?>
<sst xmlns="http://schemas.openxmlformats.org/spreadsheetml/2006/main" count="281" uniqueCount="207">
  <si>
    <t>17　上水道の施設現況</t>
    <rPh sb="3" eb="6">
      <t>ジョウスイドウ</t>
    </rPh>
    <rPh sb="7" eb="9">
      <t>シセツ</t>
    </rPh>
    <rPh sb="9" eb="11">
      <t>ゲンキョウ</t>
    </rPh>
    <phoneticPr fontId="4"/>
  </si>
  <si>
    <t>事業主体名・番号</t>
    <rPh sb="0" eb="2">
      <t>ジギョウ</t>
    </rPh>
    <rPh sb="2" eb="4">
      <t>シュタイ</t>
    </rPh>
    <rPh sb="4" eb="5">
      <t>メイ</t>
    </rPh>
    <rPh sb="6" eb="8">
      <t>バンゴウ</t>
    </rPh>
    <phoneticPr fontId="4"/>
  </si>
  <si>
    <t>盛岡市</t>
    <phoneticPr fontId="4"/>
  </si>
  <si>
    <t>一関市</t>
    <rPh sb="0" eb="3">
      <t>イチノセキシ</t>
    </rPh>
    <phoneticPr fontId="4"/>
  </si>
  <si>
    <t>山田町</t>
  </si>
  <si>
    <t>宮古市</t>
  </si>
  <si>
    <t>大船渡市</t>
  </si>
  <si>
    <t>釜石市</t>
    <phoneticPr fontId="4"/>
  </si>
  <si>
    <t>奥州市</t>
    <rPh sb="0" eb="2">
      <t>オウシュウ</t>
    </rPh>
    <rPh sb="2" eb="3">
      <t>シ</t>
    </rPh>
    <phoneticPr fontId="4"/>
  </si>
  <si>
    <t>久慈市</t>
  </si>
  <si>
    <t>陸前高田市</t>
  </si>
  <si>
    <t>大槌町</t>
  </si>
  <si>
    <t>雫石町</t>
  </si>
  <si>
    <t>遠野市</t>
  </si>
  <si>
    <t>二戸市</t>
  </si>
  <si>
    <t>矢巾町</t>
  </si>
  <si>
    <t>金ケ崎町</t>
  </si>
  <si>
    <t>岩手町</t>
  </si>
  <si>
    <t>平泉町</t>
  </si>
  <si>
    <t>九戸村</t>
  </si>
  <si>
    <t>滝沢市</t>
    <rPh sb="2" eb="3">
      <t>シ</t>
    </rPh>
    <phoneticPr fontId="4"/>
  </si>
  <si>
    <t>八幡平市</t>
    <rPh sb="0" eb="3">
      <t>ハチマンタイ</t>
    </rPh>
    <rPh sb="3" eb="4">
      <t>シ</t>
    </rPh>
    <phoneticPr fontId="4"/>
  </si>
  <si>
    <t>洋野町</t>
    <rPh sb="0" eb="2">
      <t>ヒロノ</t>
    </rPh>
    <phoneticPr fontId="4"/>
  </si>
  <si>
    <t>軽米町</t>
  </si>
  <si>
    <t>岩手中部
水道企業団</t>
    <rPh sb="0" eb="2">
      <t>イワテ</t>
    </rPh>
    <rPh sb="2" eb="4">
      <t>チュウブ</t>
    </rPh>
    <rPh sb="5" eb="7">
      <t>スイドウ</t>
    </rPh>
    <rPh sb="7" eb="9">
      <t>キギョウ</t>
    </rPh>
    <rPh sb="9" eb="10">
      <t>ダン</t>
    </rPh>
    <phoneticPr fontId="4"/>
  </si>
  <si>
    <t>合計</t>
    <rPh sb="0" eb="2">
      <t>ゴウケイ</t>
    </rPh>
    <phoneticPr fontId="4"/>
  </si>
  <si>
    <t>　項　目</t>
    <rPh sb="1" eb="2">
      <t>コウ</t>
    </rPh>
    <rPh sb="3" eb="4">
      <t>メ</t>
    </rPh>
    <phoneticPr fontId="4"/>
  </si>
  <si>
    <t>上水道事業の状況</t>
    <rPh sb="0" eb="3">
      <t>ジョウスイドウ</t>
    </rPh>
    <rPh sb="3" eb="5">
      <t>ジギョウ</t>
    </rPh>
    <rPh sb="6" eb="8">
      <t>ジョウキョウ</t>
    </rPh>
    <phoneticPr fontId="4"/>
  </si>
  <si>
    <t>　創設・竣工年月</t>
    <rPh sb="1" eb="2">
      <t>キズ</t>
    </rPh>
    <rPh sb="2" eb="3">
      <t>セツ</t>
    </rPh>
    <rPh sb="4" eb="6">
      <t>シュンコウ</t>
    </rPh>
    <rPh sb="6" eb="8">
      <t>ネンゲツ</t>
    </rPh>
    <phoneticPr fontId="4"/>
  </si>
  <si>
    <t>　計画目標年次</t>
    <rPh sb="1" eb="3">
      <t>ケイカク</t>
    </rPh>
    <rPh sb="3" eb="5">
      <t>モクヒョウ</t>
    </rPh>
    <rPh sb="5" eb="7">
      <t>ネンジ</t>
    </rPh>
    <phoneticPr fontId="4"/>
  </si>
  <si>
    <t>　最終認可年月日</t>
    <rPh sb="1" eb="3">
      <t>サイシュウ</t>
    </rPh>
    <rPh sb="3" eb="5">
      <t>ニンカ</t>
    </rPh>
    <rPh sb="5" eb="8">
      <t>ネンガッピ</t>
    </rPh>
    <phoneticPr fontId="4"/>
  </si>
  <si>
    <t>（人）</t>
    <rPh sb="1" eb="2">
      <t>ニン</t>
    </rPh>
    <phoneticPr fontId="4"/>
  </si>
  <si>
    <t>　給水区域内世帯数</t>
    <rPh sb="1" eb="3">
      <t>キュウスイ</t>
    </rPh>
    <rPh sb="3" eb="6">
      <t>クイキナイ</t>
    </rPh>
    <rPh sb="6" eb="9">
      <t>セタイスウ</t>
    </rPh>
    <phoneticPr fontId="4"/>
  </si>
  <si>
    <t>（戸）</t>
    <rPh sb="1" eb="2">
      <t>コ</t>
    </rPh>
    <phoneticPr fontId="4"/>
  </si>
  <si>
    <t>　計画給水人口　</t>
    <rPh sb="1" eb="3">
      <t>ケイカク</t>
    </rPh>
    <rPh sb="3" eb="5">
      <t>キュウスイ</t>
    </rPh>
    <rPh sb="5" eb="7">
      <t>ジンコウ</t>
    </rPh>
    <phoneticPr fontId="4"/>
  </si>
  <si>
    <t>　現在給水人口</t>
    <rPh sb="1" eb="3">
      <t>ゲンザイ</t>
    </rPh>
    <rPh sb="3" eb="5">
      <t>キュウスイ</t>
    </rPh>
    <rPh sb="5" eb="7">
      <t>ジンコウ</t>
    </rPh>
    <phoneticPr fontId="4"/>
  </si>
  <si>
    <t>　現在給水世帯数</t>
    <rPh sb="1" eb="3">
      <t>ゲンザイ</t>
    </rPh>
    <rPh sb="3" eb="5">
      <t>キュウスイ</t>
    </rPh>
    <rPh sb="5" eb="8">
      <t>セタイスウ</t>
    </rPh>
    <phoneticPr fontId="4"/>
  </si>
  <si>
    <t>　給水普及率</t>
    <rPh sb="1" eb="3">
      <t>キュウスイ</t>
    </rPh>
    <rPh sb="3" eb="5">
      <t>フキュウ</t>
    </rPh>
    <rPh sb="5" eb="6">
      <t>リツ</t>
    </rPh>
    <phoneticPr fontId="4"/>
  </si>
  <si>
    <t>（％）</t>
    <phoneticPr fontId="4"/>
  </si>
  <si>
    <t>　計画給水区域面積</t>
    <rPh sb="1" eb="3">
      <t>ケイカク</t>
    </rPh>
    <rPh sb="3" eb="5">
      <t>キュウスイ</t>
    </rPh>
    <rPh sb="5" eb="7">
      <t>クイキ</t>
    </rPh>
    <rPh sb="7" eb="9">
      <t>メンセキ</t>
    </rPh>
    <phoneticPr fontId="4"/>
  </si>
  <si>
    <t>　現在給水面積</t>
    <rPh sb="1" eb="3">
      <t>ゲンザイ</t>
    </rPh>
    <rPh sb="3" eb="5">
      <t>キュウスイ</t>
    </rPh>
    <rPh sb="5" eb="7">
      <t>メンセキ</t>
    </rPh>
    <phoneticPr fontId="4"/>
  </si>
  <si>
    <t>　現在施設能力</t>
    <rPh sb="1" eb="3">
      <t>ゲンザイ</t>
    </rPh>
    <rPh sb="3" eb="5">
      <t>シセツ</t>
    </rPh>
    <rPh sb="5" eb="7">
      <t>ノウリョク</t>
    </rPh>
    <phoneticPr fontId="4"/>
  </si>
  <si>
    <t>　原水の種別</t>
    <rPh sb="1" eb="3">
      <t>ゲンスイ</t>
    </rPh>
    <rPh sb="4" eb="6">
      <t>シュベツ</t>
    </rPh>
    <phoneticPr fontId="4"/>
  </si>
  <si>
    <t>ダム・表
浅・深・湧</t>
    <rPh sb="3" eb="4">
      <t>ヒョウ</t>
    </rPh>
    <rPh sb="5" eb="6">
      <t>アサ</t>
    </rPh>
    <rPh sb="7" eb="8">
      <t>フカ</t>
    </rPh>
    <rPh sb="9" eb="10">
      <t>ユウ</t>
    </rPh>
    <phoneticPr fontId="4"/>
  </si>
  <si>
    <t>表・浅・深</t>
    <rPh sb="0" eb="1">
      <t>ヒョウ</t>
    </rPh>
    <rPh sb="2" eb="3">
      <t>アサ</t>
    </rPh>
    <rPh sb="4" eb="5">
      <t>フカ</t>
    </rPh>
    <phoneticPr fontId="4"/>
  </si>
  <si>
    <t>浅井戸
深井戸</t>
    <rPh sb="0" eb="3">
      <t>アサイド</t>
    </rPh>
    <rPh sb="4" eb="7">
      <t>フカイド</t>
    </rPh>
    <phoneticPr fontId="4"/>
  </si>
  <si>
    <t>表流水
浅井戸</t>
    <rPh sb="0" eb="1">
      <t>ヒョウ</t>
    </rPh>
    <rPh sb="1" eb="3">
      <t>リュウスイ</t>
    </rPh>
    <rPh sb="4" eb="7">
      <t>アサイド</t>
    </rPh>
    <phoneticPr fontId="4"/>
  </si>
  <si>
    <t>表・伏・浅
湧・受</t>
    <rPh sb="0" eb="1">
      <t>ヒョウ</t>
    </rPh>
    <rPh sb="2" eb="3">
      <t>フク</t>
    </rPh>
    <rPh sb="4" eb="5">
      <t>アサ</t>
    </rPh>
    <rPh sb="6" eb="7">
      <t>ユウ</t>
    </rPh>
    <rPh sb="8" eb="9">
      <t>ジュ</t>
    </rPh>
    <phoneticPr fontId="4"/>
  </si>
  <si>
    <t>浅井戸
湧水</t>
    <rPh sb="0" eb="3">
      <t>アサイド</t>
    </rPh>
    <rPh sb="4" eb="6">
      <t>ワキミズ</t>
    </rPh>
    <phoneticPr fontId="4"/>
  </si>
  <si>
    <t>浅井戸</t>
    <rPh sb="0" eb="1">
      <t>アサ</t>
    </rPh>
    <rPh sb="1" eb="3">
      <t>イド</t>
    </rPh>
    <phoneticPr fontId="4"/>
  </si>
  <si>
    <t>表流水</t>
    <rPh sb="0" eb="1">
      <t>ヒョウ</t>
    </rPh>
    <rPh sb="1" eb="3">
      <t>リュウスイ</t>
    </rPh>
    <phoneticPr fontId="4"/>
  </si>
  <si>
    <t>表流水
湧水</t>
    <rPh sb="0" eb="1">
      <t>ヒョウ</t>
    </rPh>
    <rPh sb="1" eb="3">
      <t>リュウスイ</t>
    </rPh>
    <rPh sb="4" eb="6">
      <t>ワキミズ</t>
    </rPh>
    <phoneticPr fontId="4"/>
  </si>
  <si>
    <t>表・浅・湧</t>
    <rPh sb="0" eb="1">
      <t>ヒョウ</t>
    </rPh>
    <rPh sb="2" eb="3">
      <t>アサ</t>
    </rPh>
    <rPh sb="4" eb="5">
      <t>ユウ</t>
    </rPh>
    <phoneticPr fontId="4"/>
  </si>
  <si>
    <t>表・深・湧</t>
    <rPh sb="0" eb="1">
      <t>ヒョウ</t>
    </rPh>
    <rPh sb="2" eb="3">
      <t>フカ</t>
    </rPh>
    <rPh sb="4" eb="5">
      <t>ユウ</t>
    </rPh>
    <phoneticPr fontId="4"/>
  </si>
  <si>
    <t>深井戸
湧水</t>
    <rPh sb="0" eb="3">
      <t>フカイド</t>
    </rPh>
    <rPh sb="4" eb="6">
      <t>ワキミズ</t>
    </rPh>
    <phoneticPr fontId="4"/>
  </si>
  <si>
    <t>湧水</t>
    <rPh sb="0" eb="1">
      <t>ユウ</t>
    </rPh>
    <rPh sb="1" eb="2">
      <t>ミズ</t>
    </rPh>
    <phoneticPr fontId="4"/>
  </si>
  <si>
    <t>　浄水方法の種別</t>
    <rPh sb="1" eb="3">
      <t>ジョウスイ</t>
    </rPh>
    <rPh sb="3" eb="5">
      <t>ホウホウ</t>
    </rPh>
    <rPh sb="6" eb="8">
      <t>シュベツ</t>
    </rPh>
    <phoneticPr fontId="4"/>
  </si>
  <si>
    <t>消毒・緩速
急速</t>
    <rPh sb="0" eb="2">
      <t>ショウドク</t>
    </rPh>
    <rPh sb="3" eb="5">
      <t>カンソク</t>
    </rPh>
    <rPh sb="6" eb="8">
      <t>キュウソク</t>
    </rPh>
    <phoneticPr fontId="4"/>
  </si>
  <si>
    <t>消毒
急速ろ過</t>
    <rPh sb="0" eb="2">
      <t>ショウドク</t>
    </rPh>
    <rPh sb="3" eb="5">
      <t>キュウソク</t>
    </rPh>
    <rPh sb="6" eb="7">
      <t>カ</t>
    </rPh>
    <phoneticPr fontId="4"/>
  </si>
  <si>
    <t>消毒
緩速ろ過</t>
    <rPh sb="0" eb="2">
      <t>ショウドク</t>
    </rPh>
    <rPh sb="3" eb="5">
      <t>カンソク</t>
    </rPh>
    <rPh sb="6" eb="7">
      <t>カ</t>
    </rPh>
    <phoneticPr fontId="4"/>
  </si>
  <si>
    <t>消毒のみ</t>
    <rPh sb="0" eb="2">
      <t>ショウドク</t>
    </rPh>
    <phoneticPr fontId="4"/>
  </si>
  <si>
    <t>消毒・急速
膜</t>
    <rPh sb="0" eb="2">
      <t>ショウドク</t>
    </rPh>
    <rPh sb="3" eb="5">
      <t>キュウソク</t>
    </rPh>
    <rPh sb="6" eb="7">
      <t>マク</t>
    </rPh>
    <phoneticPr fontId="4"/>
  </si>
  <si>
    <t>急速ろ過</t>
    <rPh sb="0" eb="2">
      <t>キュウソク</t>
    </rPh>
    <rPh sb="3" eb="4">
      <t>カ</t>
    </rPh>
    <phoneticPr fontId="4"/>
  </si>
  <si>
    <t>緩速ろ過</t>
    <rPh sb="0" eb="1">
      <t>カン</t>
    </rPh>
    <rPh sb="1" eb="2">
      <t>ソク</t>
    </rPh>
    <rPh sb="3" eb="4">
      <t>カ</t>
    </rPh>
    <phoneticPr fontId="4"/>
  </si>
  <si>
    <t>消毒・緩速
急速</t>
    <rPh sb="3" eb="4">
      <t>カン</t>
    </rPh>
    <rPh sb="4" eb="5">
      <t>ソク</t>
    </rPh>
    <rPh sb="6" eb="8">
      <t>キュウソク</t>
    </rPh>
    <phoneticPr fontId="4"/>
  </si>
  <si>
    <t>消毒・緩速
急速・膜</t>
    <rPh sb="0" eb="2">
      <t>ショウドク</t>
    </rPh>
    <rPh sb="3" eb="4">
      <t>カン</t>
    </rPh>
    <rPh sb="4" eb="5">
      <t>ソク</t>
    </rPh>
    <rPh sb="6" eb="8">
      <t>キュウソク</t>
    </rPh>
    <rPh sb="9" eb="10">
      <t>マク</t>
    </rPh>
    <phoneticPr fontId="4"/>
  </si>
  <si>
    <t>家庭用料金</t>
    <rPh sb="0" eb="3">
      <t>カテイヨウ</t>
    </rPh>
    <rPh sb="3" eb="5">
      <t>リョウキン</t>
    </rPh>
    <phoneticPr fontId="4"/>
  </si>
  <si>
    <t>　基本水量</t>
    <rPh sb="1" eb="3">
      <t>キホン</t>
    </rPh>
    <rPh sb="3" eb="5">
      <t>スイリョウ</t>
    </rPh>
    <phoneticPr fontId="4"/>
  </si>
  <si>
    <t>　基本料金</t>
    <rPh sb="1" eb="3">
      <t>キホン</t>
    </rPh>
    <rPh sb="3" eb="5">
      <t>リョウキン</t>
    </rPh>
    <phoneticPr fontId="4"/>
  </si>
  <si>
    <t>（円）</t>
    <rPh sb="1" eb="2">
      <t>エン</t>
    </rPh>
    <phoneticPr fontId="4"/>
  </si>
  <si>
    <t>　超過料金</t>
    <rPh sb="1" eb="3">
      <t>チョウカ</t>
    </rPh>
    <rPh sb="3" eb="5">
      <t>リョウキン</t>
    </rPh>
    <phoneticPr fontId="4"/>
  </si>
  <si>
    <t>　メータ使用料　</t>
    <rPh sb="4" eb="7">
      <t>シヨウリョウ</t>
    </rPh>
    <phoneticPr fontId="4"/>
  </si>
  <si>
    <t>　料金体系</t>
    <rPh sb="1" eb="3">
      <t>リョウキン</t>
    </rPh>
    <rPh sb="3" eb="5">
      <t>タイケイ</t>
    </rPh>
    <phoneticPr fontId="4"/>
  </si>
  <si>
    <t>口径別</t>
    <phoneticPr fontId="4"/>
  </si>
  <si>
    <t>用途別
口径別</t>
  </si>
  <si>
    <t>用途別</t>
  </si>
  <si>
    <t>口径別</t>
    <rPh sb="0" eb="2">
      <t>コウケイ</t>
    </rPh>
    <rPh sb="2" eb="3">
      <t>ベツ</t>
    </rPh>
    <phoneticPr fontId="4"/>
  </si>
  <si>
    <t>専従職員数</t>
    <rPh sb="0" eb="2">
      <t>センジュウ</t>
    </rPh>
    <rPh sb="2" eb="5">
      <t>ショクインスウ</t>
    </rPh>
    <phoneticPr fontId="4"/>
  </si>
  <si>
    <t>管路総延長</t>
    <rPh sb="0" eb="2">
      <t>カンロ</t>
    </rPh>
    <rPh sb="2" eb="5">
      <t>ソウエンチョウ</t>
    </rPh>
    <phoneticPr fontId="4"/>
  </si>
  <si>
    <t>（m）</t>
    <phoneticPr fontId="4"/>
  </si>
  <si>
    <t>経営分析</t>
    <rPh sb="0" eb="2">
      <t>ケイエイ</t>
    </rPh>
    <rPh sb="2" eb="4">
      <t>ブンセキ</t>
    </rPh>
    <phoneticPr fontId="4"/>
  </si>
  <si>
    <t>　負荷率</t>
    <rPh sb="1" eb="3">
      <t>フカ</t>
    </rPh>
    <rPh sb="3" eb="4">
      <t>リツ</t>
    </rPh>
    <phoneticPr fontId="4"/>
  </si>
  <si>
    <t>（％）</t>
    <phoneticPr fontId="4"/>
  </si>
  <si>
    <t>　施設利用率</t>
    <rPh sb="1" eb="3">
      <t>シセツ</t>
    </rPh>
    <rPh sb="3" eb="6">
      <t>リヨウリツ</t>
    </rPh>
    <phoneticPr fontId="4"/>
  </si>
  <si>
    <t>　稼働率</t>
    <rPh sb="1" eb="3">
      <t>カドウ</t>
    </rPh>
    <rPh sb="3" eb="4">
      <t>リツ</t>
    </rPh>
    <phoneticPr fontId="4"/>
  </si>
  <si>
    <t>（％）</t>
    <phoneticPr fontId="4"/>
  </si>
  <si>
    <t>　職員一人当たり給水人口</t>
    <rPh sb="1" eb="3">
      <t>ショクイン</t>
    </rPh>
    <rPh sb="3" eb="5">
      <t>ヒトリ</t>
    </rPh>
    <rPh sb="5" eb="6">
      <t>ア</t>
    </rPh>
    <rPh sb="8" eb="10">
      <t>キュウスイ</t>
    </rPh>
    <rPh sb="10" eb="12">
      <t>ジンコウ</t>
    </rPh>
    <phoneticPr fontId="4"/>
  </si>
  <si>
    <t>　職員一人当たり有収水量</t>
    <rPh sb="1" eb="3">
      <t>ショクイン</t>
    </rPh>
    <rPh sb="3" eb="5">
      <t>ヒトリ</t>
    </rPh>
    <rPh sb="5" eb="6">
      <t>ア</t>
    </rPh>
    <rPh sb="8" eb="9">
      <t>ユウ</t>
    </rPh>
    <rPh sb="9" eb="10">
      <t>シュウ</t>
    </rPh>
    <rPh sb="10" eb="12">
      <t>スイリョウ</t>
    </rPh>
    <phoneticPr fontId="4"/>
  </si>
  <si>
    <t>　職員一人当たり営業収益</t>
    <rPh sb="1" eb="3">
      <t>ショクイン</t>
    </rPh>
    <rPh sb="3" eb="5">
      <t>ヒトリ</t>
    </rPh>
    <rPh sb="5" eb="6">
      <t>ア</t>
    </rPh>
    <rPh sb="8" eb="10">
      <t>エイギョウ</t>
    </rPh>
    <rPh sb="10" eb="12">
      <t>シュウエキ</t>
    </rPh>
    <phoneticPr fontId="4"/>
  </si>
  <si>
    <t>（千円/人）</t>
    <rPh sb="1" eb="2">
      <t>セン</t>
    </rPh>
    <rPh sb="2" eb="3">
      <t>エン</t>
    </rPh>
    <rPh sb="4" eb="5">
      <t>ニン</t>
    </rPh>
    <phoneticPr fontId="4"/>
  </si>
  <si>
    <t>　年間有収水量</t>
    <rPh sb="1" eb="3">
      <t>ネンカン</t>
    </rPh>
    <rPh sb="3" eb="4">
      <t>ユウ</t>
    </rPh>
    <rPh sb="4" eb="5">
      <t>シュウ</t>
    </rPh>
    <rPh sb="5" eb="7">
      <t>スイリョウ</t>
    </rPh>
    <phoneticPr fontId="4"/>
  </si>
  <si>
    <t>　有収率</t>
    <rPh sb="1" eb="2">
      <t>ユウ</t>
    </rPh>
    <rPh sb="2" eb="3">
      <t>シュウ</t>
    </rPh>
    <rPh sb="3" eb="4">
      <t>リツ</t>
    </rPh>
    <phoneticPr fontId="4"/>
  </si>
  <si>
    <t>（％）</t>
    <phoneticPr fontId="4"/>
  </si>
  <si>
    <t>　　生活用水量</t>
    <rPh sb="2" eb="4">
      <t>セイカツ</t>
    </rPh>
    <rPh sb="4" eb="6">
      <t>ヨウスイ</t>
    </rPh>
    <rPh sb="6" eb="7">
      <t>リョウ</t>
    </rPh>
    <phoneticPr fontId="4"/>
  </si>
  <si>
    <t>　　生活用水量の率</t>
    <rPh sb="2" eb="4">
      <t>セイカツ</t>
    </rPh>
    <rPh sb="4" eb="6">
      <t>ヨウスイ</t>
    </rPh>
    <rPh sb="6" eb="7">
      <t>リョウ</t>
    </rPh>
    <rPh sb="8" eb="9">
      <t>リツ</t>
    </rPh>
    <phoneticPr fontId="4"/>
  </si>
  <si>
    <t>　　業務・営業用</t>
    <rPh sb="2" eb="4">
      <t>ギョウム</t>
    </rPh>
    <rPh sb="5" eb="8">
      <t>エイギョウヨウ</t>
    </rPh>
    <phoneticPr fontId="4"/>
  </si>
  <si>
    <t>　　業務・営業用の率</t>
    <rPh sb="2" eb="4">
      <t>ギョウム</t>
    </rPh>
    <rPh sb="5" eb="8">
      <t>エイギョウヨウ</t>
    </rPh>
    <rPh sb="9" eb="10">
      <t>リツ</t>
    </rPh>
    <phoneticPr fontId="4"/>
  </si>
  <si>
    <t>（％）</t>
  </si>
  <si>
    <t>　　工場用</t>
    <rPh sb="2" eb="5">
      <t>コウジョウヨウ</t>
    </rPh>
    <phoneticPr fontId="4"/>
  </si>
  <si>
    <t>　　工場用の率</t>
    <rPh sb="2" eb="5">
      <t>コウジョウヨウ</t>
    </rPh>
    <rPh sb="6" eb="7">
      <t>リツ</t>
    </rPh>
    <phoneticPr fontId="4"/>
  </si>
  <si>
    <t>　　その他</t>
    <rPh sb="4" eb="5">
      <t>タ</t>
    </rPh>
    <phoneticPr fontId="4"/>
  </si>
  <si>
    <t>　　その他の率</t>
    <rPh sb="4" eb="5">
      <t>タ</t>
    </rPh>
    <rPh sb="6" eb="7">
      <t>リツ</t>
    </rPh>
    <phoneticPr fontId="4"/>
  </si>
  <si>
    <t>　無収水量</t>
    <rPh sb="1" eb="2">
      <t>ム</t>
    </rPh>
    <rPh sb="2" eb="3">
      <t>シュウ</t>
    </rPh>
    <rPh sb="3" eb="5">
      <t>スイリョウ</t>
    </rPh>
    <phoneticPr fontId="4"/>
  </si>
  <si>
    <t>　無収率</t>
    <rPh sb="1" eb="2">
      <t>ム</t>
    </rPh>
    <rPh sb="2" eb="3">
      <t>シュウ</t>
    </rPh>
    <rPh sb="3" eb="4">
      <t>リツ</t>
    </rPh>
    <phoneticPr fontId="4"/>
  </si>
  <si>
    <t>　有効水量</t>
    <rPh sb="1" eb="3">
      <t>ユウコウ</t>
    </rPh>
    <rPh sb="3" eb="5">
      <t>スイリョウ</t>
    </rPh>
    <phoneticPr fontId="4"/>
  </si>
  <si>
    <t>　有効率</t>
    <rPh sb="1" eb="4">
      <t>ユウコウリツ</t>
    </rPh>
    <phoneticPr fontId="4"/>
  </si>
  <si>
    <t>　無効水量</t>
    <rPh sb="1" eb="3">
      <t>ムコウ</t>
    </rPh>
    <rPh sb="3" eb="5">
      <t>スイリョウ</t>
    </rPh>
    <phoneticPr fontId="4"/>
  </si>
  <si>
    <t>　無効率</t>
    <rPh sb="1" eb="3">
      <t>ムコウ</t>
    </rPh>
    <rPh sb="3" eb="4">
      <t>リツ</t>
    </rPh>
    <phoneticPr fontId="4"/>
  </si>
  <si>
    <t>　年間給水量</t>
    <rPh sb="1" eb="3">
      <t>ネンカン</t>
    </rPh>
    <rPh sb="3" eb="5">
      <t>キュウスイ</t>
    </rPh>
    <rPh sb="5" eb="6">
      <t>リョウ</t>
    </rPh>
    <phoneticPr fontId="4"/>
  </si>
  <si>
    <t>　一日最大給水量</t>
    <rPh sb="1" eb="3">
      <t>イチニチ</t>
    </rPh>
    <rPh sb="3" eb="5">
      <t>サイダイ</t>
    </rPh>
    <rPh sb="5" eb="7">
      <t>キュウスイ</t>
    </rPh>
    <rPh sb="7" eb="8">
      <t>リョウ</t>
    </rPh>
    <phoneticPr fontId="4"/>
  </si>
  <si>
    <t>　一日平均給水量</t>
    <rPh sb="1" eb="3">
      <t>イチニチ</t>
    </rPh>
    <rPh sb="3" eb="5">
      <t>ヘイキン</t>
    </rPh>
    <rPh sb="5" eb="7">
      <t>キュウスイ</t>
    </rPh>
    <rPh sb="7" eb="8">
      <t>リョウ</t>
    </rPh>
    <phoneticPr fontId="4"/>
  </si>
  <si>
    <t>　一人一日最大給水量</t>
    <rPh sb="1" eb="3">
      <t>ヒトリ</t>
    </rPh>
    <rPh sb="3" eb="5">
      <t>イチニチ</t>
    </rPh>
    <rPh sb="5" eb="7">
      <t>サイダイ</t>
    </rPh>
    <rPh sb="7" eb="9">
      <t>キュウスイ</t>
    </rPh>
    <rPh sb="9" eb="10">
      <t>リョウ</t>
    </rPh>
    <phoneticPr fontId="4"/>
  </si>
  <si>
    <t>（ﾘｯﾄﾙ）</t>
    <phoneticPr fontId="4"/>
  </si>
  <si>
    <t>　一人一日平均給水量</t>
    <rPh sb="1" eb="3">
      <t>ヒトリ</t>
    </rPh>
    <rPh sb="3" eb="5">
      <t>イチニチ</t>
    </rPh>
    <rPh sb="5" eb="7">
      <t>ヘイキン</t>
    </rPh>
    <rPh sb="7" eb="9">
      <t>キュウスイ</t>
    </rPh>
    <rPh sb="9" eb="10">
      <t>リョウ</t>
    </rPh>
    <phoneticPr fontId="4"/>
  </si>
  <si>
    <t>S25.11</t>
  </si>
  <si>
    <t>S27.06</t>
  </si>
  <si>
    <t>S29.04</t>
  </si>
  <si>
    <t>S32.05</t>
  </si>
  <si>
    <t>H20.04</t>
  </si>
  <si>
    <t>S30.12</t>
  </si>
  <si>
    <t>S36.04</t>
  </si>
  <si>
    <t>S39.04</t>
  </si>
  <si>
    <t>S38.12</t>
  </si>
  <si>
    <t>S41.03</t>
  </si>
  <si>
    <t>H20.07</t>
  </si>
  <si>
    <t>S41.04</t>
  </si>
  <si>
    <t>S33.11</t>
  </si>
  <si>
    <t>S43.07</t>
  </si>
  <si>
    <t>S41.01</t>
  </si>
  <si>
    <t>S49.04</t>
  </si>
  <si>
    <t>S50.04</t>
  </si>
  <si>
    <t>S36.07</t>
  </si>
  <si>
    <t>H01.04</t>
  </si>
  <si>
    <t>H07.04</t>
  </si>
  <si>
    <t>S47.10</t>
  </si>
  <si>
    <t>H26.04</t>
  </si>
  <si>
    <t>H32</t>
  </si>
  <si>
    <t>H28</t>
  </si>
  <si>
    <t>H27</t>
  </si>
  <si>
    <t>H31</t>
  </si>
  <si>
    <t>H35</t>
  </si>
  <si>
    <t>H24</t>
  </si>
  <si>
    <t>H29</t>
  </si>
  <si>
    <t>H38</t>
  </si>
  <si>
    <t>H21</t>
  </si>
  <si>
    <t>-</t>
  </si>
  <si>
    <t>　給水区域内現在人口</t>
    <rPh sb="1" eb="3">
      <t>キュウスイ</t>
    </rPh>
    <rPh sb="3" eb="6">
      <t>クイキナイ</t>
    </rPh>
    <rPh sb="6" eb="8">
      <t>ゲンザイ</t>
    </rPh>
    <rPh sb="8" eb="10">
      <t>ジンコウ</t>
    </rPh>
    <phoneticPr fontId="4"/>
  </si>
  <si>
    <t>H29.04</t>
    <phoneticPr fontId="4"/>
  </si>
  <si>
    <t>表・伏・浅
深・湧</t>
    <rPh sb="0" eb="1">
      <t>ヒョウ</t>
    </rPh>
    <rPh sb="2" eb="3">
      <t>フク</t>
    </rPh>
    <rPh sb="4" eb="5">
      <t>アサ</t>
    </rPh>
    <rPh sb="6" eb="7">
      <t>フカ</t>
    </rPh>
    <rPh sb="8" eb="9">
      <t>ユウ</t>
    </rPh>
    <phoneticPr fontId="4"/>
  </si>
  <si>
    <t>消毒・緩速
急速・膜</t>
    <rPh sb="0" eb="2">
      <t>ショウドク</t>
    </rPh>
    <rPh sb="3" eb="5">
      <t>カンソク</t>
    </rPh>
    <rPh sb="6" eb="8">
      <t>キュウソク</t>
    </rPh>
    <rPh sb="9" eb="10">
      <t>マク</t>
    </rPh>
    <phoneticPr fontId="4"/>
  </si>
  <si>
    <t>口径別</t>
    <rPh sb="0" eb="2">
      <t>コウケイ</t>
    </rPh>
    <rPh sb="2" eb="3">
      <t>ベツ</t>
    </rPh>
    <phoneticPr fontId="4"/>
  </si>
  <si>
    <t>口径別</t>
    <phoneticPr fontId="4"/>
  </si>
  <si>
    <t>用途別
口径別</t>
    <phoneticPr fontId="4"/>
  </si>
  <si>
    <t>H37</t>
    <phoneticPr fontId="4"/>
  </si>
  <si>
    <t>用途別
口径別</t>
    <phoneticPr fontId="4"/>
  </si>
  <si>
    <t>用途別</t>
    <phoneticPr fontId="4"/>
  </si>
  <si>
    <t>用途別</t>
    <phoneticPr fontId="4"/>
  </si>
  <si>
    <t>H38</t>
    <phoneticPr fontId="4"/>
  </si>
  <si>
    <t>H38</t>
    <phoneticPr fontId="4"/>
  </si>
  <si>
    <t>H42</t>
    <phoneticPr fontId="4"/>
  </si>
  <si>
    <t>緩速・急速
膜</t>
    <rPh sb="0" eb="2">
      <t>カンソク</t>
    </rPh>
    <rPh sb="3" eb="5">
      <t>キュウソク</t>
    </rPh>
    <rPh sb="6" eb="7">
      <t>マク</t>
    </rPh>
    <phoneticPr fontId="4"/>
  </si>
  <si>
    <t>ダム・表・伏
浅・湧</t>
    <rPh sb="3" eb="4">
      <t>ヒョウ</t>
    </rPh>
    <rPh sb="5" eb="6">
      <t>フ</t>
    </rPh>
    <rPh sb="7" eb="8">
      <t>アサ</t>
    </rPh>
    <rPh sb="9" eb="10">
      <t>ユウ</t>
    </rPh>
    <phoneticPr fontId="4"/>
  </si>
  <si>
    <t>葛巻町</t>
    <rPh sb="0" eb="3">
      <t>クズマキマチ</t>
    </rPh>
    <phoneticPr fontId="4"/>
  </si>
  <si>
    <t>H29.03</t>
    <phoneticPr fontId="4"/>
  </si>
  <si>
    <t>H37</t>
    <phoneticPr fontId="4"/>
  </si>
  <si>
    <t>消毒・緩速
膜</t>
    <rPh sb="0" eb="2">
      <t>ショウドク</t>
    </rPh>
    <rPh sb="3" eb="5">
      <t>カンソク</t>
    </rPh>
    <rPh sb="6" eb="7">
      <t>マク</t>
    </rPh>
    <phoneticPr fontId="4"/>
  </si>
  <si>
    <t>用途別</t>
    <rPh sb="0" eb="2">
      <t>ヨウト</t>
    </rPh>
    <rPh sb="2" eb="3">
      <t>ベツ</t>
    </rPh>
    <phoneticPr fontId="4"/>
  </si>
  <si>
    <t>一戸町
（一戸）</t>
    <rPh sb="5" eb="7">
      <t>イチノヘ</t>
    </rPh>
    <phoneticPr fontId="4"/>
  </si>
  <si>
    <t>一戸町
（奥中山）</t>
    <phoneticPr fontId="4"/>
  </si>
  <si>
    <r>
      <t>（km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phoneticPr fontId="4"/>
  </si>
  <si>
    <r>
      <t>（m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/日）</t>
    </r>
    <rPh sb="4" eb="5">
      <t>ニチ</t>
    </rPh>
    <phoneticPr fontId="4"/>
  </si>
  <si>
    <r>
      <t>（m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"/>
  </si>
  <si>
    <r>
      <t>（円/m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1" eb="2">
      <t>エン</t>
    </rPh>
    <phoneticPr fontId="4"/>
  </si>
  <si>
    <r>
      <t>　10ｍ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当たり料金</t>
    </r>
    <rPh sb="5" eb="6">
      <t>ア</t>
    </rPh>
    <rPh sb="8" eb="10">
      <t>リョウキン</t>
    </rPh>
    <phoneticPr fontId="4"/>
  </si>
  <si>
    <r>
      <t>　20ｍ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当たり料金</t>
    </r>
    <rPh sb="5" eb="6">
      <t>ア</t>
    </rPh>
    <rPh sb="8" eb="10">
      <t>リョウキン</t>
    </rPh>
    <phoneticPr fontId="4"/>
  </si>
  <si>
    <r>
      <t>（千m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/人）</t>
    </r>
    <rPh sb="1" eb="2">
      <t>セン</t>
    </rPh>
    <rPh sb="5" eb="6">
      <t>ニン</t>
    </rPh>
    <phoneticPr fontId="4"/>
  </si>
  <si>
    <r>
      <t>（千m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rPh sb="1" eb="2">
      <t>セン</t>
    </rPh>
    <phoneticPr fontId="4"/>
  </si>
  <si>
    <r>
      <t>（千m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"/>
  </si>
  <si>
    <t>表・浅・受</t>
    <rPh sb="0" eb="1">
      <t>ヒョウ</t>
    </rPh>
    <rPh sb="2" eb="3">
      <t>アサ</t>
    </rPh>
    <rPh sb="4" eb="5">
      <t>ウ</t>
    </rPh>
    <phoneticPr fontId="4"/>
  </si>
  <si>
    <t>　給水原価(旧)</t>
    <rPh sb="1" eb="3">
      <t>キュウスイ</t>
    </rPh>
    <rPh sb="3" eb="5">
      <t>ゲンカ</t>
    </rPh>
    <rPh sb="6" eb="7">
      <t>キュウ</t>
    </rPh>
    <phoneticPr fontId="4"/>
  </si>
  <si>
    <t xml:space="preserve">          (新)</t>
    <rPh sb="11" eb="12">
      <t>シン</t>
    </rPh>
    <phoneticPr fontId="4"/>
  </si>
  <si>
    <t>-</t>
    <phoneticPr fontId="4"/>
  </si>
  <si>
    <t>　計画一日最大給水量</t>
    <rPh sb="1" eb="3">
      <t>ケイカク</t>
    </rPh>
    <rPh sb="3" eb="4">
      <t>イチ</t>
    </rPh>
    <rPh sb="4" eb="5">
      <t>ニチ</t>
    </rPh>
    <rPh sb="5" eb="7">
      <t>サイダイ</t>
    </rPh>
    <rPh sb="7" eb="9">
      <t>キュウスイ</t>
    </rPh>
    <rPh sb="9" eb="10">
      <t>リョウ</t>
    </rPh>
    <phoneticPr fontId="4"/>
  </si>
  <si>
    <t>H36</t>
    <phoneticPr fontId="4"/>
  </si>
  <si>
    <t>H39</t>
    <phoneticPr fontId="4"/>
  </si>
  <si>
    <t>H35</t>
    <phoneticPr fontId="4"/>
  </si>
  <si>
    <t>表・浅・深・湧</t>
    <rPh sb="0" eb="1">
      <t>ヒョウ</t>
    </rPh>
    <rPh sb="2" eb="3">
      <t>アサ</t>
    </rPh>
    <rPh sb="4" eb="5">
      <t>フカ</t>
    </rPh>
    <rPh sb="6" eb="7">
      <t>ユウ</t>
    </rPh>
    <phoneticPr fontId="4"/>
  </si>
  <si>
    <t>西和賀町</t>
    <rPh sb="0" eb="4">
      <t>ニシワガマチ</t>
    </rPh>
    <phoneticPr fontId="4"/>
  </si>
  <si>
    <t>表・浅・湧</t>
    <rPh sb="0" eb="1">
      <t>ヒョウ</t>
    </rPh>
    <rPh sb="2" eb="3">
      <t>セン</t>
    </rPh>
    <phoneticPr fontId="4"/>
  </si>
  <si>
    <t>H30.04</t>
    <phoneticPr fontId="4"/>
  </si>
  <si>
    <t>H39</t>
    <phoneticPr fontId="4"/>
  </si>
  <si>
    <t>27事業</t>
    <rPh sb="2" eb="4">
      <t>ジギョウ</t>
    </rPh>
    <phoneticPr fontId="4"/>
  </si>
  <si>
    <t>H28</t>
    <phoneticPr fontId="4"/>
  </si>
  <si>
    <t>　供給単価　</t>
    <rPh sb="1" eb="3">
      <t>キョウキュウ</t>
    </rPh>
    <rPh sb="3" eb="5">
      <t>タンカ</t>
    </rPh>
    <phoneticPr fontId="4"/>
  </si>
  <si>
    <t>S09.12</t>
    <phoneticPr fontId="4"/>
  </si>
  <si>
    <t>R11</t>
    <phoneticPr fontId="4"/>
  </si>
  <si>
    <t>R020324</t>
    <phoneticPr fontId="4"/>
  </si>
  <si>
    <t>口径別</t>
    <rPh sb="0" eb="2">
      <t>コウケイ</t>
    </rPh>
    <phoneticPr fontId="4"/>
  </si>
  <si>
    <t>R07</t>
    <phoneticPr fontId="4"/>
  </si>
  <si>
    <t>R07</t>
    <phoneticPr fontId="4"/>
  </si>
  <si>
    <t>伏流水
浅井戸</t>
    <rPh sb="0" eb="1">
      <t>フ</t>
    </rPh>
    <rPh sb="1" eb="3">
      <t>リュウスイ</t>
    </rPh>
    <rPh sb="4" eb="5">
      <t>アサ</t>
    </rPh>
    <rPh sb="5" eb="7">
      <t>イド</t>
    </rPh>
    <phoneticPr fontId="4"/>
  </si>
  <si>
    <t>表流水
深井戸</t>
    <rPh sb="0" eb="1">
      <t>ヒョウ</t>
    </rPh>
    <rPh sb="1" eb="3">
      <t>リュウスイ</t>
    </rPh>
    <rPh sb="4" eb="5">
      <t>フカ</t>
    </rPh>
    <rPh sb="5" eb="7">
      <t>イド</t>
    </rPh>
    <phoneticPr fontId="4"/>
  </si>
  <si>
    <t>H40</t>
    <phoneticPr fontId="4"/>
  </si>
  <si>
    <t>R08</t>
    <phoneticPr fontId="4"/>
  </si>
  <si>
    <t>表・伏・浅
・湧</t>
    <rPh sb="0" eb="1">
      <t>ヒョウ</t>
    </rPh>
    <rPh sb="2" eb="3">
      <t>フク</t>
    </rPh>
    <rPh sb="4" eb="5">
      <t>アサ</t>
    </rPh>
    <rPh sb="7" eb="8">
      <t>ユウ</t>
    </rPh>
    <phoneticPr fontId="4"/>
  </si>
  <si>
    <t>最安</t>
    <rPh sb="0" eb="1">
      <t>サイ</t>
    </rPh>
    <rPh sb="1" eb="2">
      <t>ヤス</t>
    </rPh>
    <phoneticPr fontId="4"/>
  </si>
  <si>
    <t>最高</t>
    <rPh sb="0" eb="2">
      <t>サイコウ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</si>
</sst>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;[Red]\-#,##0.000"/>
    <numFmt numFmtId="177" formatCode="#,##0.0;[Red]\-#,##0.0"/>
    <numFmt numFmtId="178" formatCode="0.0"/>
    <numFmt numFmtId="179" formatCode="0.0;[Red]0.0"/>
    <numFmt numFmtId="180" formatCode="gee\.mm\.dd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38" fontId="2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49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0" fillId="33" borderId="0" xfId="0" applyFill="1"/>
    <xf numFmtId="0" fontId="5" fillId="33" borderId="0" xfId="0" applyFont="1" applyFill="1" applyAlignment="1">
      <alignment vertical="center"/>
    </xf>
    <xf numFmtId="49" fontId="23" fillId="33" borderId="16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right" vertical="top"/>
    </xf>
    <xf numFmtId="0" fontId="23" fillId="0" borderId="12" xfId="0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left" vertical="center"/>
    </xf>
    <xf numFmtId="49" fontId="23" fillId="0" borderId="14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left" vertical="center"/>
    </xf>
    <xf numFmtId="49" fontId="23" fillId="0" borderId="11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49" fontId="23" fillId="0" borderId="17" xfId="0" applyNumberFormat="1" applyFont="1" applyBorder="1" applyAlignment="1">
      <alignment horizontal="left" vertical="center"/>
    </xf>
    <xf numFmtId="49" fontId="23" fillId="0" borderId="18" xfId="0" applyNumberFormat="1" applyFont="1" applyBorder="1" applyAlignment="1">
      <alignment horizontal="center" vertical="center"/>
    </xf>
    <xf numFmtId="38" fontId="23" fillId="0" borderId="16" xfId="1" applyFont="1" applyBorder="1" applyAlignment="1">
      <alignment vertical="center"/>
    </xf>
    <xf numFmtId="38" fontId="23" fillId="0" borderId="17" xfId="1" applyFont="1" applyBorder="1" applyAlignment="1">
      <alignment vertical="center"/>
    </xf>
    <xf numFmtId="38" fontId="23" fillId="0" borderId="18" xfId="1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49" fontId="23" fillId="0" borderId="17" xfId="0" applyNumberFormat="1" applyFont="1" applyBorder="1" applyAlignment="1">
      <alignment vertical="center"/>
    </xf>
    <xf numFmtId="40" fontId="23" fillId="0" borderId="16" xfId="1" applyNumberFormat="1" applyFont="1" applyBorder="1" applyAlignment="1">
      <alignment vertical="center"/>
    </xf>
    <xf numFmtId="49" fontId="23" fillId="33" borderId="17" xfId="0" applyNumberFormat="1" applyFont="1" applyFill="1" applyBorder="1" applyAlignment="1">
      <alignment vertical="center"/>
    </xf>
    <xf numFmtId="49" fontId="23" fillId="33" borderId="18" xfId="0" applyNumberFormat="1" applyFont="1" applyFill="1" applyBorder="1" applyAlignment="1">
      <alignment horizontal="center" vertical="center"/>
    </xf>
    <xf numFmtId="49" fontId="23" fillId="33" borderId="16" xfId="0" applyNumberFormat="1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vertical="center"/>
    </xf>
    <xf numFmtId="38" fontId="23" fillId="34" borderId="17" xfId="1" applyFont="1" applyFill="1" applyBorder="1" applyAlignment="1">
      <alignment vertical="center"/>
    </xf>
    <xf numFmtId="38" fontId="23" fillId="34" borderId="18" xfId="1" applyFont="1" applyFill="1" applyBorder="1" applyAlignment="1">
      <alignment horizontal="center" vertical="center"/>
    </xf>
    <xf numFmtId="49" fontId="23" fillId="34" borderId="17" xfId="0" applyNumberFormat="1" applyFont="1" applyFill="1" applyBorder="1" applyAlignment="1">
      <alignment vertical="center"/>
    </xf>
    <xf numFmtId="49" fontId="23" fillId="34" borderId="18" xfId="0" applyNumberFormat="1" applyFont="1" applyFill="1" applyBorder="1" applyAlignment="1">
      <alignment horizontal="center" vertical="center"/>
    </xf>
    <xf numFmtId="49" fontId="26" fillId="33" borderId="16" xfId="0" applyNumberFormat="1" applyFont="1" applyFill="1" applyBorder="1" applyAlignment="1">
      <alignment horizontal="center" vertical="center" wrapText="1"/>
    </xf>
    <xf numFmtId="49" fontId="23" fillId="35" borderId="17" xfId="0" applyNumberFormat="1" applyFont="1" applyFill="1" applyBorder="1" applyAlignment="1">
      <alignment vertical="center"/>
    </xf>
    <xf numFmtId="49" fontId="23" fillId="35" borderId="18" xfId="0" applyNumberFormat="1" applyFont="1" applyFill="1" applyBorder="1" applyAlignment="1">
      <alignment horizontal="center" vertical="center"/>
    </xf>
    <xf numFmtId="0" fontId="0" fillId="35" borderId="0" xfId="0" applyFill="1"/>
    <xf numFmtId="0" fontId="5" fillId="35" borderId="0" xfId="0" applyFont="1" applyFill="1" applyAlignment="1">
      <alignment vertical="center"/>
    </xf>
    <xf numFmtId="38" fontId="23" fillId="35" borderId="17" xfId="1" applyFont="1" applyFill="1" applyBorder="1" applyAlignment="1">
      <alignment vertical="center"/>
    </xf>
    <xf numFmtId="38" fontId="23" fillId="35" borderId="18" xfId="1" applyFont="1" applyFill="1" applyBorder="1" applyAlignment="1">
      <alignment horizontal="center" vertical="center"/>
    </xf>
    <xf numFmtId="38" fontId="5" fillId="35" borderId="0" xfId="1" applyFont="1" applyFill="1" applyAlignment="1">
      <alignment vertical="center"/>
    </xf>
    <xf numFmtId="38" fontId="23" fillId="36" borderId="17" xfId="1" applyFont="1" applyFill="1" applyBorder="1" applyAlignment="1">
      <alignment vertical="center"/>
    </xf>
    <xf numFmtId="38" fontId="23" fillId="36" borderId="18" xfId="1" applyFont="1" applyFill="1" applyBorder="1" applyAlignment="1">
      <alignment horizontal="center" vertical="center"/>
    </xf>
    <xf numFmtId="38" fontId="5" fillId="36" borderId="0" xfId="1" applyFont="1" applyFill="1" applyAlignment="1">
      <alignment vertical="center"/>
    </xf>
    <xf numFmtId="38" fontId="23" fillId="35" borderId="16" xfId="1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 shrinkToFit="1"/>
    </xf>
    <xf numFmtId="0" fontId="23" fillId="0" borderId="15" xfId="0" applyFont="1" applyFill="1" applyBorder="1" applyAlignment="1">
      <alignment horizontal="center" vertical="center"/>
    </xf>
    <xf numFmtId="38" fontId="23" fillId="35" borderId="16" xfId="1" applyFont="1" applyFill="1" applyBorder="1" applyAlignment="1">
      <alignment horizontal="center"/>
    </xf>
    <xf numFmtId="180" fontId="23" fillId="35" borderId="16" xfId="1" applyNumberFormat="1" applyFont="1" applyFill="1" applyBorder="1" applyAlignment="1">
      <alignment horizontal="center"/>
    </xf>
    <xf numFmtId="177" fontId="23" fillId="35" borderId="16" xfId="1" applyNumberFormat="1" applyFont="1" applyFill="1" applyBorder="1" applyAlignment="1">
      <alignment horizontal="right" vertical="center"/>
    </xf>
    <xf numFmtId="40" fontId="23" fillId="35" borderId="16" xfId="1" applyNumberFormat="1" applyFont="1" applyFill="1" applyBorder="1" applyAlignment="1">
      <alignment horizontal="right" vertical="center"/>
    </xf>
    <xf numFmtId="49" fontId="23" fillId="35" borderId="13" xfId="0" applyNumberFormat="1" applyFont="1" applyFill="1" applyBorder="1" applyAlignment="1">
      <alignment vertical="center"/>
    </xf>
    <xf numFmtId="1" fontId="27" fillId="35" borderId="16" xfId="0" applyNumberFormat="1" applyFont="1" applyFill="1" applyBorder="1" applyAlignment="1">
      <alignment vertical="center"/>
    </xf>
    <xf numFmtId="1" fontId="27" fillId="35" borderId="15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49" fontId="27" fillId="33" borderId="16" xfId="0" applyNumberFormat="1" applyFont="1" applyFill="1" applyBorder="1" applyAlignment="1">
      <alignment horizontal="center" vertical="center" wrapText="1"/>
    </xf>
    <xf numFmtId="49" fontId="27" fillId="33" borderId="16" xfId="0" applyNumberFormat="1" applyFont="1" applyFill="1" applyBorder="1" applyAlignment="1">
      <alignment horizontal="center" vertical="center"/>
    </xf>
    <xf numFmtId="0" fontId="27" fillId="33" borderId="16" xfId="0" applyFont="1" applyFill="1" applyBorder="1" applyAlignment="1">
      <alignment vertical="center"/>
    </xf>
    <xf numFmtId="49" fontId="27" fillId="0" borderId="16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vertical="center"/>
    </xf>
    <xf numFmtId="0" fontId="27" fillId="35" borderId="16" xfId="0" applyNumberFormat="1" applyFont="1" applyFill="1" applyBorder="1" applyAlignment="1">
      <alignment horizontal="right" vertical="center"/>
    </xf>
    <xf numFmtId="38" fontId="27" fillId="35" borderId="16" xfId="1" applyFont="1" applyFill="1" applyBorder="1" applyAlignment="1">
      <alignment horizontal="right" vertical="center"/>
    </xf>
    <xf numFmtId="38" fontId="27" fillId="0" borderId="16" xfId="1" applyFont="1" applyBorder="1" applyAlignment="1">
      <alignment vertical="center"/>
    </xf>
    <xf numFmtId="38" fontId="27" fillId="36" borderId="16" xfId="1" applyFont="1" applyFill="1" applyBorder="1" applyAlignment="1">
      <alignment horizontal="center" vertical="center" wrapText="1"/>
    </xf>
    <xf numFmtId="38" fontId="27" fillId="36" borderId="16" xfId="1" applyFont="1" applyFill="1" applyBorder="1" applyAlignment="1">
      <alignment vertical="center"/>
    </xf>
    <xf numFmtId="38" fontId="27" fillId="0" borderId="16" xfId="1" applyFont="1" applyBorder="1" applyAlignment="1">
      <alignment horizontal="center" vertical="center" wrapText="1"/>
    </xf>
    <xf numFmtId="38" fontId="27" fillId="35" borderId="16" xfId="1" applyFont="1" applyFill="1" applyBorder="1" applyAlignment="1">
      <alignment vertical="center"/>
    </xf>
    <xf numFmtId="178" fontId="27" fillId="35" borderId="16" xfId="0" applyNumberFormat="1" applyFont="1" applyFill="1" applyBorder="1" applyAlignment="1">
      <alignment horizontal="right" vertical="center"/>
    </xf>
    <xf numFmtId="177" fontId="27" fillId="35" borderId="16" xfId="1" applyNumberFormat="1" applyFont="1" applyFill="1" applyBorder="1" applyAlignment="1">
      <alignment vertical="center"/>
    </xf>
    <xf numFmtId="179" fontId="27" fillId="35" borderId="16" xfId="0" applyNumberFormat="1" applyFont="1" applyFill="1" applyBorder="1" applyAlignment="1">
      <alignment horizontal="right" vertical="center"/>
    </xf>
    <xf numFmtId="0" fontId="27" fillId="35" borderId="16" xfId="1" applyNumberFormat="1" applyFont="1" applyFill="1" applyBorder="1" applyAlignment="1">
      <alignment horizontal="right" vertical="center"/>
    </xf>
    <xf numFmtId="0" fontId="27" fillId="35" borderId="16" xfId="0" applyFont="1" applyFill="1" applyBorder="1" applyAlignment="1">
      <alignment horizontal="right" vertical="center"/>
    </xf>
    <xf numFmtId="0" fontId="27" fillId="35" borderId="15" xfId="0" applyFont="1" applyFill="1" applyBorder="1" applyAlignment="1">
      <alignment horizontal="right" vertical="center"/>
    </xf>
    <xf numFmtId="38" fontId="27" fillId="35" borderId="16" xfId="1" applyFont="1" applyFill="1" applyBorder="1" applyAlignment="1">
      <alignment horizontal="center"/>
    </xf>
    <xf numFmtId="180" fontId="27" fillId="35" borderId="16" xfId="1" applyNumberFormat="1" applyFont="1" applyFill="1" applyBorder="1" applyAlignment="1">
      <alignment horizontal="center"/>
    </xf>
    <xf numFmtId="38" fontId="29" fillId="35" borderId="16" xfId="1" applyFont="1" applyFill="1" applyBorder="1" applyAlignment="1">
      <alignment horizontal="right" vertical="center"/>
    </xf>
    <xf numFmtId="177" fontId="29" fillId="35" borderId="16" xfId="1" applyNumberFormat="1" applyFont="1" applyFill="1" applyBorder="1" applyAlignment="1">
      <alignment horizontal="right" vertical="center"/>
    </xf>
    <xf numFmtId="178" fontId="29" fillId="35" borderId="16" xfId="0" applyNumberFormat="1" applyFont="1" applyFill="1" applyBorder="1" applyAlignment="1">
      <alignment horizontal="right" vertical="center"/>
    </xf>
    <xf numFmtId="38" fontId="23" fillId="0" borderId="16" xfId="1" applyFont="1" applyFill="1" applyBorder="1" applyAlignment="1">
      <alignment vertical="center"/>
    </xf>
    <xf numFmtId="178" fontId="29" fillId="35" borderId="16" xfId="0" applyNumberFormat="1" applyFont="1" applyFill="1" applyBorder="1" applyAlignment="1">
      <alignment vertical="center"/>
    </xf>
    <xf numFmtId="38" fontId="29" fillId="35" borderId="16" xfId="1" applyFont="1" applyFill="1" applyBorder="1" applyAlignment="1">
      <alignment vertical="center"/>
    </xf>
    <xf numFmtId="177" fontId="29" fillId="35" borderId="16" xfId="1" applyNumberFormat="1" applyFont="1" applyFill="1" applyBorder="1" applyAlignment="1">
      <alignment vertical="center"/>
    </xf>
    <xf numFmtId="177" fontId="29" fillId="0" borderId="16" xfId="1" applyNumberFormat="1" applyFont="1" applyFill="1" applyBorder="1" applyAlignment="1">
      <alignment vertical="center"/>
    </xf>
    <xf numFmtId="38" fontId="29" fillId="0" borderId="16" xfId="1" applyFont="1" applyBorder="1" applyAlignment="1">
      <alignment vertical="center"/>
    </xf>
    <xf numFmtId="38" fontId="29" fillId="0" borderId="16" xfId="1" applyFont="1" applyFill="1" applyBorder="1" applyAlignment="1">
      <alignment vertical="center"/>
    </xf>
    <xf numFmtId="38" fontId="29" fillId="0" borderId="16" xfId="1" applyFont="1" applyBorder="1" applyAlignment="1">
      <alignment vertical="center" shrinkToFit="1"/>
    </xf>
  </cellXfs>
  <cellStyles count="49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桁区切り 3" xfId="35"/>
    <cellStyle name="桁区切り 4" xfId="48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7"/>
    <cellStyle name="良い 2" xfId="46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0</xdr:colOff>
      <xdr:row>2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381000"/>
          <a:ext cx="2699808" cy="4783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H64"/>
  <sheetViews>
    <sheetView tabSelected="1" view="pageBreakPreview" topLeftCell="A28" zoomScaleNormal="100" zoomScaleSheetLayoutView="100" workbookViewId="0">
      <pane xSplit="1" topLeftCell="R1" activePane="topRight" state="frozen"/>
      <selection pane="topRight" activeCell="Z24" sqref="Z24"/>
    </sheetView>
  </sheetViews>
  <sheetFormatPr defaultColWidth="9" defaultRowHeight="14.4" x14ac:dyDescent="0.2"/>
  <cols>
    <col min="1" max="1" width="24.88671875" style="3" customWidth="1"/>
    <col min="2" max="2" width="10.77734375" style="4" customWidth="1"/>
    <col min="3" max="30" width="11.109375" style="3" customWidth="1"/>
    <col min="31" max="33" width="8.88671875" customWidth="1"/>
    <col min="34" max="16384" width="9" style="3"/>
  </cols>
  <sheetData>
    <row r="1" spans="1:34" ht="30" customHeight="1" x14ac:dyDescent="0.2">
      <c r="A1" s="1" t="s">
        <v>0</v>
      </c>
      <c r="B1" s="2"/>
    </row>
    <row r="2" spans="1:34" s="4" customFormat="1" ht="24" x14ac:dyDescent="0.2">
      <c r="A2" s="10"/>
      <c r="B2" s="11" t="s">
        <v>1</v>
      </c>
      <c r="C2" s="48" t="s">
        <v>2</v>
      </c>
      <c r="D2" s="48" t="s">
        <v>4</v>
      </c>
      <c r="E2" s="48" t="s">
        <v>5</v>
      </c>
      <c r="F2" s="48" t="s">
        <v>6</v>
      </c>
      <c r="G2" s="49" t="s">
        <v>7</v>
      </c>
      <c r="H2" s="49" t="s">
        <v>8</v>
      </c>
      <c r="I2" s="48" t="s">
        <v>9</v>
      </c>
      <c r="J2" s="48" t="s">
        <v>10</v>
      </c>
      <c r="K2" s="48" t="s">
        <v>11</v>
      </c>
      <c r="L2" s="48" t="s">
        <v>12</v>
      </c>
      <c r="M2" s="49" t="s">
        <v>167</v>
      </c>
      <c r="N2" s="48" t="s">
        <v>13</v>
      </c>
      <c r="O2" s="48" t="s">
        <v>14</v>
      </c>
      <c r="P2" s="48" t="s">
        <v>15</v>
      </c>
      <c r="Q2" s="48" t="s">
        <v>16</v>
      </c>
      <c r="R2" s="48" t="s">
        <v>17</v>
      </c>
      <c r="S2" s="48" t="s">
        <v>18</v>
      </c>
      <c r="T2" s="48" t="s">
        <v>19</v>
      </c>
      <c r="U2" s="48" t="s">
        <v>20</v>
      </c>
      <c r="V2" s="48" t="s">
        <v>21</v>
      </c>
      <c r="W2" s="48" t="s">
        <v>22</v>
      </c>
      <c r="X2" s="48" t="s">
        <v>23</v>
      </c>
      <c r="Y2" s="49" t="s">
        <v>168</v>
      </c>
      <c r="Z2" s="50" t="s">
        <v>24</v>
      </c>
      <c r="AA2" s="48" t="s">
        <v>3</v>
      </c>
      <c r="AB2" s="50" t="s">
        <v>162</v>
      </c>
      <c r="AC2" s="50" t="s">
        <v>187</v>
      </c>
      <c r="AD2" s="48" t="s">
        <v>25</v>
      </c>
    </row>
    <row r="3" spans="1:34" s="4" customFormat="1" x14ac:dyDescent="0.2">
      <c r="A3" s="13" t="s">
        <v>26</v>
      </c>
      <c r="B3" s="14"/>
      <c r="C3" s="51">
        <v>1</v>
      </c>
      <c r="D3" s="51">
        <v>4</v>
      </c>
      <c r="E3" s="51">
        <v>5</v>
      </c>
      <c r="F3" s="51">
        <v>6</v>
      </c>
      <c r="G3" s="51">
        <v>7</v>
      </c>
      <c r="H3" s="51">
        <v>9</v>
      </c>
      <c r="I3" s="51">
        <v>10</v>
      </c>
      <c r="J3" s="51">
        <v>12</v>
      </c>
      <c r="K3" s="51">
        <v>13</v>
      </c>
      <c r="L3" s="51">
        <v>15</v>
      </c>
      <c r="M3" s="51">
        <v>16</v>
      </c>
      <c r="N3" s="51">
        <v>18</v>
      </c>
      <c r="O3" s="51">
        <v>19</v>
      </c>
      <c r="P3" s="51">
        <v>21</v>
      </c>
      <c r="Q3" s="51">
        <v>22</v>
      </c>
      <c r="R3" s="51">
        <v>23</v>
      </c>
      <c r="S3" s="51">
        <v>27</v>
      </c>
      <c r="T3" s="51">
        <v>28</v>
      </c>
      <c r="U3" s="51">
        <v>30</v>
      </c>
      <c r="V3" s="51">
        <v>35</v>
      </c>
      <c r="W3" s="51">
        <v>39</v>
      </c>
      <c r="X3" s="51">
        <v>42</v>
      </c>
      <c r="Y3" s="51">
        <v>43</v>
      </c>
      <c r="Z3" s="51">
        <v>45</v>
      </c>
      <c r="AA3" s="51">
        <v>46</v>
      </c>
      <c r="AB3" s="51">
        <v>47</v>
      </c>
      <c r="AC3" s="51">
        <v>48</v>
      </c>
      <c r="AD3" s="51" t="s">
        <v>191</v>
      </c>
    </row>
    <row r="4" spans="1:34" s="4" customFormat="1" x14ac:dyDescent="0.2">
      <c r="A4" s="15" t="s">
        <v>27</v>
      </c>
      <c r="B4" s="16"/>
      <c r="C4" s="1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/>
    </row>
    <row r="5" spans="1:34" s="4" customFormat="1" ht="15.75" customHeight="1" x14ac:dyDescent="0.15">
      <c r="A5" s="19" t="s">
        <v>28</v>
      </c>
      <c r="B5" s="20"/>
      <c r="C5" s="52" t="s">
        <v>194</v>
      </c>
      <c r="D5" s="52" t="s">
        <v>114</v>
      </c>
      <c r="E5" s="52" t="s">
        <v>115</v>
      </c>
      <c r="F5" s="52" t="s">
        <v>116</v>
      </c>
      <c r="G5" s="52" t="s">
        <v>117</v>
      </c>
      <c r="H5" s="52" t="s">
        <v>118</v>
      </c>
      <c r="I5" s="52" t="s">
        <v>119</v>
      </c>
      <c r="J5" s="52" t="s">
        <v>116</v>
      </c>
      <c r="K5" s="52" t="s">
        <v>120</v>
      </c>
      <c r="L5" s="52" t="s">
        <v>121</v>
      </c>
      <c r="M5" s="52" t="s">
        <v>122</v>
      </c>
      <c r="N5" s="52" t="s">
        <v>123</v>
      </c>
      <c r="O5" s="52" t="s">
        <v>124</v>
      </c>
      <c r="P5" s="52" t="s">
        <v>125</v>
      </c>
      <c r="Q5" s="52" t="s">
        <v>126</v>
      </c>
      <c r="R5" s="52" t="s">
        <v>127</v>
      </c>
      <c r="S5" s="52" t="s">
        <v>128</v>
      </c>
      <c r="T5" s="52" t="s">
        <v>129</v>
      </c>
      <c r="U5" s="52" t="s">
        <v>130</v>
      </c>
      <c r="V5" s="52" t="s">
        <v>131</v>
      </c>
      <c r="W5" s="52" t="s">
        <v>132</v>
      </c>
      <c r="X5" s="52" t="s">
        <v>133</v>
      </c>
      <c r="Y5" s="52" t="s">
        <v>134</v>
      </c>
      <c r="Z5" s="52" t="s">
        <v>135</v>
      </c>
      <c r="AA5" s="52" t="s">
        <v>147</v>
      </c>
      <c r="AB5" s="52" t="s">
        <v>163</v>
      </c>
      <c r="AC5" s="52" t="s">
        <v>189</v>
      </c>
      <c r="AD5" s="18"/>
    </row>
    <row r="6" spans="1:34" s="4" customFormat="1" ht="15.75" customHeight="1" x14ac:dyDescent="0.15">
      <c r="A6" s="19" t="s">
        <v>29</v>
      </c>
      <c r="B6" s="20"/>
      <c r="C6" s="52" t="s">
        <v>195</v>
      </c>
      <c r="D6" s="52" t="s">
        <v>183</v>
      </c>
      <c r="E6" s="52" t="s">
        <v>192</v>
      </c>
      <c r="F6" s="52" t="s">
        <v>138</v>
      </c>
      <c r="G6" s="52" t="s">
        <v>184</v>
      </c>
      <c r="H6" s="52" t="s">
        <v>185</v>
      </c>
      <c r="I6" s="52" t="s">
        <v>137</v>
      </c>
      <c r="J6" s="52" t="s">
        <v>137</v>
      </c>
      <c r="K6" s="52" t="s">
        <v>198</v>
      </c>
      <c r="L6" s="52" t="s">
        <v>153</v>
      </c>
      <c r="M6" s="52" t="s">
        <v>141</v>
      </c>
      <c r="N6" s="52" t="s">
        <v>199</v>
      </c>
      <c r="O6" s="52" t="s">
        <v>142</v>
      </c>
      <c r="P6" s="52" t="s">
        <v>143</v>
      </c>
      <c r="Q6" s="52" t="s">
        <v>140</v>
      </c>
      <c r="R6" s="52" t="s">
        <v>140</v>
      </c>
      <c r="S6" s="79" t="s">
        <v>144</v>
      </c>
      <c r="T6" s="79" t="s">
        <v>137</v>
      </c>
      <c r="U6" s="79" t="s">
        <v>139</v>
      </c>
      <c r="V6" s="79" t="s">
        <v>157</v>
      </c>
      <c r="W6" s="52" t="s">
        <v>158</v>
      </c>
      <c r="X6" s="52" t="s">
        <v>159</v>
      </c>
      <c r="Y6" s="52" t="s">
        <v>136</v>
      </c>
      <c r="Z6" s="52" t="s">
        <v>202</v>
      </c>
      <c r="AA6" s="52" t="s">
        <v>203</v>
      </c>
      <c r="AB6" s="52" t="s">
        <v>164</v>
      </c>
      <c r="AC6" s="52" t="s">
        <v>190</v>
      </c>
      <c r="AD6" s="18"/>
    </row>
    <row r="7" spans="1:34" s="4" customFormat="1" ht="15.75" customHeight="1" x14ac:dyDescent="0.15">
      <c r="A7" s="19" t="s">
        <v>30</v>
      </c>
      <c r="B7" s="20"/>
      <c r="C7" s="53" t="s">
        <v>196</v>
      </c>
      <c r="D7" s="53">
        <v>42095</v>
      </c>
      <c r="E7" s="53">
        <v>39160</v>
      </c>
      <c r="F7" s="53">
        <v>41722</v>
      </c>
      <c r="G7" s="53">
        <v>43279</v>
      </c>
      <c r="H7" s="53">
        <v>42529</v>
      </c>
      <c r="I7" s="53">
        <v>37341</v>
      </c>
      <c r="J7" s="53">
        <v>39191</v>
      </c>
      <c r="K7" s="53">
        <v>42457</v>
      </c>
      <c r="L7" s="53">
        <v>42817</v>
      </c>
      <c r="M7" s="53">
        <v>37705</v>
      </c>
      <c r="N7" s="53">
        <v>42824</v>
      </c>
      <c r="O7" s="53">
        <v>39644</v>
      </c>
      <c r="P7" s="53">
        <v>42822</v>
      </c>
      <c r="Q7" s="53">
        <v>39891</v>
      </c>
      <c r="R7" s="53">
        <v>42340</v>
      </c>
      <c r="S7" s="80">
        <v>36977</v>
      </c>
      <c r="T7" s="80">
        <v>39003</v>
      </c>
      <c r="U7" s="80">
        <v>43185</v>
      </c>
      <c r="V7" s="80">
        <v>42825</v>
      </c>
      <c r="W7" s="53">
        <v>42821</v>
      </c>
      <c r="X7" s="53">
        <v>42825</v>
      </c>
      <c r="Y7" s="53">
        <v>40759</v>
      </c>
      <c r="Z7" s="53">
        <v>43186</v>
      </c>
      <c r="AA7" s="53">
        <v>42794</v>
      </c>
      <c r="AB7" s="53">
        <v>42817</v>
      </c>
      <c r="AC7" s="53">
        <v>43182</v>
      </c>
      <c r="AD7" s="18"/>
    </row>
    <row r="8" spans="1:34" s="5" customFormat="1" ht="15.75" customHeight="1" x14ac:dyDescent="0.2">
      <c r="A8" s="19" t="s">
        <v>146</v>
      </c>
      <c r="B8" s="25" t="s">
        <v>31</v>
      </c>
      <c r="C8" s="47">
        <v>284200</v>
      </c>
      <c r="D8" s="47">
        <v>15085</v>
      </c>
      <c r="E8" s="47">
        <v>42588</v>
      </c>
      <c r="F8" s="47">
        <v>29444</v>
      </c>
      <c r="G8" s="47">
        <v>32728</v>
      </c>
      <c r="H8" s="47">
        <v>115308</v>
      </c>
      <c r="I8" s="47">
        <v>31553</v>
      </c>
      <c r="J8" s="47">
        <v>15943</v>
      </c>
      <c r="K8" s="81">
        <v>10627</v>
      </c>
      <c r="L8" s="81">
        <v>16318</v>
      </c>
      <c r="M8" s="47">
        <v>7070</v>
      </c>
      <c r="N8" s="47">
        <v>19114</v>
      </c>
      <c r="O8" s="47">
        <v>22029</v>
      </c>
      <c r="P8" s="47">
        <v>27452</v>
      </c>
      <c r="Q8" s="47">
        <v>15258</v>
      </c>
      <c r="R8" s="47">
        <v>9460</v>
      </c>
      <c r="S8" s="67">
        <v>5108</v>
      </c>
      <c r="T8" s="81">
        <v>5410</v>
      </c>
      <c r="U8" s="67">
        <v>53032</v>
      </c>
      <c r="V8" s="67">
        <v>24964</v>
      </c>
      <c r="W8" s="47">
        <v>14996</v>
      </c>
      <c r="X8" s="47">
        <v>8629</v>
      </c>
      <c r="Y8" s="81">
        <v>4813</v>
      </c>
      <c r="Z8" s="47">
        <v>218672</v>
      </c>
      <c r="AA8" s="47">
        <v>105700</v>
      </c>
      <c r="AB8" s="47">
        <v>5594</v>
      </c>
      <c r="AC8" s="47">
        <v>5468</v>
      </c>
      <c r="AD8" s="89">
        <f>SUM(C8:AC8)</f>
        <v>1146563</v>
      </c>
    </row>
    <row r="9" spans="1:34" s="5" customFormat="1" ht="15.75" customHeight="1" x14ac:dyDescent="0.2">
      <c r="A9" s="22" t="s">
        <v>32</v>
      </c>
      <c r="B9" s="23" t="s">
        <v>33</v>
      </c>
      <c r="C9" s="47">
        <v>134812</v>
      </c>
      <c r="D9" s="47">
        <v>6535</v>
      </c>
      <c r="E9" s="47">
        <v>19285</v>
      </c>
      <c r="F9" s="47">
        <v>12547</v>
      </c>
      <c r="G9" s="47">
        <v>16229</v>
      </c>
      <c r="H9" s="47">
        <v>45604</v>
      </c>
      <c r="I9" s="47">
        <v>14357</v>
      </c>
      <c r="J9" s="47">
        <v>6430</v>
      </c>
      <c r="K9" s="47">
        <v>5173</v>
      </c>
      <c r="L9" s="47">
        <v>6288</v>
      </c>
      <c r="M9" s="47">
        <v>3250</v>
      </c>
      <c r="N9" s="47">
        <v>7362</v>
      </c>
      <c r="O9" s="47">
        <v>9945</v>
      </c>
      <c r="P9" s="47">
        <v>10775</v>
      </c>
      <c r="Q9" s="47">
        <v>5984</v>
      </c>
      <c r="R9" s="47">
        <v>4141</v>
      </c>
      <c r="S9" s="67">
        <v>1867</v>
      </c>
      <c r="T9" s="67">
        <v>2071</v>
      </c>
      <c r="U9" s="67">
        <v>22161</v>
      </c>
      <c r="V9" s="67">
        <v>10189</v>
      </c>
      <c r="W9" s="47">
        <v>6799</v>
      </c>
      <c r="X9" s="47">
        <v>3660</v>
      </c>
      <c r="Y9" s="47">
        <v>2113</v>
      </c>
      <c r="Z9" s="47">
        <v>88469</v>
      </c>
      <c r="AA9" s="47">
        <v>43266</v>
      </c>
      <c r="AB9" s="47">
        <v>2657</v>
      </c>
      <c r="AC9" s="47">
        <v>2279</v>
      </c>
      <c r="AD9" s="21">
        <f>SUM(C9:AC9)</f>
        <v>494248</v>
      </c>
    </row>
    <row r="10" spans="1:34" s="5" customFormat="1" ht="15.75" customHeight="1" x14ac:dyDescent="0.2">
      <c r="A10" s="24" t="s">
        <v>34</v>
      </c>
      <c r="B10" s="25" t="s">
        <v>31</v>
      </c>
      <c r="C10" s="47">
        <v>283000</v>
      </c>
      <c r="D10" s="47">
        <v>15270</v>
      </c>
      <c r="E10" s="47">
        <v>50500</v>
      </c>
      <c r="F10" s="47">
        <v>36000</v>
      </c>
      <c r="G10" s="47">
        <v>33220</v>
      </c>
      <c r="H10" s="47">
        <v>111200</v>
      </c>
      <c r="I10" s="47">
        <v>36520</v>
      </c>
      <c r="J10" s="47">
        <v>22020</v>
      </c>
      <c r="K10" s="47">
        <v>10657</v>
      </c>
      <c r="L10" s="47">
        <v>14666</v>
      </c>
      <c r="M10" s="47">
        <v>10000</v>
      </c>
      <c r="N10" s="47">
        <v>20050</v>
      </c>
      <c r="O10" s="47">
        <v>24790</v>
      </c>
      <c r="P10" s="47">
        <v>30000</v>
      </c>
      <c r="Q10" s="47">
        <v>16450</v>
      </c>
      <c r="R10" s="47">
        <v>9454</v>
      </c>
      <c r="S10" s="67">
        <v>6200</v>
      </c>
      <c r="T10" s="67">
        <v>6370</v>
      </c>
      <c r="U10" s="67">
        <v>50750</v>
      </c>
      <c r="V10" s="67">
        <v>22105</v>
      </c>
      <c r="W10" s="47">
        <v>14200</v>
      </c>
      <c r="X10" s="47">
        <v>7050</v>
      </c>
      <c r="Y10" s="47">
        <v>5380</v>
      </c>
      <c r="Z10" s="47">
        <v>213032</v>
      </c>
      <c r="AA10" s="47">
        <v>105700</v>
      </c>
      <c r="AB10" s="47">
        <v>6240</v>
      </c>
      <c r="AC10" s="47">
        <v>5500</v>
      </c>
      <c r="AD10" s="84">
        <f>SUM(C10:AC10)</f>
        <v>1166324</v>
      </c>
    </row>
    <row r="11" spans="1:34" s="5" customFormat="1" ht="15.75" customHeight="1" x14ac:dyDescent="0.2">
      <c r="A11" s="22" t="s">
        <v>35</v>
      </c>
      <c r="B11" s="23" t="s">
        <v>31</v>
      </c>
      <c r="C11" s="47">
        <v>282194</v>
      </c>
      <c r="D11" s="47">
        <v>14431</v>
      </c>
      <c r="E11" s="47">
        <v>42466</v>
      </c>
      <c r="F11" s="47">
        <v>27666</v>
      </c>
      <c r="G11" s="47">
        <v>32643</v>
      </c>
      <c r="H11" s="47">
        <v>105840</v>
      </c>
      <c r="I11" s="47">
        <v>31062</v>
      </c>
      <c r="J11" s="47">
        <v>15657</v>
      </c>
      <c r="K11" s="47">
        <v>9009</v>
      </c>
      <c r="L11" s="47">
        <v>14092</v>
      </c>
      <c r="M11" s="47">
        <v>6299</v>
      </c>
      <c r="N11" s="47">
        <v>17965</v>
      </c>
      <c r="O11" s="47">
        <v>21630</v>
      </c>
      <c r="P11" s="47">
        <v>26522</v>
      </c>
      <c r="Q11" s="47">
        <v>15192</v>
      </c>
      <c r="R11" s="47">
        <v>9309</v>
      </c>
      <c r="S11" s="47">
        <v>5048</v>
      </c>
      <c r="T11" s="47">
        <v>5239</v>
      </c>
      <c r="U11" s="47">
        <v>50258</v>
      </c>
      <c r="V11" s="47">
        <v>20686</v>
      </c>
      <c r="W11" s="47">
        <v>12822</v>
      </c>
      <c r="X11" s="47">
        <v>6905</v>
      </c>
      <c r="Y11" s="81">
        <v>3681</v>
      </c>
      <c r="Z11" s="47">
        <v>211772</v>
      </c>
      <c r="AA11" s="47">
        <v>100343</v>
      </c>
      <c r="AB11" s="47">
        <v>5594</v>
      </c>
      <c r="AC11" s="47">
        <v>5388</v>
      </c>
      <c r="AD11" s="90">
        <f>SUM(C11:AC11)</f>
        <v>1099713</v>
      </c>
      <c r="AH11" s="6"/>
    </row>
    <row r="12" spans="1:34" s="5" customFormat="1" ht="15.75" customHeight="1" x14ac:dyDescent="0.2">
      <c r="A12" s="22" t="s">
        <v>36</v>
      </c>
      <c r="B12" s="23" t="s">
        <v>33</v>
      </c>
      <c r="C12" s="81">
        <v>133950</v>
      </c>
      <c r="D12" s="47">
        <v>6206</v>
      </c>
      <c r="E12" s="47">
        <v>19255</v>
      </c>
      <c r="F12" s="47">
        <v>11862</v>
      </c>
      <c r="G12" s="47">
        <v>15399</v>
      </c>
      <c r="H12" s="47">
        <v>42428</v>
      </c>
      <c r="I12" s="47">
        <v>14104</v>
      </c>
      <c r="J12" s="47">
        <v>6277</v>
      </c>
      <c r="K12" s="47">
        <v>4107</v>
      </c>
      <c r="L12" s="47">
        <v>5449</v>
      </c>
      <c r="M12" s="47">
        <v>2900</v>
      </c>
      <c r="N12" s="47">
        <v>7362</v>
      </c>
      <c r="O12" s="47">
        <v>9138</v>
      </c>
      <c r="P12" s="47">
        <v>10409</v>
      </c>
      <c r="Q12" s="47">
        <v>5746</v>
      </c>
      <c r="R12" s="47">
        <v>3728</v>
      </c>
      <c r="S12" s="47">
        <v>1845</v>
      </c>
      <c r="T12" s="47">
        <v>2009</v>
      </c>
      <c r="U12" s="47">
        <v>21002</v>
      </c>
      <c r="V12" s="47">
        <v>8614</v>
      </c>
      <c r="W12" s="47">
        <v>5419</v>
      </c>
      <c r="X12" s="47">
        <v>2471</v>
      </c>
      <c r="Y12" s="47">
        <v>1612</v>
      </c>
      <c r="Z12" s="47">
        <v>85868</v>
      </c>
      <c r="AA12" s="47">
        <v>40618</v>
      </c>
      <c r="AB12" s="47">
        <v>2657</v>
      </c>
      <c r="AC12" s="47">
        <v>2242</v>
      </c>
      <c r="AD12" s="89">
        <f>SUM(C12:AC12)</f>
        <v>472677</v>
      </c>
    </row>
    <row r="13" spans="1:34" ht="15.75" customHeight="1" x14ac:dyDescent="0.2">
      <c r="A13" s="26" t="s">
        <v>37</v>
      </c>
      <c r="B13" s="20" t="s">
        <v>38</v>
      </c>
      <c r="C13" s="54">
        <v>99.3</v>
      </c>
      <c r="D13" s="54">
        <v>95.7</v>
      </c>
      <c r="E13" s="54">
        <v>99.7</v>
      </c>
      <c r="F13" s="54">
        <v>94</v>
      </c>
      <c r="G13" s="54">
        <v>99.7</v>
      </c>
      <c r="H13" s="54">
        <v>91.8</v>
      </c>
      <c r="I13" s="54">
        <v>98.4</v>
      </c>
      <c r="J13" s="54">
        <v>98.2</v>
      </c>
      <c r="K13" s="82">
        <v>84.8</v>
      </c>
      <c r="L13" s="82">
        <v>86.4</v>
      </c>
      <c r="M13" s="54">
        <v>89.1</v>
      </c>
      <c r="N13" s="54">
        <v>94</v>
      </c>
      <c r="O13" s="54">
        <v>98.2</v>
      </c>
      <c r="P13" s="54">
        <v>96.6</v>
      </c>
      <c r="Q13" s="54">
        <v>99.6</v>
      </c>
      <c r="R13" s="54">
        <v>98.4</v>
      </c>
      <c r="S13" s="54">
        <v>98.8</v>
      </c>
      <c r="T13" s="82">
        <v>96.8</v>
      </c>
      <c r="U13" s="54">
        <v>94.8</v>
      </c>
      <c r="V13" s="54">
        <v>82.9</v>
      </c>
      <c r="W13" s="54">
        <v>85.5</v>
      </c>
      <c r="X13" s="54">
        <v>80</v>
      </c>
      <c r="Y13" s="82">
        <v>76.5</v>
      </c>
      <c r="Z13" s="54">
        <v>96.8</v>
      </c>
      <c r="AA13" s="54">
        <v>94.9</v>
      </c>
      <c r="AB13" s="54">
        <v>100</v>
      </c>
      <c r="AC13" s="54">
        <v>98.5</v>
      </c>
      <c r="AD13" s="88">
        <v>95.913874770999996</v>
      </c>
    </row>
    <row r="14" spans="1:34" ht="15.75" customHeight="1" x14ac:dyDescent="0.2">
      <c r="A14" s="26" t="s">
        <v>39</v>
      </c>
      <c r="B14" s="20" t="s">
        <v>169</v>
      </c>
      <c r="C14" s="55">
        <v>143.4</v>
      </c>
      <c r="D14" s="55">
        <v>28.67</v>
      </c>
      <c r="E14" s="55">
        <v>39.11</v>
      </c>
      <c r="F14" s="55">
        <v>120.9</v>
      </c>
      <c r="G14" s="55">
        <v>20.39</v>
      </c>
      <c r="H14" s="55">
        <v>618.11</v>
      </c>
      <c r="I14" s="55">
        <v>86.74</v>
      </c>
      <c r="J14" s="55">
        <v>40.5</v>
      </c>
      <c r="K14" s="55">
        <v>17.2</v>
      </c>
      <c r="L14" s="55">
        <v>91.65</v>
      </c>
      <c r="M14" s="55">
        <v>18.899999999999999</v>
      </c>
      <c r="N14" s="55">
        <v>62.48</v>
      </c>
      <c r="O14" s="55">
        <v>87.21</v>
      </c>
      <c r="P14" s="55">
        <v>64.23</v>
      </c>
      <c r="Q14" s="55">
        <v>70.44</v>
      </c>
      <c r="R14" s="55">
        <v>38.840000000000003</v>
      </c>
      <c r="S14" s="55">
        <v>11.21</v>
      </c>
      <c r="T14" s="55">
        <v>25.87</v>
      </c>
      <c r="U14" s="55">
        <v>67.14</v>
      </c>
      <c r="V14" s="55">
        <v>205.42</v>
      </c>
      <c r="W14" s="55">
        <v>94.72</v>
      </c>
      <c r="X14" s="55">
        <v>36.24</v>
      </c>
      <c r="Y14" s="55">
        <v>60.5</v>
      </c>
      <c r="Z14" s="55">
        <v>657.9</v>
      </c>
      <c r="AA14" s="55">
        <v>710.21</v>
      </c>
      <c r="AB14" s="55">
        <v>34.369999999999997</v>
      </c>
      <c r="AC14" s="55">
        <v>591</v>
      </c>
      <c r="AD14" s="27">
        <f>SUM(C14:AC14)</f>
        <v>4043.3500000000004</v>
      </c>
    </row>
    <row r="15" spans="1:34" ht="15.75" customHeight="1" x14ac:dyDescent="0.2">
      <c r="A15" s="26" t="s">
        <v>40</v>
      </c>
      <c r="B15" s="20" t="s">
        <v>169</v>
      </c>
      <c r="C15" s="55">
        <v>139.22999999999999</v>
      </c>
      <c r="D15" s="55">
        <v>27.41</v>
      </c>
      <c r="E15" s="55">
        <v>38.33</v>
      </c>
      <c r="F15" s="55">
        <v>22.23</v>
      </c>
      <c r="G15" s="55">
        <v>23.39</v>
      </c>
      <c r="H15" s="55">
        <v>618.11</v>
      </c>
      <c r="I15" s="55">
        <v>86.74</v>
      </c>
      <c r="J15" s="55">
        <v>40.5</v>
      </c>
      <c r="K15" s="55">
        <v>12.75</v>
      </c>
      <c r="L15" s="55">
        <v>39</v>
      </c>
      <c r="M15" s="55">
        <v>18.5</v>
      </c>
      <c r="N15" s="55">
        <v>62.48</v>
      </c>
      <c r="O15" s="55">
        <v>87.21</v>
      </c>
      <c r="P15" s="55">
        <v>53.81</v>
      </c>
      <c r="Q15" s="55">
        <v>56.7</v>
      </c>
      <c r="R15" s="55">
        <v>38.840000000000003</v>
      </c>
      <c r="S15" s="55">
        <v>10.25</v>
      </c>
      <c r="T15" s="55">
        <v>21.05</v>
      </c>
      <c r="U15" s="55">
        <v>67.14</v>
      </c>
      <c r="V15" s="55">
        <v>151.21</v>
      </c>
      <c r="W15" s="55">
        <v>94.72</v>
      </c>
      <c r="X15" s="55">
        <v>33.520000000000003</v>
      </c>
      <c r="Y15" s="55">
        <v>58.5</v>
      </c>
      <c r="Z15" s="55">
        <v>657.9</v>
      </c>
      <c r="AA15" s="55">
        <v>710.21</v>
      </c>
      <c r="AB15" s="55">
        <v>34.369999999999997</v>
      </c>
      <c r="AC15" s="55">
        <v>106.38</v>
      </c>
      <c r="AD15" s="27">
        <f>SUM(C15:AC15)</f>
        <v>3310.48</v>
      </c>
    </row>
    <row r="16" spans="1:34" s="5" customFormat="1" ht="15.75" customHeight="1" x14ac:dyDescent="0.2">
      <c r="A16" s="22" t="s">
        <v>182</v>
      </c>
      <c r="B16" s="20" t="s">
        <v>171</v>
      </c>
      <c r="C16" s="47">
        <v>99300</v>
      </c>
      <c r="D16" s="47">
        <v>7390</v>
      </c>
      <c r="E16" s="47">
        <v>26000</v>
      </c>
      <c r="F16" s="47">
        <v>19350</v>
      </c>
      <c r="G16" s="47">
        <v>15890</v>
      </c>
      <c r="H16" s="47">
        <v>46300</v>
      </c>
      <c r="I16" s="47">
        <v>19100</v>
      </c>
      <c r="J16" s="47">
        <v>8280</v>
      </c>
      <c r="K16" s="47">
        <v>5400</v>
      </c>
      <c r="L16" s="47">
        <v>8731</v>
      </c>
      <c r="M16" s="47">
        <v>4679</v>
      </c>
      <c r="N16" s="47">
        <v>12750</v>
      </c>
      <c r="O16" s="47">
        <v>10440</v>
      </c>
      <c r="P16" s="47">
        <v>13000</v>
      </c>
      <c r="Q16" s="47">
        <v>14840</v>
      </c>
      <c r="R16" s="47">
        <v>4118</v>
      </c>
      <c r="S16" s="47">
        <v>3800</v>
      </c>
      <c r="T16" s="47">
        <v>2660</v>
      </c>
      <c r="U16" s="47">
        <v>17310</v>
      </c>
      <c r="V16" s="47">
        <v>11463</v>
      </c>
      <c r="W16" s="47">
        <v>5920</v>
      </c>
      <c r="X16" s="47">
        <v>3579</v>
      </c>
      <c r="Y16" s="47">
        <v>2790</v>
      </c>
      <c r="Z16" s="81">
        <v>81280</v>
      </c>
      <c r="AA16" s="47">
        <v>45281</v>
      </c>
      <c r="AB16" s="47">
        <v>4570</v>
      </c>
      <c r="AC16" s="47">
        <v>2740</v>
      </c>
      <c r="AD16" s="89">
        <f>SUM(C16:AC16)</f>
        <v>496961</v>
      </c>
    </row>
    <row r="17" spans="1:33" s="5" customFormat="1" ht="15.75" customHeight="1" x14ac:dyDescent="0.2">
      <c r="A17" s="22" t="s">
        <v>41</v>
      </c>
      <c r="B17" s="23" t="s">
        <v>170</v>
      </c>
      <c r="C17" s="47">
        <v>113247</v>
      </c>
      <c r="D17" s="47">
        <v>7199</v>
      </c>
      <c r="E17" s="47">
        <v>26000</v>
      </c>
      <c r="F17" s="47">
        <v>15203</v>
      </c>
      <c r="G17" s="47">
        <v>16462</v>
      </c>
      <c r="H17" s="47">
        <v>69471</v>
      </c>
      <c r="I17" s="47">
        <v>19100</v>
      </c>
      <c r="J17" s="47">
        <v>8280</v>
      </c>
      <c r="K17" s="47">
        <v>8411</v>
      </c>
      <c r="L17" s="47">
        <v>8731</v>
      </c>
      <c r="M17" s="47">
        <v>4679</v>
      </c>
      <c r="N17" s="47">
        <v>12750</v>
      </c>
      <c r="O17" s="47">
        <v>11350</v>
      </c>
      <c r="P17" s="47">
        <v>15510</v>
      </c>
      <c r="Q17" s="47">
        <v>14736</v>
      </c>
      <c r="R17" s="47">
        <v>5500</v>
      </c>
      <c r="S17" s="47">
        <v>3800</v>
      </c>
      <c r="T17" s="47">
        <v>4376</v>
      </c>
      <c r="U17" s="47">
        <v>17310</v>
      </c>
      <c r="V17" s="47">
        <v>11463</v>
      </c>
      <c r="W17" s="47">
        <v>7797</v>
      </c>
      <c r="X17" s="47">
        <v>3936</v>
      </c>
      <c r="Y17" s="47">
        <v>2790</v>
      </c>
      <c r="Z17" s="47">
        <v>98192</v>
      </c>
      <c r="AA17" s="47">
        <v>65831</v>
      </c>
      <c r="AB17" s="47">
        <v>4612</v>
      </c>
      <c r="AC17" s="47">
        <v>2937</v>
      </c>
      <c r="AD17" s="21">
        <f>SUM(C17:AC17)</f>
        <v>579673</v>
      </c>
    </row>
    <row r="18" spans="1:33" s="8" customFormat="1" ht="29.1" customHeight="1" x14ac:dyDescent="0.2">
      <c r="A18" s="28" t="s">
        <v>42</v>
      </c>
      <c r="B18" s="29"/>
      <c r="C18" s="9" t="s">
        <v>43</v>
      </c>
      <c r="D18" s="9" t="s">
        <v>44</v>
      </c>
      <c r="E18" s="9" t="s">
        <v>45</v>
      </c>
      <c r="F18" s="9" t="s">
        <v>46</v>
      </c>
      <c r="G18" s="9" t="s">
        <v>46</v>
      </c>
      <c r="H18" s="9" t="s">
        <v>47</v>
      </c>
      <c r="I18" s="9" t="s">
        <v>48</v>
      </c>
      <c r="J18" s="30" t="s">
        <v>49</v>
      </c>
      <c r="K18" s="9" t="s">
        <v>46</v>
      </c>
      <c r="L18" s="9" t="s">
        <v>186</v>
      </c>
      <c r="M18" s="30" t="s">
        <v>50</v>
      </c>
      <c r="N18" s="30" t="s">
        <v>50</v>
      </c>
      <c r="O18" s="9" t="s">
        <v>51</v>
      </c>
      <c r="P18" s="9" t="s">
        <v>45</v>
      </c>
      <c r="Q18" s="9" t="s">
        <v>44</v>
      </c>
      <c r="R18" s="9" t="s">
        <v>201</v>
      </c>
      <c r="S18" s="9" t="s">
        <v>200</v>
      </c>
      <c r="T18" s="9" t="s">
        <v>52</v>
      </c>
      <c r="U18" s="30" t="s">
        <v>53</v>
      </c>
      <c r="V18" s="9" t="s">
        <v>54</v>
      </c>
      <c r="W18" s="9" t="s">
        <v>178</v>
      </c>
      <c r="X18" s="9" t="s">
        <v>44</v>
      </c>
      <c r="Y18" s="30" t="s">
        <v>55</v>
      </c>
      <c r="Z18" s="36" t="s">
        <v>161</v>
      </c>
      <c r="AA18" s="9" t="s">
        <v>148</v>
      </c>
      <c r="AB18" s="9" t="s">
        <v>188</v>
      </c>
      <c r="AC18" s="9" t="s">
        <v>204</v>
      </c>
      <c r="AD18" s="31"/>
      <c r="AE18" s="7"/>
      <c r="AF18" s="7"/>
      <c r="AG18" s="7"/>
    </row>
    <row r="19" spans="1:33" s="8" customFormat="1" ht="29.1" customHeight="1" x14ac:dyDescent="0.2">
      <c r="A19" s="28" t="s">
        <v>56</v>
      </c>
      <c r="B19" s="29"/>
      <c r="C19" s="60" t="s">
        <v>57</v>
      </c>
      <c r="D19" s="60" t="s">
        <v>59</v>
      </c>
      <c r="E19" s="61" t="s">
        <v>60</v>
      </c>
      <c r="F19" s="60" t="s">
        <v>59</v>
      </c>
      <c r="G19" s="60" t="s">
        <v>59</v>
      </c>
      <c r="H19" s="60" t="s">
        <v>61</v>
      </c>
      <c r="I19" s="60" t="s">
        <v>59</v>
      </c>
      <c r="J19" s="61" t="s">
        <v>60</v>
      </c>
      <c r="K19" s="60" t="s">
        <v>149</v>
      </c>
      <c r="L19" s="60" t="s">
        <v>58</v>
      </c>
      <c r="M19" s="61" t="s">
        <v>62</v>
      </c>
      <c r="N19" s="61" t="s">
        <v>63</v>
      </c>
      <c r="O19" s="60" t="s">
        <v>58</v>
      </c>
      <c r="P19" s="61" t="s">
        <v>62</v>
      </c>
      <c r="Q19" s="60" t="s">
        <v>58</v>
      </c>
      <c r="R19" s="61" t="s">
        <v>62</v>
      </c>
      <c r="S19" s="61" t="s">
        <v>62</v>
      </c>
      <c r="T19" s="60" t="s">
        <v>59</v>
      </c>
      <c r="U19" s="60" t="s">
        <v>58</v>
      </c>
      <c r="V19" s="61" t="s">
        <v>60</v>
      </c>
      <c r="W19" s="60" t="s">
        <v>64</v>
      </c>
      <c r="X19" s="60" t="s">
        <v>160</v>
      </c>
      <c r="Y19" s="61" t="s">
        <v>60</v>
      </c>
      <c r="Z19" s="60" t="s">
        <v>65</v>
      </c>
      <c r="AA19" s="60" t="s">
        <v>149</v>
      </c>
      <c r="AB19" s="60" t="s">
        <v>165</v>
      </c>
      <c r="AC19" s="60" t="s">
        <v>57</v>
      </c>
      <c r="AD19" s="62"/>
      <c r="AE19" s="7"/>
      <c r="AF19" s="7"/>
      <c r="AG19" s="7"/>
    </row>
    <row r="20" spans="1:33" ht="3" customHeight="1" x14ac:dyDescent="0.2">
      <c r="A20" s="26"/>
      <c r="B20" s="20"/>
      <c r="C20" s="63"/>
      <c r="D20" s="63"/>
      <c r="E20" s="64"/>
      <c r="F20" s="64"/>
      <c r="G20" s="63"/>
      <c r="H20" s="63"/>
      <c r="I20" s="64"/>
      <c r="J20" s="63"/>
      <c r="K20" s="64"/>
      <c r="L20" s="63"/>
      <c r="M20" s="63"/>
      <c r="N20" s="63"/>
      <c r="O20" s="63"/>
      <c r="P20" s="63"/>
      <c r="Q20" s="63"/>
      <c r="R20" s="63"/>
      <c r="S20" s="64"/>
      <c r="T20" s="64"/>
      <c r="U20" s="63"/>
      <c r="V20" s="63"/>
      <c r="W20" s="64"/>
      <c r="X20" s="63"/>
      <c r="Y20" s="64"/>
      <c r="Z20" s="64"/>
      <c r="AA20" s="64"/>
      <c r="AB20" s="64"/>
      <c r="AC20" s="64"/>
      <c r="AD20" s="65"/>
    </row>
    <row r="21" spans="1:33" ht="16.5" customHeight="1" x14ac:dyDescent="0.2">
      <c r="A21" s="26" t="s">
        <v>66</v>
      </c>
      <c r="B21" s="20"/>
      <c r="C21" s="63"/>
      <c r="D21" s="63"/>
      <c r="E21" s="64"/>
      <c r="F21" s="64"/>
      <c r="G21" s="63"/>
      <c r="H21" s="63"/>
      <c r="I21" s="64"/>
      <c r="J21" s="63"/>
      <c r="K21" s="64"/>
      <c r="L21" s="63"/>
      <c r="M21" s="63"/>
      <c r="N21" s="63"/>
      <c r="O21" s="63"/>
      <c r="P21" s="63"/>
      <c r="Q21" s="63"/>
      <c r="R21" s="63"/>
      <c r="S21" s="64"/>
      <c r="T21" s="64"/>
      <c r="U21" s="63"/>
      <c r="V21" s="63"/>
      <c r="W21" s="64"/>
      <c r="X21" s="63"/>
      <c r="Y21" s="64"/>
      <c r="Z21" s="64"/>
      <c r="AA21" s="64"/>
      <c r="AB21" s="64"/>
      <c r="AC21" s="64"/>
      <c r="AD21" s="65"/>
    </row>
    <row r="22" spans="1:33" ht="16.5" customHeight="1" x14ac:dyDescent="0.2">
      <c r="A22" s="26" t="s">
        <v>67</v>
      </c>
      <c r="B22" s="20" t="s">
        <v>171</v>
      </c>
      <c r="C22" s="66">
        <v>0</v>
      </c>
      <c r="D22" s="66">
        <v>10</v>
      </c>
      <c r="E22" s="66">
        <v>10</v>
      </c>
      <c r="F22" s="66">
        <v>10</v>
      </c>
      <c r="G22" s="66">
        <v>10</v>
      </c>
      <c r="H22" s="66">
        <v>0</v>
      </c>
      <c r="I22" s="66">
        <v>10</v>
      </c>
      <c r="J22" s="66">
        <v>5</v>
      </c>
      <c r="K22" s="66">
        <v>10</v>
      </c>
      <c r="L22" s="66">
        <v>10</v>
      </c>
      <c r="M22" s="66">
        <v>10</v>
      </c>
      <c r="N22" s="66">
        <v>10</v>
      </c>
      <c r="O22" s="66">
        <v>5</v>
      </c>
      <c r="P22" s="66">
        <v>0</v>
      </c>
      <c r="Q22" s="66">
        <v>10</v>
      </c>
      <c r="R22" s="66">
        <v>10</v>
      </c>
      <c r="S22" s="66">
        <v>10</v>
      </c>
      <c r="T22" s="66">
        <v>10</v>
      </c>
      <c r="U22" s="66">
        <v>5</v>
      </c>
      <c r="V22" s="66">
        <v>10</v>
      </c>
      <c r="W22" s="66">
        <v>10</v>
      </c>
      <c r="X22" s="66">
        <v>10</v>
      </c>
      <c r="Y22" s="66">
        <v>10</v>
      </c>
      <c r="Z22" s="66">
        <v>0</v>
      </c>
      <c r="AA22" s="66">
        <v>0</v>
      </c>
      <c r="AB22" s="66">
        <v>10</v>
      </c>
      <c r="AC22" s="66">
        <v>10</v>
      </c>
      <c r="AD22" s="65"/>
    </row>
    <row r="23" spans="1:33" s="5" customFormat="1" ht="16.5" customHeight="1" x14ac:dyDescent="0.2">
      <c r="A23" s="22" t="s">
        <v>68</v>
      </c>
      <c r="B23" s="23" t="s">
        <v>69</v>
      </c>
      <c r="C23" s="67">
        <v>990</v>
      </c>
      <c r="D23" s="67">
        <v>1573</v>
      </c>
      <c r="E23" s="67">
        <v>935</v>
      </c>
      <c r="F23" s="67">
        <v>1509</v>
      </c>
      <c r="G23" s="67">
        <v>1320</v>
      </c>
      <c r="H23" s="67">
        <v>935</v>
      </c>
      <c r="I23" s="67">
        <v>1815</v>
      </c>
      <c r="J23" s="67">
        <v>1430</v>
      </c>
      <c r="K23" s="67">
        <v>1512</v>
      </c>
      <c r="L23" s="67">
        <v>1441</v>
      </c>
      <c r="M23" s="67">
        <v>1914</v>
      </c>
      <c r="N23" s="67">
        <v>2400</v>
      </c>
      <c r="O23" s="67">
        <v>1276</v>
      </c>
      <c r="P23" s="67">
        <v>748</v>
      </c>
      <c r="Q23" s="67">
        <v>1210</v>
      </c>
      <c r="R23" s="67">
        <v>2032</v>
      </c>
      <c r="S23" s="67">
        <v>2123</v>
      </c>
      <c r="T23" s="67">
        <v>1794</v>
      </c>
      <c r="U23" s="67">
        <v>1088</v>
      </c>
      <c r="V23" s="67">
        <v>1617</v>
      </c>
      <c r="W23" s="67">
        <v>2090</v>
      </c>
      <c r="X23" s="67">
        <v>2266</v>
      </c>
      <c r="Y23" s="67">
        <v>1914</v>
      </c>
      <c r="Z23" s="67">
        <v>770</v>
      </c>
      <c r="AA23" s="67">
        <v>990</v>
      </c>
      <c r="AB23" s="67">
        <v>1760</v>
      </c>
      <c r="AC23" s="67">
        <v>1540</v>
      </c>
      <c r="AD23" s="68"/>
    </row>
    <row r="24" spans="1:33" s="5" customFormat="1" ht="16.5" customHeight="1" x14ac:dyDescent="0.2">
      <c r="A24" s="22" t="s">
        <v>70</v>
      </c>
      <c r="B24" s="23" t="s">
        <v>172</v>
      </c>
      <c r="C24" s="67">
        <v>66</v>
      </c>
      <c r="D24" s="67">
        <v>181</v>
      </c>
      <c r="E24" s="67">
        <v>154</v>
      </c>
      <c r="F24" s="67">
        <v>183</v>
      </c>
      <c r="G24" s="67">
        <v>176</v>
      </c>
      <c r="H24" s="67">
        <v>104</v>
      </c>
      <c r="I24" s="67">
        <v>236</v>
      </c>
      <c r="J24" s="67">
        <v>165</v>
      </c>
      <c r="K24" s="67">
        <v>172</v>
      </c>
      <c r="L24" s="67">
        <v>159</v>
      </c>
      <c r="M24" s="67">
        <v>220</v>
      </c>
      <c r="N24" s="67">
        <v>220</v>
      </c>
      <c r="O24" s="67">
        <v>236</v>
      </c>
      <c r="P24" s="67">
        <v>115</v>
      </c>
      <c r="Q24" s="67">
        <v>126</v>
      </c>
      <c r="R24" s="67">
        <v>214</v>
      </c>
      <c r="S24" s="67">
        <v>265</v>
      </c>
      <c r="T24" s="67">
        <v>205</v>
      </c>
      <c r="U24" s="67">
        <v>154</v>
      </c>
      <c r="V24" s="67">
        <v>176</v>
      </c>
      <c r="W24" s="67">
        <v>242</v>
      </c>
      <c r="X24" s="67">
        <v>264</v>
      </c>
      <c r="Y24" s="67">
        <v>220</v>
      </c>
      <c r="Z24" s="67">
        <v>132</v>
      </c>
      <c r="AA24" s="67">
        <v>110</v>
      </c>
      <c r="AB24" s="67">
        <v>167</v>
      </c>
      <c r="AC24" s="67">
        <v>154</v>
      </c>
      <c r="AD24" s="68"/>
    </row>
    <row r="25" spans="1:33" s="5" customFormat="1" ht="16.5" customHeight="1" x14ac:dyDescent="0.2">
      <c r="A25" s="22" t="s">
        <v>71</v>
      </c>
      <c r="B25" s="23" t="s">
        <v>69</v>
      </c>
      <c r="C25" s="67">
        <v>0</v>
      </c>
      <c r="D25" s="67">
        <v>0</v>
      </c>
      <c r="E25" s="67">
        <v>0</v>
      </c>
      <c r="F25" s="67">
        <v>144</v>
      </c>
      <c r="G25" s="67">
        <v>0</v>
      </c>
      <c r="H25" s="67">
        <v>0</v>
      </c>
      <c r="I25" s="67">
        <v>0</v>
      </c>
      <c r="J25" s="67">
        <v>165</v>
      </c>
      <c r="K25" s="67">
        <v>172</v>
      </c>
      <c r="L25" s="67">
        <v>183</v>
      </c>
      <c r="M25" s="67">
        <v>165</v>
      </c>
      <c r="N25" s="67">
        <v>0</v>
      </c>
      <c r="O25" s="67">
        <v>209</v>
      </c>
      <c r="P25" s="67">
        <v>0</v>
      </c>
      <c r="Q25" s="67">
        <v>88</v>
      </c>
      <c r="R25" s="67">
        <v>0</v>
      </c>
      <c r="S25" s="67">
        <v>110</v>
      </c>
      <c r="T25" s="67">
        <v>176</v>
      </c>
      <c r="U25" s="67">
        <v>0</v>
      </c>
      <c r="V25" s="67">
        <v>0</v>
      </c>
      <c r="W25" s="67">
        <v>0</v>
      </c>
      <c r="X25" s="67">
        <v>198</v>
      </c>
      <c r="Y25" s="67">
        <v>165</v>
      </c>
      <c r="Z25" s="67">
        <v>0</v>
      </c>
      <c r="AA25" s="67">
        <v>0</v>
      </c>
      <c r="AB25" s="67">
        <v>0</v>
      </c>
      <c r="AC25" s="67">
        <v>165</v>
      </c>
      <c r="AD25" s="68"/>
      <c r="AE25" s="5" t="s">
        <v>205</v>
      </c>
      <c r="AF25" s="5" t="s">
        <v>206</v>
      </c>
    </row>
    <row r="26" spans="1:33" s="5" customFormat="1" ht="16.5" customHeight="1" x14ac:dyDescent="0.2">
      <c r="A26" s="22" t="s">
        <v>173</v>
      </c>
      <c r="B26" s="23" t="s">
        <v>69</v>
      </c>
      <c r="C26" s="67">
        <v>1650</v>
      </c>
      <c r="D26" s="67">
        <v>1573</v>
      </c>
      <c r="E26" s="67">
        <v>935</v>
      </c>
      <c r="F26" s="67">
        <v>1653</v>
      </c>
      <c r="G26" s="67">
        <v>1320</v>
      </c>
      <c r="H26" s="67">
        <v>1980</v>
      </c>
      <c r="I26" s="67">
        <v>1810</v>
      </c>
      <c r="J26" s="67">
        <v>2420</v>
      </c>
      <c r="K26" s="67">
        <v>1684</v>
      </c>
      <c r="L26" s="67">
        <v>1628</v>
      </c>
      <c r="M26" s="67">
        <v>2080</v>
      </c>
      <c r="N26" s="67">
        <v>2400</v>
      </c>
      <c r="O26" s="67">
        <v>2667</v>
      </c>
      <c r="P26" s="67">
        <v>1903</v>
      </c>
      <c r="Q26" s="67">
        <v>1298</v>
      </c>
      <c r="R26" s="67">
        <v>2032</v>
      </c>
      <c r="S26" s="67">
        <v>2233</v>
      </c>
      <c r="T26" s="67">
        <v>1970</v>
      </c>
      <c r="U26" s="67">
        <v>1858</v>
      </c>
      <c r="V26" s="67">
        <v>1617</v>
      </c>
      <c r="W26" s="67">
        <v>2090</v>
      </c>
      <c r="X26" s="67">
        <v>2464</v>
      </c>
      <c r="Y26" s="67">
        <v>2080</v>
      </c>
      <c r="Z26" s="67">
        <v>2090</v>
      </c>
      <c r="AA26" s="67">
        <v>2090</v>
      </c>
      <c r="AB26" s="67">
        <v>1760</v>
      </c>
      <c r="AC26" s="67">
        <v>1705</v>
      </c>
      <c r="AD26" s="68"/>
      <c r="AE26" s="5">
        <f>MIN(C26:AC26)</f>
        <v>935</v>
      </c>
      <c r="AF26" s="5">
        <f>MAX(C26:AC26)</f>
        <v>2667</v>
      </c>
    </row>
    <row r="27" spans="1:33" s="5" customFormat="1" ht="16.5" customHeight="1" x14ac:dyDescent="0.2">
      <c r="A27" s="22" t="s">
        <v>174</v>
      </c>
      <c r="B27" s="23" t="s">
        <v>69</v>
      </c>
      <c r="C27" s="67">
        <v>2890</v>
      </c>
      <c r="D27" s="67">
        <v>3388</v>
      </c>
      <c r="E27" s="67">
        <v>2475</v>
      </c>
      <c r="F27" s="67">
        <v>3490</v>
      </c>
      <c r="G27" s="67">
        <v>3080</v>
      </c>
      <c r="H27" s="67">
        <v>3960</v>
      </c>
      <c r="I27" s="67">
        <v>4170</v>
      </c>
      <c r="J27" s="67">
        <v>4070</v>
      </c>
      <c r="K27" s="67">
        <v>3412</v>
      </c>
      <c r="L27" s="67">
        <v>3223</v>
      </c>
      <c r="M27" s="67">
        <v>4280</v>
      </c>
      <c r="N27" s="67">
        <v>4600</v>
      </c>
      <c r="O27" s="67">
        <v>5032</v>
      </c>
      <c r="P27" s="67">
        <v>3718</v>
      </c>
      <c r="Q27" s="67">
        <v>2563</v>
      </c>
      <c r="R27" s="67">
        <v>4172</v>
      </c>
      <c r="S27" s="67">
        <v>4884</v>
      </c>
      <c r="T27" s="67">
        <v>4020</v>
      </c>
      <c r="U27" s="67">
        <v>3398</v>
      </c>
      <c r="V27" s="67">
        <v>3377</v>
      </c>
      <c r="W27" s="67">
        <v>4510</v>
      </c>
      <c r="X27" s="67">
        <v>5104</v>
      </c>
      <c r="Y27" s="67">
        <v>4280</v>
      </c>
      <c r="Z27" s="67">
        <v>4015</v>
      </c>
      <c r="AA27" s="67">
        <v>4400</v>
      </c>
      <c r="AB27" s="67">
        <v>3430</v>
      </c>
      <c r="AC27" s="67">
        <v>3245</v>
      </c>
      <c r="AD27" s="68"/>
    </row>
    <row r="28" spans="1:33" s="46" customFormat="1" ht="29.1" customHeight="1" x14ac:dyDescent="0.2">
      <c r="A28" s="44" t="s">
        <v>72</v>
      </c>
      <c r="B28" s="45"/>
      <c r="C28" s="69" t="s">
        <v>73</v>
      </c>
      <c r="D28" s="69" t="s">
        <v>75</v>
      </c>
      <c r="E28" s="69" t="s">
        <v>151</v>
      </c>
      <c r="F28" s="69" t="s">
        <v>75</v>
      </c>
      <c r="G28" s="69" t="s">
        <v>152</v>
      </c>
      <c r="H28" s="69" t="s">
        <v>76</v>
      </c>
      <c r="I28" s="69" t="s">
        <v>197</v>
      </c>
      <c r="J28" s="69" t="s">
        <v>74</v>
      </c>
      <c r="K28" s="69" t="s">
        <v>75</v>
      </c>
      <c r="L28" s="69" t="s">
        <v>75</v>
      </c>
      <c r="M28" s="69" t="s">
        <v>75</v>
      </c>
      <c r="N28" s="69" t="s">
        <v>154</v>
      </c>
      <c r="O28" s="69" t="s">
        <v>155</v>
      </c>
      <c r="P28" s="69" t="s">
        <v>152</v>
      </c>
      <c r="Q28" s="69" t="s">
        <v>74</v>
      </c>
      <c r="R28" s="69" t="s">
        <v>155</v>
      </c>
      <c r="S28" s="69" t="s">
        <v>75</v>
      </c>
      <c r="T28" s="69" t="s">
        <v>156</v>
      </c>
      <c r="U28" s="69" t="s">
        <v>76</v>
      </c>
      <c r="V28" s="69" t="s">
        <v>74</v>
      </c>
      <c r="W28" s="69" t="s">
        <v>197</v>
      </c>
      <c r="X28" s="69" t="s">
        <v>156</v>
      </c>
      <c r="Y28" s="69" t="s">
        <v>75</v>
      </c>
      <c r="Z28" s="69" t="s">
        <v>76</v>
      </c>
      <c r="AA28" s="69" t="s">
        <v>150</v>
      </c>
      <c r="AB28" s="69" t="s">
        <v>166</v>
      </c>
      <c r="AC28" s="69" t="s">
        <v>166</v>
      </c>
      <c r="AD28" s="70"/>
    </row>
    <row r="29" spans="1:33" s="5" customFormat="1" ht="3" customHeight="1" x14ac:dyDescent="0.2">
      <c r="A29" s="22"/>
      <c r="B29" s="23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68"/>
    </row>
    <row r="30" spans="1:33" s="5" customFormat="1" ht="16.5" customHeight="1" x14ac:dyDescent="0.2">
      <c r="A30" s="22" t="s">
        <v>77</v>
      </c>
      <c r="B30" s="23" t="s">
        <v>31</v>
      </c>
      <c r="C30" s="67">
        <v>144</v>
      </c>
      <c r="D30" s="67">
        <v>8</v>
      </c>
      <c r="E30" s="67">
        <v>28</v>
      </c>
      <c r="F30" s="67">
        <v>13</v>
      </c>
      <c r="G30" s="67">
        <v>13</v>
      </c>
      <c r="H30" s="67">
        <v>31</v>
      </c>
      <c r="I30" s="67">
        <v>17</v>
      </c>
      <c r="J30" s="67">
        <v>8</v>
      </c>
      <c r="K30" s="67">
        <v>11</v>
      </c>
      <c r="L30" s="67">
        <v>8</v>
      </c>
      <c r="M30" s="67">
        <v>6</v>
      </c>
      <c r="N30" s="67">
        <v>8</v>
      </c>
      <c r="O30" s="67">
        <v>7</v>
      </c>
      <c r="P30" s="67">
        <v>12</v>
      </c>
      <c r="Q30" s="67">
        <v>7</v>
      </c>
      <c r="R30" s="67">
        <v>4</v>
      </c>
      <c r="S30" s="67">
        <v>2</v>
      </c>
      <c r="T30" s="67">
        <v>3</v>
      </c>
      <c r="U30" s="67">
        <v>19</v>
      </c>
      <c r="V30" s="67">
        <v>9</v>
      </c>
      <c r="W30" s="67">
        <v>7</v>
      </c>
      <c r="X30" s="67">
        <v>4</v>
      </c>
      <c r="Y30" s="67">
        <v>0</v>
      </c>
      <c r="Z30" s="67">
        <v>93</v>
      </c>
      <c r="AA30" s="67">
        <v>41</v>
      </c>
      <c r="AB30" s="67">
        <v>8</v>
      </c>
      <c r="AC30" s="67">
        <v>7</v>
      </c>
      <c r="AD30" s="68">
        <f>SUM(C30:AC30)</f>
        <v>518</v>
      </c>
    </row>
    <row r="31" spans="1:33" s="5" customFormat="1" ht="16.5" customHeight="1" x14ac:dyDescent="0.2">
      <c r="A31" s="22" t="s">
        <v>78</v>
      </c>
      <c r="B31" s="23" t="s">
        <v>79</v>
      </c>
      <c r="C31" s="72">
        <v>1596925</v>
      </c>
      <c r="D31" s="72">
        <v>175052</v>
      </c>
      <c r="E31" s="72">
        <v>332738</v>
      </c>
      <c r="F31" s="72">
        <v>281763</v>
      </c>
      <c r="G31" s="72">
        <v>320523</v>
      </c>
      <c r="H31" s="72">
        <v>1861604</v>
      </c>
      <c r="I31" s="67">
        <v>336272</v>
      </c>
      <c r="J31" s="72">
        <v>296888</v>
      </c>
      <c r="K31" s="72">
        <v>121301</v>
      </c>
      <c r="L31" s="72">
        <v>273191</v>
      </c>
      <c r="M31" s="72">
        <v>93118</v>
      </c>
      <c r="N31" s="72">
        <v>386054</v>
      </c>
      <c r="O31" s="86">
        <v>200663</v>
      </c>
      <c r="P31" s="72">
        <v>251199</v>
      </c>
      <c r="Q31" s="72">
        <v>242099</v>
      </c>
      <c r="R31" s="72">
        <v>113509</v>
      </c>
      <c r="S31" s="72">
        <v>70465</v>
      </c>
      <c r="T31" s="72">
        <v>92873</v>
      </c>
      <c r="U31" s="72">
        <v>388266</v>
      </c>
      <c r="V31" s="72">
        <v>429748</v>
      </c>
      <c r="W31" s="72">
        <v>336795</v>
      </c>
      <c r="X31" s="72">
        <v>194206</v>
      </c>
      <c r="Y31" s="72">
        <v>146811</v>
      </c>
      <c r="Z31" s="72">
        <v>2836988</v>
      </c>
      <c r="AA31" s="72">
        <v>2132539</v>
      </c>
      <c r="AB31" s="72">
        <v>153452</v>
      </c>
      <c r="AC31" s="72">
        <v>177872</v>
      </c>
      <c r="AD31" s="91">
        <f>SUM(C31:AC31)</f>
        <v>13842914</v>
      </c>
    </row>
    <row r="32" spans="1:33" s="5" customFormat="1" ht="3" customHeight="1" x14ac:dyDescent="0.2">
      <c r="A32" s="22"/>
      <c r="B32" s="23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</row>
    <row r="33" spans="1:33" s="5" customFormat="1" ht="16.5" customHeight="1" x14ac:dyDescent="0.2">
      <c r="A33" s="22" t="s">
        <v>80</v>
      </c>
      <c r="B33" s="23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</row>
    <row r="34" spans="1:33" s="40" customFormat="1" ht="16.5" customHeight="1" x14ac:dyDescent="0.2">
      <c r="A34" s="37" t="s">
        <v>193</v>
      </c>
      <c r="B34" s="38" t="s">
        <v>172</v>
      </c>
      <c r="C34" s="73">
        <v>218</v>
      </c>
      <c r="D34" s="73">
        <v>199.4</v>
      </c>
      <c r="E34" s="73">
        <v>140.1</v>
      </c>
      <c r="F34" s="73">
        <v>204.9</v>
      </c>
      <c r="G34" s="73">
        <v>187.6</v>
      </c>
      <c r="H34" s="73">
        <v>211</v>
      </c>
      <c r="I34" s="73">
        <v>189.6</v>
      </c>
      <c r="J34" s="73">
        <v>234.9</v>
      </c>
      <c r="K34" s="73">
        <v>204.1</v>
      </c>
      <c r="L34" s="73">
        <v>184.3</v>
      </c>
      <c r="M34" s="73">
        <v>364</v>
      </c>
      <c r="N34" s="73">
        <v>317.5</v>
      </c>
      <c r="O34" s="73">
        <v>269.39999999999998</v>
      </c>
      <c r="P34" s="73">
        <v>235.6</v>
      </c>
      <c r="Q34" s="73">
        <v>132.19999999999999</v>
      </c>
      <c r="R34" s="73">
        <v>226.2</v>
      </c>
      <c r="S34" s="73">
        <v>268.89999999999998</v>
      </c>
      <c r="T34" s="73">
        <v>222.3</v>
      </c>
      <c r="U34" s="73">
        <v>178.1</v>
      </c>
      <c r="V34" s="73">
        <v>188.9</v>
      </c>
      <c r="W34" s="73">
        <v>220.8</v>
      </c>
      <c r="X34" s="73">
        <v>274</v>
      </c>
      <c r="Y34" s="73" t="s">
        <v>145</v>
      </c>
      <c r="Z34" s="73">
        <v>229.4</v>
      </c>
      <c r="AA34" s="73">
        <v>236.2</v>
      </c>
      <c r="AB34" s="73">
        <v>194.9</v>
      </c>
      <c r="AC34" s="73">
        <v>187</v>
      </c>
      <c r="AD34" s="87">
        <v>214</v>
      </c>
      <c r="AE34" s="39"/>
      <c r="AF34" s="39"/>
      <c r="AG34" s="39"/>
    </row>
    <row r="35" spans="1:33" s="40" customFormat="1" ht="16.5" customHeight="1" x14ac:dyDescent="0.2">
      <c r="A35" s="37" t="s">
        <v>179</v>
      </c>
      <c r="B35" s="38" t="s">
        <v>172</v>
      </c>
      <c r="C35" s="73">
        <v>185.8</v>
      </c>
      <c r="D35" s="73">
        <v>220.6</v>
      </c>
      <c r="E35" s="73">
        <v>147.69999999999999</v>
      </c>
      <c r="F35" s="73">
        <v>225.9</v>
      </c>
      <c r="G35" s="73">
        <v>179.7</v>
      </c>
      <c r="H35" s="73">
        <v>271.89999999999998</v>
      </c>
      <c r="I35" s="73">
        <v>302.10000000000002</v>
      </c>
      <c r="J35" s="73">
        <v>365.7</v>
      </c>
      <c r="K35" s="73">
        <v>276.89999999999998</v>
      </c>
      <c r="L35" s="73">
        <v>237.1</v>
      </c>
      <c r="M35" s="73">
        <v>361.6</v>
      </c>
      <c r="N35" s="83">
        <v>385.5</v>
      </c>
      <c r="O35" s="73">
        <v>322.5</v>
      </c>
      <c r="P35" s="73">
        <v>185.3</v>
      </c>
      <c r="Q35" s="73">
        <v>128.6</v>
      </c>
      <c r="R35" s="73">
        <v>308.89999999999998</v>
      </c>
      <c r="S35" s="83">
        <v>279.7</v>
      </c>
      <c r="T35" s="73">
        <v>224.1</v>
      </c>
      <c r="U35" s="73">
        <v>187.4</v>
      </c>
      <c r="V35" s="73">
        <v>230.2</v>
      </c>
      <c r="W35" s="73">
        <v>612.1</v>
      </c>
      <c r="X35" s="83">
        <v>560.6</v>
      </c>
      <c r="Y35" s="73" t="s">
        <v>145</v>
      </c>
      <c r="Z35" s="73">
        <v>242.8</v>
      </c>
      <c r="AA35" s="73">
        <v>342.9</v>
      </c>
      <c r="AB35" s="73">
        <v>346.6</v>
      </c>
      <c r="AC35" s="73">
        <v>710.2</v>
      </c>
      <c r="AD35" s="87">
        <v>242.4</v>
      </c>
      <c r="AE35" s="39"/>
      <c r="AF35" s="39"/>
      <c r="AG35" s="39"/>
    </row>
    <row r="36" spans="1:33" s="40" customFormat="1" ht="16.5" customHeight="1" x14ac:dyDescent="0.2">
      <c r="A36" s="37" t="s">
        <v>180</v>
      </c>
      <c r="B36" s="38" t="s">
        <v>172</v>
      </c>
      <c r="C36" s="73">
        <v>163</v>
      </c>
      <c r="D36" s="73">
        <v>184.7</v>
      </c>
      <c r="E36" s="73">
        <v>137.9</v>
      </c>
      <c r="F36" s="73">
        <v>205.5</v>
      </c>
      <c r="G36" s="73">
        <v>166.2</v>
      </c>
      <c r="H36" s="73">
        <v>247.6</v>
      </c>
      <c r="I36" s="73">
        <v>273.89999999999998</v>
      </c>
      <c r="J36" s="73">
        <v>249.7</v>
      </c>
      <c r="K36" s="73">
        <v>207.7</v>
      </c>
      <c r="L36" s="73">
        <v>196.1</v>
      </c>
      <c r="M36" s="73">
        <v>298.8</v>
      </c>
      <c r="N36" s="73">
        <v>348</v>
      </c>
      <c r="O36" s="73">
        <v>301.2</v>
      </c>
      <c r="P36" s="73">
        <v>168.2</v>
      </c>
      <c r="Q36" s="73">
        <v>121.6</v>
      </c>
      <c r="R36" s="73">
        <v>268.89999999999998</v>
      </c>
      <c r="S36" s="73">
        <v>260.5</v>
      </c>
      <c r="T36" s="73">
        <v>198.8</v>
      </c>
      <c r="U36" s="73">
        <v>168.5</v>
      </c>
      <c r="V36" s="73">
        <v>216.4</v>
      </c>
      <c r="W36" s="73">
        <v>418.2</v>
      </c>
      <c r="X36" s="73">
        <v>438.3</v>
      </c>
      <c r="Y36" s="73" t="s">
        <v>181</v>
      </c>
      <c r="Z36" s="73">
        <v>208.7</v>
      </c>
      <c r="AA36" s="73">
        <v>298.8</v>
      </c>
      <c r="AB36" s="73">
        <v>282.5</v>
      </c>
      <c r="AC36" s="73">
        <v>615.70000000000005</v>
      </c>
      <c r="AD36" s="87">
        <v>211.6</v>
      </c>
      <c r="AE36" s="39"/>
      <c r="AF36" s="39"/>
      <c r="AG36" s="39"/>
    </row>
    <row r="37" spans="1:33" ht="16.5" customHeight="1" x14ac:dyDescent="0.2">
      <c r="A37" s="26" t="s">
        <v>81</v>
      </c>
      <c r="B37" s="20" t="s">
        <v>82</v>
      </c>
      <c r="C37" s="73">
        <v>91.2</v>
      </c>
      <c r="D37" s="73">
        <v>86.2</v>
      </c>
      <c r="E37" s="73">
        <v>83.2</v>
      </c>
      <c r="F37" s="73">
        <v>88.1</v>
      </c>
      <c r="G37" s="73">
        <v>89</v>
      </c>
      <c r="H37" s="73">
        <v>87.9</v>
      </c>
      <c r="I37" s="73">
        <v>80.5</v>
      </c>
      <c r="J37" s="73">
        <v>89.4</v>
      </c>
      <c r="K37" s="73">
        <v>81.400000000000006</v>
      </c>
      <c r="L37" s="73">
        <v>82.9</v>
      </c>
      <c r="M37" s="73">
        <v>72</v>
      </c>
      <c r="N37" s="73">
        <v>59.5</v>
      </c>
      <c r="O37" s="73">
        <v>80.2</v>
      </c>
      <c r="P37" s="73">
        <v>86.7</v>
      </c>
      <c r="Q37" s="73">
        <v>75</v>
      </c>
      <c r="R37" s="73">
        <v>80.599999999999994</v>
      </c>
      <c r="S37" s="73">
        <v>75.599999999999994</v>
      </c>
      <c r="T37" s="73">
        <v>82.4</v>
      </c>
      <c r="U37" s="73">
        <v>89.8</v>
      </c>
      <c r="V37" s="73">
        <v>89.3</v>
      </c>
      <c r="W37" s="73">
        <v>93.5</v>
      </c>
      <c r="X37" s="73">
        <v>71</v>
      </c>
      <c r="Y37" s="73">
        <v>81</v>
      </c>
      <c r="Z37" s="73">
        <v>88.9</v>
      </c>
      <c r="AA37" s="73">
        <v>79</v>
      </c>
      <c r="AB37" s="73">
        <v>65.900000000000006</v>
      </c>
      <c r="AC37" s="73">
        <v>82.6</v>
      </c>
      <c r="AD37" s="85">
        <v>85.6</v>
      </c>
      <c r="AE37" s="39"/>
    </row>
    <row r="38" spans="1:33" ht="16.5" customHeight="1" x14ac:dyDescent="0.2">
      <c r="A38" s="26" t="s">
        <v>83</v>
      </c>
      <c r="B38" s="20" t="s">
        <v>82</v>
      </c>
      <c r="C38" s="73">
        <v>72.3</v>
      </c>
      <c r="D38" s="73">
        <v>69.8</v>
      </c>
      <c r="E38" s="73">
        <v>65</v>
      </c>
      <c r="F38" s="73">
        <v>66.400000000000006</v>
      </c>
      <c r="G38" s="73">
        <v>75.2</v>
      </c>
      <c r="H38" s="73">
        <v>54.7</v>
      </c>
      <c r="I38" s="73">
        <v>55.5</v>
      </c>
      <c r="J38" s="73">
        <v>65.099999999999994</v>
      </c>
      <c r="K38" s="73">
        <v>49</v>
      </c>
      <c r="L38" s="73">
        <v>65.7</v>
      </c>
      <c r="M38" s="73">
        <v>52.3</v>
      </c>
      <c r="N38" s="73">
        <v>44.5</v>
      </c>
      <c r="O38" s="73">
        <v>58.8</v>
      </c>
      <c r="P38" s="73">
        <v>53.7</v>
      </c>
      <c r="Q38" s="73">
        <v>52.1</v>
      </c>
      <c r="R38" s="73">
        <v>49.6</v>
      </c>
      <c r="S38" s="73">
        <v>48.8</v>
      </c>
      <c r="T38" s="73">
        <v>43.8</v>
      </c>
      <c r="U38" s="73">
        <v>83.5</v>
      </c>
      <c r="V38" s="73">
        <v>63.8</v>
      </c>
      <c r="W38" s="73">
        <v>49.1</v>
      </c>
      <c r="X38" s="73">
        <v>63.3</v>
      </c>
      <c r="Y38" s="73">
        <v>54.6</v>
      </c>
      <c r="Z38" s="73">
        <v>66.7</v>
      </c>
      <c r="AA38" s="73">
        <v>50.6</v>
      </c>
      <c r="AB38" s="73">
        <v>56.5</v>
      </c>
      <c r="AC38" s="73">
        <v>60.8</v>
      </c>
      <c r="AD38" s="85">
        <v>62.1</v>
      </c>
      <c r="AE38" s="39"/>
    </row>
    <row r="39" spans="1:33" ht="16.5" customHeight="1" x14ac:dyDescent="0.2">
      <c r="A39" s="26" t="s">
        <v>84</v>
      </c>
      <c r="B39" s="20" t="s">
        <v>85</v>
      </c>
      <c r="C39" s="73">
        <v>79.3</v>
      </c>
      <c r="D39" s="73">
        <v>81</v>
      </c>
      <c r="E39" s="73">
        <v>78.2</v>
      </c>
      <c r="F39" s="73">
        <v>75.3</v>
      </c>
      <c r="G39" s="73">
        <v>84.5</v>
      </c>
      <c r="H39" s="73">
        <v>62.3</v>
      </c>
      <c r="I39" s="73">
        <v>68.900000000000006</v>
      </c>
      <c r="J39" s="73">
        <v>72.8</v>
      </c>
      <c r="K39" s="73">
        <v>60.2</v>
      </c>
      <c r="L39" s="73">
        <v>79.2</v>
      </c>
      <c r="M39" s="73">
        <v>72.599999999999994</v>
      </c>
      <c r="N39" s="73">
        <v>74.8</v>
      </c>
      <c r="O39" s="73">
        <v>73.400000000000006</v>
      </c>
      <c r="P39" s="73">
        <v>61.9</v>
      </c>
      <c r="Q39" s="73">
        <v>69.400000000000006</v>
      </c>
      <c r="R39" s="73">
        <v>61.5</v>
      </c>
      <c r="S39" s="73">
        <v>64.599999999999994</v>
      </c>
      <c r="T39" s="73">
        <v>53.1</v>
      </c>
      <c r="U39" s="73">
        <v>93</v>
      </c>
      <c r="V39" s="73">
        <v>71.400000000000006</v>
      </c>
      <c r="W39" s="83">
        <v>52.5</v>
      </c>
      <c r="X39" s="73">
        <v>89.2</v>
      </c>
      <c r="Y39" s="73">
        <v>67.400000000000006</v>
      </c>
      <c r="Z39" s="73">
        <v>75</v>
      </c>
      <c r="AA39" s="73">
        <v>64</v>
      </c>
      <c r="AB39" s="73">
        <v>85.8</v>
      </c>
      <c r="AC39" s="73">
        <v>73.599999999999994</v>
      </c>
      <c r="AD39" s="85">
        <v>72.599999999999994</v>
      </c>
      <c r="AE39" s="39"/>
    </row>
    <row r="40" spans="1:33" s="5" customFormat="1" ht="16.5" customHeight="1" x14ac:dyDescent="0.2">
      <c r="A40" s="22" t="s">
        <v>86</v>
      </c>
      <c r="B40" s="23" t="s">
        <v>31</v>
      </c>
      <c r="C40" s="67">
        <v>1960</v>
      </c>
      <c r="D40" s="67">
        <v>1804</v>
      </c>
      <c r="E40" s="67">
        <v>1517</v>
      </c>
      <c r="F40" s="67">
        <v>2128</v>
      </c>
      <c r="G40" s="67">
        <v>2511</v>
      </c>
      <c r="H40" s="67">
        <v>3414</v>
      </c>
      <c r="I40" s="67">
        <v>1827</v>
      </c>
      <c r="J40" s="67">
        <v>1957</v>
      </c>
      <c r="K40" s="67">
        <v>819</v>
      </c>
      <c r="L40" s="67">
        <v>1762</v>
      </c>
      <c r="M40" s="67">
        <v>1050</v>
      </c>
      <c r="N40" s="67">
        <v>2246</v>
      </c>
      <c r="O40" s="67">
        <v>3090</v>
      </c>
      <c r="P40" s="67">
        <v>2210</v>
      </c>
      <c r="Q40" s="67">
        <v>2170</v>
      </c>
      <c r="R40" s="67">
        <v>2327</v>
      </c>
      <c r="S40" s="67">
        <v>2524</v>
      </c>
      <c r="T40" s="67">
        <v>1746</v>
      </c>
      <c r="U40" s="67">
        <v>2645</v>
      </c>
      <c r="V40" s="81">
        <v>2298</v>
      </c>
      <c r="W40" s="67">
        <v>1832</v>
      </c>
      <c r="X40" s="67">
        <v>1726</v>
      </c>
      <c r="Y40" s="75" t="s">
        <v>145</v>
      </c>
      <c r="Z40" s="67">
        <v>2277</v>
      </c>
      <c r="AA40" s="67">
        <v>2447</v>
      </c>
      <c r="AB40" s="67">
        <v>699</v>
      </c>
      <c r="AC40" s="81">
        <v>770</v>
      </c>
      <c r="AD40" s="86">
        <v>2123</v>
      </c>
    </row>
    <row r="41" spans="1:33" ht="16.5" customHeight="1" x14ac:dyDescent="0.2">
      <c r="A41" s="26" t="s">
        <v>87</v>
      </c>
      <c r="B41" s="20" t="s">
        <v>175</v>
      </c>
      <c r="C41" s="76">
        <v>196.6</v>
      </c>
      <c r="D41" s="75">
        <v>173.5</v>
      </c>
      <c r="E41" s="75">
        <v>180.3</v>
      </c>
      <c r="F41" s="75">
        <v>226.7</v>
      </c>
      <c r="G41" s="75">
        <v>272.10000000000002</v>
      </c>
      <c r="H41" s="75">
        <v>348.7</v>
      </c>
      <c r="I41" s="75">
        <v>175.6</v>
      </c>
      <c r="J41" s="75">
        <v>185</v>
      </c>
      <c r="K41" s="75">
        <v>94.5</v>
      </c>
      <c r="L41" s="75">
        <v>196.8</v>
      </c>
      <c r="M41" s="75">
        <v>128.30000000000001</v>
      </c>
      <c r="N41" s="75">
        <v>210.3</v>
      </c>
      <c r="O41" s="75">
        <v>260.3</v>
      </c>
      <c r="P41" s="75">
        <v>242.3</v>
      </c>
      <c r="Q41" s="75">
        <v>333.14</v>
      </c>
      <c r="R41" s="75">
        <v>207.5</v>
      </c>
      <c r="S41" s="75">
        <v>273</v>
      </c>
      <c r="T41" s="75">
        <v>168.7</v>
      </c>
      <c r="U41" s="75">
        <v>250.3</v>
      </c>
      <c r="V41" s="75">
        <v>232.8</v>
      </c>
      <c r="W41" s="75">
        <v>162.6</v>
      </c>
      <c r="X41" s="75">
        <v>149.5</v>
      </c>
      <c r="Y41" s="75" t="s">
        <v>145</v>
      </c>
      <c r="Z41" s="75">
        <v>220.2</v>
      </c>
      <c r="AA41" s="75">
        <v>241.2</v>
      </c>
      <c r="AB41" s="75">
        <v>70.3</v>
      </c>
      <c r="AC41" s="75">
        <v>87.4</v>
      </c>
      <c r="AD41" s="87">
        <v>214.5</v>
      </c>
      <c r="AE41" s="39"/>
    </row>
    <row r="42" spans="1:33" s="43" customFormat="1" ht="16.5" customHeight="1" x14ac:dyDescent="0.2">
      <c r="A42" s="41" t="s">
        <v>88</v>
      </c>
      <c r="B42" s="42" t="s">
        <v>89</v>
      </c>
      <c r="C42" s="67">
        <v>43625</v>
      </c>
      <c r="D42" s="67">
        <v>34777</v>
      </c>
      <c r="E42" s="67">
        <v>30480</v>
      </c>
      <c r="F42" s="67">
        <v>49049</v>
      </c>
      <c r="G42" s="67">
        <v>51251</v>
      </c>
      <c r="H42" s="67">
        <v>74476</v>
      </c>
      <c r="I42" s="67">
        <v>34496</v>
      </c>
      <c r="J42" s="67">
        <v>47424</v>
      </c>
      <c r="K42" s="67">
        <v>19488</v>
      </c>
      <c r="L42" s="67">
        <v>38066</v>
      </c>
      <c r="M42" s="67">
        <v>47059</v>
      </c>
      <c r="N42" s="67">
        <v>68596</v>
      </c>
      <c r="O42" s="67">
        <v>71229</v>
      </c>
      <c r="P42" s="67">
        <v>62727</v>
      </c>
      <c r="Q42" s="67">
        <v>46469</v>
      </c>
      <c r="R42" s="67">
        <v>49989</v>
      </c>
      <c r="S42" s="67">
        <v>74416</v>
      </c>
      <c r="T42" s="67">
        <v>38141</v>
      </c>
      <c r="U42" s="67">
        <v>49718</v>
      </c>
      <c r="V42" s="67">
        <v>51478</v>
      </c>
      <c r="W42" s="67">
        <v>36350</v>
      </c>
      <c r="X42" s="67">
        <v>42725</v>
      </c>
      <c r="Y42" s="67" t="s">
        <v>145</v>
      </c>
      <c r="Z42" s="67">
        <v>56480</v>
      </c>
      <c r="AA42" s="67">
        <v>57273</v>
      </c>
      <c r="AB42" s="67">
        <v>13942</v>
      </c>
      <c r="AC42" s="67">
        <v>16365</v>
      </c>
      <c r="AD42" s="86">
        <v>48344</v>
      </c>
    </row>
    <row r="43" spans="1:33" s="5" customFormat="1" ht="16.5" customHeight="1" x14ac:dyDescent="0.2">
      <c r="A43" s="41" t="s">
        <v>90</v>
      </c>
      <c r="B43" s="42" t="s">
        <v>176</v>
      </c>
      <c r="C43" s="67">
        <v>28307</v>
      </c>
      <c r="D43" s="67">
        <v>1388</v>
      </c>
      <c r="E43" s="67">
        <v>5047</v>
      </c>
      <c r="F43" s="67">
        <v>2947</v>
      </c>
      <c r="G43" s="67">
        <v>3537</v>
      </c>
      <c r="H43" s="67">
        <v>10811</v>
      </c>
      <c r="I43" s="67">
        <v>2986</v>
      </c>
      <c r="J43" s="67">
        <v>1480</v>
      </c>
      <c r="K43" s="67">
        <v>1039</v>
      </c>
      <c r="L43" s="67">
        <v>1574</v>
      </c>
      <c r="M43" s="67">
        <v>770</v>
      </c>
      <c r="N43" s="67">
        <v>1682</v>
      </c>
      <c r="O43" s="67">
        <v>1822</v>
      </c>
      <c r="P43" s="67">
        <v>2908</v>
      </c>
      <c r="Q43" s="67">
        <v>2332</v>
      </c>
      <c r="R43" s="67">
        <v>830</v>
      </c>
      <c r="S43" s="67">
        <v>546</v>
      </c>
      <c r="T43" s="67">
        <v>506</v>
      </c>
      <c r="U43" s="67">
        <v>4755</v>
      </c>
      <c r="V43" s="67">
        <v>2095</v>
      </c>
      <c r="W43" s="67">
        <v>1138</v>
      </c>
      <c r="X43" s="67">
        <v>598</v>
      </c>
      <c r="Y43" s="67">
        <v>467</v>
      </c>
      <c r="Z43" s="67">
        <v>20479</v>
      </c>
      <c r="AA43" s="67">
        <v>9888</v>
      </c>
      <c r="AB43" s="67">
        <v>562</v>
      </c>
      <c r="AC43" s="67">
        <v>612</v>
      </c>
      <c r="AD43" s="72">
        <f>SUM(C43:AC43)</f>
        <v>111106</v>
      </c>
    </row>
    <row r="44" spans="1:33" ht="16.5" customHeight="1" x14ac:dyDescent="0.2">
      <c r="A44" s="37" t="s">
        <v>91</v>
      </c>
      <c r="B44" s="20" t="s">
        <v>92</v>
      </c>
      <c r="C44" s="73">
        <v>94.8</v>
      </c>
      <c r="D44" s="73">
        <v>75.400000000000006</v>
      </c>
      <c r="E44" s="73">
        <v>81.8</v>
      </c>
      <c r="F44" s="73">
        <v>79.8</v>
      </c>
      <c r="G44" s="83">
        <v>78</v>
      </c>
      <c r="H44" s="73">
        <v>77.7</v>
      </c>
      <c r="I44" s="73">
        <v>77</v>
      </c>
      <c r="J44" s="73">
        <v>75.2</v>
      </c>
      <c r="K44" s="73">
        <v>68.900000000000006</v>
      </c>
      <c r="L44" s="73">
        <v>75</v>
      </c>
      <c r="M44" s="73">
        <v>86.2</v>
      </c>
      <c r="N44" s="73">
        <v>81.099999999999994</v>
      </c>
      <c r="O44" s="73">
        <v>74.5</v>
      </c>
      <c r="P44" s="73">
        <v>95.3</v>
      </c>
      <c r="Q44" s="73">
        <v>83</v>
      </c>
      <c r="R44" s="73">
        <v>83.1</v>
      </c>
      <c r="S44" s="73">
        <v>80.400000000000006</v>
      </c>
      <c r="T44" s="73">
        <v>72.400000000000006</v>
      </c>
      <c r="U44" s="73">
        <v>89.9</v>
      </c>
      <c r="V44" s="73">
        <v>78.5</v>
      </c>
      <c r="W44" s="73">
        <v>81.3</v>
      </c>
      <c r="X44" s="73">
        <v>65.599999999999994</v>
      </c>
      <c r="Y44" s="73">
        <v>84</v>
      </c>
      <c r="Z44" s="73">
        <v>85.4</v>
      </c>
      <c r="AA44" s="83">
        <v>81.2</v>
      </c>
      <c r="AB44" s="73">
        <v>58.9</v>
      </c>
      <c r="AC44" s="73">
        <v>93.9</v>
      </c>
      <c r="AD44" s="87">
        <v>84.4</v>
      </c>
    </row>
    <row r="45" spans="1:33" s="5" customFormat="1" ht="16.5" customHeight="1" x14ac:dyDescent="0.2">
      <c r="A45" s="22" t="s">
        <v>93</v>
      </c>
      <c r="B45" s="23" t="s">
        <v>176</v>
      </c>
      <c r="C45" s="67">
        <v>23523</v>
      </c>
      <c r="D45" s="67">
        <v>1071</v>
      </c>
      <c r="E45" s="67">
        <v>3672</v>
      </c>
      <c r="F45" s="67">
        <v>1941</v>
      </c>
      <c r="G45" s="67">
        <v>2487</v>
      </c>
      <c r="H45" s="67">
        <v>0</v>
      </c>
      <c r="I45" s="67">
        <v>0</v>
      </c>
      <c r="J45" s="67">
        <v>1098</v>
      </c>
      <c r="K45" s="67">
        <v>774</v>
      </c>
      <c r="L45" s="67">
        <v>1002</v>
      </c>
      <c r="M45" s="67">
        <v>399</v>
      </c>
      <c r="N45" s="67">
        <v>1227</v>
      </c>
      <c r="O45" s="67">
        <v>1191</v>
      </c>
      <c r="P45" s="67">
        <v>2047</v>
      </c>
      <c r="Q45" s="67">
        <v>1088</v>
      </c>
      <c r="R45" s="67">
        <v>558</v>
      </c>
      <c r="S45" s="67">
        <v>337</v>
      </c>
      <c r="T45" s="67">
        <v>315</v>
      </c>
      <c r="U45" s="67">
        <v>0</v>
      </c>
      <c r="V45" s="67">
        <v>2055</v>
      </c>
      <c r="W45" s="67">
        <v>853</v>
      </c>
      <c r="X45" s="67">
        <v>420</v>
      </c>
      <c r="Y45" s="67">
        <v>313</v>
      </c>
      <c r="Z45" s="67">
        <v>0</v>
      </c>
      <c r="AA45" s="67">
        <v>0</v>
      </c>
      <c r="AB45" s="67">
        <v>376</v>
      </c>
      <c r="AC45" s="67">
        <v>386</v>
      </c>
      <c r="AD45" s="72">
        <f>SUM(C45:AC45)</f>
        <v>47133</v>
      </c>
    </row>
    <row r="46" spans="1:33" ht="16.5" customHeight="1" x14ac:dyDescent="0.2">
      <c r="A46" s="26" t="s">
        <v>94</v>
      </c>
      <c r="B46" s="20" t="s">
        <v>82</v>
      </c>
      <c r="C46" s="73">
        <v>78.7</v>
      </c>
      <c r="D46" s="73">
        <v>58.2</v>
      </c>
      <c r="E46" s="73">
        <v>59.5</v>
      </c>
      <c r="F46" s="73">
        <v>52.5</v>
      </c>
      <c r="G46" s="73">
        <v>54.9</v>
      </c>
      <c r="H46" s="73">
        <v>0</v>
      </c>
      <c r="I46" s="73">
        <v>0</v>
      </c>
      <c r="J46" s="73">
        <v>55.8</v>
      </c>
      <c r="K46" s="73">
        <v>51.3</v>
      </c>
      <c r="L46" s="73">
        <v>47.8</v>
      </c>
      <c r="M46" s="73">
        <v>44.7</v>
      </c>
      <c r="N46" s="73">
        <v>59.1</v>
      </c>
      <c r="O46" s="73">
        <v>48.7</v>
      </c>
      <c r="P46" s="73">
        <v>67.099999999999994</v>
      </c>
      <c r="Q46" s="73">
        <v>38.700000000000003</v>
      </c>
      <c r="R46" s="73">
        <v>55.9</v>
      </c>
      <c r="S46" s="73">
        <v>49.6</v>
      </c>
      <c r="T46" s="73">
        <v>45.1</v>
      </c>
      <c r="U46" s="73">
        <v>0</v>
      </c>
      <c r="V46" s="73">
        <v>77</v>
      </c>
      <c r="W46" s="73">
        <v>60.9</v>
      </c>
      <c r="X46" s="73">
        <v>46.1</v>
      </c>
      <c r="Y46" s="73">
        <v>56.3</v>
      </c>
      <c r="Z46" s="73">
        <v>0</v>
      </c>
      <c r="AA46" s="73">
        <v>0</v>
      </c>
      <c r="AB46" s="73">
        <v>39.4</v>
      </c>
      <c r="AC46" s="73">
        <v>59.2</v>
      </c>
      <c r="AD46" s="87">
        <v>35.799999999999997</v>
      </c>
    </row>
    <row r="47" spans="1:33" s="5" customFormat="1" ht="16.5" customHeight="1" x14ac:dyDescent="0.2">
      <c r="A47" s="22" t="s">
        <v>95</v>
      </c>
      <c r="B47" s="23" t="s">
        <v>177</v>
      </c>
      <c r="C47" s="67">
        <v>4650</v>
      </c>
      <c r="D47" s="67">
        <v>306</v>
      </c>
      <c r="E47" s="67">
        <v>1084</v>
      </c>
      <c r="F47" s="67">
        <v>813</v>
      </c>
      <c r="G47" s="67">
        <v>467</v>
      </c>
      <c r="H47" s="67">
        <v>0</v>
      </c>
      <c r="I47" s="67">
        <v>0</v>
      </c>
      <c r="J47" s="67">
        <v>341</v>
      </c>
      <c r="K47" s="67">
        <v>260</v>
      </c>
      <c r="L47" s="67">
        <v>437</v>
      </c>
      <c r="M47" s="67">
        <v>179</v>
      </c>
      <c r="N47" s="67">
        <v>256</v>
      </c>
      <c r="O47" s="67">
        <v>538</v>
      </c>
      <c r="P47" s="67">
        <v>858</v>
      </c>
      <c r="Q47" s="67">
        <v>232</v>
      </c>
      <c r="R47" s="67">
        <v>272</v>
      </c>
      <c r="S47" s="67">
        <v>209</v>
      </c>
      <c r="T47" s="67">
        <v>125</v>
      </c>
      <c r="U47" s="67">
        <v>0</v>
      </c>
      <c r="V47" s="67">
        <v>0</v>
      </c>
      <c r="W47" s="67">
        <v>119</v>
      </c>
      <c r="X47" s="67">
        <v>47</v>
      </c>
      <c r="Y47" s="67">
        <v>154</v>
      </c>
      <c r="Z47" s="67">
        <v>0</v>
      </c>
      <c r="AA47" s="67">
        <v>0</v>
      </c>
      <c r="AB47" s="67">
        <v>185</v>
      </c>
      <c r="AC47" s="67">
        <v>225</v>
      </c>
      <c r="AD47" s="72">
        <f>SUM(C47:AC47)</f>
        <v>11757</v>
      </c>
    </row>
    <row r="48" spans="1:33" ht="16.5" customHeight="1" x14ac:dyDescent="0.2">
      <c r="A48" s="26" t="s">
        <v>96</v>
      </c>
      <c r="B48" s="20" t="s">
        <v>97</v>
      </c>
      <c r="C48" s="73">
        <v>15.6</v>
      </c>
      <c r="D48" s="73">
        <v>16.600000000000001</v>
      </c>
      <c r="E48" s="73">
        <v>17.600000000000001</v>
      </c>
      <c r="F48" s="73">
        <v>22</v>
      </c>
      <c r="G48" s="73">
        <v>10.3</v>
      </c>
      <c r="H48" s="73">
        <v>0</v>
      </c>
      <c r="I48" s="73">
        <v>0</v>
      </c>
      <c r="J48" s="73">
        <v>17.3</v>
      </c>
      <c r="K48" s="73">
        <v>17.2</v>
      </c>
      <c r="L48" s="73">
        <v>20.8</v>
      </c>
      <c r="M48" s="73">
        <v>20</v>
      </c>
      <c r="N48" s="73">
        <v>12.3</v>
      </c>
      <c r="O48" s="73">
        <v>22</v>
      </c>
      <c r="P48" s="73">
        <v>28.1</v>
      </c>
      <c r="Q48" s="73">
        <v>8.3000000000000007</v>
      </c>
      <c r="R48" s="76">
        <v>27.2</v>
      </c>
      <c r="S48" s="73">
        <v>30.8</v>
      </c>
      <c r="T48" s="73">
        <v>17.899999999999999</v>
      </c>
      <c r="U48" s="73">
        <v>0</v>
      </c>
      <c r="V48" s="73">
        <v>0</v>
      </c>
      <c r="W48" s="73">
        <v>8.5</v>
      </c>
      <c r="X48" s="73">
        <v>5.2</v>
      </c>
      <c r="Y48" s="73">
        <v>27.7</v>
      </c>
      <c r="Z48" s="73">
        <v>0</v>
      </c>
      <c r="AA48" s="73">
        <v>0</v>
      </c>
      <c r="AB48" s="73">
        <v>19.399999999999999</v>
      </c>
      <c r="AC48" s="73">
        <v>34.5</v>
      </c>
      <c r="AD48" s="87">
        <v>8.9</v>
      </c>
    </row>
    <row r="49" spans="1:30" s="5" customFormat="1" ht="16.5" customHeight="1" x14ac:dyDescent="0.2">
      <c r="A49" s="22" t="s">
        <v>98</v>
      </c>
      <c r="B49" s="23" t="s">
        <v>177</v>
      </c>
      <c r="C49" s="67">
        <v>111</v>
      </c>
      <c r="D49" s="67">
        <v>10</v>
      </c>
      <c r="E49" s="67">
        <v>279</v>
      </c>
      <c r="F49" s="67">
        <v>186</v>
      </c>
      <c r="G49" s="67">
        <v>1</v>
      </c>
      <c r="H49" s="67">
        <v>0</v>
      </c>
      <c r="I49" s="67">
        <v>0</v>
      </c>
      <c r="J49" s="67">
        <v>41</v>
      </c>
      <c r="K49" s="67">
        <v>0</v>
      </c>
      <c r="L49" s="67">
        <v>37</v>
      </c>
      <c r="M49" s="67">
        <v>192</v>
      </c>
      <c r="N49" s="67">
        <v>199</v>
      </c>
      <c r="O49" s="67">
        <v>83</v>
      </c>
      <c r="P49" s="67">
        <v>0</v>
      </c>
      <c r="Q49" s="67">
        <v>873</v>
      </c>
      <c r="R49" s="67">
        <v>0</v>
      </c>
      <c r="S49" s="67">
        <v>0</v>
      </c>
      <c r="T49" s="67">
        <v>63</v>
      </c>
      <c r="U49" s="67">
        <v>0</v>
      </c>
      <c r="V49" s="67">
        <v>0</v>
      </c>
      <c r="W49" s="67">
        <v>13</v>
      </c>
      <c r="X49" s="67">
        <v>29</v>
      </c>
      <c r="Y49" s="67">
        <v>0</v>
      </c>
      <c r="Z49" s="67">
        <v>0</v>
      </c>
      <c r="AA49" s="67">
        <v>0</v>
      </c>
      <c r="AB49" s="67">
        <v>1</v>
      </c>
      <c r="AC49" s="67">
        <v>0</v>
      </c>
      <c r="AD49" s="72">
        <f>SUM(C49:AC49)</f>
        <v>2118</v>
      </c>
    </row>
    <row r="50" spans="1:30" ht="16.5" customHeight="1" x14ac:dyDescent="0.2">
      <c r="A50" s="26" t="s">
        <v>99</v>
      </c>
      <c r="B50" s="20" t="s">
        <v>97</v>
      </c>
      <c r="C50" s="73">
        <v>0.41561670000000001</v>
      </c>
      <c r="D50" s="73">
        <v>0.5</v>
      </c>
      <c r="E50" s="73">
        <v>4.5</v>
      </c>
      <c r="F50" s="73">
        <v>5</v>
      </c>
      <c r="G50" s="73">
        <v>0</v>
      </c>
      <c r="H50" s="73">
        <v>0</v>
      </c>
      <c r="I50" s="73">
        <v>0</v>
      </c>
      <c r="J50" s="73">
        <v>2.1</v>
      </c>
      <c r="K50" s="73">
        <v>0</v>
      </c>
      <c r="L50" s="73">
        <v>1.8</v>
      </c>
      <c r="M50" s="73">
        <v>21.5</v>
      </c>
      <c r="N50" s="73">
        <v>9.6</v>
      </c>
      <c r="O50" s="73">
        <v>3.4</v>
      </c>
      <c r="P50" s="73">
        <v>0</v>
      </c>
      <c r="Q50" s="73">
        <v>31.1</v>
      </c>
      <c r="R50" s="73">
        <v>0</v>
      </c>
      <c r="S50" s="73">
        <v>0</v>
      </c>
      <c r="T50" s="73">
        <v>9</v>
      </c>
      <c r="U50" s="73">
        <v>0</v>
      </c>
      <c r="V50" s="83">
        <v>0</v>
      </c>
      <c r="W50" s="83">
        <v>0.9</v>
      </c>
      <c r="X50" s="73">
        <v>3.2</v>
      </c>
      <c r="Y50" s="73">
        <v>0</v>
      </c>
      <c r="Z50" s="73">
        <v>0</v>
      </c>
      <c r="AA50" s="73">
        <v>0</v>
      </c>
      <c r="AB50" s="73">
        <v>0.1</v>
      </c>
      <c r="AC50" s="73">
        <v>0</v>
      </c>
      <c r="AD50" s="87">
        <v>1.6</v>
      </c>
    </row>
    <row r="51" spans="1:30" s="5" customFormat="1" ht="16.5" customHeight="1" x14ac:dyDescent="0.2">
      <c r="A51" s="22" t="s">
        <v>100</v>
      </c>
      <c r="B51" s="23" t="s">
        <v>177</v>
      </c>
      <c r="C51" s="67">
        <v>23</v>
      </c>
      <c r="D51" s="67">
        <v>1</v>
      </c>
      <c r="E51" s="67">
        <v>12</v>
      </c>
      <c r="F51" s="67">
        <v>7</v>
      </c>
      <c r="G51" s="67">
        <v>582</v>
      </c>
      <c r="H51" s="67">
        <v>0</v>
      </c>
      <c r="I51" s="67">
        <v>0</v>
      </c>
      <c r="J51" s="67">
        <v>0</v>
      </c>
      <c r="K51" s="67">
        <v>5</v>
      </c>
      <c r="L51" s="67">
        <v>98</v>
      </c>
      <c r="M51" s="67">
        <v>0</v>
      </c>
      <c r="N51" s="67">
        <v>0</v>
      </c>
      <c r="O51" s="67">
        <v>10</v>
      </c>
      <c r="P51" s="67">
        <v>3</v>
      </c>
      <c r="Q51" s="67">
        <v>139</v>
      </c>
      <c r="R51" s="67">
        <v>0</v>
      </c>
      <c r="S51" s="67">
        <v>0</v>
      </c>
      <c r="T51" s="67">
        <v>3</v>
      </c>
      <c r="U51" s="67">
        <v>0</v>
      </c>
      <c r="V51" s="67">
        <v>40</v>
      </c>
      <c r="W51" s="67">
        <v>153</v>
      </c>
      <c r="X51" s="67">
        <v>102</v>
      </c>
      <c r="Y51" s="67">
        <v>0</v>
      </c>
      <c r="Z51" s="67">
        <v>0</v>
      </c>
      <c r="AA51" s="67">
        <v>0</v>
      </c>
      <c r="AB51" s="67">
        <v>0</v>
      </c>
      <c r="AC51" s="67">
        <v>1</v>
      </c>
      <c r="AD51" s="72">
        <f>SUM(C51:AC51)</f>
        <v>1179</v>
      </c>
    </row>
    <row r="52" spans="1:30" ht="16.5" customHeight="1" x14ac:dyDescent="0.2">
      <c r="A52" s="26" t="s">
        <v>101</v>
      </c>
      <c r="B52" s="20" t="s">
        <v>97</v>
      </c>
      <c r="C52" s="73">
        <v>0.1</v>
      </c>
      <c r="D52" s="73">
        <v>0.1</v>
      </c>
      <c r="E52" s="73">
        <v>0.2</v>
      </c>
      <c r="F52" s="73">
        <v>0.2</v>
      </c>
      <c r="G52" s="73">
        <v>12.8</v>
      </c>
      <c r="H52" s="73">
        <v>0</v>
      </c>
      <c r="I52" s="73">
        <v>0</v>
      </c>
      <c r="J52" s="73">
        <v>0</v>
      </c>
      <c r="K52" s="73">
        <v>0.3</v>
      </c>
      <c r="L52" s="73">
        <v>4.7</v>
      </c>
      <c r="M52" s="73">
        <v>0</v>
      </c>
      <c r="N52" s="73">
        <v>0</v>
      </c>
      <c r="O52" s="73">
        <v>0.4</v>
      </c>
      <c r="P52" s="73">
        <v>0.1</v>
      </c>
      <c r="Q52" s="73">
        <v>4.9000000000000004</v>
      </c>
      <c r="R52" s="73">
        <v>0</v>
      </c>
      <c r="S52" s="73">
        <v>0</v>
      </c>
      <c r="T52" s="73">
        <v>0.4</v>
      </c>
      <c r="U52" s="73">
        <v>0</v>
      </c>
      <c r="V52" s="73">
        <v>1.5</v>
      </c>
      <c r="W52" s="73">
        <v>10.9</v>
      </c>
      <c r="X52" s="73">
        <v>11.2</v>
      </c>
      <c r="Y52" s="73">
        <v>0</v>
      </c>
      <c r="Z52" s="73">
        <v>0</v>
      </c>
      <c r="AA52" s="73">
        <v>0</v>
      </c>
      <c r="AB52" s="73">
        <v>0</v>
      </c>
      <c r="AC52" s="73">
        <v>0.2</v>
      </c>
      <c r="AD52" s="87">
        <v>0.9</v>
      </c>
    </row>
    <row r="53" spans="1:30" s="5" customFormat="1" ht="16.5" customHeight="1" x14ac:dyDescent="0.2">
      <c r="A53" s="41" t="s">
        <v>102</v>
      </c>
      <c r="B53" s="33" t="s">
        <v>177</v>
      </c>
      <c r="C53" s="67">
        <v>547</v>
      </c>
      <c r="D53" s="67">
        <v>69</v>
      </c>
      <c r="E53" s="67">
        <v>23</v>
      </c>
      <c r="F53" s="67">
        <v>103</v>
      </c>
      <c r="G53" s="67">
        <v>53</v>
      </c>
      <c r="H53" s="67">
        <v>348</v>
      </c>
      <c r="I53" s="67">
        <v>159</v>
      </c>
      <c r="J53" s="67">
        <v>29</v>
      </c>
      <c r="K53" s="67">
        <v>47</v>
      </c>
      <c r="L53" s="67">
        <v>29</v>
      </c>
      <c r="M53" s="67">
        <v>17</v>
      </c>
      <c r="N53" s="67">
        <v>38</v>
      </c>
      <c r="O53" s="67">
        <v>122</v>
      </c>
      <c r="P53" s="67">
        <v>2</v>
      </c>
      <c r="Q53" s="67">
        <v>0</v>
      </c>
      <c r="R53" s="67">
        <v>35</v>
      </c>
      <c r="S53" s="67">
        <v>2</v>
      </c>
      <c r="T53" s="67">
        <v>6</v>
      </c>
      <c r="U53" s="67">
        <v>97</v>
      </c>
      <c r="V53" s="67">
        <v>500</v>
      </c>
      <c r="W53" s="67">
        <v>258</v>
      </c>
      <c r="X53" s="67">
        <v>25</v>
      </c>
      <c r="Y53" s="67">
        <v>4</v>
      </c>
      <c r="Z53" s="67">
        <v>633</v>
      </c>
      <c r="AA53" s="67">
        <v>235</v>
      </c>
      <c r="AB53" s="67">
        <v>1</v>
      </c>
      <c r="AC53" s="67">
        <v>22</v>
      </c>
      <c r="AD53" s="72">
        <f>SUM(C53:AC53)</f>
        <v>3404</v>
      </c>
    </row>
    <row r="54" spans="1:30" ht="16.5" customHeight="1" x14ac:dyDescent="0.2">
      <c r="A54" s="37" t="s">
        <v>103</v>
      </c>
      <c r="B54" s="35" t="s">
        <v>97</v>
      </c>
      <c r="C54" s="73">
        <v>1.8</v>
      </c>
      <c r="D54" s="73">
        <v>3.8</v>
      </c>
      <c r="E54" s="73">
        <v>0.4</v>
      </c>
      <c r="F54" s="73">
        <v>2.8</v>
      </c>
      <c r="G54" s="73">
        <v>1.2</v>
      </c>
      <c r="H54" s="73">
        <v>2.5</v>
      </c>
      <c r="I54" s="73">
        <v>4.1000000000000005</v>
      </c>
      <c r="J54" s="73">
        <v>1.5</v>
      </c>
      <c r="K54" s="73">
        <v>3.1</v>
      </c>
      <c r="L54" s="73">
        <v>1.4</v>
      </c>
      <c r="M54" s="73">
        <v>1.9</v>
      </c>
      <c r="N54" s="73">
        <v>1.8</v>
      </c>
      <c r="O54" s="73">
        <v>5</v>
      </c>
      <c r="P54" s="73">
        <v>0.1</v>
      </c>
      <c r="Q54" s="73">
        <v>0</v>
      </c>
      <c r="R54" s="73">
        <v>3.5</v>
      </c>
      <c r="S54" s="73">
        <v>0.3</v>
      </c>
      <c r="T54" s="73">
        <v>0.89999999999999991</v>
      </c>
      <c r="U54" s="73">
        <v>1.8</v>
      </c>
      <c r="V54" s="73">
        <v>18.7</v>
      </c>
      <c r="W54" s="73">
        <v>18.399999999999999</v>
      </c>
      <c r="X54" s="73">
        <v>2.7</v>
      </c>
      <c r="Y54" s="73">
        <v>0.7</v>
      </c>
      <c r="Z54" s="73">
        <v>2.6</v>
      </c>
      <c r="AA54" s="73">
        <v>1.9</v>
      </c>
      <c r="AB54" s="73">
        <v>0.1</v>
      </c>
      <c r="AC54" s="73">
        <v>3.4</v>
      </c>
      <c r="AD54" s="74">
        <v>2.6</v>
      </c>
    </row>
    <row r="55" spans="1:30" s="5" customFormat="1" ht="16.5" customHeight="1" x14ac:dyDescent="0.2">
      <c r="A55" s="41" t="s">
        <v>104</v>
      </c>
      <c r="B55" s="33" t="s">
        <v>177</v>
      </c>
      <c r="C55" s="67">
        <v>28854</v>
      </c>
      <c r="D55" s="67">
        <v>1457</v>
      </c>
      <c r="E55" s="67">
        <v>5070</v>
      </c>
      <c r="F55" s="67">
        <v>3050</v>
      </c>
      <c r="G55" s="67">
        <v>3590</v>
      </c>
      <c r="H55" s="67">
        <v>11159</v>
      </c>
      <c r="I55" s="67">
        <v>3145</v>
      </c>
      <c r="J55" s="67">
        <v>1509</v>
      </c>
      <c r="K55" s="67">
        <v>1086</v>
      </c>
      <c r="L55" s="67">
        <v>1603</v>
      </c>
      <c r="M55" s="67">
        <v>787</v>
      </c>
      <c r="N55" s="67">
        <v>1720</v>
      </c>
      <c r="O55" s="67">
        <v>1944</v>
      </c>
      <c r="P55" s="67">
        <v>2910</v>
      </c>
      <c r="Q55" s="67">
        <v>2332</v>
      </c>
      <c r="R55" s="67">
        <v>865</v>
      </c>
      <c r="S55" s="67">
        <v>548</v>
      </c>
      <c r="T55" s="67">
        <v>512</v>
      </c>
      <c r="U55" s="67">
        <v>4852</v>
      </c>
      <c r="V55" s="67">
        <v>2595</v>
      </c>
      <c r="W55" s="67">
        <v>1396</v>
      </c>
      <c r="X55" s="67">
        <v>623</v>
      </c>
      <c r="Y55" s="67">
        <v>471</v>
      </c>
      <c r="Z55" s="67">
        <v>21112</v>
      </c>
      <c r="AA55" s="67">
        <v>10123</v>
      </c>
      <c r="AB55" s="67">
        <v>563</v>
      </c>
      <c r="AC55" s="67">
        <v>634</v>
      </c>
      <c r="AD55" s="72">
        <f>SUM(C55:AC55)</f>
        <v>114510</v>
      </c>
    </row>
    <row r="56" spans="1:30" ht="16.5" customHeight="1" x14ac:dyDescent="0.2">
      <c r="A56" s="37" t="s">
        <v>105</v>
      </c>
      <c r="B56" s="35" t="s">
        <v>97</v>
      </c>
      <c r="C56" s="73">
        <v>96.6</v>
      </c>
      <c r="D56" s="73">
        <v>79.2</v>
      </c>
      <c r="E56" s="73">
        <v>82.1</v>
      </c>
      <c r="F56" s="73">
        <v>82.5</v>
      </c>
      <c r="G56" s="73">
        <v>79.2</v>
      </c>
      <c r="H56" s="73">
        <v>80.2</v>
      </c>
      <c r="I56" s="76">
        <v>81.099999999999994</v>
      </c>
      <c r="J56" s="73">
        <v>76.7</v>
      </c>
      <c r="K56" s="73">
        <v>72</v>
      </c>
      <c r="L56" s="73">
        <v>76.400000000000006</v>
      </c>
      <c r="M56" s="73">
        <v>88.1</v>
      </c>
      <c r="N56" s="73">
        <v>82.9</v>
      </c>
      <c r="O56" s="73">
        <v>79.5</v>
      </c>
      <c r="P56" s="73">
        <v>95.4</v>
      </c>
      <c r="Q56" s="73">
        <v>83</v>
      </c>
      <c r="R56" s="73">
        <v>86.6</v>
      </c>
      <c r="S56" s="73">
        <v>80.7</v>
      </c>
      <c r="T56" s="73">
        <v>73.2</v>
      </c>
      <c r="U56" s="73">
        <v>91.7</v>
      </c>
      <c r="V56" s="73">
        <v>97.3</v>
      </c>
      <c r="W56" s="73">
        <v>99.7</v>
      </c>
      <c r="X56" s="73">
        <v>68.3</v>
      </c>
      <c r="Y56" s="73">
        <v>84.7</v>
      </c>
      <c r="Z56" s="73">
        <v>88.1</v>
      </c>
      <c r="AA56" s="73">
        <v>83.1</v>
      </c>
      <c r="AB56" s="73">
        <v>59</v>
      </c>
      <c r="AC56" s="73">
        <v>97.2</v>
      </c>
      <c r="AD56" s="87">
        <v>86.9</v>
      </c>
    </row>
    <row r="57" spans="1:30" s="5" customFormat="1" ht="16.5" customHeight="1" x14ac:dyDescent="0.2">
      <c r="A57" s="41" t="s">
        <v>106</v>
      </c>
      <c r="B57" s="33" t="s">
        <v>177</v>
      </c>
      <c r="C57" s="67">
        <v>1020</v>
      </c>
      <c r="D57" s="67">
        <v>383</v>
      </c>
      <c r="E57" s="67">
        <v>1103</v>
      </c>
      <c r="F57" s="67">
        <v>645</v>
      </c>
      <c r="G57" s="67">
        <v>943</v>
      </c>
      <c r="H57" s="67">
        <v>2752</v>
      </c>
      <c r="I57" s="67">
        <v>732</v>
      </c>
      <c r="J57" s="67">
        <v>459</v>
      </c>
      <c r="K57" s="67">
        <v>423</v>
      </c>
      <c r="L57" s="67">
        <v>495</v>
      </c>
      <c r="M57" s="67">
        <v>106</v>
      </c>
      <c r="N57" s="67">
        <v>355</v>
      </c>
      <c r="O57" s="67">
        <v>500</v>
      </c>
      <c r="P57" s="67">
        <v>140</v>
      </c>
      <c r="Q57" s="67">
        <v>477</v>
      </c>
      <c r="R57" s="67">
        <v>134</v>
      </c>
      <c r="S57" s="67">
        <v>131</v>
      </c>
      <c r="T57" s="67">
        <v>187</v>
      </c>
      <c r="U57" s="67">
        <v>439</v>
      </c>
      <c r="V57" s="67">
        <v>73</v>
      </c>
      <c r="W57" s="67">
        <v>4</v>
      </c>
      <c r="X57" s="67">
        <v>289</v>
      </c>
      <c r="Y57" s="67">
        <v>85</v>
      </c>
      <c r="Z57" s="67">
        <v>2862</v>
      </c>
      <c r="AA57" s="67">
        <v>2057</v>
      </c>
      <c r="AB57" s="67">
        <v>391</v>
      </c>
      <c r="AC57" s="67">
        <v>18</v>
      </c>
      <c r="AD57" s="72">
        <f>SUM(C57:AC57)</f>
        <v>17203</v>
      </c>
    </row>
    <row r="58" spans="1:30" ht="16.5" customHeight="1" x14ac:dyDescent="0.2">
      <c r="A58" s="34" t="s">
        <v>107</v>
      </c>
      <c r="B58" s="35" t="s">
        <v>97</v>
      </c>
      <c r="C58" s="73">
        <v>3.4</v>
      </c>
      <c r="D58" s="73">
        <v>20.8</v>
      </c>
      <c r="E58" s="76">
        <v>17.899999999999999</v>
      </c>
      <c r="F58" s="73">
        <v>17.5</v>
      </c>
      <c r="G58" s="73">
        <v>20.8</v>
      </c>
      <c r="H58" s="73">
        <v>19.8</v>
      </c>
      <c r="I58" s="73">
        <v>18.899999999999999</v>
      </c>
      <c r="J58" s="73">
        <v>23.3</v>
      </c>
      <c r="K58" s="83">
        <v>28</v>
      </c>
      <c r="L58" s="73">
        <v>23.6</v>
      </c>
      <c r="M58" s="73">
        <v>11.9</v>
      </c>
      <c r="N58" s="73">
        <v>17.100000000000001</v>
      </c>
      <c r="O58" s="73">
        <v>20.5</v>
      </c>
      <c r="P58" s="73">
        <v>4.5999999999999996</v>
      </c>
      <c r="Q58" s="73">
        <v>17</v>
      </c>
      <c r="R58" s="76">
        <v>13.4</v>
      </c>
      <c r="S58" s="73">
        <v>19.3</v>
      </c>
      <c r="T58" s="73">
        <v>26.8</v>
      </c>
      <c r="U58" s="73">
        <v>8.3000000000000007</v>
      </c>
      <c r="V58" s="73">
        <v>2.7</v>
      </c>
      <c r="W58" s="73">
        <v>0.3</v>
      </c>
      <c r="X58" s="73">
        <v>31.7</v>
      </c>
      <c r="Y58" s="73">
        <v>15.3</v>
      </c>
      <c r="Z58" s="73">
        <v>11.9</v>
      </c>
      <c r="AA58" s="73">
        <v>16.899999999999999</v>
      </c>
      <c r="AB58" s="73">
        <v>41</v>
      </c>
      <c r="AC58" s="73">
        <v>2.8</v>
      </c>
      <c r="AD58" s="87">
        <v>13.1</v>
      </c>
    </row>
    <row r="59" spans="1:30" s="5" customFormat="1" ht="16.5" customHeight="1" x14ac:dyDescent="0.2">
      <c r="A59" s="32" t="s">
        <v>108</v>
      </c>
      <c r="B59" s="33" t="s">
        <v>177</v>
      </c>
      <c r="C59" s="67">
        <v>29874</v>
      </c>
      <c r="D59" s="67">
        <v>1840</v>
      </c>
      <c r="E59" s="67">
        <v>6173</v>
      </c>
      <c r="F59" s="67">
        <v>3695</v>
      </c>
      <c r="G59" s="67">
        <v>4533</v>
      </c>
      <c r="H59" s="67">
        <v>13911</v>
      </c>
      <c r="I59" s="67">
        <v>3877</v>
      </c>
      <c r="J59" s="67">
        <v>1968</v>
      </c>
      <c r="K59" s="67">
        <v>1509</v>
      </c>
      <c r="L59" s="67">
        <v>2098</v>
      </c>
      <c r="M59" s="67">
        <v>893</v>
      </c>
      <c r="N59" s="67">
        <v>2075</v>
      </c>
      <c r="O59" s="67">
        <v>2444</v>
      </c>
      <c r="P59" s="67">
        <v>3050</v>
      </c>
      <c r="Q59" s="67">
        <v>2809</v>
      </c>
      <c r="R59" s="67">
        <v>999</v>
      </c>
      <c r="S59" s="67">
        <v>679</v>
      </c>
      <c r="T59" s="67">
        <v>699</v>
      </c>
      <c r="U59" s="67">
        <v>5291</v>
      </c>
      <c r="V59" s="67">
        <v>2668</v>
      </c>
      <c r="W59" s="67">
        <v>1400</v>
      </c>
      <c r="X59" s="67">
        <v>912</v>
      </c>
      <c r="Y59" s="67">
        <v>556</v>
      </c>
      <c r="Z59" s="67">
        <v>23974</v>
      </c>
      <c r="AA59" s="67">
        <v>12180</v>
      </c>
      <c r="AB59" s="67">
        <v>954</v>
      </c>
      <c r="AC59" s="67">
        <v>652</v>
      </c>
      <c r="AD59" s="72">
        <f>SUM(C59:AC59)</f>
        <v>131713</v>
      </c>
    </row>
    <row r="60" spans="1:30" s="5" customFormat="1" ht="16.5" customHeight="1" x14ac:dyDescent="0.2">
      <c r="A60" s="41" t="s">
        <v>109</v>
      </c>
      <c r="B60" s="33" t="s">
        <v>171</v>
      </c>
      <c r="C60" s="67">
        <v>89767</v>
      </c>
      <c r="D60" s="67">
        <v>5834</v>
      </c>
      <c r="E60" s="67">
        <v>20338</v>
      </c>
      <c r="F60" s="67">
        <v>11454</v>
      </c>
      <c r="G60" s="67">
        <v>13910</v>
      </c>
      <c r="H60" s="67">
        <v>43262</v>
      </c>
      <c r="I60" s="67">
        <v>13165</v>
      </c>
      <c r="J60" s="67">
        <v>6031</v>
      </c>
      <c r="K60" s="67">
        <v>5065</v>
      </c>
      <c r="L60" s="67">
        <v>6918</v>
      </c>
      <c r="M60" s="67">
        <v>3397</v>
      </c>
      <c r="N60" s="67">
        <v>9532</v>
      </c>
      <c r="O60" s="67">
        <v>8329</v>
      </c>
      <c r="P60" s="67">
        <v>9608</v>
      </c>
      <c r="Q60" s="67">
        <v>10229</v>
      </c>
      <c r="R60" s="67">
        <v>3385</v>
      </c>
      <c r="S60" s="67">
        <v>2454</v>
      </c>
      <c r="T60" s="67">
        <v>2323</v>
      </c>
      <c r="U60" s="67">
        <v>16104</v>
      </c>
      <c r="V60" s="67">
        <v>8182</v>
      </c>
      <c r="W60" s="67">
        <v>4093</v>
      </c>
      <c r="X60" s="67">
        <v>3512</v>
      </c>
      <c r="Y60" s="67">
        <v>1880</v>
      </c>
      <c r="Z60" s="67">
        <v>73652</v>
      </c>
      <c r="AA60" s="67">
        <v>42125</v>
      </c>
      <c r="AB60" s="67">
        <v>3955</v>
      </c>
      <c r="AC60" s="67">
        <v>2163</v>
      </c>
      <c r="AD60" s="72">
        <f>SUM(C60:AC60)</f>
        <v>420667</v>
      </c>
    </row>
    <row r="61" spans="1:30" s="5" customFormat="1" ht="16.5" customHeight="1" x14ac:dyDescent="0.2">
      <c r="A61" s="41" t="s">
        <v>110</v>
      </c>
      <c r="B61" s="33" t="s">
        <v>171</v>
      </c>
      <c r="C61" s="67">
        <v>81847</v>
      </c>
      <c r="D61" s="67">
        <v>5027</v>
      </c>
      <c r="E61" s="67">
        <v>16912</v>
      </c>
      <c r="F61" s="67">
        <v>10096</v>
      </c>
      <c r="G61" s="67">
        <v>12385</v>
      </c>
      <c r="H61" s="67">
        <v>38008</v>
      </c>
      <c r="I61" s="67">
        <v>10593</v>
      </c>
      <c r="J61" s="67">
        <v>5392</v>
      </c>
      <c r="K61" s="67">
        <v>4123</v>
      </c>
      <c r="L61" s="67">
        <v>5732</v>
      </c>
      <c r="M61" s="67">
        <v>2447</v>
      </c>
      <c r="N61" s="67">
        <v>5669</v>
      </c>
      <c r="O61" s="67">
        <v>6678</v>
      </c>
      <c r="P61" s="67">
        <v>8333</v>
      </c>
      <c r="Q61" s="67">
        <v>7675</v>
      </c>
      <c r="R61" s="67">
        <v>2730</v>
      </c>
      <c r="S61" s="67">
        <v>1855</v>
      </c>
      <c r="T61" s="67">
        <v>1915</v>
      </c>
      <c r="U61" s="67">
        <v>14456</v>
      </c>
      <c r="V61" s="67">
        <v>7310</v>
      </c>
      <c r="W61" s="67">
        <v>3825</v>
      </c>
      <c r="X61" s="67">
        <v>2492</v>
      </c>
      <c r="Y61" s="67">
        <v>1523</v>
      </c>
      <c r="Z61" s="67">
        <v>65503</v>
      </c>
      <c r="AA61" s="67">
        <v>33279</v>
      </c>
      <c r="AB61" s="67">
        <v>2607</v>
      </c>
      <c r="AC61" s="67">
        <v>1786</v>
      </c>
      <c r="AD61" s="72">
        <f>SUM(C61:AC61)</f>
        <v>360198</v>
      </c>
    </row>
    <row r="62" spans="1:30" ht="16.5" customHeight="1" x14ac:dyDescent="0.2">
      <c r="A62" s="37" t="s">
        <v>111</v>
      </c>
      <c r="B62" s="20" t="s">
        <v>112</v>
      </c>
      <c r="C62" s="77">
        <v>318</v>
      </c>
      <c r="D62" s="77">
        <v>404</v>
      </c>
      <c r="E62" s="77">
        <v>479</v>
      </c>
      <c r="F62" s="77">
        <v>414</v>
      </c>
      <c r="G62" s="77">
        <v>426</v>
      </c>
      <c r="H62" s="77">
        <v>409</v>
      </c>
      <c r="I62" s="77">
        <v>424</v>
      </c>
      <c r="J62" s="77">
        <v>385</v>
      </c>
      <c r="K62" s="77">
        <v>562</v>
      </c>
      <c r="L62" s="77">
        <v>491</v>
      </c>
      <c r="M62" s="77">
        <v>539</v>
      </c>
      <c r="N62" s="77">
        <v>531</v>
      </c>
      <c r="O62" s="77">
        <v>385</v>
      </c>
      <c r="P62" s="77">
        <v>362</v>
      </c>
      <c r="Q62" s="77">
        <v>673</v>
      </c>
      <c r="R62" s="77">
        <v>364</v>
      </c>
      <c r="S62" s="77">
        <v>486</v>
      </c>
      <c r="T62" s="77">
        <v>443</v>
      </c>
      <c r="U62" s="77">
        <v>320</v>
      </c>
      <c r="V62" s="77">
        <v>396</v>
      </c>
      <c r="W62" s="77">
        <v>319</v>
      </c>
      <c r="X62" s="77">
        <v>509</v>
      </c>
      <c r="Y62" s="77">
        <v>511</v>
      </c>
      <c r="Z62" s="77">
        <v>348</v>
      </c>
      <c r="AA62" s="77">
        <v>420</v>
      </c>
      <c r="AB62" s="77">
        <v>707</v>
      </c>
      <c r="AC62" s="77">
        <v>401</v>
      </c>
      <c r="AD62" s="57">
        <v>383</v>
      </c>
    </row>
    <row r="63" spans="1:30" ht="16.5" customHeight="1" x14ac:dyDescent="0.2">
      <c r="A63" s="56" t="s">
        <v>113</v>
      </c>
      <c r="B63" s="14" t="s">
        <v>112</v>
      </c>
      <c r="C63" s="78">
        <v>290</v>
      </c>
      <c r="D63" s="78">
        <v>348</v>
      </c>
      <c r="E63" s="78">
        <v>398</v>
      </c>
      <c r="F63" s="78">
        <v>365</v>
      </c>
      <c r="G63" s="78">
        <v>379</v>
      </c>
      <c r="H63" s="78">
        <v>359</v>
      </c>
      <c r="I63" s="78">
        <v>341</v>
      </c>
      <c r="J63" s="78">
        <v>344</v>
      </c>
      <c r="K63" s="78">
        <v>458</v>
      </c>
      <c r="L63" s="78">
        <v>407</v>
      </c>
      <c r="M63" s="78">
        <v>388</v>
      </c>
      <c r="N63" s="78">
        <v>316</v>
      </c>
      <c r="O63" s="78">
        <v>309</v>
      </c>
      <c r="P63" s="78">
        <v>314</v>
      </c>
      <c r="Q63" s="78">
        <v>505</v>
      </c>
      <c r="R63" s="78">
        <v>293</v>
      </c>
      <c r="S63" s="78">
        <v>368</v>
      </c>
      <c r="T63" s="78">
        <v>366</v>
      </c>
      <c r="U63" s="78">
        <v>288</v>
      </c>
      <c r="V63" s="78">
        <v>353</v>
      </c>
      <c r="W63" s="78">
        <v>298</v>
      </c>
      <c r="X63" s="78">
        <v>361</v>
      </c>
      <c r="Y63" s="78">
        <v>414</v>
      </c>
      <c r="Z63" s="78">
        <v>309</v>
      </c>
      <c r="AA63" s="78">
        <v>332</v>
      </c>
      <c r="AB63" s="78">
        <v>466</v>
      </c>
      <c r="AC63" s="78">
        <v>332</v>
      </c>
      <c r="AD63" s="58">
        <v>328</v>
      </c>
    </row>
    <row r="64" spans="1:30" x14ac:dyDescent="0.2">
      <c r="AD64" s="59"/>
    </row>
  </sheetData>
  <phoneticPr fontId="4"/>
  <pageMargins left="0.78740157480314965" right="0.51181102362204722" top="0.78740157480314965" bottom="0.59055118110236227" header="0.51181102362204722" footer="0.19685039370078741"/>
  <pageSetup paperSize="9" scale="75" firstPageNumber="21" fitToWidth="0" orientation="portrait" useFirstPageNumber="1" r:id="rId1"/>
  <headerFooter alignWithMargins="0">
    <oddHeader>&amp;L&amp;"ＭＳ 明朝,標準"&amp;20 17　上水道の施設現況</oddHeader>
  </headerFooter>
  <colBreaks count="4" manualBreakCount="4">
    <brk id="8" min="1" max="62" man="1"/>
    <brk id="14" min="1" max="61" man="1"/>
    <brk id="20" min="1" max="61" man="1"/>
    <brk id="26" min="1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</vt:lpstr>
      <vt:lpstr>'17'!Print_Area</vt:lpstr>
      <vt:lpstr>'17'!Print_Titles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2018-06-28T06:42:44Z</dcterms:created>
  <dcterms:modified xsi:type="dcterms:W3CDTF">2022-07-21T01:29:52Z</dcterms:modified>
</cp:coreProperties>
</file>