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howInkAnnotation="0" backupFile="1" codeName="ThisWorkbook"/>
  <mc:AlternateContent xmlns:mc="http://schemas.openxmlformats.org/markup-compatibility/2006">
    <mc:Choice Requires="x15">
      <x15ac:absPath xmlns:x15ac="http://schemas.microsoft.com/office/spreadsheetml/2010/11/ac" url="Y:\107 ＣＩ、景況\7.12.2景況公表\岩手県の景況資料\"/>
    </mc:Choice>
  </mc:AlternateContent>
  <xr:revisionPtr revIDLastSave="0" documentId="13_ncr:1_{DE14BA8A-CF83-40F9-919F-E62A5BC44DE3}" xr6:coauthVersionLast="47" xr6:coauthVersionMax="47" xr10:uidLastSave="{00000000-0000-0000-0000-000000000000}"/>
  <bookViews>
    <workbookView xWindow="-120" yWindow="-120" windowWidth="29040" windowHeight="15720" xr2:uid="{00000000-000D-0000-FFFF-FFFF0000000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96" i="45" l="1"/>
  <c r="BI195" i="45"/>
  <c r="BI194" i="45"/>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Z020639</author>
    <author>010114</author>
  </authors>
  <commentList>
    <comment ref="F6" authorId="0" shapeId="0" xr:uid="{00000000-0006-0000-0C00-00000100000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xr:uid="{00000000-0006-0000-0C00-000002000000}">
      <text>
        <r>
          <rPr>
            <b/>
            <sz val="12"/>
            <color indexed="81"/>
            <rFont val="ＭＳ Ｐゴシック"/>
            <family val="3"/>
            <charset val="128"/>
          </rPr>
          <t>労働市場
P3</t>
        </r>
      </text>
    </comment>
    <comment ref="H164" authorId="2" shapeId="0" xr:uid="{00000000-0006-0000-0C00-00000300000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<sst xmlns="http://schemas.openxmlformats.org/spreadsheetml/2006/main" count="2643" uniqueCount="527">
  <si>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</si>
  <si>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</si>
  <si>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</si>
  <si>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</si>
  <si>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</si>
  <si>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</si>
  <si>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</si>
  <si>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</si>
  <si>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</si>
  <si>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</si>
  <si>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</si>
  <si>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</si>
  <si>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</si>
  <si>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</si>
  <si>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</si>
  <si>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</si>
  <si>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</si>
  <si>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</si>
  <si>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</si>
  <si>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</si>
  <si>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</si>
  <si>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</si>
  <si>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</si>
  <si>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</si>
  <si>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</si>
  <si>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</si>
  <si>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</si>
  <si>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</si>
  <si>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</si>
  <si>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</si>
  <si>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</si>
  <si>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</si>
  <si>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</si>
  <si>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</si>
  <si>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</si>
  <si>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</si>
  <si>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</si>
  <si>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</si>
  <si>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</si>
  <si>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</si>
  <si>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</si>
  <si>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</si>
  <si>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</si>
  <si>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</si>
  <si>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</si>
  <si>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</si>
  <si>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</si>
  <si>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</si>
  <si>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</si>
  <si>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</si>
  <si>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</si>
  <si>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</si>
  <si>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</si>
  <si>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</si>
  <si>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</si>
  <si>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</si>
  <si>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</si>
  <si>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</si>
  <si>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</si>
  <si>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</si>
  <si>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</si>
  <si>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</si>
  <si>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</si>
  <si>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</si>
  <si>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</si>
  <si>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</si>
  <si>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</si>
  <si>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</si>
  <si>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</si>
  <si>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</si>
  <si>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</si>
  <si>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</si>
  <si>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</si>
  <si>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</si>
  <si>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</si>
  <si>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</si>
  <si>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</si>
  <si>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</si>
  <si>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</si>
  <si>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</si>
  <si>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</si>
  <si>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</si>
  <si>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</si>
  <si>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</si>
  <si>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</si>
  <si>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</si>
  <si>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</si>
  <si>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</si>
  <si>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</si>
  <si>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</si>
  <si>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</si>
  <si>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</si>
  <si>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</si>
  <si>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</si>
  <si>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</si>
  <si>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</si>
  <si>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</si>
  <si>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</si>
  <si>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</si>
  <si>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</si>
  <si>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</si>
  <si>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</si>
  <si>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</si>
  <si>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</si>
  <si>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</si>
  <si>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</si>
  <si>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</si>
  <si>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</si>
  <si>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</si>
  <si>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</si>
  <si>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</si>
  <si>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</si>
  <si>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</si>
  <si>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</si>
  <si>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</si>
  <si>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</si>
  <si>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</si>
  <si>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</si>
  <si>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</si>
  <si>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</si>
  <si>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</si>
  <si>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</si>
  <si>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</si>
  <si>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</si>
  <si>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</si>
  <si>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</si>
  <si>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</si>
  <si>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</si>
  <si>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</si>
  <si>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</si>
  <si>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</si>
  <si>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</si>
  <si>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</si>
  <si>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</si>
  <si>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</si>
  <si>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</si>
  <si>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</si>
  <si>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</si>
  <si>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</si>
  <si>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</si>
  <si>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</si>
  <si>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</si>
  <si>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</si>
  <si>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</si>
  <si>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</si>
  <si>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</si>
  <si>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</si>
  <si>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</si>
  <si>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</si>
  <si>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</si>
  <si>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</si>
  <si>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</si>
  <si>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</si>
  <si>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</si>
  <si>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</si>
  <si>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</si>
  <si>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</si>
  <si>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</si>
  <si>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</si>
  <si>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</si>
  <si>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</si>
  <si>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</si>
  <si>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</si>
  <si>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</si>
  <si>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</si>
  <si>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</si>
  <si>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</si>
  <si>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</si>
  <si>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</si>
  <si>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</si>
  <si>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</si>
  <si>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</si>
  <si>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</si>
  <si>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</si>
  <si>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</si>
  <si>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</si>
  <si>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</si>
  <si>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</si>
  <si>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</si>
  <si>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</si>
  <si>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</si>
  <si>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</si>
  <si>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</si>
  <si>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</si>
  <si>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</si>
  <si>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</si>
  <si>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</si>
  <si>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</si>
  <si>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</si>
  <si>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</si>
  <si>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</si>
  <si>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</si>
  <si>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</si>
  <si>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</si>
  <si>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</si>
  <si>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</si>
  <si>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</si>
  <si>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</si>
  <si>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</si>
  <si>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</si>
  <si>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</si>
  <si>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</si>
  <si>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</si>
  <si>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</si>
  <si>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</si>
  <si>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</si>
  <si>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</si>
  <si>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</si>
  <si>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</si>
  <si>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</si>
  <si>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</si>
  <si>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</si>
  <si>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</si>
  <si>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</si>
  <si>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</si>
  <si>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</si>
  <si>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</si>
  <si>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</si>
  <si>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</si>
  <si>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</si>
  <si>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</si>
  <si>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</si>
  <si>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</si>
  <si>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</si>
  <si>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</si>
  <si>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</si>
  <si>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</si>
  <si>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</si>
  <si>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</si>
  <si>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</si>
  <si>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</si>
  <si>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</si>
  <si>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</si>
  <si>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</si>
  <si>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</si>
  <si>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</si>
  <si>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</si>
  <si>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</si>
  <si>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</si>
  <si>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</si>
  <si>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</si>
  <si>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</si>
  <si>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</si>
  <si>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</si>
  <si>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</si>
  <si>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</si>
  <si>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</si>
  <si>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</si>
  <si>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</si>
  <si>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</si>
  <si>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</si>
  <si>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</si>
  <si>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</si>
  <si>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</si>
  <si>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</si>
  <si>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</si>
  <si>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</si>
  <si>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</si>
  <si>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</si>
  <si>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</si>
  <si>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</si>
  <si>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</si>
  <si>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</si>
  <si>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</si>
  <si>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</si>
  <si>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</si>
  <si>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</si>
  <si>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</si>
  <si>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</si>
  <si>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</si>
  <si>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</si>
  <si>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</si>
  <si>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</si>
  <si>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</si>
  <si>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</si>
  <si>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</si>
  <si>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</si>
  <si>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</si>
  <si>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</si>
  <si>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</si>
  <si>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</si>
  <si>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</si>
  <si>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</si>
  <si>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</si>
  <si>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</si>
  <si>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</si>
  <si>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</si>
  <si>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</si>
  <si>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</si>
  <si>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</si>
  <si>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</si>
  <si>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</si>
  <si>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</si>
  <si>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</si>
  <si>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</si>
  <si>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</si>
  <si>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</si>
  <si>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</si>
  <si>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</si>
  <si>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</si>
  <si>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</si>
  <si>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</si>
  <si>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</si>
  <si>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</si>
  <si>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</si>
  <si>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</si>
  <si>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</si>
  <si>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</si>
  <si>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</si>
  <si>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</si>
  <si>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</si>
  <si>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</si>
  <si>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</si>
  <si>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</si>
  <si>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</si>
  <si>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</si>
  <si>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</si>
  <si>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</si>
  <si>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</si>
  <si>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</si>
  <si>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</si>
  <si>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</si>
  <si>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</si>
  <si>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</si>
  <si>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</si>
  <si>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</si>
  <si>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</si>
  <si>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</si>
  <si>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</si>
  <si>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</si>
  <si>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</si>
  <si>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</si>
  <si>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</si>
  <si>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</si>
  <si>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</si>
  <si>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</si>
  <si>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</si>
  <si>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</si>
  <si>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</si>
  <si>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</si>
  <si>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</si>
  <si>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</si>
  <si>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</si>
  <si>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</si>
  <si>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</si>
  <si>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</si>
  <si>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</si>
  <si>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</si>
  <si>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</si>
  <si>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</si>
  <si>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</si>
  <si>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</si>
  <si>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</si>
  <si>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</si>
  <si>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</si>
  <si>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</si>
  <si>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</si>
  <si>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</si>
  <si>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</si>
  <si>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</si>
  <si>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</si>
  <si>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</si>
  <si>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</si>
  <si>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</si>
  <si>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</si>
  <si>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</si>
  <si>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</si>
  <si>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</si>
  <si>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</si>
  <si>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</si>
  <si>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</si>
  <si>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</si>
  <si>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</si>
  <si>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</si>
  <si>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</si>
  <si>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</si>
  <si>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</si>
  <si>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</si>
  <si>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</si>
  <si>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</si>
  <si>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</si>
  <si>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</si>
  <si>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</si>
  <si>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</si>
  <si>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</si>
  <si>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</si>
  <si>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</si>
  <si>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</si>
  <si>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</si>
  <si>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</si>
  <si>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</si>
  <si>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</si>
  <si>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</si>
  <si>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</si>
  <si>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</si>
  <si>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</si>
  <si>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</si>
  <si>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</si>
  <si>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</si>
  <si>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</si>
  <si>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</si>
  <si>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</si>
  <si>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</si>
  <si>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</si>
  <si>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</si>
  <si>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</si>
  <si>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</si>
  <si>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</si>
  <si>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</si>
  <si>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</si>
  <si>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</si>
  <si>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</si>
  <si>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</si>
  <si>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</si>
  <si>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</si>
  <si>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</si>
  <si>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</si>
  <si>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</si>
  <si>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</si>
  <si>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</si>
  <si>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</si>
  <si>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</si>
  <si>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</si>
  <si>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</si>
  <si>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</si>
  <si>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</si>
  <si>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</si>
  <si>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</si>
  <si>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</si>
  <si>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</si>
  <si>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</si>
  <si>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</si>
  <si>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</si>
  <si>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</si>
  <si>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</si>
  <si>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</si>
  <si>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</si>
  <si>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</si>
  <si>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</si>
  <si>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</si>
  <si>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</si>
  <si>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</si>
  <si>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</si>
  <si>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</si>
  <si>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</si>
  <si>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</si>
  <si>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</si>
  <si>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</si>
  <si>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</si>
  <si>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</si>
  <si>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</si>
  <si>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</si>
  <si>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</si>
  <si>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</si>
  <si>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</si>
  <si>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</si>
  <si>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</si>
  <si>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</si>
  <si>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</si>
  <si>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</si>
  <si>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</si>
  <si>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</si>
  <si>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</si>
  <si>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</si>
  <si>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</si>
  <si>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</si>
  <si>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</si>
  <si>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</si>
  <si>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</si>
  <si>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</si>
  <si>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</si>
  <si>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</si>
  <si>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</si>
  <si>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</si>
  <si>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</si>
  <si>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</si>
  <si>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</si>
  <si>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</si>
  <si>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</si>
  <si>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</si>
  <si>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</si>
  <si>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</si>
  <si>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</si>
  <si>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</si>
  <si>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</si>
  <si>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</si>
  <si>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</si>
  <si>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</si>
  <si>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</si>
  <si>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</si>
  <si>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</si>
  <si>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</si>
  <si>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年</t>
    <rPh sb="0" eb="1">
      <t>ネン</t>
    </rPh>
    <phoneticPr fontId="8"/>
  </si>
  <si>
    <t xml:space="preserve"> ・ 岩手（令和２/2020年＝100） </t>
    <phoneticPr fontId="45"/>
  </si>
  <si>
    <t>輸出は、おおむね横ばいとなっている</t>
    <phoneticPr fontId="45"/>
  </si>
  <si>
    <t>業況判断は、おおむね横ばいとなっている</t>
    <rPh sb="0" eb="2">
      <t>ギョウキョウ</t>
    </rPh>
    <rPh sb="2" eb="4">
      <t>ハンダン</t>
    </rPh>
    <phoneticPr fontId="45"/>
  </si>
  <si>
    <t>－　</t>
  </si>
  <si>
    <t>公共投資は、堅調に推移している</t>
    <rPh sb="0" eb="1">
      <t>コウキョウ</t>
    </rPh>
    <rPh sb="1" eb="3">
      <t>トウシ</t>
    </rPh>
    <rPh sb="6" eb="7">
      <t>カタ</t>
    </rPh>
    <rPh sb="7" eb="8">
      <t>チョウ</t>
    </rPh>
    <rPh sb="9" eb="11">
      <t>スイイ</t>
    </rPh>
    <phoneticPr fontId="45"/>
  </si>
  <si>
    <t xml:space="preserve"> ・ 4～9月計は、2025年4月～9月までの累計と前年同期比である。</t>
    <phoneticPr fontId="45"/>
  </si>
  <si>
    <t>▲ 6.1</t>
  </si>
  <si>
    <t>▲ 8.8</t>
  </si>
  <si>
    <t>　　　景気は、米国の通商政策による影響が自動車産業を中心にみられるものの、緩やかに回
　　復している。</t>
    <rPh sb="20" eb="23">
      <t>ジドウシャ</t>
    </rPh>
    <rPh sb="23" eb="25">
      <t>サンギョウ</t>
    </rPh>
    <rPh sb="26" eb="28">
      <t>チュウシン</t>
    </rPh>
    <phoneticPr fontId="45"/>
  </si>
  <si>
    <t>個人消費は、持ち直しの動きがみられる</t>
    <rPh sb="6" eb="7">
      <t>モ</t>
    </rPh>
    <phoneticPr fontId="45"/>
  </si>
  <si>
    <t>設備投資は、緩やかに持ち直している</t>
    <rPh sb="6" eb="7">
      <t>ユル</t>
    </rPh>
    <phoneticPr fontId="45"/>
  </si>
  <si>
    <t>企業収益は、米国の通商政策による影響が自動車産業を中心にみられる中で、改善に足踏みがみられる</t>
    <rPh sb="6" eb="8">
      <t>ベイコク</t>
    </rPh>
    <rPh sb="9" eb="11">
      <t>ツウショウ</t>
    </rPh>
    <rPh sb="11" eb="13">
      <t>セイサク</t>
    </rPh>
    <rPh sb="16" eb="18">
      <t>エイキョウ</t>
    </rPh>
    <rPh sb="19" eb="22">
      <t>ジドウシャ</t>
    </rPh>
    <rPh sb="22" eb="24">
      <t>サンギョウ</t>
    </rPh>
    <rPh sb="25" eb="27">
      <t>チュウシン</t>
    </rPh>
    <rPh sb="32" eb="33">
      <t>ナカ</t>
    </rPh>
    <rPh sb="35" eb="37">
      <t>カイゼン</t>
    </rPh>
    <rPh sb="38" eb="39">
      <t>アシ</t>
    </rPh>
    <rPh sb="39" eb="40">
      <t>ブ</t>
    </rPh>
    <phoneticPr fontId="45"/>
  </si>
  <si>
    <t>～令和７年９月・10月の指標を中心として～</t>
    <rPh sb="0" eb="1">
      <t>レイワ</t>
    </rPh>
    <rPh sb="2" eb="3">
      <t>ネン</t>
    </rPh>
    <rPh sb="6" eb="7">
      <t>ガツ</t>
    </rPh>
    <rPh sb="10" eb="11">
      <t>ガツ</t>
    </rPh>
    <rPh sb="12" eb="14">
      <t>シヒョウ</t>
    </rPh>
    <rPh sb="13" eb="15">
      <t>チュウシン</t>
    </rPh>
    <phoneticPr fontId="2"/>
  </si>
  <si>
    <t>５　～　１０月分</t>
    <phoneticPr fontId="45"/>
  </si>
  <si>
    <t xml:space="preserve"> ・ 5～10月計は、2025年5月～10月までの累計と前年同期比である。</t>
    <phoneticPr fontId="2"/>
  </si>
  <si>
    <t>４　～　９月分</t>
    <rPh sb="5" eb="6">
      <t>ツキ</t>
    </rPh>
    <phoneticPr fontId="45"/>
  </si>
  <si>
    <t xml:space="preserve"> ・ 5～10月計は、2025年5月～10月までの累計と前年同期比である。</t>
    <phoneticPr fontId="45"/>
  </si>
  <si>
    <t xml:space="preserve"> ・ 年度、四半期、5～10月計の請負金額は、単位未満四捨五入の関係から、各月の合計とは一致しない。</t>
    <phoneticPr fontId="45"/>
  </si>
  <si>
    <t>利用関係別では、分譲住宅は前年を下回ったが、持家、貸家は前年を上回った。</t>
    <rPh sb="13" eb="15">
      <t>ゼンネン</t>
    </rPh>
    <rPh sb="22" eb="23">
      <t>モ</t>
    </rPh>
    <rPh sb="23" eb="24">
      <t>イエ</t>
    </rPh>
    <rPh sb="25" eb="26">
      <t>カシ</t>
    </rPh>
    <rPh sb="28" eb="30">
      <t>ゼンネン</t>
    </rPh>
    <rPh sb="31" eb="32">
      <t>ウエ</t>
    </rPh>
    <phoneticPr fontId="2"/>
  </si>
  <si>
    <t>軽乗用車は前年を上回ったが、普通乗用車、小型乗用車は前年を下回った。</t>
    <phoneticPr fontId="2"/>
  </si>
  <si>
    <r>
      <t>９月</t>
    </r>
    <r>
      <rPr>
        <sz val="11"/>
        <rFont val="HG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前年同月比1.1％増</t>
    </r>
    <r>
      <rPr>
        <sz val="11"/>
        <rFont val="HGSｺﾞｼｯｸM"/>
        <family val="3"/>
        <charset val="128"/>
      </rPr>
      <t>となり、</t>
    </r>
    <r>
      <rPr>
        <b/>
        <sz val="11"/>
        <rFont val="HGSｺﾞｼｯｸE"/>
        <family val="3"/>
        <charset val="128"/>
      </rPr>
      <t>６か月ぶりに</t>
    </r>
    <r>
      <rPr>
        <sz val="11"/>
        <rFont val="HGSｺﾞｼｯｸM"/>
        <family val="3"/>
        <charset val="128"/>
      </rPr>
      <t>前年を</t>
    </r>
    <r>
      <rPr>
        <sz val="11"/>
        <rFont val="HGSｺﾞｼｯｸE"/>
        <family val="3"/>
        <charset val="128"/>
      </rPr>
      <t xml:space="preserve">
</t>
    </r>
    <r>
      <rPr>
        <b/>
        <sz val="11"/>
        <rFont val="HGSｺﾞｼｯｸE"/>
        <family val="3"/>
        <charset val="128"/>
      </rPr>
      <t>上回った。</t>
    </r>
    <rPh sb="1" eb="2">
      <t>ガツ</t>
    </rPh>
    <rPh sb="3" eb="5">
      <t>シンセツ</t>
    </rPh>
    <rPh sb="5" eb="6">
      <t>ヒ</t>
    </rPh>
    <rPh sb="20" eb="21">
      <t>ゾウ</t>
    </rPh>
    <rPh sb="21" eb="22">
      <t>ゾウ</t>
    </rPh>
    <rPh sb="36" eb="37">
      <t>ウエ</t>
    </rPh>
    <phoneticPr fontId="2"/>
  </si>
  <si>
    <t>　令和７年９月・10月の指標を中心に判断すると、県内景気は、緩やかに持ち直しの動きが続いている。</t>
    <rPh sb="6" eb="7">
      <t>ガツ</t>
    </rPh>
    <rPh sb="19" eb="20">
      <t>ユル</t>
    </rPh>
    <phoneticPr fontId="45"/>
  </si>
  <si>
    <t>（参考）国内景気の動向（内閣府「月例経済報告」令和７年11月26日公表）</t>
    <phoneticPr fontId="45"/>
  </si>
  <si>
    <r>
      <t>輸入は、</t>
    </r>
    <r>
      <rPr>
        <u/>
        <sz val="11"/>
        <color rgb="FF000000"/>
        <rFont val="HGSｺﾞｼｯｸM"/>
        <family val="3"/>
        <charset val="128"/>
      </rPr>
      <t>おおむね横ばいとなっている</t>
    </r>
    <rPh sb="0" eb="1">
      <t>ユニュウ</t>
    </rPh>
    <phoneticPr fontId="45"/>
  </si>
  <si>
    <t>倒産件数は、このところ増加がみられる</t>
    <rPh sb="0" eb="2">
      <t>トウサン</t>
    </rPh>
    <rPh sb="2" eb="4">
      <t>ケンスウ</t>
    </rPh>
    <rPh sb="11" eb="13">
      <t>ゾウカ</t>
    </rPh>
    <phoneticPr fontId="45"/>
  </si>
  <si>
    <t>　先行きについては、雇用・所得環境の改善や各種政策の効果が緩やかな回復を支えることが期待されるが、米国の通商政策の影響による景気の下振れリスクには留意が必要である。加えて、物価上昇の継続が個人消費に及ぼす影響なども、我が国の景気を下押しするリスクとなっている。また、金融資本市場の変動等の影響に引き続き注意する必要がある。</t>
    <phoneticPr fontId="45"/>
  </si>
  <si>
    <r>
      <t>10月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前年同月比5.8％減</t>
    </r>
    <r>
      <rPr>
        <sz val="11"/>
        <rFont val="HGSｺﾞｼｯｸM"/>
        <family val="3"/>
        <charset val="128"/>
      </rPr>
      <t>となり、</t>
    </r>
    <r>
      <rPr>
        <b/>
        <sz val="11"/>
        <rFont val="HGSｺﾞｼｯｸE"/>
        <family val="3"/>
        <charset val="128"/>
      </rPr>
      <t>４か月連続</t>
    </r>
    <r>
      <rPr>
        <sz val="11"/>
        <rFont val="HGSｺﾞｼｯｸM"/>
        <family val="3"/>
        <charset val="128"/>
      </rPr>
      <t xml:space="preserve">で前年を
</t>
    </r>
    <r>
      <rPr>
        <b/>
        <sz val="11"/>
        <rFont val="HGSｺﾞｼｯｸE"/>
        <family val="3"/>
        <charset val="128"/>
      </rPr>
      <t>下回っている。</t>
    </r>
    <rPh sb="22" eb="23">
      <t>ゾウ</t>
    </rPh>
    <rPh sb="23" eb="24">
      <t>ゲン</t>
    </rPh>
    <rPh sb="30" eb="31">
      <t>ゲツ</t>
    </rPh>
    <rPh sb="31" eb="33">
      <t>レンゾク</t>
    </rPh>
    <rPh sb="34" eb="35">
      <t>ウエ</t>
    </rPh>
    <rPh sb="38" eb="39">
      <t>シタ</t>
    </rPh>
    <phoneticPr fontId="2"/>
  </si>
  <si>
    <t>商品別では、飲食料品が前年を上回ったが、衣料品、身の回り品、家具・家電・家庭用品等で前年を下回った。</t>
    <rPh sb="20" eb="23">
      <t>イリョウヒン</t>
    </rPh>
    <phoneticPr fontId="2"/>
  </si>
  <si>
    <r>
      <t>９月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137.1（前月比8.8％増）</t>
    </r>
    <r>
      <rPr>
        <sz val="11"/>
        <rFont val="HGSｺﾞｼｯｸM"/>
        <family val="3"/>
        <charset val="128"/>
      </rPr>
      <t>となり、</t>
    </r>
    <r>
      <rPr>
        <b/>
        <sz val="11"/>
        <rFont val="HGSｺﾞｼｯｸE"/>
        <family val="3"/>
        <charset val="128"/>
      </rPr>
      <t>２か月連続</t>
    </r>
    <r>
      <rPr>
        <sz val="11"/>
        <rFont val="HGS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sz val="11"/>
        <rFont val="HGSｺﾞｼｯｸM"/>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139.8（前年同月比 12.8％増）</t>
    </r>
    <r>
      <rPr>
        <sz val="11"/>
        <rFont val="HGSｺﾞｼｯｸM"/>
        <family val="3"/>
        <charset val="128"/>
      </rPr>
      <t>となり、</t>
    </r>
    <r>
      <rPr>
        <b/>
        <sz val="11"/>
        <rFont val="HGSｺﾞｼｯｸE"/>
        <family val="3"/>
        <charset val="128"/>
      </rPr>
      <t>４か月連続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46" eb="48">
      <t>レンゾク</t>
    </rPh>
    <phoneticPr fontId="2"/>
  </si>
  <si>
    <r>
      <t>　</t>
    </r>
    <r>
      <rPr>
        <sz val="12"/>
        <color theme="1"/>
        <rFont val="HGSｺﾞｼｯｸM"/>
        <family val="3"/>
        <charset val="128"/>
      </rPr>
      <t>百貨店・スーパー販売額（既存店、速報値）は２か月連続で前年水準を下回り、</t>
    </r>
    <r>
      <rPr>
        <sz val="12"/>
        <rFont val="HGSｺﾞｼｯｸM"/>
        <family val="3"/>
        <charset val="128"/>
      </rPr>
      <t>乗用車新車登録台数は４か月連続で前年水準を下回っている。
　新設住宅着工戸数は６か月ぶりに前年水準を上回ったが、公共工事請負金額は２か月ぶりに前年水準を下回った。
　</t>
    </r>
    <r>
      <rPr>
        <sz val="12"/>
        <color theme="1"/>
        <rFont val="HGSｺﾞｼｯｸM"/>
        <family val="3"/>
        <charset val="128"/>
      </rPr>
      <t>鉱工業生産指数（季節調整済）は２か月連続で前月水準を上回っている。また、原指数は４か月連続で前年水準を上回っている。</t>
    </r>
    <r>
      <rPr>
        <sz val="12"/>
        <rFont val="HGSｺﾞｼｯｸM"/>
        <family val="3"/>
        <charset val="128"/>
      </rPr>
      <t xml:space="preserve">
　有効求人倍率（季節調整値）は1.09倍と前月水準を下回った。消費者物価指数は前年同月比3.7％の上昇となった。
</t>
    </r>
    <rPh sb="13" eb="16">
      <t>キソンテン</t>
    </rPh>
    <rPh sb="24" eb="25">
      <t>ゲツ</t>
    </rPh>
    <rPh sb="25" eb="27">
      <t>レンゾク</t>
    </rPh>
    <rPh sb="33" eb="35">
      <t>シタマワ</t>
    </rPh>
    <rPh sb="50" eb="52">
      <t>レンゾク</t>
    </rPh>
    <rPh sb="83" eb="85">
      <t>ゼンネン</t>
    </rPh>
    <rPh sb="85" eb="87">
      <t>スイジュン</t>
    </rPh>
    <rPh sb="139" eb="140">
      <t>ゲツ</t>
    </rPh>
    <rPh sb="140" eb="142">
      <t>レンゾク</t>
    </rPh>
    <rPh sb="164" eb="165">
      <t>ゲツ</t>
    </rPh>
    <rPh sb="165" eb="167">
      <t>レンゾク</t>
    </rPh>
    <rPh sb="170" eb="172">
      <t>スイジュン</t>
    </rPh>
    <rPh sb="173" eb="174">
      <t>ウエ</t>
    </rPh>
    <rPh sb="191" eb="193">
      <t>キセツ</t>
    </rPh>
    <rPh sb="193" eb="196">
      <t>チョウセイチ</t>
    </rPh>
    <rPh sb="202" eb="203">
      <t>バイ</t>
    </rPh>
    <rPh sb="204" eb="206">
      <t>ゼンゲツ</t>
    </rPh>
    <rPh sb="206" eb="208">
      <t>スイジュン</t>
    </rPh>
    <rPh sb="209" eb="211">
      <t>シタマワ</t>
    </rPh>
    <rPh sb="214" eb="217">
      <t>ショウヒシャ</t>
    </rPh>
    <rPh sb="217" eb="219">
      <t>ブッカ</t>
    </rPh>
    <rPh sb="219" eb="221">
      <t>シスウ</t>
    </rPh>
    <rPh sb="222" eb="224">
      <t>ゼンネン</t>
    </rPh>
    <rPh sb="224" eb="227">
      <t>ドウゲツヒ</t>
    </rPh>
    <rPh sb="232" eb="234">
      <t>ジョウショウ</t>
    </rPh>
    <phoneticPr fontId="45"/>
  </si>
  <si>
    <r>
      <t>国内企業物価は、このところ</t>
    </r>
    <r>
      <rPr>
        <u/>
        <sz val="11"/>
        <color rgb="FF000000"/>
        <rFont val="HGSｺﾞｼｯｸM"/>
        <family val="3"/>
        <charset val="128"/>
      </rPr>
      <t>緩やかに上昇している</t>
    </r>
    <rPh sb="0" eb="1">
      <t>コクナイ</t>
    </rPh>
    <rPh sb="1" eb="3">
      <t>キギョウ</t>
    </rPh>
    <rPh sb="3" eb="5">
      <t>ブッカ</t>
    </rPh>
    <phoneticPr fontId="45"/>
  </si>
  <si>
    <r>
      <t>９月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前年同月比2.3％減</t>
    </r>
    <r>
      <rPr>
        <sz val="11"/>
        <rFont val="HGSｺﾞｼｯｸM"/>
        <family val="3"/>
        <charset val="128"/>
      </rPr>
      <t>となり、</t>
    </r>
    <r>
      <rPr>
        <b/>
        <sz val="11"/>
        <rFont val="HGSｺﾞｼｯｸE"/>
        <family val="3"/>
        <charset val="128"/>
      </rPr>
      <t xml:space="preserve">
２か月連続で</t>
    </r>
    <r>
      <rPr>
        <sz val="11"/>
        <rFont val="HGSｺﾞｼｯｸM"/>
        <family val="3"/>
        <charset val="128"/>
      </rPr>
      <t>前年を</t>
    </r>
    <r>
      <rPr>
        <b/>
        <sz val="11"/>
        <rFont val="HGSｺﾞｼｯｸE"/>
        <family val="3"/>
        <charset val="128"/>
      </rPr>
      <t>下回っている。</t>
    </r>
    <rPh sb="41" eb="43">
      <t>レンゾク</t>
    </rPh>
    <phoneticPr fontId="2"/>
  </si>
  <si>
    <t>住宅建設は、弱含んでいる（「このところ」を削除）</t>
    <rPh sb="0" eb="2">
      <t>ジュウタク</t>
    </rPh>
    <rPh sb="2" eb="4">
      <t>ケンセツ</t>
    </rPh>
    <rPh sb="21" eb="23">
      <t>サクジョ</t>
    </rPh>
    <phoneticPr fontId="45"/>
  </si>
  <si>
    <t>業態別では、百貨店、スーパーが共に２か月連続で前年を下回っている。</t>
    <rPh sb="15" eb="16">
      <t>トモ</t>
    </rPh>
    <rPh sb="20" eb="22">
      <t>レンゾク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</si>
</sst>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p &quot;#,##0.0;&quot;p ▲&quot;#,##0.0"/>
    <numFmt numFmtId="216" formatCode="&quot;p &quot;#,##0;&quot;p▲&quot;#,##0"/>
    <numFmt numFmtId="217" formatCode="&quot;p &quot;0.0;&quot;p ▲&quot;0.0"/>
    <numFmt numFmtId="218" formatCode="&quot;r &quot;0.0;&quot;r ▲ &quot;0.0"/>
    <numFmt numFmtId="219" formatCode="&quot;r &quot;0.00;&quot;r ▲&quot;0.00"/>
    <numFmt numFmtId="220" formatCode="&quot;&quot;\ #,##0;\-#,##0"/>
    <numFmt numFmtId="221" formatCode="&quot;p &quot;0;&quot;p ▲&quot;0"/>
    <numFmt numFmtId="222" formatCode="0.0;&quot;r ▲&quot;0.0"/>
    <numFmt numFmtId="223" formatCode="#,##0.0;[Red]\-#,##0.0"/>
    <numFmt numFmtId="224" formatCode="0.0;&quot; ▲&quot;0.0"/>
    <numFmt numFmtId="225" formatCode="#,##0;&quot; ▲&quot;#,##0"/>
    <numFmt numFmtId="226" formatCode="&quot;ｒ &quot;0.0;&quot;ｒ▲&quot;0.0"/>
    <numFmt numFmtId="227" formatCode="&quot;r&quot;#,##0.0;&quot;r▲ &quot;#,##0.0"/>
    <numFmt numFmtId="228" formatCode="#,##0;&quot;▲&quot;#,##0"/>
    <numFmt numFmtId="229" formatCode="&quot;&quot;#,##0.0;&quot;▲ &quot;#,##0.0"/>
    <numFmt numFmtId="230" formatCode="&quot; &quot;0.0;&quot; ▲&quot;0.0"/>
    <numFmt numFmtId="231" formatCode="&quot;&quot;0.00;&quot;▲&quot;0.00"/>
    <numFmt numFmtId="232" formatCode="&quot; &quot;0.00;&quot; ▲&quot;0.00"/>
    <numFmt numFmtId="233" formatCode="&quot; &quot;#,##0;&quot;▲&quot;#,##0"/>
    <numFmt numFmtId="234" formatCode="&quot; &quot;#,##0;&quot; ▲&quot;#,##0"/>
    <numFmt numFmtId="235" formatCode="&quot;p &quot;0.0;&quot;p▲ &quot;0.0"/>
    <numFmt numFmtId="236" formatCode="&quot;p &quot;0.0;&quot;p▲&quot;0.0"/>
  </numFmts>
  <fonts count="10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ｺﾞｼｯｸM"/>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color rgb="FF000000"/>
      <name val="HGSｺﾞｼｯｸM"/>
      <family val="3"/>
      <charset val="128"/>
    </font>
    <font>
      <sz val="10"/>
      <color rgb="FF000000"/>
      <name val="HGSｺﾞｼｯｸM"/>
      <family val="3"/>
      <charset val="128"/>
    </font>
    <font>
      <b/>
      <sz val="11"/>
      <color rgb="FF000000"/>
      <name val="HGSｺﾞｼｯｸE"/>
      <family val="3"/>
      <charset val="128"/>
    </font>
    <font>
      <i/>
      <sz val="11"/>
      <color rgb="FF000000"/>
      <name val="HGSｺﾞｼｯｸE"/>
      <family val="3"/>
      <charset val="128"/>
    </font>
    <font>
      <u/>
      <sz val="11"/>
      <color rgb="FF000000"/>
      <name val="HGSｺﾞｼｯｸM"/>
      <family val="3"/>
      <charset val="128"/>
    </font>
    <font>
      <i/>
      <sz val="11"/>
      <color rgb="FF000000"/>
      <name val="HGSｺﾞｼｯｸM"/>
      <family val="3"/>
      <charset val="128"/>
    </font>
    <font>
      <sz val="12"/>
      <color theme="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3">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8"/>
      </left>
      <right style="thin">
        <color indexed="64"/>
      </right>
      <top style="medium">
        <color indexed="64"/>
      </top>
      <bottom/>
      <diagonal/>
    </border>
    <border>
      <left style="thin">
        <color indexed="8"/>
      </left>
      <right style="thin">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dotted">
        <color indexed="64"/>
      </top>
      <bottom/>
      <diagonal/>
    </border>
    <border>
      <left style="thin">
        <color indexed="64"/>
      </left>
      <right style="medium">
        <color indexed="8"/>
      </right>
      <top style="dotted">
        <color indexed="64"/>
      </top>
      <bottom/>
      <diagonal/>
    </border>
    <border>
      <left style="medium">
        <color indexed="8"/>
      </left>
      <right style="thin">
        <color indexed="64"/>
      </right>
      <top style="dotted">
        <color indexed="64"/>
      </top>
      <bottom/>
      <diagonal/>
    </border>
    <border>
      <left/>
      <right style="medium">
        <color indexed="8"/>
      </right>
      <top style="dotted">
        <color indexed="64"/>
      </top>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style="thin">
        <color indexed="64"/>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61">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0"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15" fillId="0" borderId="0" xfId="0" applyFont="1">
      <alignment horizontal="justify" vertical="top"/>
    </xf>
    <xf numFmtId="0" fontId="12" fillId="0" borderId="0" xfId="0" applyFont="1">
      <alignment horizontal="justify"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horizontal="justify"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horizontal="justify"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4" xfId="0" applyNumberFormat="1" applyFont="1" applyBorder="1" applyAlignment="1">
      <alignment horizontal="right" vertical="center"/>
    </xf>
    <xf numFmtId="2" fontId="1" fillId="0" borderId="89"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192" fontId="65" fillId="0" borderId="26" xfId="0" applyNumberFormat="1" applyFont="1" applyBorder="1" applyAlignment="1">
      <alignment vertical="center"/>
    </xf>
    <xf numFmtId="192" fontId="65" fillId="0" borderId="84" xfId="0" applyNumberFormat="1" applyFont="1" applyBorder="1" applyAlignment="1">
      <alignment vertical="center"/>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horizontal="justify"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179" fontId="1" fillId="0" borderId="133" xfId="0" applyNumberFormat="1" applyFont="1" applyBorder="1" applyAlignment="1">
      <alignment horizontal="right"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Border="1" applyAlignment="1">
      <alignment horizontal="center"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0" fontId="5" fillId="0" borderId="146" xfId="0" applyFont="1" applyBorder="1" applyAlignment="1">
      <alignment vertical="center"/>
    </xf>
    <xf numFmtId="37" fontId="1" fillId="0" borderId="146" xfId="0" applyNumberFormat="1" applyFont="1" applyBorder="1" applyAlignment="1">
      <alignment horizontal="righ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1" fontId="1" fillId="0" borderId="147" xfId="0" applyNumberFormat="1" applyFont="1" applyBorder="1" applyAlignment="1">
      <alignment horizontal="right" vertical="center"/>
    </xf>
    <xf numFmtId="182" fontId="1" fillId="0" borderId="133"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1"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201" fontId="1" fillId="0" borderId="85" xfId="0" applyNumberFormat="1"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201" fontId="1" fillId="0" borderId="76" xfId="0" applyNumberFormat="1" applyFont="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2"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14"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3" fontId="4" fillId="0" borderId="150" xfId="0" applyNumberFormat="1" applyFont="1" applyBorder="1" applyAlignment="1">
      <alignment horizontal="right" vertical="center"/>
    </xf>
    <xf numFmtId="3" fontId="4" fillId="0" borderId="213" xfId="0" applyNumberFormat="1" applyFont="1" applyBorder="1" applyAlignment="1">
      <alignment horizontal="right" vertical="center"/>
    </xf>
    <xf numFmtId="196" fontId="4" fillId="0" borderId="213" xfId="0" applyNumberFormat="1" applyFont="1" applyBorder="1" applyAlignment="1">
      <alignment horizontal="right" vertical="center"/>
    </xf>
    <xf numFmtId="0" fontId="21" fillId="0" borderId="146" xfId="0" applyFont="1" applyBorder="1" applyAlignment="1">
      <alignment vertical="center"/>
    </xf>
    <xf numFmtId="196" fontId="4" fillId="0" borderId="144" xfId="0" applyNumberFormat="1" applyFont="1" applyBorder="1" applyAlignment="1">
      <alignment horizontal="righ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148"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194" fontId="1" fillId="0" borderId="66" xfId="0" applyNumberFormat="1" applyFont="1" applyBorder="1" applyAlignment="1">
      <alignment horizontal="right" vertical="center"/>
    </xf>
    <xf numFmtId="204" fontId="1" fillId="0" borderId="86" xfId="0" applyNumberFormat="1" applyFont="1" applyBorder="1" applyAlignment="1">
      <alignment horizontal="right" vertical="center"/>
    </xf>
    <xf numFmtId="204" fontId="1" fillId="0" borderId="66"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0" fontId="1" fillId="0" borderId="85" xfId="0" applyNumberFormat="1" applyFont="1" applyBorder="1" applyAlignment="1">
      <alignment horizontal="right" vertical="center"/>
    </xf>
    <xf numFmtId="194" fontId="1" fillId="0" borderId="152" xfId="0" applyNumberFormat="1" applyFont="1" applyBorder="1" applyAlignment="1">
      <alignment horizontal="right" vertical="center"/>
    </xf>
    <xf numFmtId="190" fontId="1" fillId="0" borderId="148" xfId="0" applyNumberFormat="1" applyFont="1" applyBorder="1" applyAlignment="1">
      <alignment horizontal="right" vertical="center"/>
    </xf>
    <xf numFmtId="204" fontId="1" fillId="0" borderId="151" xfId="0" applyNumberFormat="1" applyFont="1" applyBorder="1" applyAlignment="1">
      <alignment horizontal="right" vertical="center"/>
    </xf>
    <xf numFmtId="204" fontId="1" fillId="0" borderId="152" xfId="0" applyNumberFormat="1" applyFont="1" applyBorder="1" applyAlignment="1">
      <alignment horizontal="right" vertical="center"/>
    </xf>
    <xf numFmtId="204" fontId="1" fillId="0" borderId="85" xfId="0" applyNumberFormat="1" applyFont="1" applyBorder="1" applyAlignment="1">
      <alignment horizontal="right" vertical="center"/>
    </xf>
    <xf numFmtId="194" fontId="1" fillId="0" borderId="44" xfId="0" applyNumberFormat="1" applyFont="1" applyBorder="1" applyAlignment="1">
      <alignment horizontal="right" vertical="center"/>
    </xf>
    <xf numFmtId="204" fontId="1" fillId="0" borderId="46" xfId="0" applyNumberFormat="1" applyFont="1" applyBorder="1" applyAlignment="1">
      <alignment horizontal="right" vertical="center"/>
    </xf>
    <xf numFmtId="204" fontId="1" fillId="0" borderId="76" xfId="0" applyNumberFormat="1" applyFont="1" applyBorder="1" applyAlignment="1">
      <alignment horizontal="right" vertical="center"/>
    </xf>
    <xf numFmtId="204" fontId="1" fillId="0" borderId="44" xfId="0" applyNumberFormat="1" applyFont="1" applyBorder="1" applyAlignment="1">
      <alignment horizontal="right" vertical="center"/>
    </xf>
    <xf numFmtId="204" fontId="1" fillId="0" borderId="16" xfId="0" applyNumberFormat="1" applyFont="1" applyBorder="1" applyAlignment="1">
      <alignment horizontal="right" vertical="center"/>
    </xf>
    <xf numFmtId="204" fontId="1" fillId="0" borderId="83" xfId="0" applyNumberFormat="1" applyFont="1" applyBorder="1" applyAlignment="1">
      <alignment horizontal="right" vertical="center"/>
    </xf>
    <xf numFmtId="204" fontId="1" fillId="0" borderId="65"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148" xfId="0" applyNumberFormat="1" applyFont="1" applyBorder="1" applyAlignment="1">
      <alignment vertical="center"/>
    </xf>
    <xf numFmtId="177" fontId="1" fillId="0" borderId="149" xfId="0" applyNumberFormat="1" applyFont="1" applyBorder="1" applyAlignment="1">
      <alignment vertical="center"/>
    </xf>
    <xf numFmtId="37" fontId="1" fillId="0" borderId="151"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7" xfId="0" applyFont="1" applyFill="1" applyBorder="1" applyAlignment="1">
      <alignment horizontal="distributed" vertical="center" justifyLastLine="1"/>
    </xf>
    <xf numFmtId="0" fontId="5" fillId="3" borderId="218" xfId="0" applyFont="1" applyFill="1" applyBorder="1" applyAlignment="1">
      <alignment horizontal="distributed" vertical="center" wrapText="1" justifyLastLine="1"/>
    </xf>
    <xf numFmtId="0" fontId="5" fillId="3" borderId="219" xfId="0" applyFont="1" applyFill="1" applyBorder="1" applyAlignment="1">
      <alignment horizontal="distributed" vertical="center" justifyLastLine="1"/>
    </xf>
    <xf numFmtId="190" fontId="9" fillId="3" borderId="220" xfId="0" applyNumberFormat="1" applyFont="1" applyFill="1" applyBorder="1" applyAlignment="1">
      <alignment vertical="center"/>
    </xf>
    <xf numFmtId="0" fontId="9" fillId="3" borderId="221" xfId="0" applyFont="1" applyFill="1" applyBorder="1" applyAlignment="1">
      <alignment vertical="center"/>
    </xf>
    <xf numFmtId="0" fontId="9" fillId="3" borderId="221" xfId="0" applyFont="1" applyFill="1" applyBorder="1" applyAlignment="1">
      <alignment horizontal="right" vertical="center"/>
    </xf>
    <xf numFmtId="0" fontId="9" fillId="3" borderId="222" xfId="0" applyFont="1" applyFill="1" applyBorder="1" applyAlignment="1">
      <alignment vertical="center"/>
    </xf>
    <xf numFmtId="0" fontId="9" fillId="3" borderId="223" xfId="0" applyFont="1" applyFill="1" applyBorder="1" applyAlignment="1">
      <alignment vertical="center"/>
    </xf>
    <xf numFmtId="190" fontId="9" fillId="3" borderId="223" xfId="0" applyNumberFormat="1" applyFont="1" applyFill="1" applyBorder="1" applyAlignment="1">
      <alignment vertical="center"/>
    </xf>
    <xf numFmtId="0" fontId="9" fillId="3" borderId="223" xfId="0" applyFont="1" applyFill="1" applyBorder="1" applyAlignment="1">
      <alignment horizontal="right" vertical="center"/>
    </xf>
    <xf numFmtId="190" fontId="9" fillId="3" borderId="223" xfId="0" applyNumberFormat="1" applyFont="1" applyFill="1" applyBorder="1" applyAlignment="1">
      <alignment horizontal="right" vertical="center"/>
    </xf>
    <xf numFmtId="190" fontId="9" fillId="3" borderId="222"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4" xfId="0" applyFont="1" applyFill="1" applyBorder="1" applyAlignment="1">
      <alignment vertical="center"/>
    </xf>
    <xf numFmtId="190" fontId="9" fillId="3" borderId="225" xfId="0" applyNumberFormat="1" applyFont="1" applyFill="1" applyBorder="1" applyAlignment="1">
      <alignment vertical="center"/>
    </xf>
    <xf numFmtId="0" fontId="9" fillId="3" borderId="225" xfId="0" applyFont="1" applyFill="1" applyBorder="1" applyAlignment="1">
      <alignment vertical="center"/>
    </xf>
    <xf numFmtId="190" fontId="9" fillId="3" borderId="225" xfId="0" applyNumberFormat="1" applyFont="1" applyFill="1" applyBorder="1" applyAlignment="1">
      <alignment horizontal="right" vertical="center"/>
    </xf>
    <xf numFmtId="0" fontId="9" fillId="3" borderId="220" xfId="0" applyFont="1" applyFill="1" applyBorder="1" applyAlignment="1">
      <alignment vertical="center"/>
    </xf>
    <xf numFmtId="178" fontId="9" fillId="3" borderId="223" xfId="0" applyNumberFormat="1" applyFont="1" applyFill="1" applyBorder="1" applyAlignment="1">
      <alignment vertical="center"/>
    </xf>
    <xf numFmtId="190" fontId="9" fillId="3" borderId="224" xfId="0" applyNumberFormat="1" applyFont="1" applyFill="1" applyBorder="1" applyAlignment="1">
      <alignment vertical="center"/>
    </xf>
    <xf numFmtId="178" fontId="9" fillId="3" borderId="220"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1"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0"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3"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64"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3"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46" fillId="0" borderId="0" xfId="0" applyFont="1" applyAlignment="1">
      <alignment vertical="top"/>
    </xf>
    <xf numFmtId="0" fontId="53" fillId="0" borderId="0" xfId="0" quotePrefix="1" applyFont="1" applyAlignme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84"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84"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0" fontId="1" fillId="0" borderId="85" xfId="0" applyNumberFormat="1" applyFont="1" applyBorder="1" applyAlignment="1">
      <alignment vertical="center"/>
    </xf>
    <xf numFmtId="38" fontId="1" fillId="0" borderId="83" xfId="2" applyFont="1" applyFill="1" applyBorder="1" applyAlignment="1">
      <alignment vertical="center"/>
    </xf>
    <xf numFmtId="0" fontId="1" fillId="0" borderId="83" xfId="0"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6"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214" fontId="1" fillId="0" borderId="148" xfId="0" applyNumberFormat="1" applyFont="1" applyBorder="1" applyAlignment="1">
      <alignment horizontal="right" vertical="center"/>
    </xf>
    <xf numFmtId="214" fontId="1" fillId="0" borderId="149" xfId="0" applyNumberFormat="1" applyFont="1" applyBorder="1" applyAlignment="1">
      <alignment horizontal="right" vertical="center"/>
    </xf>
    <xf numFmtId="0" fontId="36" fillId="0" borderId="0" xfId="0" applyFont="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Border="1" applyAlignment="1">
      <alignment horizontal="center" vertical="center"/>
    </xf>
    <xf numFmtId="0" fontId="64" fillId="13" borderId="4" xfId="0" applyFont="1" applyFill="1" applyBorder="1" applyAlignment="1">
      <alignment vertical="center"/>
    </xf>
    <xf numFmtId="193" fontId="1" fillId="0" borderId="133" xfId="0" applyNumberFormat="1" applyFont="1" applyBorder="1" applyAlignment="1">
      <alignment horizontal="right" vertical="center"/>
    </xf>
    <xf numFmtId="37" fontId="1" fillId="0" borderId="147" xfId="0" applyNumberFormat="1" applyFont="1" applyBorder="1" applyAlignment="1">
      <alignment horizontal="right" vertical="center"/>
    </xf>
    <xf numFmtId="193" fontId="1" fillId="0" borderId="149" xfId="0" applyNumberFormat="1" applyFont="1" applyBorder="1" applyAlignment="1">
      <alignment horizontal="righ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204" fontId="1" fillId="0" borderId="148" xfId="0" applyNumberFormat="1" applyFont="1" applyBorder="1" applyAlignment="1">
      <alignment horizontal="right" vertical="center"/>
    </xf>
    <xf numFmtId="204" fontId="1" fillId="0" borderId="133" xfId="0" applyNumberFormat="1" applyFont="1" applyBorder="1" applyAlignment="1">
      <alignment horizontal="right" vertical="center"/>
    </xf>
    <xf numFmtId="204" fontId="1" fillId="0" borderId="147" xfId="0" applyNumberFormat="1" applyFont="1" applyBorder="1" applyAlignment="1">
      <alignment horizontal="right" vertical="center"/>
    </xf>
    <xf numFmtId="0" fontId="48" fillId="0" borderId="0" xfId="0" applyFont="1" applyAlignment="1">
      <alignment vertical="top"/>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5" xfId="5" applyNumberFormat="1" applyFont="1" applyBorder="1" applyAlignment="1">
      <alignment vertical="center"/>
    </xf>
    <xf numFmtId="177" fontId="65" fillId="0" borderId="87" xfId="5" applyNumberFormat="1" applyFont="1" applyBorder="1" applyAlignment="1">
      <alignment vertical="center"/>
    </xf>
    <xf numFmtId="200" fontId="1" fillId="0" borderId="89" xfId="0" applyNumberFormat="1" applyFont="1" applyBorder="1" applyAlignment="1">
      <alignment vertical="center"/>
    </xf>
    <xf numFmtId="202" fontId="1" fillId="0" borderId="215"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181" fontId="1" fillId="0" borderId="149" xfId="0" applyNumberFormat="1" applyFont="1" applyBorder="1" applyAlignment="1">
      <alignment vertical="center"/>
    </xf>
    <xf numFmtId="37" fontId="1" fillId="0" borderId="108" xfId="0" applyNumberFormat="1" applyFont="1" applyBorder="1" applyAlignment="1">
      <alignment horizontal="right" vertical="center"/>
    </xf>
    <xf numFmtId="0" fontId="21" fillId="0" borderId="1" xfId="0"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192" fontId="1" fillId="0" borderId="149" xfId="0" applyNumberFormat="1" applyFont="1" applyBorder="1" applyAlignment="1">
      <alignment horizontal="righ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193" fontId="1" fillId="0" borderId="109" xfId="0" applyNumberFormat="1" applyFont="1" applyBorder="1" applyAlignment="1">
      <alignment vertical="center"/>
    </xf>
    <xf numFmtId="182" fontId="1" fillId="0" borderId="108"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5"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2" fontId="1" fillId="0" borderId="70" xfId="0" applyNumberFormat="1" applyFont="1" applyBorder="1" applyAlignment="1">
      <alignment vertical="center"/>
    </xf>
    <xf numFmtId="200" fontId="1" fillId="0" borderId="70" xfId="0" applyNumberFormat="1" applyFont="1" applyBorder="1" applyAlignment="1">
      <alignment vertical="center"/>
    </xf>
    <xf numFmtId="202" fontId="1" fillId="0" borderId="159" xfId="5"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201" fontId="1" fillId="0" borderId="150" xfId="0" applyNumberFormat="1" applyFont="1" applyBorder="1" applyAlignment="1">
      <alignment horizontal="right" vertical="center"/>
    </xf>
    <xf numFmtId="201" fontId="1" fillId="0" borderId="156" xfId="0" applyNumberFormat="1" applyFont="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7" xfId="0" applyNumberFormat="1" applyFont="1" applyFill="1" applyBorder="1" applyAlignment="1">
      <alignment horizontal="right" vertical="center"/>
    </xf>
    <xf numFmtId="181" fontId="9" fillId="3" borderId="228"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0" borderId="102" xfId="0" applyNumberFormat="1" applyFont="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0"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177" fontId="1" fillId="0" borderId="15" xfId="0" applyNumberFormat="1" applyFont="1" applyBorder="1" applyAlignment="1">
      <alignment horizontal="right"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37" fontId="1" fillId="0" borderId="150" xfId="0" applyNumberFormat="1" applyFont="1" applyBorder="1" applyAlignment="1">
      <alignment vertical="center"/>
    </xf>
    <xf numFmtId="177" fontId="1" fillId="0" borderId="170" xfId="0" applyNumberFormat="1" applyFont="1" applyBorder="1" applyAlignment="1">
      <alignment vertical="center"/>
    </xf>
    <xf numFmtId="37" fontId="1" fillId="0" borderId="170" xfId="0" applyNumberFormat="1" applyFont="1" applyBorder="1" applyAlignment="1">
      <alignment vertical="center"/>
    </xf>
    <xf numFmtId="177" fontId="1" fillId="0" borderId="156" xfId="0" applyNumberFormat="1" applyFont="1" applyBorder="1" applyAlignment="1">
      <alignment vertical="center"/>
    </xf>
    <xf numFmtId="177" fontId="1" fillId="0" borderId="144" xfId="0" applyNumberFormat="1" applyFont="1" applyBorder="1" applyAlignment="1">
      <alignment vertical="center"/>
    </xf>
    <xf numFmtId="177" fontId="1" fillId="0" borderId="151" xfId="0" applyNumberFormat="1" applyFont="1" applyBorder="1" applyAlignment="1">
      <alignment vertical="center"/>
    </xf>
    <xf numFmtId="177" fontId="1" fillId="0" borderId="152" xfId="0" applyNumberFormat="1" applyFont="1" applyBorder="1" applyAlignment="1">
      <alignment vertical="center"/>
    </xf>
    <xf numFmtId="177" fontId="1" fillId="0" borderId="105" xfId="0" applyNumberFormat="1" applyFont="1" applyBorder="1" applyAlignment="1">
      <alignment vertical="center"/>
    </xf>
    <xf numFmtId="177" fontId="1" fillId="0" borderId="82" xfId="0" applyNumberFormat="1" applyFont="1" applyBorder="1" applyAlignment="1">
      <alignment vertical="center" shrinkToFit="1"/>
    </xf>
    <xf numFmtId="177" fontId="1" fillId="0" borderId="80" xfId="5"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1" fillId="0" borderId="151"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170" xfId="0" applyNumberFormat="1" applyFont="1" applyBorder="1" applyAlignment="1">
      <alignment horizontal="right" vertical="center"/>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9" xfId="0" applyNumberFormat="1" applyFont="1" applyBorder="1" applyAlignment="1">
      <alignment vertical="center"/>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213" fontId="65" fillId="0" borderId="133" xfId="5"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70" xfId="0" applyNumberFormat="1" applyFont="1" applyBorder="1" applyAlignment="1">
      <alignment horizontal="right" vertical="center"/>
    </xf>
    <xf numFmtId="204" fontId="1" fillId="0" borderId="105" xfId="0" applyNumberFormat="1" applyFont="1" applyBorder="1" applyAlignment="1">
      <alignment horizontal="right" vertical="center"/>
    </xf>
    <xf numFmtId="204" fontId="1" fillId="0" borderId="45" xfId="0" applyNumberFormat="1" applyFont="1" applyBorder="1" applyAlignment="1">
      <alignment horizontal="right" vertical="center"/>
    </xf>
    <xf numFmtId="204" fontId="1" fillId="0" borderId="14"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4" fontId="1" fillId="0" borderId="151"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0" borderId="142" xfId="0" applyFont="1" applyBorder="1" applyAlignment="1">
      <alignmen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Border="1" applyAlignment="1">
      <alignment vertical="center" shrinkToFit="1"/>
    </xf>
    <xf numFmtId="212" fontId="1" fillId="0" borderId="85" xfId="0" applyNumberFormat="1" applyFont="1" applyBorder="1" applyAlignment="1">
      <alignment vertical="center" shrinkToFit="1"/>
    </xf>
    <xf numFmtId="194" fontId="1" fillId="0" borderId="170" xfId="0" applyNumberFormat="1" applyFont="1" applyBorder="1" applyAlignment="1">
      <alignment horizontal="right" vertical="center"/>
    </xf>
    <xf numFmtId="198" fontId="1" fillId="0" borderId="150" xfId="0" applyNumberFormat="1" applyFont="1" applyBorder="1" applyAlignment="1">
      <alignment horizontal="right" vertical="center"/>
    </xf>
    <xf numFmtId="194" fontId="1" fillId="0" borderId="156" xfId="0" applyNumberFormat="1" applyFont="1" applyBorder="1" applyAlignment="1">
      <alignment horizontal="righ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0" fontId="0" fillId="0" borderId="0" xfId="0" quotePrefix="1" applyAlignment="1">
      <alignment vertical="top" wrapText="1"/>
    </xf>
    <xf numFmtId="218" fontId="10" fillId="0" borderId="133" xfId="0" applyNumberFormat="1" applyFont="1" applyBorder="1" applyAlignment="1">
      <alignment horizontal="right" vertical="center"/>
    </xf>
    <xf numFmtId="218" fontId="1" fillId="0" borderId="109" xfId="0" applyNumberFormat="1" applyFont="1" applyBorder="1" applyAlignment="1">
      <alignment vertical="center" shrinkToFit="1"/>
    </xf>
    <xf numFmtId="219" fontId="1" fillId="0" borderId="66" xfId="0" applyNumberFormat="1" applyFont="1" applyBorder="1" applyAlignment="1">
      <alignment vertical="center"/>
    </xf>
    <xf numFmtId="0" fontId="21" fillId="0" borderId="144" xfId="0" applyFont="1" applyBorder="1" applyAlignment="1">
      <alignment horizontal="center" vertical="center"/>
    </xf>
    <xf numFmtId="177" fontId="4" fillId="0" borderId="213" xfId="0" applyNumberFormat="1" applyFont="1" applyBorder="1" applyAlignment="1">
      <alignment vertical="center"/>
    </xf>
    <xf numFmtId="0" fontId="21" fillId="0" borderId="142" xfId="0" applyFont="1" applyBorder="1" applyAlignment="1">
      <alignment horizontal="center" vertical="center"/>
    </xf>
    <xf numFmtId="177" fontId="1" fillId="0" borderId="70" xfId="0" applyNumberFormat="1" applyFont="1" applyBorder="1" applyAlignment="1">
      <alignment vertical="center"/>
    </xf>
    <xf numFmtId="177" fontId="1" fillId="0" borderId="45" xfId="0" applyNumberFormat="1" applyFont="1" applyBorder="1" applyAlignment="1">
      <alignment vertical="center" shrinkToFit="1"/>
    </xf>
    <xf numFmtId="217" fontId="1" fillId="0" borderId="84" xfId="0" applyNumberFormat="1" applyFont="1" applyBorder="1" applyAlignment="1">
      <alignment vertical="center" shrinkToFit="1"/>
    </xf>
    <xf numFmtId="200" fontId="1" fillId="0" borderId="85" xfId="0" applyNumberFormat="1" applyFont="1" applyBorder="1" applyAlignment="1">
      <alignment vertical="center"/>
    </xf>
    <xf numFmtId="202" fontId="1" fillId="0" borderId="153" xfId="5" applyNumberFormat="1" applyFont="1" applyBorder="1" applyAlignment="1">
      <alignment vertical="center"/>
    </xf>
    <xf numFmtId="192" fontId="65" fillId="0" borderId="70" xfId="0" applyNumberFormat="1" applyFont="1" applyBorder="1" applyAlignment="1">
      <alignment vertical="center" shrinkToFit="1"/>
    </xf>
    <xf numFmtId="178" fontId="71" fillId="0" borderId="102" xfId="0" applyNumberFormat="1" applyFont="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0"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1"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29"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Border="1" applyAlignment="1">
      <alignment horizontal="right" vertical="center"/>
    </xf>
    <xf numFmtId="202" fontId="1" fillId="0" borderId="149" xfId="0" applyNumberFormat="1" applyFont="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Border="1" applyAlignment="1">
      <alignment horizontal="right" vertical="center"/>
    </xf>
    <xf numFmtId="181" fontId="1" fillId="0" borderId="170" xfId="0" applyNumberFormat="1" applyFont="1" applyBorder="1" applyAlignment="1">
      <alignment horizontal="right" vertical="center"/>
    </xf>
    <xf numFmtId="190" fontId="1" fillId="0" borderId="232"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213"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5" fillId="0" borderId="9" xfId="0" applyFont="1" applyBorder="1" applyAlignment="1">
      <alignment horizontal="right" vertical="center"/>
    </xf>
    <xf numFmtId="0" fontId="5" fillId="0" borderId="142" xfId="0" applyFont="1" applyBorder="1" applyAlignment="1">
      <alignment horizontal="right" vertical="center"/>
    </xf>
    <xf numFmtId="0" fontId="1" fillId="0" borderId="150" xfId="0" applyFont="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45" xfId="0" applyNumberFormat="1" applyFont="1" applyBorder="1" applyAlignment="1">
      <alignment vertical="center"/>
    </xf>
    <xf numFmtId="177" fontId="1" fillId="0" borderId="46" xfId="0" applyNumberFormat="1" applyFont="1" applyBorder="1" applyAlignment="1">
      <alignment vertical="center"/>
    </xf>
    <xf numFmtId="177" fontId="1" fillId="0" borderId="44" xfId="0" applyNumberFormat="1" applyFont="1" applyBorder="1" applyAlignment="1">
      <alignment vertical="center" shrinkToFit="1"/>
    </xf>
    <xf numFmtId="192" fontId="65" fillId="0" borderId="86" xfId="0" applyNumberFormat="1" applyFont="1" applyBorder="1" applyAlignment="1">
      <alignment vertical="center" shrinkToFit="1"/>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1"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82" xfId="0" applyNumberFormat="1" applyFont="1" applyBorder="1" applyAlignment="1">
      <alignment vertical="center"/>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54" xfId="5"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0" fillId="0" borderId="83" xfId="0" applyNumberFormat="1" applyFont="1" applyBorder="1" applyAlignment="1">
      <alignment horizontal="right" vertical="center"/>
    </xf>
    <xf numFmtId="2" fontId="1" fillId="0" borderId="84" xfId="5" applyNumberFormat="1" applyFont="1" applyBorder="1" applyAlignment="1">
      <alignment horizontal="right" vertical="center"/>
    </xf>
    <xf numFmtId="2" fontId="1" fillId="0" borderId="149" xfId="5" applyNumberFormat="1" applyFont="1" applyBorder="1" applyAlignment="1">
      <alignmen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2" fontId="1" fillId="0" borderId="215" xfId="5" applyNumberFormat="1" applyFont="1" applyBorder="1" applyAlignment="1">
      <alignment vertical="center"/>
    </xf>
    <xf numFmtId="2" fontId="1" fillId="0" borderId="159" xfId="5" applyNumberFormat="1" applyFont="1" applyBorder="1" applyAlignment="1">
      <alignment vertical="center"/>
    </xf>
    <xf numFmtId="2" fontId="1" fillId="0" borderId="153" xfId="5" applyNumberFormat="1" applyFont="1" applyBorder="1" applyAlignment="1">
      <alignment vertical="center"/>
    </xf>
    <xf numFmtId="180" fontId="1" fillId="0" borderId="111" xfId="0" applyNumberFormat="1" applyFont="1" applyBorder="1" applyAlignment="1">
      <alignment vertical="center"/>
    </xf>
    <xf numFmtId="37" fontId="1" fillId="0" borderId="45" xfId="0" applyNumberFormat="1" applyFont="1" applyBorder="1" applyAlignment="1">
      <alignment vertical="center"/>
    </xf>
    <xf numFmtId="37" fontId="1" fillId="0" borderId="14" xfId="0" applyNumberFormat="1" applyFont="1" applyBorder="1" applyAlignment="1">
      <alignment vertical="center"/>
    </xf>
    <xf numFmtId="182" fontId="1" fillId="0" borderId="14" xfId="0" applyNumberFormat="1" applyFont="1" applyBorder="1" applyAlignment="1">
      <alignment vertical="center"/>
    </xf>
    <xf numFmtId="37" fontId="1" fillId="0" borderId="151" xfId="0" applyNumberFormat="1" applyFont="1" applyBorder="1" applyAlignment="1">
      <alignment horizontal="right" vertical="center"/>
    </xf>
    <xf numFmtId="0" fontId="5" fillId="0" borderId="142" xfId="0" applyFont="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76" xfId="0" applyNumberFormat="1" applyFont="1" applyBorder="1" applyAlignment="1">
      <alignment vertical="center"/>
    </xf>
    <xf numFmtId="0" fontId="5" fillId="0" borderId="152" xfId="0" quotePrefix="1" applyFont="1" applyBorder="1" applyAlignment="1">
      <alignment horizontal="left" vertical="center"/>
    </xf>
    <xf numFmtId="181" fontId="1" fillId="0" borderId="133" xfId="0" applyNumberFormat="1" applyFont="1" applyBorder="1" applyAlignment="1">
      <alignment horizontal="righ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Border="1" applyAlignment="1">
      <alignment horizontal="right" vertical="center"/>
    </xf>
    <xf numFmtId="191" fontId="1" fillId="0" borderId="170" xfId="2" applyNumberFormat="1" applyFont="1" applyFill="1" applyBorder="1" applyAlignment="1">
      <alignment horizontal="right" vertical="center"/>
    </xf>
    <xf numFmtId="191" fontId="1" fillId="0" borderId="29" xfId="0" applyNumberFormat="1" applyFont="1" applyBorder="1" applyAlignment="1">
      <alignment horizontal="right" vertical="center"/>
    </xf>
    <xf numFmtId="195" fontId="1" fillId="0" borderId="30" xfId="0" applyNumberFormat="1" applyFont="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Border="1" applyAlignment="1">
      <alignment horizontal="right" vertical="center"/>
    </xf>
    <xf numFmtId="3" fontId="1" fillId="0" borderId="35" xfId="0" applyNumberFormat="1" applyFont="1" applyBorder="1" applyAlignment="1">
      <alignment horizontal="right" vertical="center"/>
    </xf>
    <xf numFmtId="207" fontId="1" fillId="0" borderId="31" xfId="0" applyNumberFormat="1" applyFont="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213" xfId="0" applyNumberFormat="1" applyFont="1" applyBorder="1" applyAlignment="1">
      <alignment vertical="center"/>
    </xf>
    <xf numFmtId="37" fontId="1" fillId="0" borderId="213" xfId="0" applyNumberFormat="1" applyFont="1" applyBorder="1" applyAlignment="1">
      <alignment vertical="center"/>
    </xf>
    <xf numFmtId="177" fontId="1" fillId="0" borderId="86" xfId="0" applyNumberFormat="1" applyFont="1" applyBorder="1" applyAlignment="1">
      <alignment vertical="center"/>
    </xf>
    <xf numFmtId="18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216" fontId="4" fillId="0" borderId="148" xfId="0" applyNumberFormat="1" applyFont="1" applyBorder="1" applyAlignment="1">
      <alignment horizontal="right" vertical="center"/>
    </xf>
    <xf numFmtId="217" fontId="4" fillId="0" borderId="133" xfId="0" applyNumberFormat="1" applyFont="1" applyBorder="1" applyAlignment="1">
      <alignment horizontal="right" vertical="center"/>
    </xf>
    <xf numFmtId="216" fontId="4" fillId="0" borderId="133" xfId="0" applyNumberFormat="1" applyFont="1" applyBorder="1" applyAlignment="1">
      <alignment horizontal="right" vertical="center"/>
    </xf>
    <xf numFmtId="217" fontId="4" fillId="0" borderId="149" xfId="0" applyNumberFormat="1" applyFont="1" applyBorder="1" applyAlignment="1">
      <alignment horizontal="right" vertical="center"/>
    </xf>
    <xf numFmtId="196" fontId="4" fillId="0" borderId="156" xfId="0" applyNumberFormat="1" applyFont="1" applyBorder="1" applyAlignment="1">
      <alignment horizontal="right" vertical="center"/>
    </xf>
    <xf numFmtId="3" fontId="4" fillId="0" borderId="142" xfId="0" applyNumberFormat="1" applyFont="1" applyBorder="1" applyAlignment="1">
      <alignment horizontal="right" vertical="center"/>
    </xf>
    <xf numFmtId="3" fontId="4" fillId="0" borderId="143" xfId="0" applyNumberFormat="1" applyFont="1" applyBorder="1" applyAlignment="1">
      <alignment horizontal="right" vertical="center"/>
    </xf>
    <xf numFmtId="196" fontId="4" fillId="0" borderId="83" xfId="0" applyNumberFormat="1" applyFont="1" applyBorder="1" applyAlignment="1">
      <alignment horizontal="right" vertical="center"/>
    </xf>
    <xf numFmtId="220" fontId="4" fillId="0" borderId="83" xfId="0" applyNumberFormat="1" applyFont="1" applyBorder="1" applyAlignment="1">
      <alignment horizontal="righ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220"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217" fontId="4" fillId="0" borderId="133" xfId="0" applyNumberFormat="1" applyFont="1" applyBorder="1" applyAlignment="1">
      <alignment vertical="center"/>
    </xf>
    <xf numFmtId="3" fontId="4" fillId="0" borderId="29" xfId="0" applyNumberFormat="1" applyFont="1" applyBorder="1" applyAlignment="1">
      <alignment horizontal="right" vertical="center"/>
    </xf>
    <xf numFmtId="3" fontId="4" fillId="0" borderId="31"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31" xfId="0" applyNumberFormat="1" applyFont="1" applyBorder="1" applyAlignment="1">
      <alignment horizontal="right" vertical="center"/>
    </xf>
    <xf numFmtId="194" fontId="1" fillId="0" borderId="11" xfId="0" applyNumberFormat="1" applyFont="1" applyBorder="1" applyAlignment="1">
      <alignment horizontal="right" vertical="center"/>
    </xf>
    <xf numFmtId="179" fontId="1" fillId="0" borderId="27" xfId="0" applyNumberFormat="1" applyFont="1" applyBorder="1" applyAlignment="1">
      <alignment horizontal="right" vertical="center"/>
    </xf>
    <xf numFmtId="204" fontId="1" fillId="0" borderId="48" xfId="0" applyNumberFormat="1" applyFont="1" applyBorder="1" applyAlignment="1">
      <alignment horizontal="right" vertical="center"/>
    </xf>
    <xf numFmtId="204" fontId="1" fillId="0" borderId="11" xfId="0" applyNumberFormat="1" applyFont="1" applyBorder="1" applyAlignment="1">
      <alignment horizontal="right" vertical="center"/>
    </xf>
    <xf numFmtId="194" fontId="1" fillId="0" borderId="150" xfId="0" applyNumberFormat="1" applyFont="1" applyBorder="1" applyAlignment="1">
      <alignment horizontal="right" vertical="center"/>
    </xf>
    <xf numFmtId="194" fontId="1" fillId="0" borderId="213" xfId="0" applyNumberFormat="1" applyFont="1" applyBorder="1" applyAlignment="1">
      <alignment horizontal="center" vertical="center"/>
    </xf>
    <xf numFmtId="179" fontId="1" fillId="0" borderId="150" xfId="0" applyNumberFormat="1" applyFont="1" applyBorder="1" applyAlignment="1">
      <alignment horizontal="right" vertical="center"/>
    </xf>
    <xf numFmtId="194" fontId="1" fillId="0" borderId="213"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196" fontId="4" fillId="0" borderId="17" xfId="0" applyNumberFormat="1" applyFont="1" applyBorder="1" applyAlignment="1">
      <alignment horizontal="right" vertical="center"/>
    </xf>
    <xf numFmtId="0" fontId="21" fillId="0" borderId="107" xfId="0" applyFont="1" applyBorder="1" applyAlignment="1">
      <alignmen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203" fontId="4" fillId="0" borderId="133" xfId="0" applyNumberFormat="1" applyFont="1" applyBorder="1" applyAlignment="1">
      <alignment horizontal="right" vertical="center"/>
    </xf>
    <xf numFmtId="217" fontId="4" fillId="0" borderId="152" xfId="0" applyNumberFormat="1" applyFont="1" applyBorder="1" applyAlignment="1">
      <alignment horizontal="right" vertical="center"/>
    </xf>
    <xf numFmtId="184" fontId="10" fillId="0" borderId="148" xfId="0" applyNumberFormat="1" applyFont="1" applyBorder="1" applyAlignment="1">
      <alignment horizontal="right" vertical="center"/>
    </xf>
    <xf numFmtId="194" fontId="10" fillId="0" borderId="133" xfId="0" applyNumberFormat="1" applyFont="1" applyBorder="1" applyAlignment="1">
      <alignment horizontal="right" vertical="center"/>
    </xf>
    <xf numFmtId="177" fontId="10" fillId="0" borderId="164" xfId="0" applyNumberFormat="1" applyFont="1" applyBorder="1" applyAlignment="1">
      <alignment horizontal="right" vertical="center"/>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Border="1" applyAlignment="1">
      <alignment horizontal="center" vertical="center"/>
    </xf>
    <xf numFmtId="221" fontId="4" fillId="0" borderId="133" xfId="0" applyNumberFormat="1" applyFont="1" applyBorder="1" applyAlignment="1">
      <alignment horizontal="right"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184" fontId="1" fillId="0" borderId="48" xfId="0" applyNumberFormat="1" applyFont="1" applyBorder="1" applyAlignment="1">
      <alignment horizontal="right" vertical="center"/>
    </xf>
    <xf numFmtId="192" fontId="10" fillId="0" borderId="46" xfId="0" applyNumberFormat="1" applyFont="1" applyBorder="1" applyAlignment="1">
      <alignment horizontal="right" vertical="center"/>
    </xf>
    <xf numFmtId="192" fontId="10" fillId="0" borderId="44" xfId="0" applyNumberFormat="1" applyFont="1" applyBorder="1" applyAlignment="1">
      <alignment horizontal="right" vertical="center"/>
    </xf>
    <xf numFmtId="192" fontId="10" fillId="0" borderId="150" xfId="0" applyNumberFormat="1" applyFont="1" applyBorder="1" applyAlignment="1">
      <alignment horizontal="right" vertical="center"/>
    </xf>
    <xf numFmtId="192" fontId="10" fillId="0" borderId="213" xfId="0" applyNumberFormat="1" applyFont="1" applyBorder="1" applyAlignment="1">
      <alignment horizontal="right" vertical="center"/>
    </xf>
    <xf numFmtId="192" fontId="10" fillId="0" borderId="171" xfId="0" applyNumberFormat="1" applyFont="1" applyBorder="1" applyAlignment="1">
      <alignment horizontal="right" vertical="center"/>
    </xf>
    <xf numFmtId="192" fontId="1" fillId="0" borderId="44" xfId="0" applyNumberFormat="1" applyFont="1" applyBorder="1" applyAlignment="1">
      <alignment horizontal="righ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37" fontId="1" fillId="0" borderId="150" xfId="0" applyNumberFormat="1" applyFont="1" applyBorder="1" applyAlignment="1">
      <alignment horizontal="right" vertical="center"/>
    </xf>
    <xf numFmtId="177" fontId="1" fillId="0" borderId="143" xfId="0" applyNumberFormat="1" applyFont="1" applyBorder="1" applyAlignment="1">
      <alignment horizontal="right" vertical="center"/>
    </xf>
    <xf numFmtId="37" fontId="1" fillId="0" borderId="213"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4" xfId="0" applyNumberFormat="1" applyFont="1" applyBorder="1" applyAlignment="1">
      <alignment horizontal="right" vertical="center"/>
    </xf>
    <xf numFmtId="177" fontId="1" fillId="0" borderId="213" xfId="0" applyNumberFormat="1" applyFont="1" applyBorder="1" applyAlignment="1">
      <alignment horizontal="center" vertical="center"/>
    </xf>
    <xf numFmtId="181" fontId="1" fillId="0" borderId="144" xfId="0" applyNumberFormat="1" applyFont="1" applyBorder="1" applyAlignment="1">
      <alignment horizontal="righ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3"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3"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181" fontId="1" fillId="0" borderId="71" xfId="0" applyNumberFormat="1" applyFont="1" applyBorder="1" applyAlignment="1">
      <alignment vertical="center"/>
    </xf>
    <xf numFmtId="196" fontId="4" fillId="0" borderId="66" xfId="0" applyNumberFormat="1" applyFont="1" applyBorder="1" applyAlignment="1">
      <alignment horizontal="right" vertical="center"/>
    </xf>
    <xf numFmtId="3" fontId="4" fillId="0" borderId="27" xfId="0" applyNumberFormat="1" applyFont="1" applyBorder="1" applyAlignment="1">
      <alignment horizontal="right" vertical="center"/>
    </xf>
    <xf numFmtId="204" fontId="4" fillId="0" borderId="30" xfId="0" applyNumberFormat="1" applyFont="1" applyBorder="1" applyAlignment="1">
      <alignment horizontal="right" vertical="center"/>
    </xf>
    <xf numFmtId="204" fontId="4" fillId="0" borderId="24" xfId="0" applyNumberFormat="1" applyFont="1" applyBorder="1" applyAlignment="1">
      <alignment horizontal="right" vertical="center"/>
    </xf>
    <xf numFmtId="177" fontId="4" fillId="0" borderId="171" xfId="0" applyNumberFormat="1" applyFont="1" applyBorder="1" applyAlignment="1">
      <alignment horizontal="right" vertical="center"/>
    </xf>
    <xf numFmtId="177" fontId="4" fillId="0" borderId="213" xfId="0" applyNumberFormat="1" applyFont="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Border="1" applyAlignment="1">
      <alignment horizontal="center" vertical="center"/>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2" xfId="0" applyNumberFormat="1" applyFont="1" applyBorder="1" applyAlignment="1">
      <alignment horizontal="center" vertical="center"/>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204" fontId="1" fillId="0" borderId="29" xfId="0" applyNumberFormat="1" applyFont="1" applyBorder="1" applyAlignment="1">
      <alignment horizontal="center" vertical="center"/>
    </xf>
    <xf numFmtId="204" fontId="1" fillId="0" borderId="31" xfId="0" applyNumberFormat="1" applyFont="1" applyBorder="1" applyAlignment="1">
      <alignment horizontal="center" vertical="center"/>
    </xf>
    <xf numFmtId="204" fontId="1" fillId="0" borderId="31" xfId="0" applyNumberFormat="1" applyFont="1" applyBorder="1" applyAlignment="1">
      <alignment horizontal="right" vertical="center"/>
    </xf>
    <xf numFmtId="204" fontId="1" fillId="0" borderId="10"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4" xfId="0" applyNumberFormat="1" applyFont="1" applyBorder="1" applyAlignment="1">
      <alignment horizontal="center" vertical="center"/>
    </xf>
    <xf numFmtId="198" fontId="1" fillId="0" borderId="235"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6" xfId="0" applyNumberFormat="1" applyFont="1" applyBorder="1" applyAlignment="1">
      <alignment horizontal="right" vertical="center"/>
    </xf>
    <xf numFmtId="192" fontId="10" fillId="0" borderId="85" xfId="0" applyNumberFormat="1" applyFont="1" applyBorder="1" applyAlignment="1">
      <alignment horizontal="right" vertical="center"/>
    </xf>
    <xf numFmtId="192" fontId="10" fillId="0" borderId="83"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37"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Border="1" applyAlignment="1">
      <alignment horizontal="right" vertical="center"/>
    </xf>
    <xf numFmtId="2" fontId="1" fillId="0" borderId="8" xfId="0" applyNumberFormat="1" applyFont="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Border="1" applyAlignment="1">
      <alignment horizontal="right" vertical="center"/>
    </xf>
    <xf numFmtId="201" fontId="1" fillId="0" borderId="18" xfId="0" applyNumberFormat="1" applyFont="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193" fontId="1" fillId="0" borderId="133" xfId="0" applyNumberFormat="1" applyFont="1" applyBorder="1" applyAlignment="1">
      <alignment vertical="center"/>
    </xf>
    <xf numFmtId="222" fontId="1" fillId="0" borderId="89" xfId="0" applyNumberFormat="1" applyFont="1" applyBorder="1" applyAlignment="1">
      <alignment vertical="center"/>
    </xf>
    <xf numFmtId="194" fontId="1" fillId="0" borderId="142" xfId="0" applyNumberFormat="1" applyFont="1" applyBorder="1" applyAlignment="1">
      <alignment horizontal="right" vertical="center"/>
    </xf>
    <xf numFmtId="194" fontId="1" fillId="0" borderId="238" xfId="0" applyNumberFormat="1" applyFont="1" applyBorder="1" applyAlignment="1">
      <alignment horizontal="righ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179" fontId="1" fillId="0" borderId="70" xfId="0" applyNumberFormat="1" applyFont="1" applyBorder="1" applyAlignment="1">
      <alignment horizontal="right" vertical="center"/>
    </xf>
    <xf numFmtId="0" fontId="5" fillId="0" borderId="107" xfId="0" applyFont="1" applyBorder="1" applyAlignment="1">
      <alignment horizontal="center" vertical="center"/>
    </xf>
    <xf numFmtId="204" fontId="1" fillId="0" borderId="111" xfId="0" applyNumberFormat="1" applyFont="1" applyBorder="1" applyAlignment="1">
      <alignment horizontal="right" vertical="center"/>
    </xf>
    <xf numFmtId="204" fontId="1" fillId="0" borderId="112" xfId="0" applyNumberFormat="1" applyFont="1" applyBorder="1" applyAlignment="1">
      <alignment horizontal="right" vertical="center"/>
    </xf>
    <xf numFmtId="204" fontId="1" fillId="0" borderId="109" xfId="0" applyNumberFormat="1" applyFont="1" applyBorder="1" applyAlignment="1">
      <alignment horizontal="right" vertical="center"/>
    </xf>
    <xf numFmtId="204" fontId="1" fillId="0" borderId="108" xfId="0" applyNumberFormat="1" applyFont="1" applyBorder="1" applyAlignment="1">
      <alignment horizontal="right" vertical="center"/>
    </xf>
    <xf numFmtId="38" fontId="1" fillId="0" borderId="42" xfId="2" applyFont="1" applyFill="1" applyBorder="1" applyAlignment="1">
      <alignment horizontal="right" vertical="center"/>
    </xf>
    <xf numFmtId="192" fontId="1" fillId="0" borderId="45" xfId="0" applyNumberFormat="1" applyFont="1" applyBorder="1" applyAlignment="1">
      <alignment horizontal="right" vertical="center"/>
    </xf>
    <xf numFmtId="182" fontId="1" fillId="0" borderId="45" xfId="0" applyNumberFormat="1" applyFont="1" applyBorder="1" applyAlignment="1">
      <alignment horizontal="right" vertical="center"/>
    </xf>
    <xf numFmtId="192" fontId="1" fillId="0" borderId="14" xfId="0" applyNumberFormat="1" applyFont="1" applyBorder="1" applyAlignment="1">
      <alignment horizontal="right" vertical="center"/>
    </xf>
    <xf numFmtId="192" fontId="1" fillId="0" borderId="45" xfId="0" applyNumberFormat="1" applyFont="1" applyBorder="1" applyAlignment="1">
      <alignment vertical="center"/>
    </xf>
    <xf numFmtId="180" fontId="1" fillId="0" borderId="45" xfId="0" applyNumberFormat="1" applyFont="1" applyBorder="1" applyAlignment="1">
      <alignment vertical="center"/>
    </xf>
    <xf numFmtId="192" fontId="1" fillId="0" borderId="76" xfId="0" applyNumberFormat="1" applyFont="1" applyBorder="1" applyAlignment="1">
      <alignment horizontal="right" vertical="center"/>
    </xf>
    <xf numFmtId="37" fontId="1" fillId="0" borderId="19" xfId="0" applyNumberFormat="1" applyFont="1" applyBorder="1" applyAlignment="1">
      <alignment vertical="center"/>
    </xf>
    <xf numFmtId="192" fontId="1" fillId="0" borderId="44"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182" fontId="1" fillId="0" borderId="147" xfId="0" applyNumberFormat="1" applyFont="1" applyBorder="1" applyAlignment="1">
      <alignment vertical="center"/>
    </xf>
    <xf numFmtId="37" fontId="1" fillId="0" borderId="146" xfId="0" applyNumberFormat="1" applyFont="1" applyBorder="1" applyAlignment="1">
      <alignment vertical="center"/>
    </xf>
    <xf numFmtId="37" fontId="1" fillId="0" borderId="133" xfId="0" applyNumberFormat="1" applyFont="1" applyBorder="1" applyAlignment="1">
      <alignment vertical="center"/>
    </xf>
    <xf numFmtId="37" fontId="1" fillId="0" borderId="147" xfId="0" applyNumberFormat="1" applyFont="1" applyBorder="1" applyAlignment="1">
      <alignment vertical="center"/>
    </xf>
    <xf numFmtId="223"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17" fontId="1" fillId="0" borderId="151" xfId="0" applyNumberFormat="1" applyFont="1" applyBorder="1" applyAlignment="1">
      <alignment horizontal="right" vertical="center"/>
    </xf>
    <xf numFmtId="217" fontId="1" fillId="0" borderId="148" xfId="0" applyNumberFormat="1" applyFont="1" applyBorder="1" applyAlignment="1">
      <alignment horizontal="right" vertical="center"/>
    </xf>
    <xf numFmtId="217" fontId="1" fillId="0" borderId="149" xfId="0" applyNumberFormat="1" applyFont="1" applyBorder="1" applyAlignment="1">
      <alignment horizontal="right" vertical="center"/>
    </xf>
    <xf numFmtId="217" fontId="1" fillId="0" borderId="210" xfId="0" applyNumberFormat="1" applyFont="1" applyBorder="1" applyAlignment="1">
      <alignment horizontal="right" vertical="center"/>
    </xf>
    <xf numFmtId="225" fontId="4" fillId="0" borderId="123" xfId="2" applyNumberFormat="1" applyFont="1" applyFill="1" applyBorder="1" applyAlignment="1">
      <alignment horizontal="right" vertical="center"/>
    </xf>
    <xf numFmtId="227" fontId="9" fillId="3" borderId="51" xfId="0" applyNumberFormat="1" applyFont="1" applyFill="1" applyBorder="1" applyAlignment="1">
      <alignment vertical="center"/>
    </xf>
    <xf numFmtId="224"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228"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Border="1" applyAlignment="1">
      <alignment horizontal="center" vertical="center"/>
    </xf>
    <xf numFmtId="37" fontId="1" fillId="0" borderId="111" xfId="0" applyNumberFormat="1" applyFont="1" applyBorder="1" applyAlignment="1">
      <alignment vertical="center"/>
    </xf>
    <xf numFmtId="177" fontId="1" fillId="0" borderId="109" xfId="0" applyNumberFormat="1" applyFont="1" applyBorder="1" applyAlignment="1">
      <alignment vertical="center"/>
    </xf>
    <xf numFmtId="37" fontId="1" fillId="0" borderId="109" xfId="0" applyNumberFormat="1" applyFont="1" applyBorder="1" applyAlignment="1">
      <alignment vertical="center"/>
    </xf>
    <xf numFmtId="177" fontId="1" fillId="0" borderId="110" xfId="0" applyNumberFormat="1" applyFont="1" applyBorder="1" applyAlignment="1">
      <alignment vertical="center"/>
    </xf>
    <xf numFmtId="37" fontId="1" fillId="0" borderId="112" xfId="0" applyNumberFormat="1" applyFont="1" applyBorder="1" applyAlignment="1">
      <alignment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81" fontId="1" fillId="0" borderId="109" xfId="0" applyNumberFormat="1" applyFont="1" applyBorder="1" applyAlignment="1">
      <alignment horizontal="center" vertical="center"/>
    </xf>
    <xf numFmtId="0" fontId="5" fillId="0" borderId="107" xfId="0" applyNumberFormat="1" applyFont="1" applyBorder="1" applyAlignment="1">
      <alignment horizontal="center" vertical="center"/>
    </xf>
    <xf numFmtId="0" fontId="5" fillId="0" borderId="108" xfId="0" applyNumberFormat="1" applyFont="1" applyBorder="1" applyAlignment="1">
      <alignment horizontal="center" vertical="center"/>
    </xf>
    <xf numFmtId="0" fontId="5" fillId="0" borderId="117" xfId="0" applyNumberFormat="1" applyFont="1" applyBorder="1" applyAlignment="1">
      <alignment horizontal="center" vertical="center"/>
    </xf>
    <xf numFmtId="194" fontId="1" fillId="0" borderId="111" xfId="0" applyNumberFormat="1" applyFont="1" applyBorder="1" applyAlignment="1">
      <alignment horizontal="right" vertical="center"/>
    </xf>
    <xf numFmtId="194" fontId="1" fillId="0" borderId="112" xfId="0" applyNumberFormat="1" applyFont="1" applyBorder="1" applyAlignment="1">
      <alignment horizontal="center" vertical="center"/>
    </xf>
    <xf numFmtId="194" fontId="1" fillId="0" borderId="117" xfId="0" applyNumberFormat="1" applyFont="1" applyBorder="1" applyAlignment="1">
      <alignment horizontal="right" vertical="center"/>
    </xf>
    <xf numFmtId="190" fontId="1" fillId="0" borderId="111" xfId="0" applyNumberFormat="1" applyFont="1" applyBorder="1" applyAlignment="1">
      <alignment horizontal="right" vertical="center"/>
    </xf>
    <xf numFmtId="204" fontId="1" fillId="0" borderId="112" xfId="0" applyNumberFormat="1" applyFont="1" applyBorder="1" applyAlignment="1">
      <alignment horizontal="center" vertical="center"/>
    </xf>
    <xf numFmtId="204" fontId="1" fillId="0" borderId="117" xfId="0" applyNumberFormat="1" applyFont="1" applyBorder="1" applyAlignment="1">
      <alignment horizontal="right"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04" fontId="1" fillId="0" borderId="111" xfId="0" applyNumberFormat="1" applyFont="1" applyBorder="1" applyAlignment="1">
      <alignment horizontal="center" vertical="center"/>
    </xf>
    <xf numFmtId="204" fontId="1" fillId="0" borderId="109" xfId="0" applyNumberFormat="1" applyFont="1" applyBorder="1" applyAlignment="1">
      <alignment horizontal="center" vertical="center"/>
    </xf>
    <xf numFmtId="204" fontId="1" fillId="0" borderId="70" xfId="0" applyNumberFormat="1" applyFont="1" applyBorder="1" applyAlignment="1">
      <alignment horizontal="center" vertical="center"/>
    </xf>
    <xf numFmtId="204" fontId="1" fillId="0" borderId="45" xfId="0" applyNumberFormat="1" applyFont="1" applyBorder="1" applyAlignment="1">
      <alignment horizontal="center" vertical="center"/>
    </xf>
    <xf numFmtId="223" fontId="65" fillId="0" borderId="105" xfId="2" applyNumberFormat="1" applyFont="1" applyFill="1" applyBorder="1" applyAlignment="1">
      <alignment vertical="center" shrinkToFit="1"/>
    </xf>
    <xf numFmtId="223"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82" xfId="0" applyNumberFormat="1" applyFont="1" applyBorder="1" applyAlignment="1">
      <alignment vertical="center" shrinkToFit="1"/>
    </xf>
    <xf numFmtId="179" fontId="1" fillId="0" borderId="81"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65" fillId="0" borderId="90"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179" fontId="65" fillId="0" borderId="70" xfId="0" applyNumberFormat="1" applyFont="1" applyBorder="1" applyAlignment="1">
      <alignment vertical="center" shrinkToFit="1"/>
    </xf>
    <xf numFmtId="2" fontId="1" fillId="0" borderId="85" xfId="0" applyNumberFormat="1" applyFont="1" applyBorder="1" applyAlignment="1">
      <alignment horizontal="center" vertical="center"/>
    </xf>
    <xf numFmtId="38" fontId="1" fillId="0" borderId="50" xfId="2" applyFont="1" applyFill="1" applyBorder="1" applyAlignment="1">
      <alignment horizontal="right" vertical="center"/>
    </xf>
    <xf numFmtId="193" fontId="1" fillId="0" borderId="76" xfId="0" applyNumberFormat="1" applyFont="1" applyBorder="1" applyAlignment="1">
      <alignment vertical="center"/>
    </xf>
    <xf numFmtId="182" fontId="1" fillId="0" borderId="10" xfId="0" applyNumberFormat="1" applyFont="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1"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170" xfId="0" applyNumberFormat="1" applyFont="1" applyBorder="1" applyAlignment="1">
      <alignment horizontal="right" vertical="center"/>
    </xf>
    <xf numFmtId="197" fontId="1" fillId="0" borderId="170" xfId="0" applyNumberFormat="1" applyFont="1" applyBorder="1" applyAlignment="1">
      <alignment horizontal="right" vertical="center"/>
    </xf>
    <xf numFmtId="192" fontId="1" fillId="0" borderId="83" xfId="0" applyNumberFormat="1" applyFont="1" applyBorder="1" applyAlignment="1">
      <alignment horizontal="right" vertical="center"/>
    </xf>
    <xf numFmtId="192" fontId="1" fillId="0" borderId="48"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0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 fillId="0" borderId="48"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84" fontId="10" fillId="0" borderId="48"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179"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201" fontId="1" fillId="0" borderId="84" xfId="0" applyNumberFormat="1" applyFont="1" applyBorder="1" applyAlignment="1">
      <alignment horizontal="right" vertical="center"/>
    </xf>
    <xf numFmtId="0" fontId="5" fillId="0" borderId="143" xfId="0" applyFont="1" applyBorder="1" applyAlignment="1">
      <alignment horizontal="right" vertical="center"/>
    </xf>
    <xf numFmtId="0" fontId="21" fillId="0" borderId="65" xfId="0" applyFont="1" applyBorder="1" applyAlignment="1">
      <alignment vertical="center"/>
    </xf>
    <xf numFmtId="0" fontId="21" fillId="0" borderId="143" xfId="0" applyFont="1" applyBorder="1" applyAlignment="1">
      <alignment horizontal="right" vertical="center"/>
    </xf>
    <xf numFmtId="186" fontId="1" fillId="0" borderId="142" xfId="2" applyNumberFormat="1" applyFont="1" applyFill="1" applyBorder="1" applyAlignment="1">
      <alignment horizontal="right" vertical="center"/>
    </xf>
    <xf numFmtId="187" fontId="1" fillId="0" borderId="213" xfId="2" applyNumberFormat="1" applyFont="1" applyFill="1" applyBorder="1" applyAlignment="1">
      <alignment horizontal="right" vertical="center"/>
    </xf>
    <xf numFmtId="177" fontId="1" fillId="0" borderId="171"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Border="1" applyAlignment="1">
      <alignment horizontal="right" vertical="center"/>
    </xf>
    <xf numFmtId="3" fontId="1" fillId="0" borderId="133" xfId="0" applyNumberFormat="1" applyFont="1" applyBorder="1" applyAlignment="1" applyProtection="1">
      <alignment horizontal="right" vertical="center"/>
    </xf>
    <xf numFmtId="208" fontId="1" fillId="0" borderId="133" xfId="0" applyNumberFormat="1" applyFont="1" applyBorder="1" applyAlignment="1">
      <alignment horizontal="right" vertical="center"/>
    </xf>
    <xf numFmtId="3" fontId="1" fillId="0" borderId="151" xfId="0" applyNumberFormat="1" applyFont="1" applyBorder="1" applyAlignment="1" applyProtection="1">
      <alignment horizontal="right" vertical="center"/>
    </xf>
    <xf numFmtId="38" fontId="1" fillId="0" borderId="148" xfId="0" applyNumberFormat="1" applyFont="1" applyBorder="1" applyAlignment="1">
      <alignment horizontal="right" vertical="center"/>
    </xf>
    <xf numFmtId="38" fontId="1" fillId="0" borderId="151" xfId="0" applyNumberFormat="1" applyFont="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3" fontId="1" fillId="0" borderId="150" xfId="0" applyNumberFormat="1" applyFont="1" applyBorder="1" applyAlignment="1">
      <alignment horizontal="right"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22" fontId="0" fillId="0" borderId="0" xfId="0" applyNumberFormat="1" applyAlignment="1">
      <alignment horizontal="justify"/>
    </xf>
    <xf numFmtId="3" fontId="1" fillId="0" borderId="27" xfId="0" applyNumberFormat="1" applyFont="1" applyBorder="1" applyAlignment="1">
      <alignment horizontal="right" vertical="center"/>
    </xf>
    <xf numFmtId="3" fontId="1" fillId="0" borderId="70" xfId="0" applyNumberFormat="1" applyFont="1" applyBorder="1" applyAlignment="1">
      <alignment horizontal="right" vertical="center"/>
    </xf>
    <xf numFmtId="181" fontId="1" fillId="0" borderId="105"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3"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181" fontId="1" fillId="0" borderId="112" xfId="0" applyNumberFormat="1" applyFont="1" applyBorder="1" applyAlignment="1">
      <alignment horizontal="center"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22" xfId="0" applyFont="1" applyBorder="1" applyAlignment="1">
      <alignment horizontal="right" vertical="center"/>
    </xf>
    <xf numFmtId="0" fontId="1" fillId="0" borderId="48" xfId="0" applyFont="1" applyBorder="1" applyAlignment="1">
      <alignment horizontal="right" vertical="center"/>
    </xf>
    <xf numFmtId="177" fontId="1" fillId="0" borderId="48" xfId="0" applyNumberFormat="1" applyFont="1" applyBorder="1" applyAlignment="1">
      <alignment horizontal="center"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0" fontId="1" fillId="0" borderId="109" xfId="0" applyFont="1" applyBorder="1" applyAlignment="1">
      <alignment horizontal="right" vertical="center"/>
    </xf>
    <xf numFmtId="0" fontId="1" fillId="0" borderId="112" xfId="0" applyFont="1" applyBorder="1" applyAlignment="1">
      <alignment horizontal="right" vertical="center"/>
    </xf>
    <xf numFmtId="177" fontId="1" fillId="0" borderId="112" xfId="0" applyNumberFormat="1" applyFont="1" applyBorder="1" applyAlignment="1">
      <alignment horizontal="center" vertical="center"/>
    </xf>
    <xf numFmtId="181" fontId="1" fillId="0" borderId="105" xfId="0" applyNumberFormat="1" applyFont="1" applyBorder="1" applyAlignment="1">
      <alignment horizontal="center" vertical="center"/>
    </xf>
    <xf numFmtId="201" fontId="1" fillId="0" borderId="111" xfId="0" applyNumberFormat="1" applyFont="1" applyBorder="1" applyAlignment="1">
      <alignment horizontal="right" vertical="center"/>
    </xf>
    <xf numFmtId="201" fontId="1" fillId="0" borderId="117" xfId="0" applyNumberFormat="1" applyFont="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182" fontId="1" fillId="0" borderId="109" xfId="2" applyNumberFormat="1" applyFont="1" applyFill="1" applyBorder="1" applyAlignment="1">
      <alignment horizontal="right" vertical="center"/>
    </xf>
    <xf numFmtId="181" fontId="1" fillId="0" borderId="110" xfId="2" applyNumberFormat="1" applyFont="1" applyFill="1" applyBorder="1" applyAlignment="1">
      <alignment horizontal="right" vertical="center"/>
    </xf>
    <xf numFmtId="182" fontId="1" fillId="0" borderId="111" xfId="2" applyNumberFormat="1" applyFont="1" applyFill="1" applyBorder="1" applyAlignment="1">
      <alignment horizontal="right" vertical="center"/>
    </xf>
    <xf numFmtId="201" fontId="1" fillId="0" borderId="70" xfId="0" applyNumberFormat="1" applyFont="1" applyBorder="1" applyAlignment="1">
      <alignment horizontal="right" vertical="center"/>
    </xf>
    <xf numFmtId="201" fontId="1" fillId="0" borderId="15" xfId="0" applyNumberFormat="1" applyFont="1" applyBorder="1" applyAlignment="1">
      <alignment horizontal="right" vertical="center"/>
    </xf>
    <xf numFmtId="38" fontId="1" fillId="0" borderId="70" xfId="2" applyFont="1" applyFill="1" applyBorder="1" applyAlignment="1">
      <alignment horizontal="right" vertical="center"/>
    </xf>
    <xf numFmtId="182"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110" xfId="0" applyNumberFormat="1" applyFont="1" applyBorder="1" applyAlignment="1">
      <alignment horizontal="right" vertical="center"/>
    </xf>
    <xf numFmtId="38" fontId="1" fillId="0" borderId="109" xfId="2" applyFont="1" applyFill="1" applyBorder="1" applyAlignment="1">
      <alignment horizontal="right" vertical="center"/>
    </xf>
    <xf numFmtId="201" fontId="1" fillId="0" borderId="75" xfId="0" applyNumberFormat="1" applyFont="1" applyBorder="1" applyAlignment="1">
      <alignment horizontal="right" vertical="center"/>
    </xf>
    <xf numFmtId="181" fontId="1" fillId="0" borderId="111" xfId="2" applyNumberFormat="1" applyFont="1" applyFill="1" applyBorder="1" applyAlignment="1">
      <alignment horizontal="right" vertical="center"/>
    </xf>
    <xf numFmtId="190" fontId="1" fillId="0" borderId="240"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39" xfId="2" applyNumberFormat="1" applyFont="1" applyFill="1" applyBorder="1" applyAlignment="1">
      <alignment horizontal="right" vertical="center"/>
    </xf>
    <xf numFmtId="181" fontId="1" fillId="0" borderId="112" xfId="0" applyNumberFormat="1" applyFont="1" applyBorder="1" applyAlignment="1">
      <alignment horizontal="right" vertical="center"/>
    </xf>
    <xf numFmtId="177" fontId="1" fillId="0" borderId="110" xfId="0" applyNumberFormat="1" applyFont="1" applyBorder="1" applyAlignment="1">
      <alignment horizontal="right" vertical="center"/>
    </xf>
    <xf numFmtId="190" fontId="1" fillId="0" borderId="240" xfId="0" applyNumberFormat="1" applyFont="1" applyBorder="1" applyAlignment="1">
      <alignment horizontal="right" vertical="center"/>
    </xf>
    <xf numFmtId="190" fontId="1" fillId="0" borderId="239" xfId="0" applyNumberFormat="1" applyFont="1" applyBorder="1" applyAlignment="1">
      <alignment horizontal="right" vertical="center"/>
    </xf>
    <xf numFmtId="193" fontId="1" fillId="0" borderId="110" xfId="0" applyNumberFormat="1" applyFont="1" applyBorder="1" applyAlignment="1">
      <alignment vertical="center"/>
    </xf>
    <xf numFmtId="193" fontId="1" fillId="0" borderId="109" xfId="2" applyNumberFormat="1" applyFont="1" applyFill="1" applyBorder="1" applyAlignment="1">
      <alignment horizontal="center" vertical="center"/>
    </xf>
    <xf numFmtId="38" fontId="1" fillId="0" borderId="109" xfId="2" applyFont="1" applyFill="1" applyBorder="1" applyAlignment="1">
      <alignment vertical="center"/>
    </xf>
    <xf numFmtId="0" fontId="1" fillId="0" borderId="109" xfId="0" applyFont="1" applyBorder="1" applyAlignment="1">
      <alignmen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80" fontId="1" fillId="0" borderId="70" xfId="0" applyNumberFormat="1" applyFont="1" applyBorder="1" applyAlignment="1">
      <alignment vertical="center"/>
    </xf>
    <xf numFmtId="0" fontId="21" fillId="0" borderId="107" xfId="0" applyFont="1" applyBorder="1" applyAlignment="1">
      <alignment horizontal="right" vertical="center"/>
    </xf>
    <xf numFmtId="0" fontId="21" fillId="0" borderId="108" xfId="0" applyFont="1" applyBorder="1" applyAlignment="1">
      <alignment horizontal="right" vertical="center"/>
    </xf>
    <xf numFmtId="186" fontId="1" fillId="0" borderId="107" xfId="2" applyNumberFormat="1" applyFont="1" applyFill="1" applyBorder="1" applyAlignment="1">
      <alignment horizontal="right" vertical="center"/>
    </xf>
    <xf numFmtId="177" fontId="1" fillId="0" borderId="154" xfId="0" applyNumberFormat="1" applyFont="1" applyBorder="1" applyAlignment="1">
      <alignment horizontal="right" vertical="center"/>
    </xf>
    <xf numFmtId="189" fontId="1" fillId="0" borderId="109" xfId="2" applyNumberFormat="1" applyFont="1" applyFill="1" applyBorder="1" applyAlignment="1">
      <alignment horizontal="right" vertical="center"/>
    </xf>
    <xf numFmtId="196" fontId="1" fillId="0" borderId="109" xfId="0" applyNumberFormat="1" applyFont="1" applyBorder="1" applyAlignment="1">
      <alignment horizontal="right" vertical="center"/>
    </xf>
    <xf numFmtId="186" fontId="1" fillId="0" borderId="109" xfId="2" applyNumberFormat="1" applyFont="1" applyFill="1" applyBorder="1" applyAlignment="1">
      <alignment horizontal="right" vertical="center"/>
    </xf>
    <xf numFmtId="38" fontId="1" fillId="0" borderId="111" xfId="0" applyNumberFormat="1" applyFont="1" applyBorder="1" applyAlignment="1">
      <alignment horizontal="right" vertical="center"/>
    </xf>
    <xf numFmtId="38" fontId="1" fillId="0" borderId="112" xfId="0" applyNumberFormat="1" applyFont="1" applyBorder="1" applyAlignment="1">
      <alignment horizontal="right" vertical="center"/>
    </xf>
    <xf numFmtId="177" fontId="1" fillId="0" borderId="117" xfId="0" applyNumberFormat="1" applyFont="1" applyBorder="1" applyAlignment="1">
      <alignment horizontal="right" vertical="center"/>
    </xf>
    <xf numFmtId="177" fontId="1" fillId="0" borderId="112" xfId="0" applyNumberFormat="1" applyFont="1" applyBorder="1" applyAlignment="1">
      <alignment vertical="center"/>
    </xf>
    <xf numFmtId="177" fontId="1" fillId="0" borderId="117" xfId="0" applyNumberFormat="1" applyFont="1" applyBorder="1" applyAlignment="1">
      <alignment vertical="center"/>
    </xf>
    <xf numFmtId="177" fontId="1" fillId="0" borderId="15" xfId="0" applyNumberFormat="1" applyFont="1" applyBorder="1" applyAlignment="1">
      <alignment vertical="center"/>
    </xf>
    <xf numFmtId="192" fontId="1" fillId="0" borderId="85" xfId="0" applyNumberFormat="1" applyFont="1" applyBorder="1" applyAlignment="1">
      <alignment vertical="center" shrinkToFit="1"/>
    </xf>
    <xf numFmtId="2" fontId="1" fillId="0" borderId="85" xfId="0" applyNumberFormat="1" applyFont="1" applyBorder="1" applyAlignment="1">
      <alignment vertical="center" shrinkToFit="1"/>
    </xf>
    <xf numFmtId="2" fontId="65" fillId="0" borderId="110" xfId="0" applyNumberFormat="1" applyFont="1" applyBorder="1" applyAlignment="1">
      <alignment vertical="center"/>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23"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92" fontId="65" fillId="0" borderId="85" xfId="0" applyNumberFormat="1" applyFont="1" applyBorder="1" applyAlignment="1">
      <alignment vertical="center" shrinkToFit="1"/>
    </xf>
    <xf numFmtId="2" fontId="1" fillId="0" borderId="153" xfId="0" applyNumberFormat="1" applyFont="1" applyBorder="1" applyAlignment="1">
      <alignmen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200" fontId="1" fillId="0" borderId="84"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6" fontId="9" fillId="3" borderId="102" xfId="0" applyNumberFormat="1" applyFont="1" applyFill="1" applyBorder="1" applyAlignment="1">
      <alignment vertical="center"/>
    </xf>
    <xf numFmtId="0" fontId="21" fillId="0" borderId="146" xfId="0" applyFont="1" applyBorder="1" applyAlignment="1">
      <alignment horizontal="center"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181" fontId="1" fillId="0" borderId="151" xfId="0" applyNumberFormat="1" applyFont="1" applyBorder="1" applyAlignment="1">
      <alignment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2" fontId="10" fillId="0" borderId="111" xfId="0" applyNumberFormat="1" applyFont="1" applyBorder="1" applyAlignment="1">
      <alignment horizontal="right" vertical="center"/>
    </xf>
    <xf numFmtId="192" fontId="10" fillId="0" borderId="109" xfId="0" applyNumberFormat="1" applyFont="1" applyBorder="1" applyAlignment="1">
      <alignment horizontal="right" vertical="center"/>
    </xf>
    <xf numFmtId="194" fontId="1" fillId="0" borderId="109" xfId="0" applyNumberFormat="1" applyFont="1" applyBorder="1" applyAlignment="1">
      <alignment horizontal="right" vertical="center"/>
    </xf>
    <xf numFmtId="197" fontId="1" fillId="0" borderId="109" xfId="0" applyNumberFormat="1" applyFont="1" applyBorder="1" applyAlignment="1">
      <alignment horizontal="right" vertical="center"/>
    </xf>
    <xf numFmtId="194" fontId="1" fillId="0" borderId="110" xfId="0" applyNumberFormat="1" applyFont="1" applyBorder="1" applyAlignment="1">
      <alignment horizontal="right" vertical="center"/>
    </xf>
    <xf numFmtId="192" fontId="10" fillId="0" borderId="70" xfId="0" applyNumberFormat="1" applyFont="1" applyBorder="1" applyAlignment="1">
      <alignment horizontal="right" vertical="center"/>
    </xf>
    <xf numFmtId="192" fontId="10" fillId="0" borderId="45" xfId="0" applyNumberFormat="1" applyFont="1" applyBorder="1" applyAlignment="1">
      <alignment horizontal="right" vertical="center"/>
    </xf>
    <xf numFmtId="196" fontId="1" fillId="0" borderId="70" xfId="0" applyNumberFormat="1" applyFont="1" applyBorder="1" applyAlignment="1">
      <alignment horizontal="right" vertical="center"/>
    </xf>
    <xf numFmtId="194" fontId="1" fillId="0" borderId="45" xfId="0" applyNumberFormat="1" applyFont="1" applyBorder="1" applyAlignment="1">
      <alignment horizontal="right" vertical="center"/>
    </xf>
    <xf numFmtId="197"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84" fontId="10" fillId="0" borderId="133"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41" xfId="0" applyNumberFormat="1" applyFont="1" applyBorder="1" applyAlignment="1">
      <alignment horizontal="center" vertical="center"/>
    </xf>
    <xf numFmtId="198" fontId="1" fillId="0" borderId="243"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44" xfId="0" applyNumberFormat="1" applyFont="1" applyBorder="1" applyAlignment="1">
      <alignment horizontal="right" vertical="center"/>
    </xf>
    <xf numFmtId="194" fontId="1" fillId="0" borderId="108" xfId="0" applyNumberFormat="1" applyFont="1" applyBorder="1" applyAlignment="1">
      <alignment horizontal="right" vertical="center"/>
    </xf>
    <xf numFmtId="194" fontId="1" fillId="0" borderId="245" xfId="0" applyNumberFormat="1" applyFont="1" applyBorder="1" applyAlignment="1">
      <alignment horizontal="right" vertical="center"/>
    </xf>
    <xf numFmtId="194" fontId="1" fillId="0" borderId="112" xfId="0" applyNumberFormat="1" applyFont="1" applyBorder="1" applyAlignment="1">
      <alignment horizontal="right" vertical="center"/>
    </xf>
    <xf numFmtId="194" fontId="1" fillId="0" borderId="154" xfId="0" applyNumberFormat="1" applyFont="1" applyBorder="1" applyAlignment="1">
      <alignment horizontal="right" vertical="center"/>
    </xf>
    <xf numFmtId="192" fontId="1" fillId="0" borderId="112" xfId="0" applyNumberFormat="1" applyFont="1" applyBorder="1" applyAlignment="1">
      <alignment horizontal="right" vertical="center"/>
    </xf>
    <xf numFmtId="194" fontId="1" fillId="0" borderId="38"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29"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29" fontId="81" fillId="3" borderId="51" xfId="0" applyNumberFormat="1" applyFont="1" applyFill="1" applyBorder="1" applyAlignment="1">
      <alignment vertical="center"/>
    </xf>
    <xf numFmtId="223" fontId="1" fillId="0" borderId="85" xfId="2" applyNumberFormat="1" applyFont="1" applyFill="1" applyBorder="1" applyAlignment="1">
      <alignment vertical="center" shrinkToFit="1"/>
    </xf>
    <xf numFmtId="217" fontId="1" fillId="0" borderId="151" xfId="0" applyNumberFormat="1" applyFont="1" applyBorder="1" applyAlignment="1">
      <alignment horizontal="center" vertical="center"/>
    </xf>
    <xf numFmtId="216" fontId="4" fillId="0" borderId="133" xfId="0" applyNumberFormat="1" applyFont="1" applyBorder="1" applyAlignment="1">
      <alignment horizontal="center" vertical="center"/>
    </xf>
    <xf numFmtId="216" fontId="4" fillId="0" borderId="152" xfId="0" applyNumberFormat="1" applyFont="1" applyBorder="1" applyAlignment="1">
      <alignment horizontal="center" vertical="center"/>
    </xf>
    <xf numFmtId="37" fontId="1" fillId="0" borderId="49" xfId="0" applyNumberFormat="1" applyFont="1" applyBorder="1" applyAlignment="1">
      <alignment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38" fontId="1" fillId="0" borderId="45" xfId="2" applyFont="1" applyFill="1" applyBorder="1" applyAlignment="1">
      <alignment vertical="center"/>
    </xf>
    <xf numFmtId="0" fontId="1" fillId="0" borderId="45" xfId="0" applyFont="1" applyBorder="1" applyAlignment="1">
      <alignment vertical="center"/>
    </xf>
    <xf numFmtId="200" fontId="1" fillId="0" borderId="66" xfId="0" applyNumberFormat="1" applyFont="1" applyBorder="1" applyAlignment="1">
      <alignment horizontal="righ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4" xfId="0" applyNumberFormat="1" applyFont="1" applyBorder="1" applyAlignment="1">
      <alignment horizontal="right" vertical="center"/>
    </xf>
    <xf numFmtId="0" fontId="1" fillId="0" borderId="47" xfId="0" applyNumberFormat="1" applyFont="1" applyBorder="1" applyAlignment="1">
      <alignment horizontal="right" vertical="center"/>
    </xf>
    <xf numFmtId="0" fontId="1" fillId="0" borderId="1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189" fontId="1" fillId="0" borderId="45" xfId="2" applyNumberFormat="1" applyFont="1" applyFill="1" applyBorder="1" applyAlignment="1">
      <alignment horizontal="right" vertical="center"/>
    </xf>
    <xf numFmtId="196" fontId="1" fillId="0" borderId="45" xfId="0" applyNumberFormat="1" applyFont="1" applyBorder="1" applyAlignment="1">
      <alignment horizontal="right" vertical="center"/>
    </xf>
    <xf numFmtId="186" fontId="1" fillId="0" borderId="45" xfId="2" applyNumberFormat="1" applyFont="1" applyFill="1" applyBorder="1" applyAlignment="1">
      <alignment horizontal="right" vertical="center"/>
    </xf>
    <xf numFmtId="38" fontId="1" fillId="0" borderId="70" xfId="0" applyNumberFormat="1" applyFont="1" applyBorder="1" applyAlignment="1">
      <alignment horizontal="right" vertical="center"/>
    </xf>
    <xf numFmtId="38" fontId="1" fillId="0" borderId="105" xfId="0" applyNumberFormat="1" applyFont="1" applyBorder="1" applyAlignment="1">
      <alignment horizontal="right" vertical="center"/>
    </xf>
    <xf numFmtId="230" fontId="1" fillId="0" borderId="85" xfId="0" applyNumberFormat="1" applyFont="1" applyBorder="1" applyAlignment="1">
      <alignment vertical="center"/>
    </xf>
    <xf numFmtId="230" fontId="1" fillId="0" borderId="83" xfId="0" applyNumberFormat="1" applyFont="1" applyBorder="1" applyAlignment="1">
      <alignment vertical="center" shrinkToFit="1"/>
    </xf>
    <xf numFmtId="3" fontId="4" fillId="0" borderId="111" xfId="0" applyNumberFormat="1" applyFont="1" applyBorder="1" applyAlignment="1">
      <alignment horizontal="right" vertical="center"/>
    </xf>
    <xf numFmtId="177" fontId="4" fillId="0" borderId="109" xfId="0" applyNumberFormat="1" applyFont="1" applyBorder="1" applyAlignment="1">
      <alignment horizontal="right" vertical="center"/>
    </xf>
    <xf numFmtId="3" fontId="4" fillId="0" borderId="22" xfId="0" applyNumberFormat="1" applyFont="1" applyBorder="1" applyAlignment="1">
      <alignment horizontal="right" vertical="center"/>
    </xf>
    <xf numFmtId="177" fontId="4" fillId="0" borderId="22" xfId="0" applyNumberFormat="1" applyFont="1" applyBorder="1" applyAlignment="1">
      <alignment vertical="center"/>
    </xf>
    <xf numFmtId="177" fontId="4" fillId="0" borderId="28" xfId="0" applyNumberFormat="1" applyFont="1" applyBorder="1" applyAlignment="1">
      <alignment horizontal="right" vertical="center"/>
    </xf>
    <xf numFmtId="3" fontId="4" fillId="0" borderId="70" xfId="0" applyNumberFormat="1" applyFont="1" applyBorder="1" applyAlignment="1">
      <alignment horizontal="right" vertical="center"/>
    </xf>
    <xf numFmtId="177" fontId="4" fillId="0" borderId="45" xfId="0" applyNumberFormat="1" applyFont="1" applyBorder="1" applyAlignment="1">
      <alignment horizontal="right" vertical="center"/>
    </xf>
    <xf numFmtId="3" fontId="4" fillId="0" borderId="45" xfId="0" applyNumberFormat="1" applyFont="1" applyBorder="1" applyAlignment="1">
      <alignment horizontal="right" vertical="center"/>
    </xf>
    <xf numFmtId="177" fontId="4" fillId="0" borderId="45" xfId="0" applyNumberFormat="1" applyFont="1" applyBorder="1" applyAlignment="1">
      <alignment vertical="center"/>
    </xf>
    <xf numFmtId="177" fontId="4" fillId="0" borderId="75" xfId="0" applyNumberFormat="1" applyFont="1" applyBorder="1" applyAlignment="1">
      <alignment horizontal="right" vertical="center"/>
    </xf>
    <xf numFmtId="177" fontId="4" fillId="0" borderId="15" xfId="0" applyNumberFormat="1" applyFont="1" applyBorder="1" applyAlignment="1">
      <alignment horizontal="right" vertical="center"/>
    </xf>
    <xf numFmtId="230" fontId="1" fillId="0" borderId="84" xfId="0" applyNumberFormat="1" applyFont="1" applyBorder="1" applyAlignment="1">
      <alignment vertical="center" shrinkToFit="1"/>
    </xf>
    <xf numFmtId="230" fontId="65" fillId="0" borderId="84" xfId="0" applyNumberFormat="1" applyFont="1" applyBorder="1" applyAlignment="1">
      <alignment vertical="center"/>
    </xf>
    <xf numFmtId="230" fontId="65" fillId="0" borderId="110" xfId="0" applyNumberFormat="1" applyFont="1" applyBorder="1" applyAlignment="1">
      <alignment vertical="center"/>
    </xf>
    <xf numFmtId="230" fontId="1" fillId="0" borderId="85" xfId="0" applyNumberFormat="1" applyFont="1" applyBorder="1" applyAlignment="1">
      <alignment horizontal="right" vertical="center"/>
    </xf>
    <xf numFmtId="230" fontId="1" fillId="0" borderId="83" xfId="0" applyNumberFormat="1" applyFont="1" applyBorder="1" applyAlignment="1">
      <alignment horizontal="right" vertical="center"/>
    </xf>
    <xf numFmtId="230" fontId="1" fillId="0" borderId="85" xfId="0" applyNumberFormat="1" applyFont="1" applyBorder="1" applyAlignment="1">
      <alignment horizontal="right" vertical="center" shrinkToFit="1"/>
    </xf>
    <xf numFmtId="204" fontId="1" fillId="0" borderId="85" xfId="0" applyNumberFormat="1" applyFont="1" applyBorder="1" applyAlignment="1">
      <alignment vertical="center" shrinkToFit="1"/>
    </xf>
    <xf numFmtId="204" fontId="1" fillId="0" borderId="83" xfId="0" applyNumberFormat="1" applyFont="1" applyBorder="1" applyAlignment="1">
      <alignment vertical="center" shrinkToFit="1"/>
    </xf>
    <xf numFmtId="187" fontId="1" fillId="0" borderId="109" xfId="2" applyNumberFormat="1" applyFont="1" applyFill="1" applyBorder="1" applyAlignment="1">
      <alignment horizontal="right" vertical="center"/>
    </xf>
    <xf numFmtId="182" fontId="1" fillId="0" borderId="112" xfId="2" applyNumberFormat="1" applyFont="1" applyFill="1" applyBorder="1" applyAlignment="1">
      <alignment horizontal="right" vertical="center"/>
    </xf>
    <xf numFmtId="177" fontId="1" fillId="0" borderId="154" xfId="2" applyNumberFormat="1" applyFont="1" applyFill="1" applyBorder="1" applyAlignment="1">
      <alignment horizontal="right" vertical="center"/>
    </xf>
    <xf numFmtId="181" fontId="1" fillId="0" borderId="117"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77" fontId="1" fillId="0" borderId="44" xfId="0" applyNumberFormat="1" applyFont="1" applyBorder="1" applyAlignment="1">
      <alignment vertical="center"/>
    </xf>
    <xf numFmtId="193" fontId="1" fillId="0" borderId="22" xfId="0" applyNumberFormat="1" applyFont="1" applyBorder="1" applyAlignment="1">
      <alignment vertical="center"/>
    </xf>
    <xf numFmtId="193" fontId="1" fillId="0" borderId="28" xfId="0" applyNumberFormat="1" applyFont="1" applyBorder="1" applyAlignment="1">
      <alignment vertical="center"/>
    </xf>
    <xf numFmtId="0" fontId="5" fillId="0" borderId="107" xfId="0" applyFont="1" applyBorder="1" applyAlignment="1">
      <alignment horizontal="right" vertical="center"/>
    </xf>
    <xf numFmtId="180" fontId="1" fillId="0" borderId="111" xfId="0" applyNumberFormat="1" applyFont="1" applyBorder="1" applyAlignment="1">
      <alignment horizontal="right" vertical="center"/>
    </xf>
    <xf numFmtId="193" fontId="1" fillId="0" borderId="109" xfId="2" applyNumberFormat="1" applyFont="1" applyFill="1" applyBorder="1" applyAlignment="1">
      <alignment horizontal="right" vertical="center"/>
    </xf>
    <xf numFmtId="0" fontId="5" fillId="0" borderId="19" xfId="0" applyFont="1" applyBorder="1" applyAlignment="1">
      <alignment horizontal="right" vertical="center"/>
    </xf>
    <xf numFmtId="193" fontId="1" fillId="0" borderId="44" xfId="2" applyNumberFormat="1" applyFont="1" applyFill="1" applyBorder="1" applyAlignment="1">
      <alignment horizontal="center" vertical="center"/>
    </xf>
    <xf numFmtId="38" fontId="1" fillId="0" borderId="44" xfId="2" applyFont="1" applyFill="1" applyBorder="1" applyAlignment="1">
      <alignment vertical="center"/>
    </xf>
    <xf numFmtId="0" fontId="1" fillId="0" borderId="44" xfId="0" applyFont="1" applyBorder="1" applyAlignment="1">
      <alignment vertical="center"/>
    </xf>
    <xf numFmtId="193" fontId="1" fillId="0" borderId="45" xfId="0" applyNumberFormat="1" applyFont="1" applyBorder="1" applyAlignment="1">
      <alignment horizontal="center" vertical="center"/>
    </xf>
    <xf numFmtId="231" fontId="1" fillId="0" borderId="66" xfId="0" applyNumberFormat="1" applyFont="1" applyBorder="1" applyAlignment="1">
      <alignment horizontal="right" vertical="center"/>
    </xf>
    <xf numFmtId="181" fontId="1" fillId="0" borderId="31" xfId="0" applyNumberFormat="1" applyFont="1" applyBorder="1" applyAlignment="1">
      <alignment horizontal="center" vertical="center"/>
    </xf>
    <xf numFmtId="0" fontId="89" fillId="0" borderId="6" xfId="0" applyFont="1" applyBorder="1" applyAlignment="1">
      <alignment horizontal="distributed" vertical="center" justifyLastLine="1"/>
    </xf>
    <xf numFmtId="0" fontId="89" fillId="0" borderId="25" xfId="0" applyFont="1" applyBorder="1" applyAlignment="1">
      <alignment horizontal="distributed" vertical="center" justifyLastLine="1"/>
    </xf>
    <xf numFmtId="0" fontId="89" fillId="0" borderId="27" xfId="0" applyFont="1" applyBorder="1" applyAlignment="1">
      <alignment horizontal="distributed" vertical="center" justifyLastLine="1"/>
    </xf>
    <xf numFmtId="0" fontId="89" fillId="0" borderId="22" xfId="0" applyFont="1" applyBorder="1" applyAlignment="1">
      <alignment horizontal="distributed" vertical="center" justifyLastLine="1"/>
    </xf>
    <xf numFmtId="230" fontId="1" fillId="0" borderId="83" xfId="0" applyNumberFormat="1" applyFont="1" applyBorder="1" applyAlignment="1">
      <alignment horizontal="right" vertical="center" shrinkToFit="1"/>
    </xf>
    <xf numFmtId="0" fontId="21" fillId="0" borderId="11" xfId="0" applyFont="1" applyBorder="1" applyAlignment="1">
      <alignment horizontal="center" vertical="center"/>
    </xf>
    <xf numFmtId="177" fontId="4" fillId="0" borderId="163" xfId="2" applyNumberFormat="1" applyFont="1" applyFill="1" applyBorder="1" applyAlignment="1">
      <alignment horizontal="right" vertical="center"/>
    </xf>
    <xf numFmtId="230" fontId="65" fillId="0" borderId="84" xfId="0" applyNumberFormat="1" applyFont="1" applyBorder="1" applyAlignment="1">
      <alignment horizontal="right" vertical="center"/>
    </xf>
    <xf numFmtId="0" fontId="5" fillId="0" borderId="19"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4" fontId="1" fillId="0" borderId="47" xfId="0" applyNumberFormat="1" applyFont="1" applyBorder="1" applyAlignment="1">
      <alignment horizontal="center" vertical="center"/>
    </xf>
    <xf numFmtId="190" fontId="1" fillId="0" borderId="46" xfId="0" applyNumberFormat="1" applyFont="1" applyBorder="1" applyAlignment="1">
      <alignment horizontal="right" vertical="center"/>
    </xf>
    <xf numFmtId="204" fontId="1" fillId="0" borderId="47" xfId="0" applyNumberFormat="1" applyFont="1" applyBorder="1" applyAlignment="1">
      <alignment horizontal="center" vertical="center"/>
    </xf>
    <xf numFmtId="204" fontId="1" fillId="0" borderId="46" xfId="0" applyNumberFormat="1" applyFont="1" applyBorder="1" applyAlignment="1">
      <alignment horizontal="center" vertical="center"/>
    </xf>
    <xf numFmtId="204" fontId="1" fillId="0" borderId="44" xfId="0" applyNumberFormat="1" applyFont="1" applyBorder="1" applyAlignment="1">
      <alignment horizontal="center" vertical="center"/>
    </xf>
    <xf numFmtId="230" fontId="1" fillId="0" borderId="84" xfId="0" applyNumberFormat="1" applyFont="1" applyBorder="1" applyAlignment="1">
      <alignment horizontal="right" vertical="center"/>
    </xf>
    <xf numFmtId="230" fontId="1" fillId="0" borderId="110" xfId="0" applyNumberFormat="1" applyFont="1" applyBorder="1" applyAlignment="1">
      <alignment horizontal="right" vertical="center"/>
    </xf>
    <xf numFmtId="230" fontId="1" fillId="0" borderId="148" xfId="0" applyNumberFormat="1" applyFont="1" applyBorder="1" applyAlignment="1">
      <alignment horizontal="right" vertical="center"/>
    </xf>
    <xf numFmtId="230" fontId="1" fillId="0" borderId="149" xfId="0" applyNumberFormat="1" applyFont="1" applyBorder="1" applyAlignment="1">
      <alignment horizontal="right" vertical="center"/>
    </xf>
    <xf numFmtId="230" fontId="1" fillId="0" borderId="111" xfId="0" applyNumberFormat="1" applyFont="1" applyBorder="1" applyAlignment="1">
      <alignment horizontal="right" vertical="center"/>
    </xf>
    <xf numFmtId="204" fontId="1" fillId="0" borderId="84" xfId="0" applyNumberFormat="1" applyFont="1" applyBorder="1" applyAlignment="1">
      <alignment horizontal="right" vertical="center"/>
    </xf>
    <xf numFmtId="230" fontId="1" fillId="0" borderId="28" xfId="0" applyNumberFormat="1" applyFont="1" applyBorder="1" applyAlignment="1">
      <alignment horizontal="right" vertical="center"/>
    </xf>
    <xf numFmtId="230" fontId="1" fillId="0" borderId="152" xfId="0" applyNumberFormat="1" applyFont="1" applyBorder="1" applyAlignment="1">
      <alignment horizontal="right" vertical="center"/>
    </xf>
    <xf numFmtId="194" fontId="1" fillId="0" borderId="122" xfId="0" applyNumberFormat="1" applyFont="1" applyBorder="1" applyAlignment="1">
      <alignment horizontal="right" vertical="center"/>
    </xf>
    <xf numFmtId="194" fontId="1" fillId="0" borderId="25" xfId="0" applyNumberFormat="1" applyFont="1" applyBorder="1" applyAlignment="1">
      <alignment horizontal="right" vertical="center"/>
    </xf>
    <xf numFmtId="194" fontId="1" fillId="0" borderId="87" xfId="0" applyNumberFormat="1" applyFont="1" applyBorder="1" applyAlignment="1">
      <alignment horizontal="right" vertical="center"/>
    </xf>
    <xf numFmtId="230" fontId="1" fillId="0" borderId="70" xfId="0" applyNumberFormat="1" applyFont="1" applyBorder="1" applyAlignment="1">
      <alignment horizontal="right" vertical="center"/>
    </xf>
    <xf numFmtId="177" fontId="1" fillId="0" borderId="85" xfId="0" applyNumberFormat="1" applyFont="1" applyBorder="1" applyAlignment="1">
      <alignment horizontal="center" vertical="center"/>
    </xf>
    <xf numFmtId="177" fontId="1" fillId="0" borderId="83" xfId="0" applyNumberFormat="1" applyFont="1" applyBorder="1" applyAlignment="1">
      <alignment horizontal="center" vertical="center" shrinkToFit="1"/>
    </xf>
    <xf numFmtId="0" fontId="91" fillId="0" borderId="0" xfId="0" quotePrefix="1" applyFont="1" applyAlignment="1">
      <alignment horizontal="left" vertical="center"/>
    </xf>
    <xf numFmtId="0" fontId="92" fillId="0" borderId="0" xfId="0" applyFont="1" applyAlignment="1">
      <alignment horizontal="justify" vertical="center"/>
    </xf>
    <xf numFmtId="0" fontId="93" fillId="0" borderId="0" xfId="0" quotePrefix="1" applyFont="1" applyAlignment="1">
      <alignment horizontal="left" vertical="center"/>
    </xf>
    <xf numFmtId="0" fontId="92" fillId="0" borderId="0" xfId="0" applyFont="1">
      <alignment horizontal="justify" vertical="top"/>
    </xf>
    <xf numFmtId="0" fontId="94" fillId="0" borderId="0" xfId="0" applyFont="1">
      <alignment horizontal="justify" vertical="top"/>
    </xf>
    <xf numFmtId="0" fontId="94" fillId="0" borderId="0" xfId="0" applyFont="1" applyAlignment="1">
      <alignment horizontal="justify" vertical="center"/>
    </xf>
    <xf numFmtId="0" fontId="91" fillId="0" borderId="0" xfId="0" applyFont="1" applyAlignment="1">
      <alignment vertical="center"/>
    </xf>
    <xf numFmtId="0" fontId="91" fillId="0" borderId="0" xfId="0" applyFont="1" applyAlignment="1">
      <alignment horizontal="justify" vertical="center"/>
    </xf>
    <xf numFmtId="0" fontId="95" fillId="0" borderId="0" xfId="0" applyFont="1" applyAlignment="1">
      <alignment vertical="center"/>
    </xf>
    <xf numFmtId="0" fontId="97" fillId="0" borderId="0" xfId="0" applyFont="1" applyAlignment="1">
      <alignment vertical="center"/>
    </xf>
    <xf numFmtId="0" fontId="94" fillId="0" borderId="0" xfId="0" applyFont="1" applyAlignment="1">
      <alignment vertical="top"/>
    </xf>
    <xf numFmtId="0" fontId="94" fillId="0" borderId="0" xfId="0" applyFont="1" applyAlignment="1">
      <alignment horizontal="right" vertical="top"/>
    </xf>
    <xf numFmtId="0" fontId="94" fillId="0" borderId="0" xfId="0" quotePrefix="1" applyFont="1" applyAlignment="1">
      <alignment vertical="top" wrapText="1"/>
    </xf>
    <xf numFmtId="0" fontId="97" fillId="0" borderId="0" xfId="0" applyFont="1" applyAlignment="1">
      <alignment vertical="distributed" wrapText="1"/>
    </xf>
    <xf numFmtId="0" fontId="94" fillId="0" borderId="0" xfId="0" quotePrefix="1" applyFont="1" applyAlignment="1">
      <alignment horizontal="left" vertical="top"/>
    </xf>
    <xf numFmtId="0" fontId="99" fillId="0" borderId="0" xfId="0" applyFont="1" applyAlignment="1">
      <alignment vertical="top"/>
    </xf>
    <xf numFmtId="0" fontId="99" fillId="0" borderId="0" xfId="0" applyFont="1" applyAlignment="1">
      <alignment horizontal="right" vertical="top"/>
    </xf>
    <xf numFmtId="0" fontId="94" fillId="0" borderId="0" xfId="0" applyFont="1" applyAlignment="1">
      <alignment horizontal="left" vertical="top"/>
    </xf>
    <xf numFmtId="177" fontId="1" fillId="0" borderId="0" xfId="0" applyNumberFormat="1" applyFont="1" applyAlignment="1">
      <alignment horizontal="right" vertical="center"/>
    </xf>
    <xf numFmtId="181" fontId="1" fillId="0" borderId="112" xfId="0" applyNumberFormat="1" applyFont="1" applyBorder="1" applyAlignment="1">
      <alignment vertical="center"/>
    </xf>
    <xf numFmtId="182" fontId="1" fillId="0" borderId="0" xfId="0" applyNumberFormat="1" applyFont="1" applyAlignment="1">
      <alignment horizontal="right" vertical="center"/>
    </xf>
    <xf numFmtId="181" fontId="1" fillId="0" borderId="22" xfId="0" applyNumberFormat="1" applyFont="1" applyBorder="1" applyAlignment="1">
      <alignment horizontal="center" vertical="center"/>
    </xf>
    <xf numFmtId="3" fontId="1" fillId="0" borderId="0" xfId="0" applyNumberFormat="1" applyFont="1" applyAlignment="1">
      <alignment horizontal="right" vertical="center"/>
    </xf>
    <xf numFmtId="3" fontId="1" fillId="0" borderId="14" xfId="0" applyNumberFormat="1" applyFont="1" applyBorder="1" applyAlignment="1">
      <alignment horizontal="right" vertical="center"/>
    </xf>
    <xf numFmtId="201" fontId="1" fillId="0" borderId="17" xfId="0" applyNumberFormat="1" applyFont="1" applyBorder="1" applyAlignment="1">
      <alignment horizontal="right" vertical="center"/>
    </xf>
    <xf numFmtId="182" fontId="1" fillId="0" borderId="44" xfId="2" applyNumberFormat="1" applyFont="1" applyFill="1" applyBorder="1" applyAlignment="1">
      <alignment horizontal="right" vertical="center"/>
    </xf>
    <xf numFmtId="190" fontId="1" fillId="0" borderId="78" xfId="2" applyNumberFormat="1" applyFont="1" applyFill="1" applyBorder="1" applyAlignment="1">
      <alignment horizontal="right" vertical="center"/>
    </xf>
    <xf numFmtId="37" fontId="1" fillId="0" borderId="1" xfId="0" applyNumberFormat="1" applyFont="1" applyBorder="1" applyAlignment="1">
      <alignment horizontal="right" vertical="center"/>
    </xf>
    <xf numFmtId="192" fontId="1" fillId="0" borderId="22" xfId="0" applyNumberFormat="1" applyFont="1" applyBorder="1" applyAlignment="1">
      <alignment horizontal="right" vertical="center"/>
    </xf>
    <xf numFmtId="192" fontId="1" fillId="0" borderId="28" xfId="0" applyNumberFormat="1" applyFont="1" applyBorder="1" applyAlignment="1">
      <alignment horizontal="right" vertical="center"/>
    </xf>
    <xf numFmtId="37" fontId="1" fillId="0" borderId="1" xfId="0" applyNumberFormat="1" applyFont="1" applyBorder="1" applyAlignment="1">
      <alignment vertical="center"/>
    </xf>
    <xf numFmtId="192" fontId="1" fillId="0" borderId="22" xfId="0" applyNumberFormat="1" applyFont="1" applyBorder="1" applyAlignment="1">
      <alignment vertical="center"/>
    </xf>
    <xf numFmtId="182" fontId="1" fillId="0" borderId="0" xfId="0" applyNumberFormat="1" applyFont="1" applyAlignment="1">
      <alignment vertical="center"/>
    </xf>
    <xf numFmtId="193" fontId="1" fillId="0" borderId="76" xfId="0" applyNumberFormat="1" applyFont="1" applyBorder="1" applyAlignment="1">
      <alignment horizontal="center" vertical="center"/>
    </xf>
    <xf numFmtId="226" fontId="1" fillId="0" borderId="85" xfId="0" applyNumberFormat="1" applyFont="1" applyBorder="1" applyAlignment="1">
      <alignment horizontal="right" vertical="center"/>
    </xf>
    <xf numFmtId="213" fontId="1" fillId="0" borderId="84" xfId="0" applyNumberFormat="1" applyFont="1" applyBorder="1" applyAlignment="1">
      <alignment horizontal="right" vertical="center"/>
    </xf>
    <xf numFmtId="226" fontId="1" fillId="0" borderId="84" xfId="0" applyNumberFormat="1" applyFont="1" applyBorder="1" applyAlignment="1">
      <alignment horizontal="right" vertical="center"/>
    </xf>
    <xf numFmtId="230" fontId="1" fillId="0" borderId="46" xfId="0" applyNumberFormat="1" applyFont="1" applyBorder="1" applyAlignment="1">
      <alignment horizontal="right" vertical="center"/>
    </xf>
    <xf numFmtId="230" fontId="1" fillId="0" borderId="75" xfId="0" applyNumberFormat="1" applyFont="1" applyBorder="1" applyAlignment="1">
      <alignment horizontal="right" vertical="center"/>
    </xf>
    <xf numFmtId="232" fontId="1" fillId="0" borderId="66" xfId="0" applyNumberFormat="1" applyFont="1" applyBorder="1" applyAlignment="1">
      <alignment horizontal="right" vertical="center"/>
    </xf>
    <xf numFmtId="219" fontId="1" fillId="0" borderId="66" xfId="0" applyNumberFormat="1" applyFont="1" applyBorder="1" applyAlignment="1">
      <alignment horizontal="center" vertical="center"/>
    </xf>
    <xf numFmtId="2" fontId="1" fillId="0" borderId="110" xfId="5" applyNumberFormat="1" applyFont="1" applyBorder="1" applyAlignment="1">
      <alignment horizontal="right" vertical="center"/>
    </xf>
    <xf numFmtId="193" fontId="1" fillId="0" borderId="75" xfId="0" applyNumberFormat="1" applyFont="1" applyBorder="1" applyAlignment="1">
      <alignment horizontal="center" vertical="center"/>
    </xf>
    <xf numFmtId="192" fontId="1" fillId="0" borderId="45" xfId="0" applyNumberFormat="1" applyFont="1" applyBorder="1" applyAlignment="1">
      <alignment horizontal="center" vertical="center"/>
    </xf>
    <xf numFmtId="192" fontId="1" fillId="0" borderId="15" xfId="0" applyNumberFormat="1" applyFont="1" applyBorder="1" applyAlignment="1">
      <alignment horizontal="center" vertical="center"/>
    </xf>
    <xf numFmtId="181" fontId="1" fillId="0" borderId="110" xfId="0" applyNumberFormat="1" applyFont="1" applyBorder="1" applyAlignment="1">
      <alignment horizontal="center" vertical="center"/>
    </xf>
    <xf numFmtId="177" fontId="1" fillId="0" borderId="65" xfId="0" applyNumberFormat="1" applyFont="1" applyBorder="1" applyAlignment="1">
      <alignment horizontal="center" vertical="center"/>
    </xf>
    <xf numFmtId="181" fontId="1" fillId="0" borderId="151" xfId="0" applyNumberFormat="1" applyFont="1" applyBorder="1" applyAlignment="1">
      <alignment horizontal="center" vertical="center"/>
    </xf>
    <xf numFmtId="216" fontId="21" fillId="0" borderId="117" xfId="0" applyNumberFormat="1" applyFont="1" applyBorder="1" applyAlignment="1">
      <alignment horizontal="center" vertical="center"/>
    </xf>
    <xf numFmtId="177" fontId="4" fillId="0" borderId="34" xfId="0" applyNumberFormat="1" applyFont="1" applyBorder="1" applyAlignment="1">
      <alignment horizontal="right" vertical="center"/>
    </xf>
    <xf numFmtId="184" fontId="4" fillId="0" borderId="110" xfId="0" applyNumberFormat="1" applyFont="1" applyBorder="1" applyAlignment="1">
      <alignment horizontal="right" vertical="center"/>
    </xf>
    <xf numFmtId="3" fontId="4" fillId="0" borderId="107" xfId="0" applyNumberFormat="1" applyFont="1" applyBorder="1" applyAlignment="1">
      <alignment horizontal="right" vertical="center"/>
    </xf>
    <xf numFmtId="3" fontId="4" fillId="0" borderId="108" xfId="0" applyNumberFormat="1" applyFont="1" applyBorder="1" applyAlignment="1">
      <alignment horizontal="right" vertical="center"/>
    </xf>
    <xf numFmtId="177" fontId="4" fillId="0" borderId="110" xfId="0" applyNumberFormat="1" applyFont="1" applyBorder="1" applyAlignment="1">
      <alignment horizontal="right" vertical="center"/>
    </xf>
    <xf numFmtId="177" fontId="4" fillId="0" borderId="159" xfId="0" applyNumberFormat="1" applyFont="1" applyBorder="1" applyAlignment="1">
      <alignment horizontal="right" vertical="center"/>
    </xf>
    <xf numFmtId="184" fontId="4" fillId="0" borderId="75" xfId="0" applyNumberFormat="1" applyFont="1" applyBorder="1" applyAlignment="1">
      <alignment horizontal="right" vertical="center"/>
    </xf>
    <xf numFmtId="3" fontId="4" fillId="0" borderId="49" xfId="0" applyNumberFormat="1" applyFont="1" applyBorder="1" applyAlignment="1">
      <alignment horizontal="right" vertical="center"/>
    </xf>
    <xf numFmtId="3" fontId="4" fillId="0" borderId="14" xfId="0" applyNumberFormat="1" applyFont="1" applyBorder="1" applyAlignment="1">
      <alignment horizontal="right" vertical="center"/>
    </xf>
    <xf numFmtId="197" fontId="4" fillId="0" borderId="22" xfId="0" applyNumberFormat="1" applyFont="1" applyBorder="1" applyAlignment="1">
      <alignment horizontal="right" vertical="center"/>
    </xf>
    <xf numFmtId="38" fontId="4" fillId="0" borderId="111" xfId="2" applyFont="1" applyFill="1" applyBorder="1" applyAlignment="1">
      <alignment horizontal="right" vertical="center"/>
    </xf>
    <xf numFmtId="38" fontId="4" fillId="0" borderId="109" xfId="2" applyFont="1" applyFill="1" applyBorder="1" applyAlignment="1">
      <alignment horizontal="center" vertical="center"/>
    </xf>
    <xf numFmtId="38" fontId="4" fillId="0" borderId="109" xfId="2" applyFont="1" applyFill="1" applyBorder="1" applyAlignment="1">
      <alignment horizontal="right" vertical="center"/>
    </xf>
    <xf numFmtId="38" fontId="4" fillId="0" borderId="108" xfId="2" applyFont="1" applyFill="1" applyBorder="1" applyAlignment="1">
      <alignment horizontal="right" vertical="center"/>
    </xf>
    <xf numFmtId="177" fontId="4" fillId="0" borderId="110" xfId="0" applyNumberFormat="1" applyFont="1" applyBorder="1" applyAlignment="1">
      <alignment horizontal="center" vertical="center"/>
    </xf>
    <xf numFmtId="38" fontId="4" fillId="0" borderId="70" xfId="2" applyFont="1" applyFill="1" applyBorder="1" applyAlignment="1">
      <alignment horizontal="right" vertical="center"/>
    </xf>
    <xf numFmtId="38" fontId="4" fillId="0" borderId="45" xfId="2" applyFont="1" applyFill="1" applyBorder="1" applyAlignment="1">
      <alignment horizontal="center" vertical="center"/>
    </xf>
    <xf numFmtId="38" fontId="4" fillId="0" borderId="45" xfId="2" applyFont="1" applyFill="1" applyBorder="1" applyAlignment="1">
      <alignment horizontal="right" vertical="center"/>
    </xf>
    <xf numFmtId="38" fontId="4" fillId="0" borderId="14" xfId="2" applyFont="1" applyFill="1" applyBorder="1" applyAlignment="1">
      <alignment horizontal="right" vertical="center"/>
    </xf>
    <xf numFmtId="177" fontId="4" fillId="0" borderId="75" xfId="0" applyNumberFormat="1" applyFont="1" applyBorder="1" applyAlignment="1">
      <alignment horizontal="center" vertical="center"/>
    </xf>
    <xf numFmtId="179" fontId="4" fillId="0" borderId="22" xfId="0" applyNumberFormat="1" applyFont="1" applyBorder="1" applyAlignment="1">
      <alignment horizontal="right" vertical="center"/>
    </xf>
    <xf numFmtId="179" fontId="4" fillId="0" borderId="11" xfId="0" applyNumberFormat="1" applyFont="1" applyBorder="1" applyAlignment="1">
      <alignment horizontal="right" vertical="center"/>
    </xf>
    <xf numFmtId="217" fontId="4" fillId="0" borderId="164" xfId="0" applyNumberFormat="1" applyFont="1" applyBorder="1" applyAlignment="1">
      <alignment horizontal="right" vertical="center"/>
    </xf>
    <xf numFmtId="233" fontId="4" fillId="0" borderId="46" xfId="0" applyNumberFormat="1" applyFont="1" applyBorder="1" applyAlignment="1">
      <alignment horizontal="right" vertical="center"/>
    </xf>
    <xf numFmtId="234" fontId="4" fillId="0" borderId="44" xfId="0" applyNumberFormat="1" applyFont="1" applyBorder="1" applyAlignment="1">
      <alignment horizontal="right" vertical="center"/>
    </xf>
    <xf numFmtId="230" fontId="1" fillId="0" borderId="153" xfId="5" applyNumberFormat="1" applyFont="1" applyBorder="1" applyAlignment="1">
      <alignment horizontal="right" vertical="center"/>
    </xf>
    <xf numFmtId="196" fontId="10" fillId="0" borderId="154" xfId="0" applyNumberFormat="1" applyFont="1" applyBorder="1" applyAlignment="1">
      <alignment horizontal="center" vertical="center"/>
    </xf>
    <xf numFmtId="194" fontId="10" fillId="0" borderId="246" xfId="0" applyNumberFormat="1" applyFont="1" applyBorder="1" applyAlignment="1">
      <alignment horizontal="center" vertical="center"/>
    </xf>
    <xf numFmtId="198" fontId="1" fillId="0" borderId="247" xfId="0" applyNumberFormat="1" applyFont="1" applyBorder="1" applyAlignment="1">
      <alignment horizontal="right" vertical="center"/>
    </xf>
    <xf numFmtId="196" fontId="1" fillId="0" borderId="112" xfId="0" applyNumberFormat="1" applyFont="1" applyBorder="1" applyAlignment="1">
      <alignment horizontal="center" vertical="center"/>
    </xf>
    <xf numFmtId="194" fontId="1" fillId="0" borderId="248" xfId="0" applyNumberFormat="1" applyFont="1" applyBorder="1" applyAlignment="1">
      <alignment horizontal="right" vertical="center"/>
    </xf>
    <xf numFmtId="192" fontId="10" fillId="0" borderId="163" xfId="0" applyNumberFormat="1" applyFont="1" applyBorder="1" applyAlignment="1">
      <alignment horizontal="center" vertical="center"/>
    </xf>
    <xf numFmtId="192" fontId="10" fillId="0" borderId="249" xfId="0" applyNumberFormat="1" applyFont="1" applyBorder="1" applyAlignment="1">
      <alignment horizontal="center" vertical="center"/>
    </xf>
    <xf numFmtId="198" fontId="1" fillId="0" borderId="250" xfId="0" applyNumberFormat="1" applyFont="1" applyBorder="1" applyAlignment="1">
      <alignment horizontal="right" vertical="center"/>
    </xf>
    <xf numFmtId="196" fontId="1" fillId="0" borderId="47" xfId="0" applyNumberFormat="1" applyFont="1" applyBorder="1" applyAlignment="1">
      <alignment horizontal="center" vertical="center"/>
    </xf>
    <xf numFmtId="194" fontId="1" fillId="0" borderId="251" xfId="0" applyNumberFormat="1" applyFont="1" applyBorder="1" applyAlignment="1">
      <alignment horizontal="right" vertical="center"/>
    </xf>
    <xf numFmtId="196" fontId="10" fillId="0" borderId="159" xfId="0" applyNumberFormat="1" applyFont="1" applyBorder="1" applyAlignment="1">
      <alignment horizontal="center" vertical="center"/>
    </xf>
    <xf numFmtId="194" fontId="10" fillId="0" borderId="242" xfId="0" applyNumberFormat="1" applyFont="1" applyBorder="1" applyAlignment="1">
      <alignment horizontal="center" vertical="center"/>
    </xf>
    <xf numFmtId="197" fontId="1" fillId="0" borderId="111" xfId="0" applyNumberFormat="1" applyFont="1" applyBorder="1" applyAlignment="1">
      <alignment horizontal="right" vertical="center"/>
    </xf>
    <xf numFmtId="192" fontId="1" fillId="0" borderId="109" xfId="0" applyNumberFormat="1" applyFont="1" applyBorder="1" applyAlignment="1">
      <alignment horizontal="right" vertical="center"/>
    </xf>
    <xf numFmtId="194" fontId="1" fillId="0" borderId="14" xfId="0" applyNumberFormat="1" applyFont="1" applyBorder="1" applyAlignment="1">
      <alignment horizontal="right" vertical="center"/>
    </xf>
    <xf numFmtId="194" fontId="1" fillId="0" borderId="252" xfId="0" applyNumberFormat="1" applyFont="1" applyBorder="1" applyAlignment="1">
      <alignment horizontal="right" vertical="center"/>
    </xf>
    <xf numFmtId="194" fontId="1" fillId="0" borderId="159" xfId="0" applyNumberFormat="1" applyFont="1" applyBorder="1" applyAlignment="1">
      <alignment horizontal="right" vertical="center"/>
    </xf>
    <xf numFmtId="192" fontId="1" fillId="0" borderId="105" xfId="0" applyNumberFormat="1" applyFont="1" applyBorder="1" applyAlignment="1">
      <alignment horizontal="right" vertical="center"/>
    </xf>
    <xf numFmtId="235" fontId="1" fillId="0" borderId="27" xfId="0" applyNumberFormat="1" applyFont="1" applyBorder="1" applyAlignment="1">
      <alignment vertical="center"/>
    </xf>
    <xf numFmtId="235" fontId="1" fillId="0" borderId="48" xfId="0" applyNumberFormat="1" applyFont="1" applyBorder="1" applyAlignment="1">
      <alignment vertical="center"/>
    </xf>
    <xf numFmtId="235" fontId="1" fillId="0" borderId="48" xfId="0" applyNumberFormat="1" applyFont="1" applyBorder="1" applyAlignment="1">
      <alignment horizontal="right" vertical="center"/>
    </xf>
    <xf numFmtId="235" fontId="1" fillId="0" borderId="203" xfId="0" applyNumberFormat="1" applyFont="1" applyBorder="1" applyAlignment="1">
      <alignment vertical="center"/>
    </xf>
    <xf numFmtId="236" fontId="1" fillId="0" borderId="148" xfId="0" applyNumberFormat="1" applyFont="1" applyBorder="1" applyAlignment="1">
      <alignment horizontal="right" vertical="center"/>
    </xf>
    <xf numFmtId="236" fontId="1" fillId="0" borderId="133" xfId="0" applyNumberFormat="1" applyFont="1" applyBorder="1" applyAlignment="1">
      <alignment horizontal="right" vertical="center"/>
    </xf>
    <xf numFmtId="236" fontId="1" fillId="0" borderId="149" xfId="0" applyNumberFormat="1" applyFont="1" applyBorder="1" applyAlignment="1">
      <alignment horizontal="right" vertical="center"/>
    </xf>
    <xf numFmtId="217" fontId="65" fillId="0" borderId="84" xfId="0" applyNumberFormat="1" applyFont="1" applyBorder="1" applyAlignment="1">
      <alignment horizontal="right" vertical="center"/>
    </xf>
    <xf numFmtId="212" fontId="1" fillId="0" borderId="85" xfId="0" applyNumberFormat="1" applyFont="1" applyBorder="1" applyAlignment="1">
      <alignment horizontal="center" vertical="center" shrinkToFit="1"/>
    </xf>
    <xf numFmtId="192" fontId="65" fillId="0" borderId="84" xfId="0" applyNumberFormat="1" applyFont="1" applyBorder="1" applyAlignment="1">
      <alignment horizontal="center" vertical="center"/>
    </xf>
    <xf numFmtId="196" fontId="10" fillId="0" borderId="22" xfId="0" applyNumberFormat="1" applyFont="1" applyBorder="1" applyAlignment="1">
      <alignment horizontal="right" vertical="center"/>
    </xf>
    <xf numFmtId="0" fontId="1" fillId="0" borderId="86" xfId="0" quotePrefix="1" applyNumberFormat="1" applyFont="1" applyBorder="1" applyAlignment="1">
      <alignment horizontal="right" vertical="center" shrinkToFit="1"/>
    </xf>
    <xf numFmtId="217" fontId="65" fillId="0" borderId="85" xfId="0" applyNumberFormat="1" applyFont="1" applyBorder="1" applyAlignment="1">
      <alignment horizontal="right" vertical="center"/>
    </xf>
    <xf numFmtId="217" fontId="1" fillId="0" borderId="83" xfId="5" applyNumberFormat="1" applyFont="1" applyBorder="1" applyAlignment="1">
      <alignment horizontal="right" vertical="center"/>
    </xf>
    <xf numFmtId="217" fontId="1" fillId="0" borderId="86" xfId="0" applyNumberFormat="1" applyFont="1" applyBorder="1" applyAlignment="1">
      <alignment horizontal="right" vertical="center" shrinkToFit="1"/>
    </xf>
    <xf numFmtId="217" fontId="65" fillId="0" borderId="89" xfId="0" applyNumberFormat="1" applyFont="1" applyBorder="1" applyAlignment="1">
      <alignment horizontal="right" vertical="center"/>
    </xf>
    <xf numFmtId="2" fontId="1" fillId="0" borderId="112" xfId="5" applyNumberFormat="1" applyFont="1" applyBorder="1" applyAlignment="1">
      <alignment horizontal="right" vertical="center"/>
    </xf>
    <xf numFmtId="214" fontId="1" fillId="0" borderId="84" xfId="5" applyNumberFormat="1" applyFont="1" applyBorder="1" applyAlignment="1">
      <alignment horizontal="right" vertical="center"/>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48" xfId="0" applyBorder="1" applyAlignment="1">
      <alignment horizontal="center" vertical="center"/>
    </xf>
    <xf numFmtId="0" fontId="57" fillId="0" borderId="0" xfId="0" applyFont="1" applyAlignment="1">
      <alignment vertical="center" wrapText="1"/>
    </xf>
    <xf numFmtId="0" fontId="0" fillId="0" borderId="0" xfId="0">
      <alignment horizontal="justify" vertical="top"/>
    </xf>
    <xf numFmtId="0" fontId="75" fillId="0" borderId="0" xfId="0" quotePrefix="1" applyFont="1" applyAlignment="1">
      <alignment horizontal="left" vertical="center" shrinkToFit="1"/>
    </xf>
    <xf numFmtId="0" fontId="76" fillId="0" borderId="0" xfId="0" applyFont="1" applyAlignment="1">
      <alignment horizontal="center" vertical="top" shrinkToFit="1"/>
    </xf>
    <xf numFmtId="0" fontId="11" fillId="0" borderId="0" xfId="0" applyFont="1" applyAlignment="1">
      <alignment horizontal="left"/>
    </xf>
    <xf numFmtId="0" fontId="11" fillId="0" borderId="0" xfId="0" applyFont="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94" fillId="0" borderId="0" xfId="0" quotePrefix="1" applyFont="1" applyAlignment="1">
      <alignment horizontal="left" vertical="center" wrapText="1"/>
    </xf>
    <xf numFmtId="0" fontId="94" fillId="0" borderId="0" xfId="0" applyFont="1" applyAlignment="1">
      <alignment horizontal="left" vertical="center" wrapText="1"/>
    </xf>
    <xf numFmtId="0" fontId="94" fillId="0" borderId="0" xfId="0" quotePrefix="1" applyFont="1" applyAlignment="1">
      <alignment horizontal="left" vertical="top" wrapText="1" shrinkToFit="1"/>
    </xf>
    <xf numFmtId="0" fontId="94" fillId="0" borderId="0" xfId="0" applyFont="1" applyAlignment="1">
      <alignment vertical="top" wrapText="1"/>
    </xf>
    <xf numFmtId="0" fontId="94" fillId="0" borderId="0" xfId="0" quotePrefix="1" applyFont="1" applyAlignment="1">
      <alignment horizontal="left" vertical="top" wrapText="1"/>
    </xf>
    <xf numFmtId="0" fontId="95" fillId="0" borderId="0" xfId="0" quotePrefix="1" applyFont="1" applyAlignment="1">
      <alignment horizontal="left" vertical="center" wrapText="1"/>
    </xf>
    <xf numFmtId="0" fontId="95" fillId="0" borderId="0" xfId="0" applyFont="1" applyAlignment="1">
      <alignment vertical="center" wrapText="1"/>
    </xf>
    <xf numFmtId="0" fontId="94" fillId="0" borderId="0" xfId="0" applyFont="1" applyAlignment="1">
      <alignment vertical="top" wrapText="1" shrinkToFit="1"/>
    </xf>
    <xf numFmtId="0" fontId="88" fillId="0" borderId="0" xfId="0" applyFont="1" applyAlignment="1">
      <alignment horizontal="center" vertical="top"/>
    </xf>
    <xf numFmtId="0" fontId="96" fillId="0" borderId="0" xfId="0" quotePrefix="1" applyFont="1" applyAlignment="1">
      <alignment horizontal="left" vertical="center" wrapText="1"/>
    </xf>
    <xf numFmtId="0" fontId="96"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95" fillId="0" borderId="0" xfId="0" quotePrefix="1" applyFont="1" applyAlignment="1">
      <alignment horizontal="left" vertical="center"/>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Border="1" applyAlignment="1">
      <alignment horizontal="distributed" vertical="center" wrapText="1" justifyLastLine="1"/>
    </xf>
    <xf numFmtId="0" fontId="8" fillId="0" borderId="144"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70"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53" fillId="0" borderId="0" xfId="0" quotePrefix="1" applyFont="1" applyAlignment="1">
      <alignment horizontal="left" vertical="distributed" wrapText="1"/>
    </xf>
    <xf numFmtId="0" fontId="53" fillId="0" borderId="0" xfId="0" quotePrefix="1" applyFont="1" applyAlignment="1">
      <alignment horizontal="left" vertical="center"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21" fillId="0" borderId="37"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6" xfId="0" applyFont="1" applyBorder="1" applyAlignment="1">
      <alignment horizontal="distributed" vertical="center" wrapText="1" justifyLastLine="1"/>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89" fillId="0" borderId="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89" fillId="0" borderId="6" xfId="0" applyFont="1" applyBorder="1" applyAlignment="1">
      <alignment horizontal="distributed" vertical="center" justifyLastLine="1"/>
    </xf>
    <xf numFmtId="0" fontId="89" fillId="0" borderId="22" xfId="0" applyFont="1" applyBorder="1" applyAlignment="1">
      <alignment horizontal="distributed" vertical="center" justifyLastLine="1"/>
    </xf>
    <xf numFmtId="0" fontId="14" fillId="0" borderId="22"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5" fillId="0" borderId="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集計" xfId="8" builtinId="25" hidden="1"/>
    <cellStyle name="出力" xfId="6" builtinId="21" hidden="1"/>
    <cellStyle name="説明文" xfId="7" builtinId="53" hidden="1"/>
    <cellStyle name="標準" xfId="0" builtinId="0"/>
    <cellStyle name="標準 2" xfId="4" xr:uid="{00000000-0005-0000-0000-00000A000000}"/>
    <cellStyle name="標準_P1-2." xfId="5" xr:uid="{00000000-0005-0000-0000-00000B000000}"/>
  </cellStyles>
  <dxfs count="40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6.1907803166250726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'P2～5.元データ'!$M$185:$M$197</c:f>
              <c:numCache>
                <c:formatCode>#,##0.0;"▲ "#,##0.0</c:formatCode>
                <c:ptCount val="13"/>
                <c:pt idx="0">
                  <c:v>-5.5</c:v>
                </c:pt>
                <c:pt idx="1">
                  <c:v>-7.8</c:v>
                </c:pt>
                <c:pt idx="2">
                  <c:v>-7.5</c:v>
                </c:pt>
                <c:pt idx="3" formatCode="0.0;&quot;▲ &quot;0.0">
                  <c:v>11.6</c:v>
                </c:pt>
                <c:pt idx="4" formatCode="0.0;&quot;▲ &quot;0.0">
                  <c:v>21.7</c:v>
                </c:pt>
                <c:pt idx="5" formatCode="0.0;&quot;▲ &quot;0.0">
                  <c:v>9.1999999999999993</c:v>
                </c:pt>
                <c:pt idx="6">
                  <c:v>15</c:v>
                </c:pt>
                <c:pt idx="7">
                  <c:v>3.7</c:v>
                </c:pt>
                <c:pt idx="8">
                  <c:v>3.7</c:v>
                </c:pt>
                <c:pt idx="9">
                  <c:v>-5.6</c:v>
                </c:pt>
                <c:pt idx="10">
                  <c:v>-6.8</c:v>
                </c:pt>
                <c:pt idx="11">
                  <c:v>-3.7</c:v>
                </c:pt>
                <c:pt idx="12">
                  <c:v>-5.8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4209329177493095E-3"/>
                  <c:y val="-6.0765148333397051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'P2～5.元データ'!$L$185:$L$197</c:f>
              <c:numCache>
                <c:formatCode>#,##0.0;"▲ "#,##0.0</c:formatCode>
                <c:ptCount val="13"/>
                <c:pt idx="0">
                  <c:v>1</c:v>
                </c:pt>
                <c:pt idx="1">
                  <c:v>-3.9</c:v>
                </c:pt>
                <c:pt idx="2">
                  <c:v>-7</c:v>
                </c:pt>
                <c:pt idx="3" formatCode="0.0;&quot;▲ &quot;0.0">
                  <c:v>15</c:v>
                </c:pt>
                <c:pt idx="4" formatCode="0.0;&quot;▲ &quot;0.0">
                  <c:v>18.8</c:v>
                </c:pt>
                <c:pt idx="5" formatCode="0.0;&quot;▲ &quot;0.0">
                  <c:v>9.6</c:v>
                </c:pt>
                <c:pt idx="6">
                  <c:v>11</c:v>
                </c:pt>
                <c:pt idx="7">
                  <c:v>3.1</c:v>
                </c:pt>
                <c:pt idx="8">
                  <c:v>5.5</c:v>
                </c:pt>
                <c:pt idx="9">
                  <c:v>-3.7</c:v>
                </c:pt>
                <c:pt idx="10">
                  <c:v>-8.1999999999999993</c:v>
                </c:pt>
                <c:pt idx="11">
                  <c:v>-2.4</c:v>
                </c:pt>
                <c:pt idx="12">
                  <c:v>-2.8</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3.0620361196572281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'P2～5.元データ'!$I$184:$I$196</c:f>
              <c:numCache>
                <c:formatCode>#,##0.0;"▲ "#,##0.0</c:formatCode>
                <c:ptCount val="13"/>
                <c:pt idx="0">
                  <c:v>0.3</c:v>
                </c:pt>
                <c:pt idx="1">
                  <c:v>-2.6</c:v>
                </c:pt>
                <c:pt idx="2">
                  <c:v>2.6</c:v>
                </c:pt>
                <c:pt idx="3">
                  <c:v>0.6</c:v>
                </c:pt>
                <c:pt idx="4" formatCode="&quot;&quot;0.0;&quot;▲&quot;0.0">
                  <c:v>2.9</c:v>
                </c:pt>
                <c:pt idx="5" formatCode="0.0;&quot;▲ &quot;0.0">
                  <c:v>1.2</c:v>
                </c:pt>
                <c:pt idx="6" formatCode="0.0;&quot;▲ &quot;0.0">
                  <c:v>1.8</c:v>
                </c:pt>
                <c:pt idx="7" formatCode="&quot;ｒ &quot;0.0;&quot;ｒ▲&quot;0.0">
                  <c:v>0.9</c:v>
                </c:pt>
                <c:pt idx="8" formatCode="0.0;&quot;▲ &quot;0.0">
                  <c:v>-1.3</c:v>
                </c:pt>
                <c:pt idx="9" formatCode="General">
                  <c:v>0.3</c:v>
                </c:pt>
                <c:pt idx="10">
                  <c:v>2.9</c:v>
                </c:pt>
                <c:pt idx="11">
                  <c:v>-0.8</c:v>
                </c:pt>
                <c:pt idx="12" formatCode="&quot;p&quot;#,##0.0;&quot;p▲&quot;#,##0.0">
                  <c:v>-2.2999999999999998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2.1762180389702944E-4"/>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'P2～5.元データ'!$H$184:$H$196</c:f>
              <c:numCache>
                <c:formatCode>""0.0;"▲"0.0</c:formatCode>
                <c:ptCount val="13"/>
                <c:pt idx="0">
                  <c:v>1.6</c:v>
                </c:pt>
                <c:pt idx="1">
                  <c:v>-0.4</c:v>
                </c:pt>
                <c:pt idx="2">
                  <c:v>3.5</c:v>
                </c:pt>
                <c:pt idx="3">
                  <c:v>3</c:v>
                </c:pt>
                <c:pt idx="4" formatCode="0.0;&quot;▲ &quot;0.0">
                  <c:v>3.6</c:v>
                </c:pt>
                <c:pt idx="5">
                  <c:v>0.7</c:v>
                </c:pt>
                <c:pt idx="6" formatCode="#,##0.0">
                  <c:v>1.7</c:v>
                </c:pt>
                <c:pt idx="7">
                  <c:v>1.5</c:v>
                </c:pt>
                <c:pt idx="8" formatCode="#,##0.0">
                  <c:v>0.6</c:v>
                </c:pt>
                <c:pt idx="9" formatCode="General">
                  <c:v>-0.1</c:v>
                </c:pt>
                <c:pt idx="10" formatCode="#,##0.0">
                  <c:v>0.4</c:v>
                </c:pt>
                <c:pt idx="11" formatCode="#,##0.0">
                  <c:v>1.8</c:v>
                </c:pt>
                <c:pt idx="12" formatCode="&quot;p&quot;#,##0.0;&quot;p▲&quot;#,##0.0">
                  <c:v>1.9</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919700254859447E-2"/>
                  <c:y val="-2.2075055187638051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'P2～5.元データ'!$R$184:$R$196</c:f>
              <c:numCache>
                <c:formatCode>#,##0.0;"▲ "#,##0.0</c:formatCode>
                <c:ptCount val="13"/>
                <c:pt idx="0">
                  <c:v>-37.799999999999997</c:v>
                </c:pt>
                <c:pt idx="1">
                  <c:v>18.7</c:v>
                </c:pt>
                <c:pt idx="2">
                  <c:v>-2.5</c:v>
                </c:pt>
                <c:pt idx="3">
                  <c:v>-1</c:v>
                </c:pt>
                <c:pt idx="4" formatCode="0.0;&quot;▲ &quot;0.0">
                  <c:v>14.2</c:v>
                </c:pt>
                <c:pt idx="5">
                  <c:v>24.1</c:v>
                </c:pt>
                <c:pt idx="6">
                  <c:v>19.3</c:v>
                </c:pt>
                <c:pt idx="7">
                  <c:v>-35.5</c:v>
                </c:pt>
                <c:pt idx="8">
                  <c:v>-43.8</c:v>
                </c:pt>
                <c:pt idx="9">
                  <c:v>-15.5</c:v>
                </c:pt>
                <c:pt idx="10">
                  <c:v>-41.3</c:v>
                </c:pt>
                <c:pt idx="11">
                  <c:v>-47.2</c:v>
                </c:pt>
                <c:pt idx="12">
                  <c:v>1.1000000000000001</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028376887673067E-4"/>
                  <c:y val="5.9602996645286892E-2"/>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'P2～5.元データ'!$Q$184:$Q$196</c:f>
              <c:numCache>
                <c:formatCode>#,##0.0;"▲ "#,##0.0</c:formatCode>
                <c:ptCount val="13"/>
                <c:pt idx="0">
                  <c:v>-0.6</c:v>
                </c:pt>
                <c:pt idx="1">
                  <c:v>-2.9</c:v>
                </c:pt>
                <c:pt idx="2">
                  <c:v>-1.8</c:v>
                </c:pt>
                <c:pt idx="3">
                  <c:v>-2.5</c:v>
                </c:pt>
                <c:pt idx="4" formatCode="0.0;&quot;▲ &quot;0.0">
                  <c:v>-4.5999999999999996</c:v>
                </c:pt>
                <c:pt idx="5">
                  <c:v>2.4</c:v>
                </c:pt>
                <c:pt idx="6">
                  <c:v>39.6</c:v>
                </c:pt>
                <c:pt idx="7">
                  <c:v>-26.6</c:v>
                </c:pt>
                <c:pt idx="8">
                  <c:v>-34.4</c:v>
                </c:pt>
                <c:pt idx="9">
                  <c:v>-15.6</c:v>
                </c:pt>
                <c:pt idx="10">
                  <c:v>-9.6999999999999993</c:v>
                </c:pt>
                <c:pt idx="11">
                  <c:v>-9.8000000000000007</c:v>
                </c:pt>
                <c:pt idx="12">
                  <c:v>-7.3</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804658982844535"/>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5.7129341390465722E-3"/>
                  <c:y val="3.4511012210430139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'P2～5.元データ'!$X$185:$X$197</c:f>
              <c:numCache>
                <c:formatCode>#,##0.0;"▲ "#,##0.0</c:formatCode>
                <c:ptCount val="13"/>
                <c:pt idx="0">
                  <c:v>11.2</c:v>
                </c:pt>
                <c:pt idx="1">
                  <c:v>-31.2</c:v>
                </c:pt>
                <c:pt idx="2">
                  <c:v>76.400000000000006</c:v>
                </c:pt>
                <c:pt idx="3" formatCode="0.0;&quot;▲ &quot;0.0">
                  <c:v>-40.9</c:v>
                </c:pt>
                <c:pt idx="4" formatCode="0.0;&quot;▲ &quot;0.0">
                  <c:v>-54.4</c:v>
                </c:pt>
                <c:pt idx="5" formatCode="0.0;&quot;▲ &quot;0.0">
                  <c:v>-19.2</c:v>
                </c:pt>
                <c:pt idx="6">
                  <c:v>-1.7</c:v>
                </c:pt>
                <c:pt idx="7">
                  <c:v>29.2</c:v>
                </c:pt>
                <c:pt idx="8">
                  <c:v>15</c:v>
                </c:pt>
                <c:pt idx="9">
                  <c:v>-0.1</c:v>
                </c:pt>
                <c:pt idx="10">
                  <c:v>-17.899999999999999</c:v>
                </c:pt>
                <c:pt idx="11">
                  <c:v>12.6</c:v>
                </c:pt>
                <c:pt idx="12">
                  <c:v>-1</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9.6899224806201549E-3"/>
                  <c:y val="-2.3542491971112384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'P2～5.元データ'!$W$185:$W$197</c:f>
              <c:numCache>
                <c:formatCode>#,##0.0;"▲ "#,##0.0</c:formatCode>
                <c:ptCount val="13"/>
                <c:pt idx="0">
                  <c:v>3.2</c:v>
                </c:pt>
                <c:pt idx="1">
                  <c:v>4.5999999999999996</c:v>
                </c:pt>
                <c:pt idx="2">
                  <c:v>-5.7</c:v>
                </c:pt>
                <c:pt idx="3" formatCode="0.0;&quot;▲ &quot;0.0">
                  <c:v>-1.3</c:v>
                </c:pt>
                <c:pt idx="4" formatCode="0.0;&quot;▲ &quot;0.0">
                  <c:v>-22.5</c:v>
                </c:pt>
                <c:pt idx="5" formatCode="0.0;&quot;▲ &quot;0.0">
                  <c:v>6</c:v>
                </c:pt>
                <c:pt idx="6">
                  <c:v>12</c:v>
                </c:pt>
                <c:pt idx="7">
                  <c:v>4</c:v>
                </c:pt>
                <c:pt idx="8">
                  <c:v>10.8</c:v>
                </c:pt>
                <c:pt idx="9">
                  <c:v>9.5</c:v>
                </c:pt>
                <c:pt idx="10">
                  <c:v>2.7</c:v>
                </c:pt>
                <c:pt idx="11">
                  <c:v>12.5</c:v>
                </c:pt>
                <c:pt idx="12">
                  <c:v>18.100000000000001</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'P2～5.元データ'!$DA$185:$DA$197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'P2～5.元データ'!$AK$184:$AK$196</c:f>
              <c:numCache>
                <c:formatCode>""0.0;" ▲"0.0</c:formatCode>
                <c:ptCount val="13"/>
                <c:pt idx="0">
                  <c:v>124.4</c:v>
                </c:pt>
                <c:pt idx="1">
                  <c:v>133.30000000000001</c:v>
                </c:pt>
                <c:pt idx="2">
                  <c:v>126.3</c:v>
                </c:pt>
                <c:pt idx="3">
                  <c:v>124</c:v>
                </c:pt>
                <c:pt idx="4">
                  <c:v>130.5</c:v>
                </c:pt>
                <c:pt idx="5">
                  <c:v>134.19999999999999</c:v>
                </c:pt>
                <c:pt idx="6">
                  <c:v>135.69999999999999</c:v>
                </c:pt>
                <c:pt idx="7" formatCode="General">
                  <c:v>123.9</c:v>
                </c:pt>
                <c:pt idx="8" formatCode="&quot;r &quot;0.0;&quot;r ▲&quot;0.0">
                  <c:v>124.7</c:v>
                </c:pt>
                <c:pt idx="9" formatCode="#,##0.0;&quot;▲ &quot;#,##0.0">
                  <c:v>129.1</c:v>
                </c:pt>
                <c:pt idx="10" formatCode="#,##0.0;&quot;▲ &quot;#,##0.0">
                  <c:v>124.8</c:v>
                </c:pt>
                <c:pt idx="11" formatCode="#,##0.0;&quot;▲ &quot;#,##0.0">
                  <c:v>126</c:v>
                </c:pt>
                <c:pt idx="12" formatCode="&quot;p&quot;#,##0.0;&quot;p▲&quot;#,##0.0">
                  <c:v>137.1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'P2～5.元データ'!$AG$184:$AG$196</c:f>
              <c:numCache>
                <c:formatCode>General</c:formatCode>
                <c:ptCount val="13"/>
                <c:pt idx="0">
                  <c:v>101.2</c:v>
                </c:pt>
                <c:pt idx="1">
                  <c:v>103</c:v>
                </c:pt>
                <c:pt idx="2">
                  <c:v>101.3</c:v>
                </c:pt>
                <c:pt idx="3">
                  <c:v>101</c:v>
                </c:pt>
                <c:pt idx="4" formatCode="0.0;&quot;▲ &quot;0.0">
                  <c:v>99.9</c:v>
                </c:pt>
                <c:pt idx="5" formatCode="0.0;&quot;▲ &quot;0.0">
                  <c:v>102.2</c:v>
                </c:pt>
                <c:pt idx="6" formatCode="&quot;&quot;0.0;&quot; ▲&quot;0.0">
                  <c:v>102.4</c:v>
                </c:pt>
                <c:pt idx="7">
                  <c:v>101.3</c:v>
                </c:pt>
                <c:pt idx="8" formatCode="#,##0.0">
                  <c:v>101.2</c:v>
                </c:pt>
                <c:pt idx="9" formatCode="#,##0.0;&quot;▲ &quot;#,##0.0">
                  <c:v>103.3</c:v>
                </c:pt>
                <c:pt idx="10" formatCode="#,##0.0;&quot;▲ &quot;#,##0.0">
                  <c:v>102.1</c:v>
                </c:pt>
                <c:pt idx="11" formatCode="#,##0.0;&quot;▲ &quot;#,##0.0">
                  <c:v>100.6</c:v>
                </c:pt>
                <c:pt idx="12" formatCode="#,##0.0;&quot;▲ &quot;#,##0.0">
                  <c:v>103.2</c:v>
                </c:pt>
              </c:numCache>
            </c:numRef>
          </c:val>
          <c:smooth val="0"/>
          <c:extLst>
            <c:ext xmlns:c16="http://schemas.microsoft.com/office/drawing/2014/chart" uri="{C3380CC4-5D6E-409C-BE32-E72D297353CC}">
              <c16:uniqueId val="{0000001B-F165-454C-A480-26450C283904}"/>
            </c:ext>
          </c:extLst>
        </c:ser>
        <c:ser>
          <c:idx val="3"/>
          <c:order val="2"/>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60299595203660772"/>
          <c:y val="7.218543046357617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1.933100344119525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'P2～5.元データ'!$CF$185:$CF$197</c:f>
              <c:numCache>
                <c:formatCode>#,##0.0;"▲ "#,##0.0</c:formatCode>
                <c:ptCount val="13"/>
                <c:pt idx="0">
                  <c:v>2.4</c:v>
                </c:pt>
                <c:pt idx="1">
                  <c:v>2.9</c:v>
                </c:pt>
                <c:pt idx="2">
                  <c:v>3.5</c:v>
                </c:pt>
                <c:pt idx="3" formatCode="0.0;&quot;▲ &quot;0.0">
                  <c:v>3.8</c:v>
                </c:pt>
                <c:pt idx="4" formatCode="0.0;&quot;▲ &quot;0.0">
                  <c:v>3.5</c:v>
                </c:pt>
                <c:pt idx="5" formatCode="0.0;&quot;▲ &quot;0.0">
                  <c:v>3.7</c:v>
                </c:pt>
                <c:pt idx="6" formatCode="#,##0.0">
                  <c:v>3.4</c:v>
                </c:pt>
                <c:pt idx="7" formatCode="#,##0.0">
                  <c:v>3.3</c:v>
                </c:pt>
                <c:pt idx="8">
                  <c:v>3.3</c:v>
                </c:pt>
                <c:pt idx="9">
                  <c:v>3.1</c:v>
                </c:pt>
                <c:pt idx="10">
                  <c:v>2.7</c:v>
                </c:pt>
                <c:pt idx="11">
                  <c:v>3.6</c:v>
                </c:pt>
                <c:pt idx="12" formatCode="#,##0.0">
                  <c:v>3.7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6917349617010733E-3"/>
                  <c:y val="9.000137555850888E-3"/>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'P2～5.元データ'!$CD$185:$CD$197</c:f>
              <c:numCache>
                <c:formatCode>#,##0.0;"▲ "#,##0.0</c:formatCode>
                <c:ptCount val="13"/>
                <c:pt idx="0">
                  <c:v>2.2999999999999998</c:v>
                </c:pt>
                <c:pt idx="1">
                  <c:v>2.9</c:v>
                </c:pt>
                <c:pt idx="2">
                  <c:v>3.6</c:v>
                </c:pt>
                <c:pt idx="3" formatCode="0.0;&quot;▲ &quot;0.0">
                  <c:v>4</c:v>
                </c:pt>
                <c:pt idx="4" formatCode="0.0;&quot;▲ &quot;0.0">
                  <c:v>3.7</c:v>
                </c:pt>
                <c:pt idx="5" formatCode="0.0;&quot;▲ &quot;0.0">
                  <c:v>3.6</c:v>
                </c:pt>
                <c:pt idx="6">
                  <c:v>3.6</c:v>
                </c:pt>
                <c:pt idx="7">
                  <c:v>3.5</c:v>
                </c:pt>
                <c:pt idx="8">
                  <c:v>3.3</c:v>
                </c:pt>
                <c:pt idx="9">
                  <c:v>3.1</c:v>
                </c:pt>
                <c:pt idx="10">
                  <c:v>2.7</c:v>
                </c:pt>
                <c:pt idx="11">
                  <c:v>2.9</c:v>
                </c:pt>
                <c:pt idx="12">
                  <c:v>3</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'P2～5.元データ'!$F$185:$G$197</c15:sqref>
                        </c15:formulaRef>
                      </c:ext>
                    </c:extLst>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1.65975103734438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'P2～5.元データ'!$CP$185:$CP$197</c:f>
              <c:numCache>
                <c:formatCode>#,##0_);[Red]\(#,##0\)</c:formatCode>
                <c:ptCount val="13"/>
                <c:pt idx="0">
                  <c:v>4555</c:v>
                </c:pt>
                <c:pt idx="1">
                  <c:v>977</c:v>
                </c:pt>
                <c:pt idx="2">
                  <c:v>1206</c:v>
                </c:pt>
                <c:pt idx="3">
                  <c:v>602</c:v>
                </c:pt>
                <c:pt idx="4">
                  <c:v>2157</c:v>
                </c:pt>
                <c:pt idx="5">
                  <c:v>2609</c:v>
                </c:pt>
                <c:pt idx="6">
                  <c:v>617</c:v>
                </c:pt>
                <c:pt idx="7">
                  <c:v>1013</c:v>
                </c:pt>
                <c:pt idx="8">
                  <c:v>543</c:v>
                </c:pt>
                <c:pt idx="9">
                  <c:v>671</c:v>
                </c:pt>
                <c:pt idx="10">
                  <c:v>230</c:v>
                </c:pt>
                <c:pt idx="11">
                  <c:v>482</c:v>
                </c:pt>
                <c:pt idx="12">
                  <c:v>810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8.0321285140562242E-3"/>
                  <c:y val="-3.04287690179806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'P2～5.元データ'!$CU$185:$CU$197</c:f>
              <c:numCache>
                <c:formatCode>#,##0;"▲ "#,##0</c:formatCode>
                <c:ptCount val="13"/>
                <c:pt idx="0">
                  <c:v>7</c:v>
                </c:pt>
                <c:pt idx="1">
                  <c:v>8</c:v>
                </c:pt>
                <c:pt idx="2">
                  <c:v>6</c:v>
                </c:pt>
                <c:pt idx="3" formatCode="#,##0_);[Red]\(#,##0\)">
                  <c:v>4</c:v>
                </c:pt>
                <c:pt idx="4" formatCode="#,##0_);[Red]\(#,##0\)">
                  <c:v>9</c:v>
                </c:pt>
                <c:pt idx="5" formatCode="#,##0_);[Red]\(#,##0\)">
                  <c:v>7</c:v>
                </c:pt>
                <c:pt idx="6" formatCode="#,##0">
                  <c:v>6</c:v>
                </c:pt>
                <c:pt idx="7" formatCode="#,##0">
                  <c:v>11</c:v>
                </c:pt>
                <c:pt idx="8">
                  <c:v>8</c:v>
                </c:pt>
                <c:pt idx="9">
                  <c:v>6</c:v>
                </c:pt>
                <c:pt idx="10">
                  <c:v>3</c:v>
                </c:pt>
                <c:pt idx="11">
                  <c:v>5</c:v>
                </c:pt>
                <c:pt idx="12" formatCode="#,##0">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13322581665243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'P2～5.元データ'!$CN$185:$CN$197</c:f>
              <c:numCache>
                <c:formatCode>#,##0;"▲ "#,##0</c:formatCode>
                <c:ptCount val="13"/>
                <c:pt idx="0">
                  <c:v>252913</c:v>
                </c:pt>
                <c:pt idx="1">
                  <c:v>160223</c:v>
                </c:pt>
                <c:pt idx="2">
                  <c:v>194030</c:v>
                </c:pt>
                <c:pt idx="3" formatCode="#,##0_);[Red]\(#,##0\)">
                  <c:v>121449</c:v>
                </c:pt>
                <c:pt idx="4" formatCode="#,##0_);[Red]\(#,##0\)">
                  <c:v>171277</c:v>
                </c:pt>
                <c:pt idx="5" formatCode="#,##0_);[Red]\(#,##0\)">
                  <c:v>98586</c:v>
                </c:pt>
                <c:pt idx="6" formatCode="#,##0">
                  <c:v>102802</c:v>
                </c:pt>
                <c:pt idx="7" formatCode="#,##0">
                  <c:v>90389</c:v>
                </c:pt>
                <c:pt idx="8">
                  <c:v>105703</c:v>
                </c:pt>
                <c:pt idx="9">
                  <c:v>167035</c:v>
                </c:pt>
                <c:pt idx="10">
                  <c:v>114373</c:v>
                </c:pt>
                <c:pt idx="11">
                  <c:v>112470</c:v>
                </c:pt>
                <c:pt idx="12" formatCode="#,##0">
                  <c:v>127521</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4.99154786268456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'P2～5.元データ'!$CO$185:$CO$197</c:f>
              <c:numCache>
                <c:formatCode>#,##0_);[Red]\(#,##0\)</c:formatCode>
                <c:ptCount val="13"/>
                <c:pt idx="0">
                  <c:v>909</c:v>
                </c:pt>
                <c:pt idx="1">
                  <c:v>841</c:v>
                </c:pt>
                <c:pt idx="2">
                  <c:v>842</c:v>
                </c:pt>
                <c:pt idx="3">
                  <c:v>840</c:v>
                </c:pt>
                <c:pt idx="4">
                  <c:v>764</c:v>
                </c:pt>
                <c:pt idx="5">
                  <c:v>853</c:v>
                </c:pt>
                <c:pt idx="6">
                  <c:v>828</c:v>
                </c:pt>
                <c:pt idx="7">
                  <c:v>857</c:v>
                </c:pt>
                <c:pt idx="8">
                  <c:v>848</c:v>
                </c:pt>
                <c:pt idx="9">
                  <c:v>961</c:v>
                </c:pt>
                <c:pt idx="10">
                  <c:v>805</c:v>
                </c:pt>
                <c:pt idx="11">
                  <c:v>873</c:v>
                </c:pt>
                <c:pt idx="12">
                  <c:v>965</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60308285163777"/>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'P2～5.元データ'!$BH$184:$BH$196</c:f>
              <c:numCache>
                <c:formatCode>#,##0.00;"▲ "#,##0.00</c:formatCode>
                <c:ptCount val="13"/>
                <c:pt idx="0">
                  <c:v>1.2</c:v>
                </c:pt>
                <c:pt idx="1">
                  <c:v>1.18</c:v>
                </c:pt>
                <c:pt idx="2">
                  <c:v>1.17</c:v>
                </c:pt>
                <c:pt idx="3">
                  <c:v>1.17</c:v>
                </c:pt>
                <c:pt idx="4" formatCode="0.00;&quot;▲ &quot;0.00">
                  <c:v>1.18</c:v>
                </c:pt>
                <c:pt idx="5" formatCode="0.00;&quot;▲ &quot;0.00">
                  <c:v>1.18</c:v>
                </c:pt>
                <c:pt idx="6" formatCode="0.00;&quot;▲ &quot;0.00">
                  <c:v>1.21</c:v>
                </c:pt>
                <c:pt idx="7" formatCode="0.00">
                  <c:v>1.19</c:v>
                </c:pt>
                <c:pt idx="8" formatCode="0.00">
                  <c:v>1.19</c:v>
                </c:pt>
                <c:pt idx="9">
                  <c:v>1.19</c:v>
                </c:pt>
                <c:pt idx="10">
                  <c:v>1.1499999999999999</c:v>
                </c:pt>
                <c:pt idx="11">
                  <c:v>1.1000000000000001</c:v>
                </c:pt>
                <c:pt idx="12">
                  <c:v>1.0900000000000001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'P2～5.元データ'!$BG$184:$BG$196</c:f>
              <c:numCache>
                <c:formatCode>#,##0.00;"▲ "#,##0.00</c:formatCode>
                <c:ptCount val="13"/>
                <c:pt idx="0">
                  <c:v>1.25</c:v>
                </c:pt>
                <c:pt idx="1">
                  <c:v>1.25</c:v>
                </c:pt>
                <c:pt idx="2">
                  <c:v>1.25</c:v>
                </c:pt>
                <c:pt idx="3">
                  <c:v>1.25</c:v>
                </c:pt>
                <c:pt idx="4" formatCode="0.00;&quot;▲ &quot;0.00">
                  <c:v>1.26</c:v>
                </c:pt>
                <c:pt idx="5" formatCode="0.00;&quot;▲ &quot;0.00">
                  <c:v>1.24</c:v>
                </c:pt>
                <c:pt idx="6" formatCode="0.00;&quot;▲ &quot;0.00">
                  <c:v>1.26</c:v>
                </c:pt>
                <c:pt idx="7" formatCode="0.00">
                  <c:v>1.26</c:v>
                </c:pt>
                <c:pt idx="8" formatCode="0.00">
                  <c:v>1.24</c:v>
                </c:pt>
                <c:pt idx="9">
                  <c:v>1.22</c:v>
                </c:pt>
                <c:pt idx="10">
                  <c:v>1.22</c:v>
                </c:pt>
                <c:pt idx="11">
                  <c:v>1.2</c:v>
                </c:pt>
                <c:pt idx="12">
                  <c:v>1.2</c:v>
                </c:pt>
              </c:numCache>
            </c:numRef>
          </c:val>
          <c:smooth val="0"/>
          <c:extLst>
            <c:ext xmlns:c16="http://schemas.microsoft.com/office/drawing/2014/chart" uri="{C3380CC4-5D6E-409C-BE32-E72D297353CC}">
              <c16:uniqueId val="{0000001B-A61A-42AC-8852-F4D7DA30A709}"/>
            </c:ext>
          </c:extLst>
        </c:ser>
        <c:ser>
          <c:idx val="3"/>
          <c:order val="2"/>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'P2～5.元データ'!$DB$184:$DB$196</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27</xdr:col>
      <xdr:colOff>114300</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34</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60</xdr:row>
      <xdr:rowOff>19050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544301"/>
          <a:ext cx="6210300" cy="9810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57150</xdr:rowOff>
    </xdr:from>
    <xdr:to>
      <xdr:col>26</xdr:col>
      <xdr:colOff>104775</xdr:colOff>
      <xdr:row>83</xdr:row>
      <xdr:rowOff>104775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583025"/>
          <a:ext cx="6172200" cy="7334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76200</xdr:rowOff>
    </xdr:from>
    <xdr:to>
      <xdr:col>26</xdr:col>
      <xdr:colOff>104775</xdr:colOff>
      <xdr:row>108</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57150</xdr:rowOff>
    </xdr:from>
    <xdr:to>
      <xdr:col>26</xdr:col>
      <xdr:colOff>123825</xdr:colOff>
      <xdr:row>130</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180975</xdr:rowOff>
    </xdr:from>
    <xdr:to>
      <xdr:col>27</xdr:col>
      <xdr:colOff>142875</xdr:colOff>
      <xdr:row>73</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25384</xdr:rowOff>
    </xdr:from>
    <xdr:to>
      <xdr:col>15</xdr:col>
      <xdr:colOff>186742</xdr:colOff>
      <xdr:row>36</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12700</xdr:rowOff>
    </xdr:from>
    <xdr:to>
      <xdr:col>15</xdr:col>
      <xdr:colOff>17780</xdr:colOff>
      <xdr:row>85</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72872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85725</xdr:rowOff>
    </xdr:from>
    <xdr:to>
      <xdr:col>26</xdr:col>
      <xdr:colOff>114300</xdr:colOff>
      <xdr:row>152</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85726</xdr:rowOff>
    </xdr:from>
    <xdr:to>
      <xdr:col>27</xdr:col>
      <xdr:colOff>95250</xdr:colOff>
      <xdr:row>165</xdr:row>
      <xdr:rowOff>66675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28575</xdr:rowOff>
    </xdr:from>
    <xdr:to>
      <xdr:col>16</xdr:col>
      <xdr:colOff>104776</xdr:colOff>
      <xdr:row>154</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103309</xdr:rowOff>
    </xdr:from>
    <xdr:to>
      <xdr:col>27</xdr:col>
      <xdr:colOff>28575</xdr:colOff>
      <xdr:row>195</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4</xdr:col>
      <xdr:colOff>6243</xdr:colOff>
      <xdr:row>49</xdr:row>
      <xdr:rowOff>102647</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901593" y="1020867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17</xdr:col>
      <xdr:colOff>12661</xdr:colOff>
      <xdr:row>26</xdr:row>
      <xdr:rowOff>102980</xdr:rowOff>
    </xdr:from>
    <xdr:to>
      <xdr:col>18</xdr:col>
      <xdr:colOff>195893</xdr:colOff>
      <xdr:row>27</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12746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149480</xdr:colOff>
      <xdr:row>25</xdr:row>
      <xdr:rowOff>66166</xdr:rowOff>
    </xdr:from>
    <xdr:to>
      <xdr:col>9</xdr:col>
      <xdr:colOff>149480</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28308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161256</xdr:colOff>
      <xdr:row>72</xdr:row>
      <xdr:rowOff>120959</xdr:rowOff>
    </xdr:from>
    <xdr:to>
      <xdr:col>8</xdr:col>
      <xdr:colOff>161256</xdr:colOff>
      <xdr:row>74</xdr:row>
      <xdr:rowOff>206684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047206" y="152561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208718</xdr:colOff>
      <xdr:row>73</xdr:row>
      <xdr:rowOff>211420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828218" y="1556572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3</xdr:col>
      <xdr:colOff>23671</xdr:colOff>
      <xdr:row>73</xdr:row>
      <xdr:rowOff>211420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671371" y="1556572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124653</xdr:colOff>
      <xdr:row>96</xdr:row>
      <xdr:rowOff>203467</xdr:rowOff>
    </xdr:from>
    <xdr:to>
      <xdr:col>7</xdr:col>
      <xdr:colOff>124653</xdr:colOff>
      <xdr:row>99</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762953" y="20167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161317</xdr:colOff>
      <xdr:row>98</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780817" y="204234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3</xdr:col>
      <xdr:colOff>205378</xdr:colOff>
      <xdr:row>98</xdr:row>
      <xdr:rowOff>13756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853078" y="2041630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153325</xdr:colOff>
      <xdr:row>121</xdr:row>
      <xdr:rowOff>103819</xdr:rowOff>
    </xdr:from>
    <xdr:to>
      <xdr:col>9</xdr:col>
      <xdr:colOff>153325</xdr:colOff>
      <xdr:row>123</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286925" y="254498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1831</xdr:colOff>
      <xdr:row>122</xdr:row>
      <xdr:rowOff>206098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868981" y="257711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194706</xdr:colOff>
      <xdr:row>122</xdr:row>
      <xdr:rowOff>215623</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090056" y="25780723"/>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114300</xdr:colOff>
      <xdr:row>143</xdr:row>
      <xdr:rowOff>180019</xdr:rowOff>
    </xdr:from>
    <xdr:to>
      <xdr:col>9</xdr:col>
      <xdr:colOff>114300</xdr:colOff>
      <xdr:row>145</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2247900" y="30107569"/>
          <a:ext cx="0"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152400</xdr:colOff>
      <xdr:row>144</xdr:row>
      <xdr:rowOff>219074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771900" y="30365699"/>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63988</xdr:colOff>
      <xdr:row>144</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959338" y="3036193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8</xdr:col>
      <xdr:colOff>1308</xdr:colOff>
      <xdr:row>164</xdr:row>
      <xdr:rowOff>84771</xdr:rowOff>
    </xdr:from>
    <xdr:to>
      <xdr:col>8</xdr:col>
      <xdr:colOff>1308</xdr:colOff>
      <xdr:row>166</xdr:row>
      <xdr:rowOff>27621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887258" y="3442239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228782</xdr:colOff>
      <xdr:row>165</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876482" y="3466314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176464</xdr:colOff>
      <xdr:row>165</xdr:row>
      <xdr:rowOff>125490</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795964" y="3468219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8</xdr:col>
      <xdr:colOff>135292</xdr:colOff>
      <xdr:row>181</xdr:row>
      <xdr:rowOff>216592</xdr:rowOff>
    </xdr:from>
    <xdr:to>
      <xdr:col>8</xdr:col>
      <xdr:colOff>135292</xdr:colOff>
      <xdr:row>184</xdr:row>
      <xdr:rowOff>19942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021242" y="38078467"/>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130734</xdr:colOff>
      <xdr:row>183</xdr:row>
      <xdr:rowOff>11394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750234" y="3831141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115194</xdr:colOff>
      <xdr:row>183</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010544" y="383114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8</xdr:col>
      <xdr:colOff>144148</xdr:colOff>
      <xdr:row>194</xdr:row>
      <xdr:rowOff>54441</xdr:rowOff>
    </xdr:from>
    <xdr:to>
      <xdr:col>8</xdr:col>
      <xdr:colOff>144148</xdr:colOff>
      <xdr:row>196</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030098" y="406595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192406</xdr:colOff>
      <xdr:row>195</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811906" y="40889397"/>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5</xdr:col>
      <xdr:colOff>46236</xdr:colOff>
      <xdr:row>195</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189236" y="40916125"/>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176135</xdr:colOff>
      <xdr:row>48</xdr:row>
      <xdr:rowOff>53998</xdr:rowOff>
    </xdr:from>
    <xdr:to>
      <xdr:col>7</xdr:col>
      <xdr:colOff>176135</xdr:colOff>
      <xdr:row>50</xdr:row>
      <xdr:rowOff>101623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814435" y="994094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212249</xdr:colOff>
      <xdr:row>49</xdr:row>
      <xdr:rowOff>93122</xdr:rowOff>
    </xdr:from>
    <xdr:to>
      <xdr:col>16</xdr:col>
      <xdr:colOff>211692</xdr:colOff>
      <xdr:row>50</xdr:row>
      <xdr:rowOff>57431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584099" y="1019914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4</xdr:col>
      <xdr:colOff>216205</xdr:colOff>
      <xdr:row>26</xdr:row>
      <xdr:rowOff>102980</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111555" y="543698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209550</xdr:colOff>
      <xdr:row>128</xdr:row>
      <xdr:rowOff>106574</xdr:rowOff>
    </xdr:from>
    <xdr:ext cx="6191250" cy="531601"/>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361950" y="26890874"/>
          <a:ext cx="6191250" cy="531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９月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は、前月より</a:t>
          </a:r>
          <a:r>
            <a:rPr kumimoji="1" lang="en-US" altLang="ja-JP" sz="1100" b="1">
              <a:latin typeface="HGSｺﾞｼｯｸE" panose="020B0900000000000000" pitchFamily="50" charset="-128"/>
              <a:ea typeface="HGSｺﾞｼｯｸE" panose="020B0900000000000000" pitchFamily="50" charset="-128"/>
            </a:rPr>
            <a:t>0.01</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1.09</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p>
        <a:p>
          <a:pPr>
            <a:lnSpc>
              <a:spcPct val="125000"/>
            </a:lnSpc>
          </a:pP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200026</xdr:colOff>
      <xdr:row>79</xdr:row>
      <xdr:rowOff>140865</xdr:rowOff>
    </xdr:from>
    <xdr:ext cx="5219700" cy="76373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600076" y="16666740"/>
          <a:ext cx="5219700" cy="763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２か月ぶり</a:t>
          </a:r>
          <a:r>
            <a:rPr kumimoji="1" lang="ja-JP" altLang="en-US" sz="1100" b="0">
              <a:latin typeface="HGSｺﾞｼｯｸM" panose="020B0600000000000000" pitchFamily="50" charset="-128"/>
              <a:ea typeface="HGSｺﾞｼｯｸM" panose="020B0600000000000000" pitchFamily="50" charset="-128"/>
            </a:rPr>
            <a:t>に前年を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下回った。</a:t>
          </a:r>
          <a:endParaRPr kumimoji="1" lang="en-US" altLang="ja-JP" sz="1100" b="1">
            <a:latin typeface="HGSｺﾞｼｯｸE" panose="020B0900000000000000" pitchFamily="50" charset="-128"/>
            <a:ea typeface="HGSｺﾞｼｯｸE" panose="020B0900000000000000" pitchFamily="50" charset="-128"/>
          </a:endParaRPr>
        </a:p>
        <a:p>
          <a:pPr>
            <a:lnSpc>
              <a:spcPct val="125000"/>
            </a:lnSpc>
          </a:pP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133350</xdr:colOff>
      <xdr:row>150</xdr:row>
      <xdr:rowOff>83316</xdr:rowOff>
    </xdr:from>
    <xdr:ext cx="6000751" cy="726309"/>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5750" y="31496766"/>
          <a:ext cx="6000751" cy="726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3.7</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p>
        <a:p>
          <a:endParaRPr kumimoji="1" lang="en-US" altLang="ja-JP" sz="1100" b="0">
            <a:latin typeface="HGSｺﾞｼｯｸM" panose="020B0600000000000000" pitchFamily="50" charset="-128"/>
            <a:ea typeface="HGSｺﾞｼｯｸM" panose="020B0600000000000000" pitchFamily="50" charset="-128"/>
          </a:endParaRPr>
        </a:p>
        <a:p>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228600</xdr:colOff>
      <xdr:row>170</xdr:row>
      <xdr:rowOff>76200</xdr:rowOff>
    </xdr:from>
    <xdr:ext cx="6048376" cy="704851"/>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81000" y="35490150"/>
          <a:ext cx="6048376" cy="70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10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月</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の</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８件</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負債総額</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８億</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1,000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p>
        <a:p>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zoomScaleNormal="100" zoomScaleSheetLayoutView="100" workbookViewId="0">
      <selection activeCell="P29" sqref="P29"/>
    </sheetView>
  </sheetViews>
  <sheetFormatPr defaultColWidth="8.77734375" defaultRowHeight="13.5"/>
  <cols>
    <col min="1" max="12" width="5.33203125" style="8" customWidth="1"/>
    <col min="13" max="14" width="4.77734375" style="8" customWidth="1"/>
    <col min="15" max="16384" width="8.77734375" style="8"/>
  </cols>
  <sheetData>
    <row r="1" spans="1:14" s="47" customFormat="1" ht="55.5" customHeight="1">
      <c r="A1" s="2232" t="s">
        <v>431</v>
      </c>
      <c r="B1" s="2233"/>
      <c r="C1" s="2233"/>
      <c r="D1" s="2233"/>
      <c r="E1" s="2233"/>
      <c r="F1" s="2233"/>
      <c r="G1" s="2233"/>
      <c r="H1" s="2233"/>
      <c r="I1" s="2233"/>
      <c r="J1" s="2233"/>
      <c r="K1" s="2233"/>
      <c r="L1" s="2233"/>
      <c r="M1" s="2233"/>
      <c r="N1" s="187"/>
    </row>
    <row r="2" spans="1:14" ht="15" customHeight="1"/>
    <row r="3" spans="1:14" ht="15" customHeight="1"/>
    <row r="4" spans="1:14" ht="15" customHeight="1">
      <c r="A4" s="2242" t="s">
        <v>505</v>
      </c>
      <c r="B4" s="2243"/>
      <c r="C4" s="2243"/>
      <c r="D4" s="2243"/>
      <c r="E4" s="2243"/>
      <c r="F4" s="2243"/>
      <c r="G4" s="2243"/>
      <c r="H4" s="2243"/>
      <c r="I4" s="2243"/>
      <c r="J4" s="2243"/>
      <c r="K4" s="2243"/>
      <c r="L4" s="2243"/>
      <c r="M4" s="2243"/>
    </row>
    <row r="5" spans="1:14" ht="15" customHeight="1">
      <c r="A5" s="2243"/>
      <c r="B5" s="2243"/>
      <c r="C5" s="2243"/>
      <c r="D5" s="2243"/>
      <c r="E5" s="2243"/>
      <c r="F5" s="2243"/>
      <c r="G5" s="2243"/>
      <c r="H5" s="2243"/>
      <c r="I5" s="2243"/>
      <c r="J5" s="2243"/>
      <c r="K5" s="2243"/>
      <c r="L5" s="2243"/>
      <c r="M5" s="2243"/>
    </row>
    <row r="6" spans="1:14" ht="15" customHeight="1">
      <c r="A6" s="2243"/>
      <c r="B6" s="2243"/>
      <c r="C6" s="2243"/>
      <c r="D6" s="2243"/>
      <c r="E6" s="2243"/>
      <c r="F6" s="2243"/>
      <c r="G6" s="2243"/>
      <c r="H6" s="2243"/>
      <c r="I6" s="2243"/>
      <c r="J6" s="2243"/>
      <c r="K6" s="2243"/>
      <c r="L6" s="2243"/>
      <c r="M6" s="2243"/>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40"/>
      <c r="B28" s="2241"/>
      <c r="C28" s="2241"/>
      <c r="D28" s="2241"/>
      <c r="E28" s="2241"/>
      <c r="F28" s="2241"/>
      <c r="G28" s="2241"/>
      <c r="H28" s="2241"/>
      <c r="I28" s="2241"/>
      <c r="J28" s="2241"/>
      <c r="K28" s="2241"/>
      <c r="L28" s="2241"/>
      <c r="M28" s="2241"/>
    </row>
    <row r="29" spans="1:18" ht="15" customHeight="1">
      <c r="A29" s="2241"/>
      <c r="B29" s="2241"/>
      <c r="C29" s="2241"/>
      <c r="D29" s="2241"/>
      <c r="E29" s="2241"/>
      <c r="F29" s="2241"/>
      <c r="G29" s="2241"/>
      <c r="H29" s="2241"/>
      <c r="I29" s="2241"/>
      <c r="J29" s="2241"/>
      <c r="K29" s="2241"/>
      <c r="L29" s="2241"/>
      <c r="M29" s="2241"/>
    </row>
    <row r="30" spans="1:18" ht="15" customHeight="1">
      <c r="A30" s="2241"/>
      <c r="B30" s="2241"/>
      <c r="C30" s="2241"/>
      <c r="D30" s="2241"/>
      <c r="E30" s="2241"/>
      <c r="F30" s="2241"/>
      <c r="G30" s="2241"/>
      <c r="H30" s="2241"/>
      <c r="I30" s="2241"/>
      <c r="J30" s="2241"/>
      <c r="K30" s="2241"/>
      <c r="L30" s="2241"/>
      <c r="M30" s="2241"/>
    </row>
    <row r="31" spans="1:18" ht="15" customHeight="1"/>
    <row r="32" spans="1:18" s="11" customFormat="1" ht="24.95" customHeight="1">
      <c r="A32" s="2234">
        <v>45993</v>
      </c>
      <c r="B32" s="2235"/>
      <c r="C32" s="2235"/>
      <c r="D32" s="2235"/>
      <c r="E32" s="2235"/>
      <c r="F32" s="2235"/>
      <c r="G32" s="2235"/>
      <c r="H32" s="2235"/>
      <c r="I32" s="2235"/>
      <c r="J32" s="2235"/>
      <c r="K32" s="2235"/>
      <c r="L32" s="2235"/>
      <c r="M32" s="2235"/>
      <c r="N32"/>
      <c r="R32" s="298"/>
    </row>
    <row r="33" spans="1:18" ht="15" customHeight="1">
      <c r="A33" s="657" t="s">
        <v>437</v>
      </c>
      <c r="C33" s="10"/>
      <c r="D33" s="10"/>
      <c r="E33" s="10"/>
      <c r="F33" s="10"/>
      <c r="G33" s="10"/>
      <c r="H33" s="10"/>
      <c r="I33" s="10"/>
      <c r="J33" s="10"/>
      <c r="K33" s="10"/>
      <c r="L33" s="10"/>
      <c r="M33" s="10"/>
    </row>
    <row r="34" spans="1:18" s="11" customFormat="1" ht="20.100000000000001" customHeight="1">
      <c r="A34" s="2236" t="s">
        <v>408</v>
      </c>
      <c r="B34" s="2237"/>
      <c r="C34" s="2237"/>
      <c r="D34" s="2237"/>
      <c r="E34" s="2237"/>
      <c r="F34" s="2237"/>
      <c r="G34" s="2237"/>
      <c r="H34" s="2237"/>
      <c r="I34" s="2237"/>
      <c r="J34" s="2237"/>
      <c r="K34" s="2237"/>
      <c r="L34" s="2237"/>
      <c r="M34" s="2237"/>
      <c r="N34"/>
    </row>
    <row r="35" spans="1:18" ht="15" customHeight="1">
      <c r="A35" s="224"/>
      <c r="C35" s="184"/>
      <c r="D35" s="184"/>
      <c r="E35" s="184"/>
      <c r="F35" s="184"/>
      <c r="G35" s="184"/>
      <c r="H35" s="184"/>
      <c r="I35" s="184"/>
      <c r="J35" s="184"/>
      <c r="K35" s="184"/>
      <c r="L35" s="184"/>
      <c r="M35" s="184"/>
    </row>
    <row r="36" spans="1:18" s="48" customFormat="1" ht="27.95" customHeight="1">
      <c r="A36" s="2246" t="s">
        <v>433</v>
      </c>
      <c r="B36" s="2247"/>
      <c r="C36" s="2247"/>
      <c r="D36" s="2247"/>
      <c r="E36" s="2247"/>
      <c r="F36" s="2247"/>
      <c r="G36" s="2247"/>
      <c r="H36" s="2247"/>
      <c r="I36" s="2247"/>
      <c r="J36" s="2247"/>
      <c r="K36" s="2247"/>
      <c r="L36" s="2247"/>
      <c r="M36" s="2248"/>
    </row>
    <row r="37" spans="1:18" s="48" customFormat="1" ht="15" customHeight="1">
      <c r="A37" s="239"/>
      <c r="C37" s="226"/>
      <c r="D37" s="226"/>
      <c r="E37" s="226"/>
      <c r="F37" s="226"/>
      <c r="G37" s="226"/>
      <c r="H37" s="226"/>
      <c r="I37" s="226"/>
      <c r="J37" s="226"/>
      <c r="K37" s="226"/>
      <c r="L37" s="226"/>
      <c r="M37" s="240"/>
    </row>
    <row r="38" spans="1:18" s="48" customFormat="1" ht="18" customHeight="1">
      <c r="A38" s="2238" t="s">
        <v>67</v>
      </c>
      <c r="B38" s="2237"/>
      <c r="C38" s="2237"/>
      <c r="D38" s="2237"/>
      <c r="E38" s="2237"/>
      <c r="F38" s="2237"/>
      <c r="G38" s="2237"/>
      <c r="H38" s="2237"/>
      <c r="I38" s="2237"/>
      <c r="J38" s="2237"/>
      <c r="K38" s="2237"/>
      <c r="L38" s="2237"/>
      <c r="M38" s="2239"/>
    </row>
    <row r="39" spans="1:18" s="49" customFormat="1" ht="18" customHeight="1">
      <c r="A39" s="2249" t="s">
        <v>435</v>
      </c>
      <c r="B39" s="2237"/>
      <c r="C39" s="2237"/>
      <c r="D39" s="2237"/>
      <c r="E39" s="2237"/>
      <c r="F39" s="2237"/>
      <c r="G39" s="2237"/>
      <c r="H39" s="2237"/>
      <c r="I39" s="2237"/>
      <c r="J39" s="2237"/>
      <c r="K39" s="2237"/>
      <c r="L39" s="2237"/>
      <c r="M39" s="2239"/>
    </row>
    <row r="40" spans="1:18" ht="15" customHeight="1">
      <c r="A40" s="241"/>
      <c r="C40" s="238"/>
      <c r="D40" s="238"/>
      <c r="E40" s="238"/>
      <c r="F40" s="238"/>
      <c r="G40" s="238"/>
      <c r="H40" s="238"/>
      <c r="I40" s="238"/>
      <c r="J40" s="238"/>
      <c r="K40" s="238"/>
      <c r="L40" s="238"/>
      <c r="M40" s="240"/>
    </row>
    <row r="41" spans="1:18" s="48" customFormat="1" ht="18" customHeight="1">
      <c r="A41" s="2238" t="s">
        <v>247</v>
      </c>
      <c r="B41" s="2237"/>
      <c r="C41" s="2237"/>
      <c r="D41" s="2237"/>
      <c r="E41" s="2237"/>
      <c r="F41" s="2237"/>
      <c r="G41" s="2237"/>
      <c r="H41" s="2237"/>
      <c r="I41" s="2237"/>
      <c r="J41" s="2237"/>
      <c r="K41" s="2237"/>
      <c r="L41" s="2237"/>
      <c r="M41" s="2239"/>
      <c r="R41" s="48" t="s">
        <v>66</v>
      </c>
    </row>
    <row r="42" spans="1:18" s="48" customFormat="1" ht="18" customHeight="1">
      <c r="A42" s="2238" t="s">
        <v>430</v>
      </c>
      <c r="B42" s="2237"/>
      <c r="C42" s="2237"/>
      <c r="D42" s="2237"/>
      <c r="E42" s="2237"/>
      <c r="F42" s="2237"/>
      <c r="G42" s="2237"/>
      <c r="H42" s="2237"/>
      <c r="I42" s="2237"/>
      <c r="J42" s="2237"/>
      <c r="K42" s="2237"/>
      <c r="L42" s="2237"/>
      <c r="M42" s="2239"/>
    </row>
    <row r="43" spans="1:18" s="48" customFormat="1" ht="18" customHeight="1">
      <c r="A43" s="2238" t="s">
        <v>429</v>
      </c>
      <c r="B43" s="2237"/>
      <c r="C43" s="2237"/>
      <c r="D43" s="2237"/>
      <c r="E43" s="2237"/>
      <c r="F43" s="2237"/>
      <c r="G43" s="2237"/>
      <c r="H43" s="2237"/>
      <c r="I43" s="2237"/>
      <c r="J43" s="2237"/>
      <c r="K43" s="2237"/>
      <c r="L43" s="2237"/>
      <c r="M43" s="2239"/>
    </row>
    <row r="44" spans="1:18" s="48" customFormat="1" ht="5.0999999999999996" customHeight="1">
      <c r="A44" s="299"/>
      <c r="B44" s="300"/>
      <c r="C44" s="301"/>
      <c r="D44" s="301"/>
      <c r="E44" s="301"/>
      <c r="F44" s="301"/>
      <c r="G44" s="301"/>
      <c r="H44" s="301"/>
      <c r="I44" s="301"/>
      <c r="J44" s="301"/>
      <c r="K44" s="301"/>
      <c r="L44" s="301"/>
      <c r="M44" s="302"/>
    </row>
    <row r="45" spans="1:18" ht="18" customHeight="1"/>
    <row r="46" spans="1:18">
      <c r="C46" s="2244"/>
      <c r="D46" s="2244"/>
      <c r="E46" s="2245"/>
      <c r="F46" s="2245"/>
      <c r="G46" s="2245"/>
      <c r="H46" s="2245"/>
      <c r="I46" s="2245"/>
      <c r="J46" s="2245"/>
      <c r="K46" s="2245"/>
      <c r="L46" s="2245"/>
      <c r="M46" s="2245"/>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11" activePane="bottomRight" state="frozen"/>
      <selection activeCell="P29" sqref="P29"/>
      <selection pane="topRight" activeCell="P29" sqref="P29"/>
      <selection pane="bottomLeft" activeCell="P29" sqref="P29"/>
      <selection pane="bottomRight" activeCell="P29" sqref="P29"/>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0"/>
      <c r="B1" s="4"/>
      <c r="C1" s="4"/>
      <c r="D1" s="4"/>
      <c r="E1" s="4"/>
      <c r="F1" s="135"/>
      <c r="G1" s="135"/>
      <c r="H1" s="135"/>
      <c r="I1" s="135"/>
      <c r="J1" s="135"/>
      <c r="K1" s="135"/>
      <c r="L1" s="135"/>
      <c r="M1" s="135"/>
      <c r="N1" s="135"/>
      <c r="O1" s="135"/>
      <c r="P1" s="135"/>
      <c r="Q1" s="135"/>
      <c r="R1" s="135"/>
      <c r="S1" s="135"/>
      <c r="T1" s="135"/>
    </row>
    <row r="2" spans="1:20" ht="18.75">
      <c r="A2" s="20"/>
      <c r="B2" s="4"/>
      <c r="C2" s="4"/>
      <c r="D2" s="4"/>
      <c r="E2" s="4"/>
      <c r="F2" s="135"/>
      <c r="G2" s="135"/>
      <c r="H2" s="135"/>
      <c r="I2" s="135"/>
      <c r="J2" s="135"/>
      <c r="K2" s="135"/>
      <c r="L2" s="135"/>
      <c r="M2" s="135"/>
      <c r="N2" s="135"/>
      <c r="O2" s="135"/>
      <c r="P2" s="135"/>
      <c r="Q2" s="135"/>
      <c r="R2" s="135"/>
      <c r="S2" s="135"/>
      <c r="T2" s="135"/>
    </row>
    <row r="3" spans="1:20" ht="7.5" customHeight="1">
      <c r="A3" s="4"/>
      <c r="B3" s="4"/>
      <c r="C3" s="4"/>
      <c r="D3" s="4"/>
      <c r="E3" s="4"/>
      <c r="F3" s="135"/>
      <c r="G3" s="135"/>
      <c r="H3" s="135"/>
      <c r="I3" s="135"/>
      <c r="J3" s="135"/>
      <c r="K3" s="135"/>
      <c r="L3" s="135"/>
      <c r="M3" s="135"/>
      <c r="N3" s="135"/>
      <c r="O3" s="135"/>
      <c r="P3" s="135"/>
      <c r="Q3" s="135"/>
      <c r="R3" s="135"/>
      <c r="S3" s="135"/>
      <c r="T3" s="135"/>
    </row>
    <row r="4" spans="1:20" ht="24.95" customHeight="1">
      <c r="A4" s="2273" t="s">
        <v>272</v>
      </c>
      <c r="B4" s="2628"/>
      <c r="C4" s="2628"/>
      <c r="D4" s="2628"/>
      <c r="E4" s="2628"/>
      <c r="F4" s="2628"/>
      <c r="G4" s="2628"/>
      <c r="H4" s="135"/>
      <c r="I4" s="135"/>
      <c r="J4" s="135"/>
      <c r="K4" s="135"/>
      <c r="L4" s="135"/>
      <c r="M4" s="135"/>
      <c r="N4" s="135"/>
      <c r="O4" s="135"/>
      <c r="P4" s="135"/>
      <c r="Q4" s="135"/>
      <c r="R4" s="135"/>
      <c r="S4" s="135"/>
      <c r="T4" s="135"/>
    </row>
    <row r="5" spans="1:20" ht="9" customHeight="1" thickBot="1">
      <c r="A5" s="4"/>
      <c r="B5" s="4"/>
      <c r="C5" s="4"/>
      <c r="D5" s="4"/>
      <c r="E5" s="4"/>
      <c r="F5" s="135"/>
      <c r="G5" s="135"/>
      <c r="H5" s="135"/>
      <c r="I5" s="135"/>
      <c r="J5" s="135"/>
      <c r="K5" s="135"/>
      <c r="L5" s="135"/>
      <c r="M5" s="135"/>
      <c r="N5" s="135"/>
      <c r="O5" s="135"/>
      <c r="P5" s="135"/>
      <c r="Q5" s="135"/>
      <c r="R5" s="135"/>
      <c r="S5" s="135"/>
      <c r="T5" s="135"/>
    </row>
    <row r="6" spans="1:20" ht="23.1" customHeight="1">
      <c r="A6" s="2434" t="s">
        <v>124</v>
      </c>
      <c r="B6" s="2458"/>
      <c r="C6" s="2458"/>
      <c r="D6" s="2458"/>
      <c r="E6" s="2459"/>
      <c r="F6" s="2411" t="s">
        <v>125</v>
      </c>
      <c r="G6" s="2519"/>
      <c r="H6" s="2443" t="s">
        <v>479</v>
      </c>
      <c r="I6" s="2640"/>
      <c r="J6" s="2640"/>
      <c r="K6" s="2641"/>
      <c r="L6" s="2443" t="s">
        <v>480</v>
      </c>
      <c r="M6" s="2640"/>
      <c r="N6" s="2640"/>
      <c r="O6" s="2641"/>
      <c r="P6" s="4"/>
      <c r="Q6" s="4"/>
      <c r="R6" s="4"/>
      <c r="S6" s="4"/>
      <c r="T6" s="4"/>
    </row>
    <row r="7" spans="1:20" ht="23.1" customHeight="1">
      <c r="A7" s="2460"/>
      <c r="B7" s="2461"/>
      <c r="C7" s="2461"/>
      <c r="D7" s="2461"/>
      <c r="E7" s="2462"/>
      <c r="F7" s="2629"/>
      <c r="G7" s="2630"/>
      <c r="H7" s="71" t="s">
        <v>126</v>
      </c>
      <c r="I7" s="72" t="s">
        <v>127</v>
      </c>
      <c r="J7" s="2091" t="s">
        <v>40</v>
      </c>
      <c r="K7" s="72" t="s">
        <v>127</v>
      </c>
      <c r="L7" s="2092" t="s">
        <v>41</v>
      </c>
      <c r="M7" s="72" t="s">
        <v>127</v>
      </c>
      <c r="N7" s="2091" t="s">
        <v>40</v>
      </c>
      <c r="O7" s="73" t="s">
        <v>127</v>
      </c>
      <c r="P7" s="4"/>
      <c r="Q7" s="4"/>
      <c r="R7" s="4"/>
      <c r="S7" s="4"/>
      <c r="T7" s="4"/>
    </row>
    <row r="8" spans="1:20" ht="23.1" customHeight="1">
      <c r="A8" s="2460"/>
      <c r="B8" s="2461"/>
      <c r="C8" s="2461"/>
      <c r="D8" s="2461"/>
      <c r="E8" s="2462"/>
      <c r="F8" s="2531" t="s">
        <v>7</v>
      </c>
      <c r="G8" s="2643" t="s">
        <v>8</v>
      </c>
      <c r="H8" s="74" t="s">
        <v>46</v>
      </c>
      <c r="I8" s="75" t="s">
        <v>36</v>
      </c>
      <c r="J8" s="67" t="s">
        <v>185</v>
      </c>
      <c r="K8" s="75" t="s">
        <v>36</v>
      </c>
      <c r="L8" s="2093" t="s">
        <v>42</v>
      </c>
      <c r="M8" s="75" t="s">
        <v>36</v>
      </c>
      <c r="N8" s="2094" t="s">
        <v>43</v>
      </c>
      <c r="O8" s="76" t="s">
        <v>36</v>
      </c>
      <c r="P8" s="4"/>
      <c r="Q8" s="4"/>
      <c r="R8" s="4"/>
      <c r="S8" s="4"/>
      <c r="T8" s="4"/>
    </row>
    <row r="9" spans="1:20" ht="23.1" customHeight="1" thickBot="1">
      <c r="A9" s="2463"/>
      <c r="B9" s="2464"/>
      <c r="C9" s="2464"/>
      <c r="D9" s="2464"/>
      <c r="E9" s="2465"/>
      <c r="F9" s="2642"/>
      <c r="G9" s="2644"/>
      <c r="H9" s="77" t="s">
        <v>186</v>
      </c>
      <c r="I9" s="78" t="s">
        <v>184</v>
      </c>
      <c r="J9" s="79" t="s">
        <v>186</v>
      </c>
      <c r="K9" s="79" t="s">
        <v>184</v>
      </c>
      <c r="L9" s="77" t="s">
        <v>128</v>
      </c>
      <c r="M9" s="78" t="s">
        <v>184</v>
      </c>
      <c r="N9" s="79" t="s">
        <v>186</v>
      </c>
      <c r="O9" s="80" t="s">
        <v>184</v>
      </c>
      <c r="P9" s="4"/>
      <c r="Q9" s="4"/>
      <c r="R9" s="4"/>
      <c r="S9" s="4"/>
      <c r="T9" s="4"/>
    </row>
    <row r="10" spans="1:20" ht="23.1" customHeight="1">
      <c r="A10" s="5"/>
      <c r="B10" s="26">
        <v>2022</v>
      </c>
      <c r="C10" s="26" t="s">
        <v>23</v>
      </c>
      <c r="D10" s="26" t="s">
        <v>229</v>
      </c>
      <c r="E10" s="52"/>
      <c r="F10" s="291">
        <v>1.31</v>
      </c>
      <c r="G10" s="292">
        <v>1.32</v>
      </c>
      <c r="H10" s="122">
        <v>77142</v>
      </c>
      <c r="I10" s="319">
        <v>4</v>
      </c>
      <c r="J10" s="123">
        <v>217349</v>
      </c>
      <c r="K10" s="320">
        <v>5.8</v>
      </c>
      <c r="L10" s="150">
        <v>41821</v>
      </c>
      <c r="M10" s="319">
        <v>6.4</v>
      </c>
      <c r="N10" s="123">
        <v>163185</v>
      </c>
      <c r="O10" s="320">
        <v>2.7</v>
      </c>
      <c r="P10" s="135"/>
      <c r="Q10" s="149"/>
      <c r="R10" s="135"/>
      <c r="S10" s="135"/>
      <c r="T10" s="135"/>
    </row>
    <row r="11" spans="1:20" ht="23.1" customHeight="1">
      <c r="A11" s="53"/>
      <c r="B11" s="54">
        <v>2023</v>
      </c>
      <c r="C11" s="54" t="s">
        <v>23</v>
      </c>
      <c r="D11" s="54" t="s">
        <v>229</v>
      </c>
      <c r="E11" s="55"/>
      <c r="F11" s="366">
        <v>1.29</v>
      </c>
      <c r="G11" s="367">
        <v>1.22</v>
      </c>
      <c r="H11" s="120">
        <v>73529</v>
      </c>
      <c r="I11" s="317">
        <v>-4.7</v>
      </c>
      <c r="J11" s="121">
        <v>208624</v>
      </c>
      <c r="K11" s="318">
        <v>-4</v>
      </c>
      <c r="L11" s="142">
        <v>40958</v>
      </c>
      <c r="M11" s="317">
        <v>-2.1</v>
      </c>
      <c r="N11" s="121">
        <v>164271</v>
      </c>
      <c r="O11" s="318">
        <v>0.7</v>
      </c>
      <c r="P11" s="135"/>
      <c r="Q11" s="149"/>
      <c r="R11" s="135"/>
      <c r="S11" s="135"/>
      <c r="T11" s="135"/>
    </row>
    <row r="12" spans="1:20" ht="23.1" customHeight="1" thickBot="1">
      <c r="A12" s="56"/>
      <c r="B12" s="606">
        <v>2024</v>
      </c>
      <c r="C12" s="606" t="s">
        <v>23</v>
      </c>
      <c r="D12" s="606" t="s">
        <v>229</v>
      </c>
      <c r="E12" s="533"/>
      <c r="F12" s="371">
        <v>1.25</v>
      </c>
      <c r="G12" s="372">
        <v>1.19</v>
      </c>
      <c r="H12" s="373">
        <v>71492</v>
      </c>
      <c r="I12" s="363">
        <v>-2.8</v>
      </c>
      <c r="J12" s="374">
        <v>204580</v>
      </c>
      <c r="K12" s="375">
        <v>-1.9</v>
      </c>
      <c r="L12" s="376">
        <v>38139</v>
      </c>
      <c r="M12" s="363">
        <v>-6.9</v>
      </c>
      <c r="N12" s="374">
        <v>158338</v>
      </c>
      <c r="O12" s="375">
        <v>-3.6</v>
      </c>
      <c r="P12" s="145"/>
      <c r="Q12" s="149"/>
      <c r="R12" s="135"/>
      <c r="S12" s="135"/>
      <c r="T12" s="135"/>
    </row>
    <row r="13" spans="1:20" ht="23.1" customHeight="1">
      <c r="A13" s="1188" t="s">
        <v>439</v>
      </c>
      <c r="B13" s="27">
        <v>7</v>
      </c>
      <c r="C13" s="27" t="s">
        <v>25</v>
      </c>
      <c r="D13" s="27">
        <v>9</v>
      </c>
      <c r="E13" s="1189" t="s">
        <v>24</v>
      </c>
      <c r="F13" s="1681">
        <v>1.25</v>
      </c>
      <c r="G13" s="1682">
        <v>1.2</v>
      </c>
      <c r="H13" s="1683">
        <v>17689</v>
      </c>
      <c r="I13" s="1191">
        <v>-2.5</v>
      </c>
      <c r="J13" s="1684">
        <v>50427</v>
      </c>
      <c r="K13" s="1192">
        <v>-1</v>
      </c>
      <c r="L13" s="1685">
        <v>8303</v>
      </c>
      <c r="M13" s="1191">
        <v>-8.4</v>
      </c>
      <c r="N13" s="1684">
        <v>37853</v>
      </c>
      <c r="O13" s="1192">
        <v>-3.4</v>
      </c>
      <c r="P13" s="145"/>
      <c r="Q13" s="135"/>
      <c r="R13" s="135"/>
      <c r="S13" s="135"/>
      <c r="T13" s="135"/>
    </row>
    <row r="14" spans="1:20" ht="23.1" customHeight="1">
      <c r="A14" s="1703" t="s">
        <v>52</v>
      </c>
      <c r="B14" s="918">
        <v>10</v>
      </c>
      <c r="C14" s="918" t="s">
        <v>25</v>
      </c>
      <c r="D14" s="918">
        <v>12</v>
      </c>
      <c r="E14" s="919" t="s">
        <v>24</v>
      </c>
      <c r="F14" s="1910">
        <v>1.25</v>
      </c>
      <c r="G14" s="1911">
        <v>1.17</v>
      </c>
      <c r="H14" s="1912">
        <v>17428</v>
      </c>
      <c r="I14" s="1913">
        <v>-3.9</v>
      </c>
      <c r="J14" s="1914">
        <v>50738</v>
      </c>
      <c r="K14" s="1915">
        <v>-3.8</v>
      </c>
      <c r="L14" s="1916">
        <v>8636</v>
      </c>
      <c r="M14" s="1913">
        <v>-7.5</v>
      </c>
      <c r="N14" s="1914">
        <v>37250</v>
      </c>
      <c r="O14" s="1915">
        <v>-4.3</v>
      </c>
      <c r="P14" s="145"/>
      <c r="Q14" s="135"/>
      <c r="R14" s="135"/>
      <c r="S14" s="135"/>
      <c r="T14" s="135"/>
    </row>
    <row r="15" spans="1:20" ht="23.1" customHeight="1">
      <c r="A15" s="1762" t="s">
        <v>482</v>
      </c>
      <c r="B15" s="57">
        <v>1</v>
      </c>
      <c r="C15" s="57" t="s">
        <v>25</v>
      </c>
      <c r="D15" s="57">
        <v>3</v>
      </c>
      <c r="E15" s="58" t="s">
        <v>24</v>
      </c>
      <c r="F15" s="1917">
        <v>1.25</v>
      </c>
      <c r="G15" s="1918">
        <v>1.19</v>
      </c>
      <c r="H15" s="1919">
        <v>18753</v>
      </c>
      <c r="I15" s="1194">
        <v>-4.4000000000000004</v>
      </c>
      <c r="J15" s="1920">
        <v>52318</v>
      </c>
      <c r="K15" s="1921">
        <v>-4.0999999999999996</v>
      </c>
      <c r="L15" s="1748">
        <v>10856</v>
      </c>
      <c r="M15" s="1194">
        <v>-9.5</v>
      </c>
      <c r="N15" s="1920">
        <v>40637</v>
      </c>
      <c r="O15" s="1921">
        <v>-7.5</v>
      </c>
      <c r="P15" s="145"/>
      <c r="Q15" s="135"/>
      <c r="R15" s="135"/>
      <c r="S15" s="135"/>
      <c r="T15" s="135"/>
    </row>
    <row r="16" spans="1:20" ht="23.1" customHeight="1">
      <c r="A16" s="647" t="s">
        <v>52</v>
      </c>
      <c r="B16" s="59">
        <v>4</v>
      </c>
      <c r="C16" s="59" t="s">
        <v>25</v>
      </c>
      <c r="D16" s="59">
        <v>6</v>
      </c>
      <c r="E16" s="60" t="s">
        <v>24</v>
      </c>
      <c r="F16" s="759">
        <v>1.24</v>
      </c>
      <c r="G16" s="2145">
        <v>1.19</v>
      </c>
      <c r="H16" s="756">
        <v>17424</v>
      </c>
      <c r="I16" s="757">
        <v>-1.1000000000000001</v>
      </c>
      <c r="J16" s="2146">
        <v>49558</v>
      </c>
      <c r="K16" s="758">
        <v>-3</v>
      </c>
      <c r="L16" s="2076">
        <v>9858</v>
      </c>
      <c r="M16" s="757">
        <v>-4.7</v>
      </c>
      <c r="N16" s="2146">
        <v>40889</v>
      </c>
      <c r="O16" s="758">
        <v>-4</v>
      </c>
      <c r="P16" s="145"/>
      <c r="Q16" s="135"/>
      <c r="R16" s="135"/>
      <c r="S16" s="135"/>
      <c r="T16" s="135"/>
    </row>
    <row r="17" spans="1:21" ht="23.1" customHeight="1" thickBot="1">
      <c r="A17" s="61" t="s">
        <v>52</v>
      </c>
      <c r="B17" s="606">
        <v>7</v>
      </c>
      <c r="C17" s="606" t="s">
        <v>25</v>
      </c>
      <c r="D17" s="606">
        <v>9</v>
      </c>
      <c r="E17" s="62" t="s">
        <v>24</v>
      </c>
      <c r="F17" s="1686">
        <v>1.21</v>
      </c>
      <c r="G17" s="1687">
        <v>1.1100000000000001</v>
      </c>
      <c r="H17" s="1688">
        <v>16440</v>
      </c>
      <c r="I17" s="1525">
        <v>-7.1</v>
      </c>
      <c r="J17" s="1689">
        <v>47261</v>
      </c>
      <c r="K17" s="1690">
        <v>-6.3</v>
      </c>
      <c r="L17" s="1524">
        <v>8353</v>
      </c>
      <c r="M17" s="1525">
        <v>0.6</v>
      </c>
      <c r="N17" s="1689">
        <v>38117</v>
      </c>
      <c r="O17" s="1690">
        <v>0.7</v>
      </c>
      <c r="P17" s="145"/>
      <c r="Q17" s="135"/>
      <c r="R17" s="135"/>
      <c r="S17" s="135"/>
      <c r="T17" s="135"/>
    </row>
    <row r="18" spans="1:21" ht="21.75" customHeight="1">
      <c r="A18" s="1247"/>
      <c r="B18" s="1248">
        <v>2024</v>
      </c>
      <c r="C18" s="1248" t="s">
        <v>23</v>
      </c>
      <c r="D18" s="1248">
        <v>9</v>
      </c>
      <c r="E18" s="1249" t="s">
        <v>24</v>
      </c>
      <c r="F18" s="1250">
        <v>1.25</v>
      </c>
      <c r="G18" s="1251">
        <v>1.2</v>
      </c>
      <c r="H18" s="1252">
        <v>5657</v>
      </c>
      <c r="I18" s="1253">
        <v>-10.7</v>
      </c>
      <c r="J18" s="1254">
        <v>16850</v>
      </c>
      <c r="K18" s="1255">
        <v>-2.9</v>
      </c>
      <c r="L18" s="1252">
        <v>2772</v>
      </c>
      <c r="M18" s="1253">
        <v>-11.2</v>
      </c>
      <c r="N18" s="1254">
        <v>12389</v>
      </c>
      <c r="O18" s="1255">
        <v>-5.4</v>
      </c>
      <c r="P18" s="145"/>
      <c r="Q18" s="135"/>
      <c r="R18" s="135"/>
      <c r="S18" s="135"/>
      <c r="T18" s="135"/>
    </row>
    <row r="19" spans="1:21" ht="21.75" customHeight="1">
      <c r="A19" s="524"/>
      <c r="B19" s="502" t="s">
        <v>52</v>
      </c>
      <c r="C19" s="502" t="s">
        <v>52</v>
      </c>
      <c r="D19" s="502">
        <v>10</v>
      </c>
      <c r="E19" s="503" t="s">
        <v>24</v>
      </c>
      <c r="F19" s="754">
        <v>1.25</v>
      </c>
      <c r="G19" s="1868">
        <v>1.18</v>
      </c>
      <c r="H19" s="755">
        <v>6474</v>
      </c>
      <c r="I19" s="674">
        <v>0.2</v>
      </c>
      <c r="J19" s="673">
        <v>17230</v>
      </c>
      <c r="K19" s="675">
        <v>-3.2</v>
      </c>
      <c r="L19" s="755">
        <v>3185</v>
      </c>
      <c r="M19" s="674">
        <v>-4.5</v>
      </c>
      <c r="N19" s="673">
        <v>12711</v>
      </c>
      <c r="O19" s="675">
        <v>-4.2</v>
      </c>
      <c r="P19" s="145"/>
      <c r="Q19" s="135"/>
      <c r="R19" s="135"/>
      <c r="S19" s="135"/>
      <c r="T19" s="135"/>
    </row>
    <row r="20" spans="1:21" ht="21.75" customHeight="1">
      <c r="A20" s="524"/>
      <c r="B20" s="502" t="s">
        <v>52</v>
      </c>
      <c r="C20" s="502" t="s">
        <v>52</v>
      </c>
      <c r="D20" s="502">
        <v>11</v>
      </c>
      <c r="E20" s="503" t="s">
        <v>24</v>
      </c>
      <c r="F20" s="754">
        <v>1.25</v>
      </c>
      <c r="G20" s="1868">
        <v>1.17</v>
      </c>
      <c r="H20" s="755">
        <v>5706</v>
      </c>
      <c r="I20" s="674">
        <v>-3.5</v>
      </c>
      <c r="J20" s="673">
        <v>17021</v>
      </c>
      <c r="K20" s="675">
        <v>-4.0999999999999996</v>
      </c>
      <c r="L20" s="755">
        <v>2753</v>
      </c>
      <c r="M20" s="674">
        <v>-11</v>
      </c>
      <c r="N20" s="673">
        <v>12418</v>
      </c>
      <c r="O20" s="675">
        <v>-4.5</v>
      </c>
      <c r="P20" s="145"/>
      <c r="Q20" s="135"/>
      <c r="R20" s="135"/>
      <c r="S20" s="135"/>
      <c r="T20" s="135"/>
    </row>
    <row r="21" spans="1:21" ht="21.75" customHeight="1">
      <c r="A21" s="920"/>
      <c r="B21" s="918" t="s">
        <v>52</v>
      </c>
      <c r="C21" s="918" t="s">
        <v>52</v>
      </c>
      <c r="D21" s="918">
        <v>12</v>
      </c>
      <c r="E21" s="919" t="s">
        <v>24</v>
      </c>
      <c r="F21" s="1910">
        <v>1.25</v>
      </c>
      <c r="G21" s="1922">
        <v>1.17</v>
      </c>
      <c r="H21" s="1912">
        <v>5248</v>
      </c>
      <c r="I21" s="1913">
        <v>-8.8000000000000007</v>
      </c>
      <c r="J21" s="1923">
        <v>16487</v>
      </c>
      <c r="K21" s="1915">
        <v>-4.2</v>
      </c>
      <c r="L21" s="1912">
        <v>2698</v>
      </c>
      <c r="M21" s="1913">
        <v>-7.3</v>
      </c>
      <c r="N21" s="1923">
        <v>12121</v>
      </c>
      <c r="O21" s="1915">
        <v>-4</v>
      </c>
      <c r="P21" s="145"/>
      <c r="Q21" s="135"/>
      <c r="R21" s="135"/>
      <c r="S21" s="135"/>
      <c r="T21" s="135"/>
    </row>
    <row r="22" spans="1:21" ht="21.75" customHeight="1">
      <c r="A22" s="537"/>
      <c r="B22" s="57">
        <v>2025</v>
      </c>
      <c r="C22" s="57" t="s">
        <v>23</v>
      </c>
      <c r="D22" s="57">
        <v>1</v>
      </c>
      <c r="E22" s="58" t="s">
        <v>24</v>
      </c>
      <c r="F22" s="1917">
        <v>1.26</v>
      </c>
      <c r="G22" s="1924">
        <v>1.18</v>
      </c>
      <c r="H22" s="1919">
        <v>6742</v>
      </c>
      <c r="I22" s="1194">
        <v>-0.1</v>
      </c>
      <c r="J22" s="1438">
        <v>16973</v>
      </c>
      <c r="K22" s="1921">
        <v>-3.9</v>
      </c>
      <c r="L22" s="1919">
        <v>3607</v>
      </c>
      <c r="M22" s="1194">
        <v>-13.9</v>
      </c>
      <c r="N22" s="1438">
        <v>12683</v>
      </c>
      <c r="O22" s="1921">
        <v>-7.4</v>
      </c>
      <c r="P22" s="145"/>
      <c r="Q22" s="135"/>
      <c r="R22" s="135"/>
      <c r="S22" s="135"/>
      <c r="T22" s="135"/>
    </row>
    <row r="23" spans="1:21" ht="21.75" customHeight="1">
      <c r="A23" s="63"/>
      <c r="B23" s="59" t="s">
        <v>52</v>
      </c>
      <c r="C23" s="59" t="s">
        <v>52</v>
      </c>
      <c r="D23" s="59">
        <v>2</v>
      </c>
      <c r="E23" s="60" t="s">
        <v>24</v>
      </c>
      <c r="F23" s="759">
        <v>1.24</v>
      </c>
      <c r="G23" s="760">
        <v>1.18</v>
      </c>
      <c r="H23" s="756">
        <v>6069</v>
      </c>
      <c r="I23" s="757">
        <v>-7.1</v>
      </c>
      <c r="J23" s="680">
        <v>17513</v>
      </c>
      <c r="K23" s="758">
        <v>-5</v>
      </c>
      <c r="L23" s="756">
        <v>3832</v>
      </c>
      <c r="M23" s="757">
        <v>-10.8</v>
      </c>
      <c r="N23" s="680">
        <v>13859</v>
      </c>
      <c r="O23" s="758">
        <v>-8.4</v>
      </c>
      <c r="P23" s="145"/>
      <c r="Q23" s="135"/>
      <c r="R23" s="135"/>
      <c r="S23" s="135"/>
      <c r="T23" s="135"/>
    </row>
    <row r="24" spans="1:21" ht="21.75" customHeight="1">
      <c r="A24" s="63"/>
      <c r="B24" s="59" t="s">
        <v>52</v>
      </c>
      <c r="C24" s="59" t="s">
        <v>52</v>
      </c>
      <c r="D24" s="59">
        <v>3</v>
      </c>
      <c r="E24" s="60" t="s">
        <v>24</v>
      </c>
      <c r="F24" s="759">
        <v>1.26</v>
      </c>
      <c r="G24" s="760">
        <v>1.21</v>
      </c>
      <c r="H24" s="756">
        <v>5942</v>
      </c>
      <c r="I24" s="757">
        <v>-6.1</v>
      </c>
      <c r="J24" s="680">
        <v>17832</v>
      </c>
      <c r="K24" s="758">
        <v>-3.6</v>
      </c>
      <c r="L24" s="756">
        <v>3417</v>
      </c>
      <c r="M24" s="757">
        <v>-2.7</v>
      </c>
      <c r="N24" s="680">
        <v>14095</v>
      </c>
      <c r="O24" s="758">
        <v>-6.6</v>
      </c>
      <c r="P24" s="145"/>
      <c r="Q24" s="135"/>
      <c r="R24" s="135"/>
      <c r="S24" s="135"/>
      <c r="T24" s="135"/>
    </row>
    <row r="25" spans="1:21" ht="21.75" customHeight="1">
      <c r="A25" s="63"/>
      <c r="B25" s="59" t="s">
        <v>52</v>
      </c>
      <c r="C25" s="59" t="s">
        <v>52</v>
      </c>
      <c r="D25" s="59">
        <v>4</v>
      </c>
      <c r="E25" s="60" t="s">
        <v>24</v>
      </c>
      <c r="F25" s="759">
        <v>1.26</v>
      </c>
      <c r="G25" s="760">
        <v>1.19</v>
      </c>
      <c r="H25" s="756">
        <v>6134</v>
      </c>
      <c r="I25" s="757">
        <v>3.4</v>
      </c>
      <c r="J25" s="680">
        <v>16787</v>
      </c>
      <c r="K25" s="758">
        <v>-3.7</v>
      </c>
      <c r="L25" s="756">
        <v>3887</v>
      </c>
      <c r="M25" s="757">
        <v>-4</v>
      </c>
      <c r="N25" s="680">
        <v>14061</v>
      </c>
      <c r="O25" s="758">
        <v>-4.3</v>
      </c>
      <c r="P25" s="145"/>
      <c r="Q25" s="135"/>
      <c r="R25" s="135"/>
      <c r="S25" s="135"/>
      <c r="T25" s="135"/>
    </row>
    <row r="26" spans="1:21" ht="21.75" customHeight="1">
      <c r="A26" s="63"/>
      <c r="B26" s="59" t="s">
        <v>52</v>
      </c>
      <c r="C26" s="59" t="s">
        <v>52</v>
      </c>
      <c r="D26" s="59">
        <v>5</v>
      </c>
      <c r="E26" s="60" t="s">
        <v>24</v>
      </c>
      <c r="F26" s="759">
        <v>1.24</v>
      </c>
      <c r="G26" s="760">
        <v>1.19</v>
      </c>
      <c r="H26" s="756">
        <v>5847</v>
      </c>
      <c r="I26" s="757">
        <v>-4.0999999999999996</v>
      </c>
      <c r="J26" s="680">
        <v>16534</v>
      </c>
      <c r="K26" s="758">
        <v>-3.2</v>
      </c>
      <c r="L26" s="756">
        <v>3184</v>
      </c>
      <c r="M26" s="757">
        <v>-7.2</v>
      </c>
      <c r="N26" s="680">
        <v>13614</v>
      </c>
      <c r="O26" s="758">
        <v>-4.3</v>
      </c>
      <c r="P26" s="145"/>
      <c r="Q26" s="135"/>
      <c r="R26" s="135"/>
      <c r="S26" s="135"/>
      <c r="T26" s="135"/>
    </row>
    <row r="27" spans="1:21" ht="21.75" customHeight="1">
      <c r="A27" s="524"/>
      <c r="B27" s="502" t="s">
        <v>52</v>
      </c>
      <c r="C27" s="502" t="s">
        <v>52</v>
      </c>
      <c r="D27" s="502">
        <v>6</v>
      </c>
      <c r="E27" s="503" t="s">
        <v>24</v>
      </c>
      <c r="F27" s="754">
        <v>1.22</v>
      </c>
      <c r="G27" s="1868">
        <v>1.19</v>
      </c>
      <c r="H27" s="755">
        <v>5443</v>
      </c>
      <c r="I27" s="674">
        <v>-2.7</v>
      </c>
      <c r="J27" s="673">
        <v>16237</v>
      </c>
      <c r="K27" s="675">
        <v>-2.1</v>
      </c>
      <c r="L27" s="755">
        <v>2787</v>
      </c>
      <c r="M27" s="674">
        <v>-2.7</v>
      </c>
      <c r="N27" s="673">
        <v>13214</v>
      </c>
      <c r="O27" s="675">
        <v>-3.4</v>
      </c>
      <c r="P27" s="145"/>
      <c r="Q27" s="135"/>
      <c r="R27" s="135"/>
      <c r="S27" s="135"/>
      <c r="T27" s="135"/>
    </row>
    <row r="28" spans="1:21" ht="21.75" customHeight="1">
      <c r="A28" s="524"/>
      <c r="B28" s="502" t="s">
        <v>52</v>
      </c>
      <c r="C28" s="502" t="s">
        <v>52</v>
      </c>
      <c r="D28" s="502">
        <v>7</v>
      </c>
      <c r="E28" s="503" t="s">
        <v>24</v>
      </c>
      <c r="F28" s="620">
        <v>1.22</v>
      </c>
      <c r="G28" s="623">
        <v>1.1499999999999999</v>
      </c>
      <c r="H28" s="755">
        <v>5678</v>
      </c>
      <c r="I28" s="674">
        <v>-7.3</v>
      </c>
      <c r="J28" s="673">
        <v>16048</v>
      </c>
      <c r="K28" s="675">
        <v>-4.7</v>
      </c>
      <c r="L28" s="755">
        <v>2869</v>
      </c>
      <c r="M28" s="674">
        <v>-0.8</v>
      </c>
      <c r="N28" s="673">
        <v>12859</v>
      </c>
      <c r="O28" s="675">
        <v>-1.3</v>
      </c>
      <c r="P28" s="135"/>
      <c r="Q28" s="135"/>
      <c r="R28" s="135"/>
      <c r="S28" s="135"/>
      <c r="T28" s="135"/>
    </row>
    <row r="29" spans="1:21" ht="23.1" customHeight="1">
      <c r="A29" s="524"/>
      <c r="B29" s="502" t="s">
        <v>52</v>
      </c>
      <c r="C29" s="502" t="s">
        <v>52</v>
      </c>
      <c r="D29" s="502">
        <v>8</v>
      </c>
      <c r="E29" s="503" t="s">
        <v>24</v>
      </c>
      <c r="F29" s="620">
        <v>1.2</v>
      </c>
      <c r="G29" s="623">
        <v>1.1000000000000001</v>
      </c>
      <c r="H29" s="755">
        <v>5099</v>
      </c>
      <c r="I29" s="674">
        <v>-13.6</v>
      </c>
      <c r="J29" s="673">
        <v>15454</v>
      </c>
      <c r="K29" s="675">
        <v>-7.7</v>
      </c>
      <c r="L29" s="755">
        <v>2656</v>
      </c>
      <c r="M29" s="674">
        <v>0.6</v>
      </c>
      <c r="N29" s="673">
        <v>12592</v>
      </c>
      <c r="O29" s="675">
        <v>1.3</v>
      </c>
      <c r="P29" s="135"/>
      <c r="Q29" s="135"/>
      <c r="R29" s="135"/>
      <c r="S29" s="135"/>
      <c r="T29" s="135"/>
    </row>
    <row r="30" spans="1:21" ht="23.1" customHeight="1" thickBot="1">
      <c r="A30" s="684"/>
      <c r="B30" s="607" t="s">
        <v>52</v>
      </c>
      <c r="C30" s="607" t="s">
        <v>52</v>
      </c>
      <c r="D30" s="607">
        <v>9</v>
      </c>
      <c r="E30" s="608" t="s">
        <v>24</v>
      </c>
      <c r="F30" s="1436">
        <v>1.2</v>
      </c>
      <c r="G30" s="1437">
        <v>1.0900000000000001</v>
      </c>
      <c r="H30" s="761">
        <v>5663</v>
      </c>
      <c r="I30" s="677">
        <v>0.1</v>
      </c>
      <c r="J30" s="678">
        <v>15759</v>
      </c>
      <c r="K30" s="679">
        <v>-6.5</v>
      </c>
      <c r="L30" s="761">
        <v>2828</v>
      </c>
      <c r="M30" s="677">
        <v>2</v>
      </c>
      <c r="N30" s="678">
        <v>12666</v>
      </c>
      <c r="O30" s="679">
        <v>2.2000000000000002</v>
      </c>
      <c r="P30" s="135"/>
      <c r="Q30" s="135"/>
      <c r="R30" s="135"/>
      <c r="S30" s="135"/>
      <c r="T30" s="135"/>
    </row>
    <row r="31" spans="1:21" ht="20.100000000000001" customHeight="1" thickBot="1">
      <c r="A31" s="2627"/>
      <c r="B31" s="2627"/>
      <c r="C31" s="2627"/>
      <c r="D31" s="2627"/>
      <c r="E31" s="2627"/>
      <c r="F31" s="140"/>
      <c r="G31" s="185"/>
      <c r="H31" s="140"/>
      <c r="I31" s="140"/>
      <c r="J31" s="140"/>
      <c r="K31" s="140"/>
      <c r="L31" s="140"/>
      <c r="M31" s="140"/>
      <c r="N31" s="140"/>
      <c r="O31" s="140"/>
      <c r="P31" s="135"/>
      <c r="Q31" s="135"/>
      <c r="R31" s="135"/>
      <c r="S31" s="135"/>
      <c r="T31" s="135"/>
    </row>
    <row r="32" spans="1:21" ht="23.1" customHeight="1">
      <c r="A32" s="2434" t="s">
        <v>129</v>
      </c>
      <c r="B32" s="2458"/>
      <c r="C32" s="2458"/>
      <c r="D32" s="2458"/>
      <c r="E32" s="2459"/>
      <c r="F32" s="2631" t="s">
        <v>481</v>
      </c>
      <c r="G32" s="2632"/>
      <c r="H32" s="2632"/>
      <c r="I32" s="2632"/>
      <c r="J32" s="2632"/>
      <c r="K32" s="2632"/>
      <c r="L32" s="2632"/>
      <c r="M32" s="2632"/>
      <c r="N32" s="2632"/>
      <c r="O32" s="2632"/>
      <c r="P32" s="2632"/>
      <c r="Q32" s="2632"/>
      <c r="R32" s="2632"/>
      <c r="S32" s="2633"/>
      <c r="T32" s="2634"/>
      <c r="U32" s="81" t="s">
        <v>44</v>
      </c>
    </row>
    <row r="33" spans="1:21" ht="23.1" customHeight="1">
      <c r="A33" s="2460"/>
      <c r="B33" s="2461"/>
      <c r="C33" s="2461"/>
      <c r="D33" s="2461"/>
      <c r="E33" s="2462"/>
      <c r="F33" s="2635" t="s">
        <v>45</v>
      </c>
      <c r="G33" s="2637" t="s">
        <v>20</v>
      </c>
      <c r="H33" s="2638" t="s">
        <v>136</v>
      </c>
      <c r="I33" s="4"/>
      <c r="J33" s="4"/>
      <c r="K33" s="4"/>
      <c r="L33" s="4"/>
      <c r="M33" s="4"/>
      <c r="N33" s="4"/>
      <c r="O33" s="4"/>
      <c r="P33" s="2616" t="s">
        <v>137</v>
      </c>
      <c r="Q33" s="2637" t="s">
        <v>114</v>
      </c>
      <c r="R33" s="2530" t="s">
        <v>138</v>
      </c>
      <c r="S33" s="2616" t="s">
        <v>139</v>
      </c>
      <c r="T33" s="2526" t="s">
        <v>110</v>
      </c>
      <c r="U33" s="2612" t="s">
        <v>111</v>
      </c>
    </row>
    <row r="34" spans="1:21" ht="23.1" customHeight="1">
      <c r="A34" s="2460"/>
      <c r="B34" s="2461"/>
      <c r="C34" s="2461"/>
      <c r="D34" s="2461"/>
      <c r="E34" s="2462"/>
      <c r="F34" s="2636"/>
      <c r="G34" s="2617"/>
      <c r="H34" s="2639"/>
      <c r="I34" s="2528" t="s">
        <v>113</v>
      </c>
      <c r="J34" s="2528" t="s">
        <v>101</v>
      </c>
      <c r="K34" s="2645" t="s">
        <v>140</v>
      </c>
      <c r="L34" s="2610" t="s">
        <v>305</v>
      </c>
      <c r="M34" s="2528" t="s">
        <v>141</v>
      </c>
      <c r="N34" s="2645" t="s">
        <v>142</v>
      </c>
      <c r="O34" s="2645" t="s">
        <v>143</v>
      </c>
      <c r="P34" s="2571"/>
      <c r="Q34" s="2571"/>
      <c r="R34" s="2571"/>
      <c r="S34" s="2617"/>
      <c r="T34" s="2614"/>
      <c r="U34" s="2613"/>
    </row>
    <row r="35" spans="1:21" ht="23.1" customHeight="1">
      <c r="A35" s="2460"/>
      <c r="B35" s="2461"/>
      <c r="C35" s="2461"/>
      <c r="D35" s="2461"/>
      <c r="E35" s="2462"/>
      <c r="F35" s="151"/>
      <c r="G35" s="152"/>
      <c r="H35" s="152"/>
      <c r="I35" s="2617"/>
      <c r="J35" s="2617"/>
      <c r="K35" s="2647"/>
      <c r="L35" s="2611"/>
      <c r="M35" s="2570"/>
      <c r="N35" s="2646"/>
      <c r="O35" s="2646"/>
      <c r="P35" s="2571"/>
      <c r="Q35" s="2571"/>
      <c r="R35" s="2571"/>
      <c r="S35" s="2571"/>
      <c r="T35" s="2615"/>
      <c r="U35" s="83" t="s">
        <v>212</v>
      </c>
    </row>
    <row r="36" spans="1:21" ht="23.1" customHeight="1" thickBot="1">
      <c r="A36" s="2463"/>
      <c r="B36" s="2464"/>
      <c r="C36" s="2464"/>
      <c r="D36" s="2464"/>
      <c r="E36" s="2465"/>
      <c r="F36" s="84" t="s">
        <v>58</v>
      </c>
      <c r="G36" s="78" t="s">
        <v>58</v>
      </c>
      <c r="H36" s="78" t="s">
        <v>58</v>
      </c>
      <c r="I36" s="79" t="s">
        <v>149</v>
      </c>
      <c r="J36" s="85" t="s">
        <v>149</v>
      </c>
      <c r="K36" s="78" t="s">
        <v>149</v>
      </c>
      <c r="L36" s="79" t="s">
        <v>149</v>
      </c>
      <c r="M36" s="85" t="s">
        <v>149</v>
      </c>
      <c r="N36" s="79" t="s">
        <v>58</v>
      </c>
      <c r="O36" s="79" t="s">
        <v>58</v>
      </c>
      <c r="P36" s="119" t="s">
        <v>149</v>
      </c>
      <c r="Q36" s="79" t="s">
        <v>149</v>
      </c>
      <c r="R36" s="79" t="s">
        <v>149</v>
      </c>
      <c r="S36" s="79" t="s">
        <v>149</v>
      </c>
      <c r="T36" s="80" t="s">
        <v>149</v>
      </c>
      <c r="U36" s="195" t="s">
        <v>184</v>
      </c>
    </row>
    <row r="37" spans="1:21" ht="23.1" customHeight="1">
      <c r="A37" s="5"/>
      <c r="B37" s="26">
        <v>2022</v>
      </c>
      <c r="C37" s="26" t="s">
        <v>23</v>
      </c>
      <c r="D37" s="26" t="s">
        <v>229</v>
      </c>
      <c r="E37" s="4"/>
      <c r="F37" s="418">
        <v>4</v>
      </c>
      <c r="G37" s="419">
        <v>-9.6999999999999993</v>
      </c>
      <c r="H37" s="419">
        <v>1.1000000000000001</v>
      </c>
      <c r="I37" s="419">
        <v>-3.1</v>
      </c>
      <c r="J37" s="419">
        <v>25.8</v>
      </c>
      <c r="K37" s="419">
        <v>-18.8</v>
      </c>
      <c r="L37" s="419">
        <v>16</v>
      </c>
      <c r="M37" s="423">
        <v>5.9</v>
      </c>
      <c r="N37" s="419">
        <v>-3.1</v>
      </c>
      <c r="O37" s="419">
        <v>-14.8</v>
      </c>
      <c r="P37" s="420">
        <v>2.2999999999999998</v>
      </c>
      <c r="Q37" s="419">
        <v>2.6</v>
      </c>
      <c r="R37" s="419">
        <v>14.7</v>
      </c>
      <c r="S37" s="419">
        <v>9.5</v>
      </c>
      <c r="T37" s="421">
        <v>5.7</v>
      </c>
      <c r="U37" s="422">
        <v>2.6</v>
      </c>
    </row>
    <row r="38" spans="1:21" ht="23.1" customHeight="1">
      <c r="A38" s="53"/>
      <c r="B38" s="54">
        <v>2023</v>
      </c>
      <c r="C38" s="54" t="s">
        <v>23</v>
      </c>
      <c r="D38" s="54" t="s">
        <v>229</v>
      </c>
      <c r="E38" s="538"/>
      <c r="F38" s="321">
        <v>-4.7</v>
      </c>
      <c r="G38" s="304">
        <v>-5.0999999999999996</v>
      </c>
      <c r="H38" s="304">
        <v>-9.1</v>
      </c>
      <c r="I38" s="304">
        <v>-8.5</v>
      </c>
      <c r="J38" s="304">
        <v>-19.5</v>
      </c>
      <c r="K38" s="304">
        <v>-19.399999999999999</v>
      </c>
      <c r="L38" s="304">
        <v>-33.200000000000003</v>
      </c>
      <c r="M38" s="303">
        <v>-31.5</v>
      </c>
      <c r="N38" s="304">
        <v>-25.5</v>
      </c>
      <c r="O38" s="304">
        <v>41.9</v>
      </c>
      <c r="P38" s="310">
        <v>-3.5</v>
      </c>
      <c r="Q38" s="304">
        <v>-7.8</v>
      </c>
      <c r="R38" s="304">
        <v>42.5</v>
      </c>
      <c r="S38" s="304">
        <v>-3.3</v>
      </c>
      <c r="T38" s="307">
        <v>-11</v>
      </c>
      <c r="U38" s="431">
        <v>2.6</v>
      </c>
    </row>
    <row r="39" spans="1:21" ht="23.1" customHeight="1" thickBot="1">
      <c r="A39" s="5"/>
      <c r="B39" s="26">
        <v>2024</v>
      </c>
      <c r="C39" s="26" t="s">
        <v>23</v>
      </c>
      <c r="D39" s="26" t="s">
        <v>229</v>
      </c>
      <c r="E39" s="4"/>
      <c r="F39" s="368">
        <v>-2.8</v>
      </c>
      <c r="G39" s="361">
        <v>-4.3</v>
      </c>
      <c r="H39" s="361">
        <v>-10.3</v>
      </c>
      <c r="I39" s="361">
        <v>-17.8</v>
      </c>
      <c r="J39" s="361">
        <v>-22.9</v>
      </c>
      <c r="K39" s="361">
        <v>5</v>
      </c>
      <c r="L39" s="361">
        <v>-9.3000000000000007</v>
      </c>
      <c r="M39" s="370">
        <v>-16.2</v>
      </c>
      <c r="N39" s="361">
        <v>-7.8</v>
      </c>
      <c r="O39" s="361">
        <v>23.8</v>
      </c>
      <c r="P39" s="369">
        <v>6.5</v>
      </c>
      <c r="Q39" s="361">
        <v>-9</v>
      </c>
      <c r="R39" s="361">
        <v>16</v>
      </c>
      <c r="S39" s="361">
        <v>-3.7</v>
      </c>
      <c r="T39" s="362">
        <v>-2.6</v>
      </c>
      <c r="U39" s="422">
        <v>2.5</v>
      </c>
    </row>
    <row r="40" spans="1:21" ht="22.5" customHeight="1">
      <c r="A40" s="1188" t="s">
        <v>439</v>
      </c>
      <c r="B40" s="27">
        <v>7</v>
      </c>
      <c r="C40" s="27" t="s">
        <v>25</v>
      </c>
      <c r="D40" s="27">
        <v>9</v>
      </c>
      <c r="E40" s="1189" t="s">
        <v>24</v>
      </c>
      <c r="F40" s="1190">
        <v>-2.5</v>
      </c>
      <c r="G40" s="1191">
        <v>-0.8</v>
      </c>
      <c r="H40" s="1191">
        <v>-10.8</v>
      </c>
      <c r="I40" s="1191">
        <v>-19.8</v>
      </c>
      <c r="J40" s="1191">
        <v>-41.1</v>
      </c>
      <c r="K40" s="1191">
        <v>30.6</v>
      </c>
      <c r="L40" s="1191">
        <v>-19</v>
      </c>
      <c r="M40" s="1191">
        <v>-14.4</v>
      </c>
      <c r="N40" s="1191">
        <v>18.2</v>
      </c>
      <c r="O40" s="1191">
        <v>25</v>
      </c>
      <c r="P40" s="1191">
        <v>11.1</v>
      </c>
      <c r="Q40" s="1191">
        <v>-10.8</v>
      </c>
      <c r="R40" s="1191">
        <v>30.7</v>
      </c>
      <c r="S40" s="1191">
        <v>-4.7</v>
      </c>
      <c r="T40" s="1192">
        <v>-3.9</v>
      </c>
      <c r="U40" s="1193">
        <v>2.5</v>
      </c>
    </row>
    <row r="41" spans="1:21" ht="23.1" customHeight="1">
      <c r="A41" s="1703" t="s">
        <v>52</v>
      </c>
      <c r="B41" s="918">
        <v>10</v>
      </c>
      <c r="C41" s="918" t="s">
        <v>25</v>
      </c>
      <c r="D41" s="918">
        <v>12</v>
      </c>
      <c r="E41" s="919" t="s">
        <v>24</v>
      </c>
      <c r="F41" s="1925">
        <v>-3.9</v>
      </c>
      <c r="G41" s="1913">
        <v>-7.3</v>
      </c>
      <c r="H41" s="1913">
        <v>-11.2</v>
      </c>
      <c r="I41" s="1913">
        <v>-12.9</v>
      </c>
      <c r="J41" s="1913">
        <v>-19.2</v>
      </c>
      <c r="K41" s="1913">
        <v>-19.8</v>
      </c>
      <c r="L41" s="1913">
        <v>-6.8</v>
      </c>
      <c r="M41" s="1913">
        <v>-11.3</v>
      </c>
      <c r="N41" s="1913">
        <v>-29</v>
      </c>
      <c r="O41" s="1913">
        <v>-5.2</v>
      </c>
      <c r="P41" s="1913">
        <v>14.2</v>
      </c>
      <c r="Q41" s="1913">
        <v>-11.1</v>
      </c>
      <c r="R41" s="1913">
        <v>4.2</v>
      </c>
      <c r="S41" s="1913">
        <v>-7.4</v>
      </c>
      <c r="T41" s="1915">
        <v>-0.1</v>
      </c>
      <c r="U41" s="1926">
        <v>2.5</v>
      </c>
    </row>
    <row r="42" spans="1:21" ht="23.1" customHeight="1">
      <c r="A42" s="1762" t="s">
        <v>482</v>
      </c>
      <c r="B42" s="57">
        <v>1</v>
      </c>
      <c r="C42" s="57" t="s">
        <v>25</v>
      </c>
      <c r="D42" s="57">
        <v>3</v>
      </c>
      <c r="E42" s="58" t="s">
        <v>24</v>
      </c>
      <c r="F42" s="1927">
        <v>-4.4000000000000004</v>
      </c>
      <c r="G42" s="1194">
        <v>-3.1</v>
      </c>
      <c r="H42" s="1194">
        <v>-7.5</v>
      </c>
      <c r="I42" s="1194">
        <v>-10.199999999999999</v>
      </c>
      <c r="J42" s="1194">
        <v>-11.4</v>
      </c>
      <c r="K42" s="1194">
        <v>6.8</v>
      </c>
      <c r="L42" s="1194">
        <v>10.199999999999999</v>
      </c>
      <c r="M42" s="1194">
        <v>-1.1000000000000001</v>
      </c>
      <c r="N42" s="1194">
        <v>7.3</v>
      </c>
      <c r="O42" s="1194">
        <v>-15.3</v>
      </c>
      <c r="P42" s="1194">
        <v>-4.8</v>
      </c>
      <c r="Q42" s="1194">
        <v>-3.9</v>
      </c>
      <c r="R42" s="1194">
        <v>-11.4</v>
      </c>
      <c r="S42" s="1194">
        <v>-4.4000000000000004</v>
      </c>
      <c r="T42" s="1921">
        <v>-4.0999999999999996</v>
      </c>
      <c r="U42" s="1928">
        <v>2.5</v>
      </c>
    </row>
    <row r="43" spans="1:21" ht="23.1" customHeight="1">
      <c r="A43" s="647" t="s">
        <v>52</v>
      </c>
      <c r="B43" s="59">
        <v>4</v>
      </c>
      <c r="C43" s="59" t="s">
        <v>25</v>
      </c>
      <c r="D43" s="59">
        <v>6</v>
      </c>
      <c r="E43" s="60" t="s">
        <v>24</v>
      </c>
      <c r="F43" s="766">
        <v>-1.1000000000000001</v>
      </c>
      <c r="G43" s="757">
        <v>-0.5</v>
      </c>
      <c r="H43" s="757">
        <v>-0.9</v>
      </c>
      <c r="I43" s="757">
        <v>1.1000000000000001</v>
      </c>
      <c r="J43" s="757">
        <v>2.7</v>
      </c>
      <c r="K43" s="757">
        <v>38.700000000000003</v>
      </c>
      <c r="L43" s="757">
        <v>26.2</v>
      </c>
      <c r="M43" s="757">
        <v>17.2</v>
      </c>
      <c r="N43" s="757">
        <v>-7.5</v>
      </c>
      <c r="O43" s="757">
        <v>-7.4</v>
      </c>
      <c r="P43" s="757">
        <v>1.8</v>
      </c>
      <c r="Q43" s="757">
        <v>7.5</v>
      </c>
      <c r="R43" s="757">
        <v>-30.1</v>
      </c>
      <c r="S43" s="757">
        <v>-1.6</v>
      </c>
      <c r="T43" s="758">
        <v>-0.3</v>
      </c>
      <c r="U43" s="2147">
        <v>2.5</v>
      </c>
    </row>
    <row r="44" spans="1:21" ht="23.1" customHeight="1" thickBot="1">
      <c r="A44" s="1673" t="s">
        <v>52</v>
      </c>
      <c r="B44" s="709">
        <v>7</v>
      </c>
      <c r="C44" s="709" t="s">
        <v>25</v>
      </c>
      <c r="D44" s="709">
        <v>9</v>
      </c>
      <c r="E44" s="710" t="s">
        <v>24</v>
      </c>
      <c r="F44" s="1677">
        <v>-7.1</v>
      </c>
      <c r="G44" s="1678">
        <v>-11.1</v>
      </c>
      <c r="H44" s="1678">
        <v>-5.7</v>
      </c>
      <c r="I44" s="1678">
        <v>-3.9</v>
      </c>
      <c r="J44" s="1678">
        <v>-1</v>
      </c>
      <c r="K44" s="1678">
        <v>-10.9</v>
      </c>
      <c r="L44" s="1678">
        <v>14.2</v>
      </c>
      <c r="M44" s="1678">
        <v>-12.8</v>
      </c>
      <c r="N44" s="1678">
        <v>1.9</v>
      </c>
      <c r="O44" s="1678">
        <v>42.4</v>
      </c>
      <c r="P44" s="1678">
        <v>0.4</v>
      </c>
      <c r="Q44" s="1678">
        <v>11.8</v>
      </c>
      <c r="R44" s="1678">
        <v>-45.3</v>
      </c>
      <c r="S44" s="1678">
        <v>-2.2999999999999998</v>
      </c>
      <c r="T44" s="1679">
        <v>-8.3000000000000007</v>
      </c>
      <c r="U44" s="1680">
        <v>2.5</v>
      </c>
    </row>
    <row r="45" spans="1:21" ht="23.1" customHeight="1">
      <c r="A45" s="1247"/>
      <c r="B45" s="1248">
        <v>2024</v>
      </c>
      <c r="C45" s="1248" t="s">
        <v>23</v>
      </c>
      <c r="D45" s="1248">
        <v>9</v>
      </c>
      <c r="E45" s="1248" t="s">
        <v>24</v>
      </c>
      <c r="F45" s="1439">
        <v>-10.7</v>
      </c>
      <c r="G45" s="1440">
        <v>-10.3</v>
      </c>
      <c r="H45" s="1352">
        <v>-27.3</v>
      </c>
      <c r="I45" s="1352">
        <v>-44.9</v>
      </c>
      <c r="J45" s="1352">
        <v>-44.4</v>
      </c>
      <c r="K45" s="1352">
        <v>78.900000000000006</v>
      </c>
      <c r="L45" s="1352">
        <v>-40.9</v>
      </c>
      <c r="M45" s="1441">
        <v>48.9</v>
      </c>
      <c r="N45" s="1352">
        <v>81.8</v>
      </c>
      <c r="O45" s="1352">
        <v>-14.9</v>
      </c>
      <c r="P45" s="1352">
        <v>-10.1</v>
      </c>
      <c r="Q45" s="1352">
        <v>-16.399999999999999</v>
      </c>
      <c r="R45" s="1352">
        <v>36.6</v>
      </c>
      <c r="S45" s="1352">
        <v>-17.399999999999999</v>
      </c>
      <c r="T45" s="1352">
        <v>-19.600000000000001</v>
      </c>
      <c r="U45" s="1442">
        <v>2.4</v>
      </c>
    </row>
    <row r="46" spans="1:21" ht="23.1" customHeight="1">
      <c r="A46" s="524"/>
      <c r="B46" s="502" t="s">
        <v>52</v>
      </c>
      <c r="C46" s="502" t="s">
        <v>52</v>
      </c>
      <c r="D46" s="502">
        <v>10</v>
      </c>
      <c r="E46" s="502" t="s">
        <v>24</v>
      </c>
      <c r="F46" s="762">
        <v>0.2</v>
      </c>
      <c r="G46" s="763">
        <v>-8.4</v>
      </c>
      <c r="H46" s="612">
        <v>-1.8</v>
      </c>
      <c r="I46" s="612">
        <v>4.9000000000000004</v>
      </c>
      <c r="J46" s="612">
        <v>-25.5</v>
      </c>
      <c r="K46" s="763">
        <v>-4.3</v>
      </c>
      <c r="L46" s="612">
        <v>-24.3</v>
      </c>
      <c r="M46" s="764">
        <v>20</v>
      </c>
      <c r="N46" s="612">
        <v>-35.9</v>
      </c>
      <c r="O46" s="612">
        <v>-7.5</v>
      </c>
      <c r="P46" s="612">
        <v>16.2</v>
      </c>
      <c r="Q46" s="612">
        <v>18.8</v>
      </c>
      <c r="R46" s="612">
        <v>30.7</v>
      </c>
      <c r="S46" s="612">
        <v>-1.3</v>
      </c>
      <c r="T46" s="1443">
        <v>-11.7</v>
      </c>
      <c r="U46" s="765">
        <v>2.5</v>
      </c>
    </row>
    <row r="47" spans="1:21" ht="23.1" customHeight="1">
      <c r="A47" s="524"/>
      <c r="B47" s="502" t="s">
        <v>52</v>
      </c>
      <c r="C47" s="502" t="s">
        <v>52</v>
      </c>
      <c r="D47" s="502">
        <v>11</v>
      </c>
      <c r="E47" s="502" t="s">
        <v>24</v>
      </c>
      <c r="F47" s="762">
        <v>-3.5</v>
      </c>
      <c r="G47" s="763">
        <v>-5.7</v>
      </c>
      <c r="H47" s="612">
        <v>-18.7</v>
      </c>
      <c r="I47" s="612">
        <v>-20</v>
      </c>
      <c r="J47" s="612">
        <v>-14.3</v>
      </c>
      <c r="K47" s="763">
        <v>-54.2</v>
      </c>
      <c r="L47" s="612">
        <v>-43.7</v>
      </c>
      <c r="M47" s="764">
        <v>-42.9</v>
      </c>
      <c r="N47" s="612">
        <v>-78.900000000000006</v>
      </c>
      <c r="O47" s="612">
        <v>145</v>
      </c>
      <c r="P47" s="612">
        <v>29</v>
      </c>
      <c r="Q47" s="612">
        <v>-25.1</v>
      </c>
      <c r="R47" s="612">
        <v>-14.6</v>
      </c>
      <c r="S47" s="612">
        <v>-6.3</v>
      </c>
      <c r="T47" s="1443">
        <v>19.2</v>
      </c>
      <c r="U47" s="765">
        <v>2.5</v>
      </c>
    </row>
    <row r="48" spans="1:21" ht="23.1" customHeight="1">
      <c r="A48" s="920"/>
      <c r="B48" s="918" t="s">
        <v>52</v>
      </c>
      <c r="C48" s="918" t="s">
        <v>52</v>
      </c>
      <c r="D48" s="918">
        <v>12</v>
      </c>
      <c r="E48" s="918" t="s">
        <v>24</v>
      </c>
      <c r="F48" s="1925">
        <v>-8.8000000000000007</v>
      </c>
      <c r="G48" s="1208">
        <v>-7.5</v>
      </c>
      <c r="H48" s="1202">
        <v>-13.5</v>
      </c>
      <c r="I48" s="1202">
        <v>-29.5</v>
      </c>
      <c r="J48" s="1202">
        <v>-15</v>
      </c>
      <c r="K48" s="1208">
        <v>-7.7</v>
      </c>
      <c r="L48" s="1202">
        <v>78.900000000000006</v>
      </c>
      <c r="M48" s="1929">
        <v>23.2</v>
      </c>
      <c r="N48" s="1202">
        <v>81.8</v>
      </c>
      <c r="O48" s="1202">
        <v>-47</v>
      </c>
      <c r="P48" s="1202">
        <v>-2.2000000000000002</v>
      </c>
      <c r="Q48" s="1202">
        <v>-25.6</v>
      </c>
      <c r="R48" s="1202">
        <v>0.3</v>
      </c>
      <c r="S48" s="1202">
        <v>-15</v>
      </c>
      <c r="T48" s="1930">
        <v>-5.8</v>
      </c>
      <c r="U48" s="1931">
        <v>2.5</v>
      </c>
    </row>
    <row r="49" spans="1:21" ht="23.1" customHeight="1">
      <c r="A49" s="537"/>
      <c r="B49" s="57">
        <v>2025</v>
      </c>
      <c r="C49" s="57" t="s">
        <v>23</v>
      </c>
      <c r="D49" s="57">
        <v>1</v>
      </c>
      <c r="E49" s="57" t="s">
        <v>24</v>
      </c>
      <c r="F49" s="1927">
        <v>-0.1</v>
      </c>
      <c r="G49" s="1195">
        <v>0.3</v>
      </c>
      <c r="H49" s="1196">
        <v>4.5</v>
      </c>
      <c r="I49" s="1196">
        <v>1.6</v>
      </c>
      <c r="J49" s="1196">
        <v>-12.1</v>
      </c>
      <c r="K49" s="1195">
        <v>6.3</v>
      </c>
      <c r="L49" s="1196">
        <v>-27.5</v>
      </c>
      <c r="M49" s="1892">
        <v>40.6</v>
      </c>
      <c r="N49" s="1196">
        <v>107.7</v>
      </c>
      <c r="O49" s="1196">
        <v>14.9</v>
      </c>
      <c r="P49" s="1196">
        <v>0</v>
      </c>
      <c r="Q49" s="1196">
        <v>15.2</v>
      </c>
      <c r="R49" s="1196">
        <v>8.4</v>
      </c>
      <c r="S49" s="1196">
        <v>3.3</v>
      </c>
      <c r="T49" s="1696">
        <v>-26.5</v>
      </c>
      <c r="U49" s="1932">
        <v>2.5</v>
      </c>
    </row>
    <row r="50" spans="1:21" ht="23.1" customHeight="1">
      <c r="A50" s="63"/>
      <c r="B50" s="59" t="s">
        <v>52</v>
      </c>
      <c r="C50" s="59" t="s">
        <v>52</v>
      </c>
      <c r="D50" s="59">
        <v>2</v>
      </c>
      <c r="E50" s="59" t="s">
        <v>24</v>
      </c>
      <c r="F50" s="766">
        <v>-7.1</v>
      </c>
      <c r="G50" s="767">
        <v>-9.9</v>
      </c>
      <c r="H50" s="573">
        <v>-12.9</v>
      </c>
      <c r="I50" s="573">
        <v>-18.7</v>
      </c>
      <c r="J50" s="573">
        <v>6.1</v>
      </c>
      <c r="K50" s="767">
        <v>120</v>
      </c>
      <c r="L50" s="573">
        <v>43.3</v>
      </c>
      <c r="M50" s="768">
        <v>-31</v>
      </c>
      <c r="N50" s="573">
        <v>-69.599999999999994</v>
      </c>
      <c r="O50" s="573">
        <v>-8.6</v>
      </c>
      <c r="P50" s="573">
        <v>-16.100000000000001</v>
      </c>
      <c r="Q50" s="573">
        <v>4.9000000000000004</v>
      </c>
      <c r="R50" s="573">
        <v>-22</v>
      </c>
      <c r="S50" s="573">
        <v>-10.4</v>
      </c>
      <c r="T50" s="649">
        <v>4.5</v>
      </c>
      <c r="U50" s="769">
        <v>2.4</v>
      </c>
    </row>
    <row r="51" spans="1:21" ht="23.1" customHeight="1">
      <c r="A51" s="63"/>
      <c r="B51" s="59" t="s">
        <v>52</v>
      </c>
      <c r="C51" s="59" t="s">
        <v>52</v>
      </c>
      <c r="D51" s="59">
        <v>3</v>
      </c>
      <c r="E51" s="59" t="s">
        <v>24</v>
      </c>
      <c r="F51" s="766">
        <v>-6.1</v>
      </c>
      <c r="G51" s="767">
        <v>-0.2</v>
      </c>
      <c r="H51" s="573">
        <v>-13</v>
      </c>
      <c r="I51" s="573">
        <v>-15.8</v>
      </c>
      <c r="J51" s="573">
        <v>-22.9</v>
      </c>
      <c r="K51" s="767">
        <v>-16.7</v>
      </c>
      <c r="L51" s="573">
        <v>52.6</v>
      </c>
      <c r="M51" s="768">
        <v>19</v>
      </c>
      <c r="N51" s="573">
        <v>31.6</v>
      </c>
      <c r="O51" s="573">
        <v>-67.3</v>
      </c>
      <c r="P51" s="573">
        <v>3.1</v>
      </c>
      <c r="Q51" s="573">
        <v>-29.6</v>
      </c>
      <c r="R51" s="573">
        <v>-19</v>
      </c>
      <c r="S51" s="573">
        <v>-7</v>
      </c>
      <c r="T51" s="649">
        <v>15.2</v>
      </c>
      <c r="U51" s="769">
        <v>2.5</v>
      </c>
    </row>
    <row r="52" spans="1:21" ht="23.1" customHeight="1">
      <c r="A52" s="63"/>
      <c r="B52" s="59" t="s">
        <v>52</v>
      </c>
      <c r="C52" s="59" t="s">
        <v>52</v>
      </c>
      <c r="D52" s="59">
        <v>4</v>
      </c>
      <c r="E52" s="59" t="s">
        <v>24</v>
      </c>
      <c r="F52" s="766">
        <v>3.4</v>
      </c>
      <c r="G52" s="767">
        <v>-5.3</v>
      </c>
      <c r="H52" s="573">
        <v>5.8</v>
      </c>
      <c r="I52" s="573">
        <v>15.9</v>
      </c>
      <c r="J52" s="573">
        <v>2.6</v>
      </c>
      <c r="K52" s="767">
        <v>-32</v>
      </c>
      <c r="L52" s="573">
        <v>13.5</v>
      </c>
      <c r="M52" s="768">
        <v>126.7</v>
      </c>
      <c r="N52" s="573">
        <v>16.7</v>
      </c>
      <c r="O52" s="573">
        <v>29</v>
      </c>
      <c r="P52" s="573">
        <v>-3</v>
      </c>
      <c r="Q52" s="573">
        <v>23.4</v>
      </c>
      <c r="R52" s="573">
        <v>1.4</v>
      </c>
      <c r="S52" s="573">
        <v>0.2</v>
      </c>
      <c r="T52" s="649">
        <v>0.5</v>
      </c>
      <c r="U52" s="769">
        <v>2.5</v>
      </c>
    </row>
    <row r="53" spans="1:21" ht="23.1" customHeight="1">
      <c r="A53" s="63"/>
      <c r="B53" s="59" t="s">
        <v>52</v>
      </c>
      <c r="C53" s="59" t="s">
        <v>52</v>
      </c>
      <c r="D53" s="59">
        <v>5</v>
      </c>
      <c r="E53" s="59" t="s">
        <v>24</v>
      </c>
      <c r="F53" s="766">
        <v>-4.0999999999999996</v>
      </c>
      <c r="G53" s="767">
        <v>-5.4</v>
      </c>
      <c r="H53" s="573">
        <v>0</v>
      </c>
      <c r="I53" s="573">
        <v>-11.1</v>
      </c>
      <c r="J53" s="573">
        <v>35.5</v>
      </c>
      <c r="K53" s="767">
        <v>5.9</v>
      </c>
      <c r="L53" s="573">
        <v>-37.1</v>
      </c>
      <c r="M53" s="768">
        <v>-19.3</v>
      </c>
      <c r="N53" s="573">
        <v>-77.3</v>
      </c>
      <c r="O53" s="573">
        <v>-17.899999999999999</v>
      </c>
      <c r="P53" s="573">
        <v>-5.2</v>
      </c>
      <c r="Q53" s="573">
        <v>22.3</v>
      </c>
      <c r="R53" s="573">
        <v>-40.299999999999997</v>
      </c>
      <c r="S53" s="573">
        <v>-3.3</v>
      </c>
      <c r="T53" s="649">
        <v>-3.4</v>
      </c>
      <c r="U53" s="769">
        <v>2.5</v>
      </c>
    </row>
    <row r="54" spans="1:21" ht="23.1" customHeight="1">
      <c r="A54" s="524"/>
      <c r="B54" s="502" t="s">
        <v>52</v>
      </c>
      <c r="C54" s="502" t="s">
        <v>52</v>
      </c>
      <c r="D54" s="502">
        <v>6</v>
      </c>
      <c r="E54" s="502" t="s">
        <v>24</v>
      </c>
      <c r="F54" s="762">
        <v>-2.7</v>
      </c>
      <c r="G54" s="763">
        <v>9.1999999999999993</v>
      </c>
      <c r="H54" s="612">
        <v>-8.5</v>
      </c>
      <c r="I54" s="612">
        <v>-4.3</v>
      </c>
      <c r="J54" s="612">
        <v>-20.9</v>
      </c>
      <c r="K54" s="763">
        <v>155</v>
      </c>
      <c r="L54" s="612">
        <v>167.7</v>
      </c>
      <c r="M54" s="764">
        <v>46.8</v>
      </c>
      <c r="N54" s="612">
        <v>76.900000000000006</v>
      </c>
      <c r="O54" s="612">
        <v>-58.6</v>
      </c>
      <c r="P54" s="612">
        <v>16.100000000000001</v>
      </c>
      <c r="Q54" s="612">
        <v>-21.3</v>
      </c>
      <c r="R54" s="612">
        <v>-48.7</v>
      </c>
      <c r="S54" s="612">
        <v>-1.7</v>
      </c>
      <c r="T54" s="1443">
        <v>3.4</v>
      </c>
      <c r="U54" s="765">
        <v>2.5</v>
      </c>
    </row>
    <row r="55" spans="1:21" ht="23.1" customHeight="1">
      <c r="A55" s="524"/>
      <c r="B55" s="502" t="s">
        <v>52</v>
      </c>
      <c r="C55" s="502" t="s">
        <v>52</v>
      </c>
      <c r="D55" s="502">
        <v>7</v>
      </c>
      <c r="E55" s="502" t="s">
        <v>24</v>
      </c>
      <c r="F55" s="762">
        <v>-7.3</v>
      </c>
      <c r="G55" s="763">
        <v>-15.1</v>
      </c>
      <c r="H55" s="612">
        <v>-6.1</v>
      </c>
      <c r="I55" s="612">
        <v>-22.2</v>
      </c>
      <c r="J55" s="612">
        <v>3.3</v>
      </c>
      <c r="K55" s="612">
        <v>18.8</v>
      </c>
      <c r="L55" s="612">
        <v>5</v>
      </c>
      <c r="M55" s="1622">
        <v>-8.8000000000000007</v>
      </c>
      <c r="N55" s="1623">
        <v>47.1</v>
      </c>
      <c r="O55" s="1623">
        <v>35.6</v>
      </c>
      <c r="P55" s="612">
        <v>-14.3</v>
      </c>
      <c r="Q55" s="612">
        <v>15.4</v>
      </c>
      <c r="R55" s="612">
        <v>-39.6</v>
      </c>
      <c r="S55" s="612">
        <v>0.1</v>
      </c>
      <c r="T55" s="615">
        <v>-4.5</v>
      </c>
      <c r="U55" s="765">
        <v>2.2999999999999998</v>
      </c>
    </row>
    <row r="56" spans="1:21" ht="23.1" customHeight="1">
      <c r="A56" s="524"/>
      <c r="B56" s="502" t="s">
        <v>52</v>
      </c>
      <c r="C56" s="502" t="s">
        <v>52</v>
      </c>
      <c r="D56" s="502">
        <v>8</v>
      </c>
      <c r="E56" s="502" t="s">
        <v>24</v>
      </c>
      <c r="F56" s="762">
        <v>-13.6</v>
      </c>
      <c r="G56" s="763">
        <v>-15.7</v>
      </c>
      <c r="H56" s="612">
        <v>-14</v>
      </c>
      <c r="I56" s="612">
        <v>-14.3</v>
      </c>
      <c r="J56" s="612">
        <v>7.7</v>
      </c>
      <c r="K56" s="612">
        <v>14.3</v>
      </c>
      <c r="L56" s="612">
        <v>-27.4</v>
      </c>
      <c r="M56" s="1622">
        <v>-49.3</v>
      </c>
      <c r="N56" s="1623">
        <v>-6.7</v>
      </c>
      <c r="O56" s="1623">
        <v>147.6</v>
      </c>
      <c r="P56" s="612">
        <v>-11</v>
      </c>
      <c r="Q56" s="612">
        <v>6.6</v>
      </c>
      <c r="R56" s="612">
        <v>-46.5</v>
      </c>
      <c r="S56" s="612">
        <v>-11.7</v>
      </c>
      <c r="T56" s="615">
        <v>-21.7</v>
      </c>
      <c r="U56" s="765">
        <v>2.6</v>
      </c>
    </row>
    <row r="57" spans="1:21" ht="23.1" customHeight="1" thickBot="1">
      <c r="A57" s="684"/>
      <c r="B57" s="607" t="s">
        <v>52</v>
      </c>
      <c r="C57" s="607" t="s">
        <v>52</v>
      </c>
      <c r="D57" s="607">
        <v>9</v>
      </c>
      <c r="E57" s="608" t="s">
        <v>24</v>
      </c>
      <c r="F57" s="770">
        <v>0.1</v>
      </c>
      <c r="G57" s="771">
        <v>-3</v>
      </c>
      <c r="H57" s="687">
        <v>4.2</v>
      </c>
      <c r="I57" s="687">
        <v>46.4</v>
      </c>
      <c r="J57" s="687">
        <v>-10</v>
      </c>
      <c r="K57" s="687">
        <v>-35.299999999999997</v>
      </c>
      <c r="L57" s="687">
        <v>89.7</v>
      </c>
      <c r="M57" s="702">
        <v>23.9</v>
      </c>
      <c r="N57" s="667">
        <v>-30</v>
      </c>
      <c r="O57" s="667">
        <v>14</v>
      </c>
      <c r="P57" s="687">
        <v>35.5</v>
      </c>
      <c r="Q57" s="687">
        <v>12</v>
      </c>
      <c r="R57" s="687">
        <v>-50.3</v>
      </c>
      <c r="S57" s="687">
        <v>6</v>
      </c>
      <c r="T57" s="772">
        <v>8.1</v>
      </c>
      <c r="U57" s="773">
        <v>2.6</v>
      </c>
    </row>
    <row r="58" spans="1:21" ht="20.100000000000001" customHeight="1">
      <c r="A58" s="2618" t="s">
        <v>277</v>
      </c>
      <c r="B58" s="2619"/>
      <c r="C58" s="2619"/>
      <c r="D58" s="2619"/>
      <c r="E58" s="2620"/>
      <c r="F58" s="260" t="s">
        <v>278</v>
      </c>
      <c r="G58" s="1256" t="s">
        <v>483</v>
      </c>
      <c r="H58" s="138"/>
      <c r="I58" s="138"/>
      <c r="J58" s="138"/>
      <c r="K58" s="138"/>
      <c r="L58" s="138"/>
      <c r="M58" s="138"/>
      <c r="N58" s="138"/>
      <c r="O58" s="138"/>
      <c r="P58" s="138"/>
      <c r="Q58" s="153"/>
      <c r="R58" s="153"/>
      <c r="S58" s="153"/>
      <c r="T58" s="138"/>
      <c r="U58" s="196"/>
    </row>
    <row r="59" spans="1:21" ht="20.100000000000001" customHeight="1">
      <c r="A59" s="2621"/>
      <c r="B59" s="2622"/>
      <c r="C59" s="2622"/>
      <c r="D59" s="2622"/>
      <c r="E59" s="2623"/>
      <c r="F59" s="106" t="s">
        <v>279</v>
      </c>
      <c r="G59" s="329" t="s">
        <v>323</v>
      </c>
      <c r="H59" s="149"/>
      <c r="I59" s="149"/>
      <c r="J59" s="149"/>
      <c r="K59" s="149"/>
      <c r="L59" s="149"/>
      <c r="M59" s="149"/>
      <c r="N59" s="149"/>
      <c r="O59" s="149"/>
      <c r="P59" s="149"/>
      <c r="Q59" s="149"/>
      <c r="R59" s="149"/>
      <c r="S59" s="149"/>
      <c r="T59" s="135"/>
      <c r="U59" s="197"/>
    </row>
    <row r="60" spans="1:21" ht="20.100000000000001" customHeight="1">
      <c r="A60" s="2621"/>
      <c r="B60" s="2622"/>
      <c r="C60" s="2622"/>
      <c r="D60" s="2622"/>
      <c r="E60" s="2623"/>
      <c r="F60" s="106"/>
      <c r="G60" s="323" t="s">
        <v>413</v>
      </c>
      <c r="H60" s="149"/>
      <c r="I60" s="149"/>
      <c r="J60" s="149"/>
      <c r="K60" s="149"/>
      <c r="L60" s="149"/>
      <c r="M60" s="149"/>
      <c r="N60" s="149"/>
      <c r="O60" s="149"/>
      <c r="P60" s="149"/>
      <c r="Q60" s="149"/>
      <c r="R60" s="149"/>
      <c r="S60" s="149"/>
      <c r="T60" s="135"/>
      <c r="U60" s="197"/>
    </row>
    <row r="61" spans="1:21" ht="14.25">
      <c r="A61" s="2621"/>
      <c r="B61" s="2622"/>
      <c r="C61" s="2622"/>
      <c r="D61" s="2622"/>
      <c r="E61" s="2623"/>
      <c r="F61" s="106" t="s">
        <v>225</v>
      </c>
      <c r="G61" s="329"/>
      <c r="H61" s="154"/>
      <c r="I61" s="154"/>
      <c r="J61" s="154"/>
      <c r="K61" s="154"/>
      <c r="L61" s="154"/>
      <c r="M61" s="154"/>
      <c r="N61" s="154"/>
      <c r="O61" s="154"/>
      <c r="P61" s="154"/>
      <c r="Q61" s="149"/>
      <c r="R61" s="149"/>
      <c r="S61" s="149"/>
      <c r="T61" s="135"/>
      <c r="U61" s="197"/>
    </row>
    <row r="62" spans="1:21" ht="20.100000000000001" customHeight="1">
      <c r="A62" s="2621"/>
      <c r="B62" s="2622"/>
      <c r="C62" s="2622"/>
      <c r="D62" s="2622"/>
      <c r="E62" s="2623"/>
      <c r="F62" s="106" t="s">
        <v>222</v>
      </c>
      <c r="G62" s="323" t="s">
        <v>326</v>
      </c>
      <c r="H62" s="149"/>
      <c r="I62" s="149"/>
      <c r="J62" s="149"/>
      <c r="K62" s="149"/>
      <c r="L62" s="149"/>
      <c r="M62" s="149"/>
      <c r="N62" s="149"/>
      <c r="O62" s="154"/>
      <c r="P62" s="154"/>
      <c r="Q62" s="149"/>
      <c r="R62" s="149"/>
      <c r="S62" s="149"/>
      <c r="T62" s="135"/>
      <c r="U62" s="197"/>
    </row>
    <row r="63" spans="1:21" ht="14.25" thickBot="1">
      <c r="A63" s="2624"/>
      <c r="B63" s="2625"/>
      <c r="C63" s="2625"/>
      <c r="D63" s="2625"/>
      <c r="E63" s="2626"/>
      <c r="H63" s="400"/>
      <c r="I63" s="400"/>
      <c r="J63" s="400"/>
      <c r="K63" s="400"/>
      <c r="L63" s="400"/>
      <c r="M63" s="400"/>
      <c r="N63" s="400"/>
      <c r="O63" s="400"/>
      <c r="P63" s="400"/>
      <c r="Q63" s="401"/>
      <c r="R63" s="401"/>
      <c r="S63" s="401"/>
      <c r="T63" s="140"/>
      <c r="U63" s="198"/>
    </row>
    <row r="64" spans="1:21" ht="19.5" customHeight="1">
      <c r="A64" s="397"/>
      <c r="B64" s="397"/>
      <c r="C64" s="397"/>
      <c r="D64" s="397"/>
      <c r="E64" s="397"/>
      <c r="F64" s="397"/>
      <c r="G64" s="402"/>
      <c r="H64" s="403"/>
      <c r="I64" s="403"/>
      <c r="J64" s="403"/>
      <c r="K64" s="403"/>
      <c r="L64" s="403"/>
      <c r="M64" s="403"/>
      <c r="N64" s="403"/>
      <c r="O64" s="403"/>
      <c r="P64" s="403"/>
      <c r="Q64" s="404"/>
      <c r="R64" s="404"/>
      <c r="S64" s="404"/>
      <c r="T64" s="138"/>
      <c r="U64" s="202"/>
    </row>
    <row r="65" spans="1:21" ht="23.1" customHeight="1">
      <c r="A65" s="393"/>
      <c r="B65" s="393"/>
      <c r="C65" s="393"/>
      <c r="D65" s="393"/>
      <c r="E65" s="393"/>
      <c r="H65" s="135"/>
      <c r="I65" s="135"/>
      <c r="J65" s="135"/>
      <c r="K65" s="135"/>
      <c r="L65" s="135"/>
      <c r="M65" s="135"/>
      <c r="N65" s="135"/>
      <c r="O65" s="135"/>
      <c r="P65" s="135"/>
      <c r="Q65" s="135"/>
      <c r="R65" s="135"/>
      <c r="S65" s="135"/>
      <c r="T65" s="135"/>
      <c r="U65" s="204"/>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A37:M39">
    <cfRule type="expression" dxfId="97" priority="18" stopIfTrue="1">
      <formula>ISERR</formula>
    </cfRule>
  </conditionalFormatting>
  <conditionalFormatting sqref="A10:O30">
    <cfRule type="expression" dxfId="96" priority="1" stopIfTrue="1">
      <formula>ISERR</formula>
    </cfRule>
  </conditionalFormatting>
  <conditionalFormatting sqref="A40:U44">
    <cfRule type="expression" dxfId="95" priority="4" stopIfTrue="1">
      <formula>ISERR</formula>
    </cfRule>
  </conditionalFormatting>
  <conditionalFormatting sqref="K45:R45 A45:J56 S45:U56 A46:U54 A46:R55 K46:K56 L56:M56 P56:R56 A57:M57 P57:U57">
    <cfRule type="expression" dxfId="94" priority="12" stopIfTrue="1">
      <formula>ISERR</formula>
    </cfRule>
  </conditionalFormatting>
  <conditionalFormatting sqref="P37:U39">
    <cfRule type="expression" dxfId="93" priority="25"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12" activePane="bottomRight" state="frozen"/>
      <selection activeCell="P29" sqref="P29"/>
      <selection pane="topRight" activeCell="P29" sqref="P29"/>
      <selection pane="bottomLeft" activeCell="P29" sqref="P29"/>
      <selection pane="bottomRight" activeCell="P29" sqref="P29"/>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0"/>
      <c r="B1" s="4"/>
      <c r="C1" s="4"/>
      <c r="D1" s="4"/>
      <c r="E1" s="4"/>
      <c r="F1" s="135"/>
      <c r="G1" s="135"/>
      <c r="H1" s="135"/>
      <c r="I1" s="135"/>
      <c r="J1" s="135"/>
      <c r="K1" s="135"/>
      <c r="L1" s="135"/>
      <c r="M1" s="135"/>
      <c r="N1" s="135"/>
      <c r="O1" s="135"/>
      <c r="P1" s="135"/>
      <c r="Q1" s="135"/>
      <c r="R1" s="135"/>
      <c r="S1" s="135"/>
    </row>
    <row r="2" spans="1:19" ht="24.95" customHeight="1">
      <c r="A2" s="20"/>
      <c r="B2" s="4"/>
      <c r="C2" s="4"/>
      <c r="D2" s="4"/>
      <c r="E2" s="4"/>
      <c r="F2" s="135"/>
      <c r="G2" s="135"/>
      <c r="H2" s="135"/>
      <c r="I2" s="135"/>
      <c r="J2" s="135"/>
      <c r="K2" s="135"/>
      <c r="L2" s="135"/>
      <c r="M2" s="135"/>
      <c r="N2" s="135"/>
      <c r="O2" s="135"/>
      <c r="P2" s="135"/>
      <c r="Q2" s="135"/>
      <c r="R2" s="135"/>
      <c r="S2" s="135"/>
    </row>
    <row r="3" spans="1:19" ht="7.5" customHeight="1">
      <c r="A3" s="20"/>
      <c r="B3" s="4"/>
      <c r="C3" s="4"/>
      <c r="D3" s="4"/>
      <c r="E3" s="4"/>
      <c r="F3" s="135"/>
      <c r="G3" s="135"/>
      <c r="H3" s="135"/>
      <c r="I3" s="135"/>
      <c r="J3" s="135"/>
      <c r="K3" s="135"/>
      <c r="L3" s="135"/>
      <c r="M3" s="135"/>
      <c r="N3" s="135"/>
      <c r="O3" s="135"/>
      <c r="P3" s="135"/>
      <c r="Q3" s="135"/>
      <c r="R3" s="135"/>
      <c r="S3" s="135"/>
    </row>
    <row r="4" spans="1:19" ht="24.95" customHeight="1">
      <c r="A4" s="2664" t="s">
        <v>187</v>
      </c>
      <c r="B4" s="2665"/>
      <c r="C4" s="2665"/>
      <c r="D4" s="2665"/>
      <c r="E4" s="2665"/>
      <c r="F4" s="2665"/>
      <c r="G4" s="2665"/>
      <c r="H4" s="50"/>
      <c r="I4" s="135"/>
      <c r="J4" s="135"/>
      <c r="K4" s="135"/>
      <c r="L4" s="135"/>
      <c r="M4" s="135"/>
      <c r="N4" s="136"/>
      <c r="O4" s="135"/>
      <c r="P4" s="135"/>
      <c r="Q4" s="135"/>
      <c r="R4" s="135"/>
      <c r="S4" s="135"/>
    </row>
    <row r="5" spans="1:19" ht="7.5" customHeight="1" thickBot="1">
      <c r="A5" s="4"/>
      <c r="B5" s="4"/>
      <c r="C5" s="4"/>
      <c r="D5" s="4"/>
      <c r="E5" s="4"/>
      <c r="F5" s="135"/>
      <c r="G5" s="135"/>
      <c r="H5" s="135"/>
      <c r="I5" s="135"/>
      <c r="J5" s="135"/>
      <c r="K5" s="135"/>
      <c r="L5" s="135"/>
      <c r="M5" s="135"/>
      <c r="N5" s="136"/>
      <c r="O5" s="135"/>
      <c r="P5" s="135"/>
      <c r="Q5" s="135"/>
      <c r="R5" s="135"/>
      <c r="S5" s="135"/>
    </row>
    <row r="6" spans="1:19" ht="20.100000000000001" customHeight="1">
      <c r="A6" s="2434" t="s">
        <v>194</v>
      </c>
      <c r="B6" s="2435"/>
      <c r="C6" s="2435"/>
      <c r="D6" s="2435"/>
      <c r="E6" s="2436"/>
      <c r="F6" s="2443" t="s">
        <v>78</v>
      </c>
      <c r="G6" s="2666"/>
      <c r="H6" s="2667"/>
      <c r="I6" s="2443" t="s">
        <v>79</v>
      </c>
      <c r="J6" s="2666"/>
      <c r="K6" s="2666"/>
      <c r="L6" s="2666"/>
      <c r="M6" s="2666"/>
      <c r="N6" s="2666"/>
      <c r="O6" s="2666"/>
      <c r="P6" s="2666"/>
      <c r="Q6" s="2666"/>
      <c r="R6" s="2666"/>
      <c r="S6" s="2667"/>
    </row>
    <row r="7" spans="1:19" ht="20.100000000000001" customHeight="1">
      <c r="A7" s="2437"/>
      <c r="B7" s="2438"/>
      <c r="C7" s="2438"/>
      <c r="D7" s="2438"/>
      <c r="E7" s="2439"/>
      <c r="F7" s="2417" t="s">
        <v>47</v>
      </c>
      <c r="G7" s="2533"/>
      <c r="H7" s="2525"/>
      <c r="I7" s="2417" t="s">
        <v>188</v>
      </c>
      <c r="J7" s="2533"/>
      <c r="K7" s="2524"/>
      <c r="L7" s="2419" t="s">
        <v>189</v>
      </c>
      <c r="M7" s="2524"/>
      <c r="N7" s="2419" t="s">
        <v>190</v>
      </c>
      <c r="O7" s="2524"/>
      <c r="P7" s="2419" t="s">
        <v>191</v>
      </c>
      <c r="Q7" s="2524"/>
      <c r="R7" s="2419" t="s">
        <v>48</v>
      </c>
      <c r="S7" s="2525"/>
    </row>
    <row r="8" spans="1:19" ht="20.100000000000001" customHeight="1">
      <c r="A8" s="2437"/>
      <c r="B8" s="2438"/>
      <c r="C8" s="2438"/>
      <c r="D8" s="2438"/>
      <c r="E8" s="2439"/>
      <c r="F8" s="2652" t="s">
        <v>119</v>
      </c>
      <c r="G8" s="2660"/>
      <c r="H8" s="2661"/>
      <c r="I8" s="2652" t="s">
        <v>192</v>
      </c>
      <c r="J8" s="2662"/>
      <c r="K8" s="2663"/>
      <c r="L8" s="2653" t="s">
        <v>417</v>
      </c>
      <c r="M8" s="2654"/>
      <c r="N8" s="2653" t="s">
        <v>418</v>
      </c>
      <c r="O8" s="2654"/>
      <c r="P8" s="2653" t="s">
        <v>419</v>
      </c>
      <c r="Q8" s="2654"/>
      <c r="R8" s="2653" t="s">
        <v>420</v>
      </c>
      <c r="S8" s="2658"/>
    </row>
    <row r="9" spans="1:19" ht="20.100000000000001" customHeight="1">
      <c r="A9" s="2437"/>
      <c r="B9" s="2438"/>
      <c r="C9" s="2438"/>
      <c r="D9" s="2438"/>
      <c r="E9" s="2439"/>
      <c r="F9" s="86"/>
      <c r="G9" s="72"/>
      <c r="H9" s="92" t="s">
        <v>311</v>
      </c>
      <c r="I9" s="87"/>
      <c r="J9" s="72"/>
      <c r="K9" s="92" t="s">
        <v>311</v>
      </c>
      <c r="L9" s="72"/>
      <c r="M9" s="92" t="s">
        <v>311</v>
      </c>
      <c r="N9" s="72"/>
      <c r="O9" s="92" t="s">
        <v>311</v>
      </c>
      <c r="P9" s="72"/>
      <c r="Q9" s="92" t="s">
        <v>311</v>
      </c>
      <c r="R9" s="72"/>
      <c r="S9" s="394" t="s">
        <v>311</v>
      </c>
    </row>
    <row r="10" spans="1:19" ht="20.100000000000001" customHeight="1">
      <c r="A10" s="2437"/>
      <c r="B10" s="2438"/>
      <c r="C10" s="2438"/>
      <c r="D10" s="2438"/>
      <c r="E10" s="2439"/>
      <c r="F10" s="86"/>
      <c r="G10" s="75" t="s">
        <v>325</v>
      </c>
      <c r="H10" s="75" t="s">
        <v>36</v>
      </c>
      <c r="I10" s="88"/>
      <c r="J10" s="75" t="s">
        <v>325</v>
      </c>
      <c r="K10" s="75" t="s">
        <v>36</v>
      </c>
      <c r="L10" s="75" t="s">
        <v>325</v>
      </c>
      <c r="M10" s="75" t="s">
        <v>36</v>
      </c>
      <c r="N10" s="75" t="s">
        <v>325</v>
      </c>
      <c r="O10" s="75" t="s">
        <v>36</v>
      </c>
      <c r="P10" s="75" t="s">
        <v>325</v>
      </c>
      <c r="Q10" s="75" t="s">
        <v>36</v>
      </c>
      <c r="R10" s="75" t="s">
        <v>325</v>
      </c>
      <c r="S10" s="76" t="s">
        <v>36</v>
      </c>
    </row>
    <row r="11" spans="1:19" ht="20.100000000000001" customHeight="1" thickBot="1">
      <c r="A11" s="2440"/>
      <c r="B11" s="2441"/>
      <c r="C11" s="2441"/>
      <c r="D11" s="2441"/>
      <c r="E11" s="2442"/>
      <c r="F11" s="56"/>
      <c r="G11" s="89" t="s">
        <v>343</v>
      </c>
      <c r="H11" s="96" t="s">
        <v>149</v>
      </c>
      <c r="I11" s="91"/>
      <c r="J11" s="89" t="s">
        <v>343</v>
      </c>
      <c r="K11" s="96" t="s">
        <v>149</v>
      </c>
      <c r="L11" s="89" t="s">
        <v>193</v>
      </c>
      <c r="M11" s="96" t="s">
        <v>149</v>
      </c>
      <c r="N11" s="89" t="s">
        <v>193</v>
      </c>
      <c r="O11" s="96" t="s">
        <v>149</v>
      </c>
      <c r="P11" s="89" t="s">
        <v>193</v>
      </c>
      <c r="Q11" s="96" t="s">
        <v>149</v>
      </c>
      <c r="R11" s="89" t="s">
        <v>193</v>
      </c>
      <c r="S11" s="90" t="s">
        <v>149</v>
      </c>
    </row>
    <row r="12" spans="1:19" ht="20.100000000000001" customHeight="1">
      <c r="A12" s="5"/>
      <c r="B12" s="26">
        <v>2022</v>
      </c>
      <c r="C12" s="4"/>
      <c r="D12" s="26" t="s">
        <v>23</v>
      </c>
      <c r="E12" s="52"/>
      <c r="F12" s="321">
        <v>102.3</v>
      </c>
      <c r="G12" s="1157" t="s">
        <v>53</v>
      </c>
      <c r="H12" s="307">
        <v>2.5</v>
      </c>
      <c r="I12" s="321">
        <v>102.6</v>
      </c>
      <c r="J12" s="1157" t="s">
        <v>53</v>
      </c>
      <c r="K12" s="304">
        <v>2.2999999999999998</v>
      </c>
      <c r="L12" s="1157" t="s">
        <v>53</v>
      </c>
      <c r="M12" s="304">
        <v>3.9</v>
      </c>
      <c r="N12" s="1157" t="s">
        <v>53</v>
      </c>
      <c r="O12" s="304">
        <v>-0.2</v>
      </c>
      <c r="P12" s="1157" t="s">
        <v>53</v>
      </c>
      <c r="Q12" s="304">
        <v>12.7</v>
      </c>
      <c r="R12" s="1157" t="s">
        <v>53</v>
      </c>
      <c r="S12" s="307">
        <v>4.9000000000000004</v>
      </c>
    </row>
    <row r="13" spans="1:19" ht="20.100000000000001" customHeight="1">
      <c r="A13" s="53"/>
      <c r="B13" s="54">
        <v>2023</v>
      </c>
      <c r="C13" s="538"/>
      <c r="D13" s="54" t="s">
        <v>23</v>
      </c>
      <c r="E13" s="55"/>
      <c r="F13" s="315">
        <v>105.6</v>
      </c>
      <c r="G13" s="1158" t="s">
        <v>53</v>
      </c>
      <c r="H13" s="308">
        <v>3.2</v>
      </c>
      <c r="I13" s="315">
        <v>106.7</v>
      </c>
      <c r="J13" s="1158" t="s">
        <v>53</v>
      </c>
      <c r="K13" s="305">
        <v>4.0999999999999996</v>
      </c>
      <c r="L13" s="1158" t="s">
        <v>53</v>
      </c>
      <c r="M13" s="305">
        <v>9.6</v>
      </c>
      <c r="N13" s="1158" t="s">
        <v>53</v>
      </c>
      <c r="O13" s="305">
        <v>2.6</v>
      </c>
      <c r="P13" s="1158" t="s">
        <v>53</v>
      </c>
      <c r="Q13" s="305">
        <v>-4.5999999999999996</v>
      </c>
      <c r="R13" s="1158" t="s">
        <v>53</v>
      </c>
      <c r="S13" s="308">
        <v>9.1</v>
      </c>
    </row>
    <row r="14" spans="1:19" ht="20.100000000000001" customHeight="1" thickBot="1">
      <c r="A14" s="56"/>
      <c r="B14" s="606">
        <v>2024</v>
      </c>
      <c r="C14" s="540"/>
      <c r="D14" s="606" t="s">
        <v>23</v>
      </c>
      <c r="E14" s="533"/>
      <c r="F14" s="316">
        <v>108.5</v>
      </c>
      <c r="G14" s="1159" t="s">
        <v>53</v>
      </c>
      <c r="H14" s="309">
        <v>2.7</v>
      </c>
      <c r="I14" s="316">
        <v>110</v>
      </c>
      <c r="J14" s="1159" t="s">
        <v>53</v>
      </c>
      <c r="K14" s="306">
        <v>3.1</v>
      </c>
      <c r="L14" s="1159" t="s">
        <v>53</v>
      </c>
      <c r="M14" s="306">
        <v>4.3</v>
      </c>
      <c r="N14" s="1159" t="s">
        <v>53</v>
      </c>
      <c r="O14" s="306">
        <v>1.8</v>
      </c>
      <c r="P14" s="1159" t="s">
        <v>53</v>
      </c>
      <c r="Q14" s="306">
        <v>3.4</v>
      </c>
      <c r="R14" s="1159" t="s">
        <v>53</v>
      </c>
      <c r="S14" s="309">
        <v>5.5</v>
      </c>
    </row>
    <row r="15" spans="1:19" ht="20.100000000000001" customHeight="1">
      <c r="A15" s="1499" t="s">
        <v>439</v>
      </c>
      <c r="B15" s="1248">
        <v>7</v>
      </c>
      <c r="C15" s="1248" t="s">
        <v>25</v>
      </c>
      <c r="D15" s="1248">
        <v>9</v>
      </c>
      <c r="E15" s="1249" t="s">
        <v>24</v>
      </c>
      <c r="F15" s="1560">
        <v>108.9</v>
      </c>
      <c r="G15" s="1561" t="s">
        <v>53</v>
      </c>
      <c r="H15" s="1403">
        <v>2.8</v>
      </c>
      <c r="I15" s="1562">
        <v>110.4</v>
      </c>
      <c r="J15" s="1561" t="s">
        <v>53</v>
      </c>
      <c r="K15" s="1563">
        <v>2.7</v>
      </c>
      <c r="L15" s="1561" t="s">
        <v>53</v>
      </c>
      <c r="M15" s="1563">
        <v>3.3</v>
      </c>
      <c r="N15" s="1561" t="s">
        <v>53</v>
      </c>
      <c r="O15" s="1563">
        <v>1.1000000000000001</v>
      </c>
      <c r="P15" s="1561" t="s">
        <v>53</v>
      </c>
      <c r="Q15" s="1563">
        <v>7</v>
      </c>
      <c r="R15" s="1561" t="s">
        <v>53</v>
      </c>
      <c r="S15" s="1403">
        <v>5.7</v>
      </c>
    </row>
    <row r="16" spans="1:19" ht="20.100000000000001" customHeight="1">
      <c r="A16" s="1770" t="s">
        <v>52</v>
      </c>
      <c r="B16" s="1771">
        <v>10</v>
      </c>
      <c r="C16" s="1771" t="s">
        <v>25</v>
      </c>
      <c r="D16" s="1771">
        <v>12</v>
      </c>
      <c r="E16" s="1772" t="s">
        <v>24</v>
      </c>
      <c r="F16" s="1773">
        <v>110.1</v>
      </c>
      <c r="G16" s="1774" t="s">
        <v>53</v>
      </c>
      <c r="H16" s="1775">
        <v>3</v>
      </c>
      <c r="I16" s="1776">
        <v>111.6</v>
      </c>
      <c r="J16" s="1777" t="s">
        <v>53</v>
      </c>
      <c r="K16" s="1705">
        <v>3</v>
      </c>
      <c r="L16" s="1777" t="s">
        <v>53</v>
      </c>
      <c r="M16" s="1705">
        <v>5.0999999999999996</v>
      </c>
      <c r="N16" s="1777" t="s">
        <v>53</v>
      </c>
      <c r="O16" s="1705">
        <v>0.3</v>
      </c>
      <c r="P16" s="1777" t="s">
        <v>53</v>
      </c>
      <c r="Q16" s="1705">
        <v>4.3</v>
      </c>
      <c r="R16" s="1777" t="s">
        <v>53</v>
      </c>
      <c r="S16" s="1778">
        <v>4.9000000000000004</v>
      </c>
    </row>
    <row r="17" spans="1:19" ht="20.100000000000001" customHeight="1">
      <c r="A17" s="1375" t="s">
        <v>482</v>
      </c>
      <c r="B17" s="1376">
        <v>1</v>
      </c>
      <c r="C17" s="1376" t="s">
        <v>25</v>
      </c>
      <c r="D17" s="1376">
        <v>3</v>
      </c>
      <c r="E17" s="1779" t="s">
        <v>24</v>
      </c>
      <c r="F17" s="917">
        <v>111</v>
      </c>
      <c r="G17" s="1780" t="s">
        <v>53</v>
      </c>
      <c r="H17" s="1381">
        <v>3.7</v>
      </c>
      <c r="I17" s="1781">
        <v>112.3</v>
      </c>
      <c r="J17" s="1782" t="s">
        <v>53</v>
      </c>
      <c r="K17" s="1378">
        <v>3.7</v>
      </c>
      <c r="L17" s="1782" t="s">
        <v>53</v>
      </c>
      <c r="M17" s="1378">
        <v>7</v>
      </c>
      <c r="N17" s="1782" t="s">
        <v>53</v>
      </c>
      <c r="O17" s="1378">
        <v>0.3</v>
      </c>
      <c r="P17" s="1782" t="s">
        <v>53</v>
      </c>
      <c r="Q17" s="1378">
        <v>5.2</v>
      </c>
      <c r="R17" s="1782" t="s">
        <v>53</v>
      </c>
      <c r="S17" s="1382">
        <v>2.9</v>
      </c>
    </row>
    <row r="18" spans="1:19" ht="20.100000000000001" customHeight="1">
      <c r="A18" s="2099" t="s">
        <v>52</v>
      </c>
      <c r="B18" s="2100">
        <v>4</v>
      </c>
      <c r="C18" s="2100" t="s">
        <v>25</v>
      </c>
      <c r="D18" s="2100">
        <v>6</v>
      </c>
      <c r="E18" s="2101" t="s">
        <v>24</v>
      </c>
      <c r="F18" s="815">
        <v>111.7</v>
      </c>
      <c r="G18" s="2102" t="s">
        <v>53</v>
      </c>
      <c r="H18" s="816">
        <v>3.4</v>
      </c>
      <c r="I18" s="2103">
        <v>113.2</v>
      </c>
      <c r="J18" s="2104" t="s">
        <v>53</v>
      </c>
      <c r="K18" s="817">
        <v>3.3</v>
      </c>
      <c r="L18" s="2104" t="s">
        <v>53</v>
      </c>
      <c r="M18" s="817">
        <v>6.5</v>
      </c>
      <c r="N18" s="2104" t="s">
        <v>53</v>
      </c>
      <c r="O18" s="817">
        <v>0.6</v>
      </c>
      <c r="P18" s="2104" t="s">
        <v>53</v>
      </c>
      <c r="Q18" s="817">
        <v>7.3</v>
      </c>
      <c r="R18" s="2104" t="s">
        <v>53</v>
      </c>
      <c r="S18" s="818">
        <v>1.1000000000000001</v>
      </c>
    </row>
    <row r="19" spans="1:19" ht="20.100000000000001" customHeight="1" thickBot="1">
      <c r="A19" s="1449" t="s">
        <v>52</v>
      </c>
      <c r="B19" s="606">
        <v>7</v>
      </c>
      <c r="C19" s="606" t="s">
        <v>25</v>
      </c>
      <c r="D19" s="606">
        <v>9</v>
      </c>
      <c r="E19" s="62" t="s">
        <v>24</v>
      </c>
      <c r="F19" s="1564">
        <v>112</v>
      </c>
      <c r="G19" s="1565" t="s">
        <v>53</v>
      </c>
      <c r="H19" s="1566">
        <v>2.8</v>
      </c>
      <c r="I19" s="1567">
        <v>113.9</v>
      </c>
      <c r="J19" s="1568" t="s">
        <v>53</v>
      </c>
      <c r="K19" s="1569">
        <v>3.2</v>
      </c>
      <c r="L19" s="1568" t="s">
        <v>53</v>
      </c>
      <c r="M19" s="1569">
        <v>7</v>
      </c>
      <c r="N19" s="1568" t="s">
        <v>53</v>
      </c>
      <c r="O19" s="1569">
        <v>1.1000000000000001</v>
      </c>
      <c r="P19" s="1568" t="s">
        <v>53</v>
      </c>
      <c r="Q19" s="1569">
        <v>2.5</v>
      </c>
      <c r="R19" s="1568" t="s">
        <v>53</v>
      </c>
      <c r="S19" s="1570">
        <v>1</v>
      </c>
    </row>
    <row r="20" spans="1:19" ht="19.5" customHeight="1">
      <c r="A20" s="63"/>
      <c r="B20" s="59">
        <v>2024</v>
      </c>
      <c r="C20" s="59" t="s">
        <v>23</v>
      </c>
      <c r="D20" s="59">
        <v>10</v>
      </c>
      <c r="E20" s="60" t="s">
        <v>24</v>
      </c>
      <c r="F20" s="815">
        <v>109.5</v>
      </c>
      <c r="G20" s="541">
        <v>0.6</v>
      </c>
      <c r="H20" s="816">
        <v>2.2999999999999998</v>
      </c>
      <c r="I20" s="656">
        <v>111.2</v>
      </c>
      <c r="J20" s="817">
        <v>0.6</v>
      </c>
      <c r="K20" s="817">
        <v>2.4</v>
      </c>
      <c r="L20" s="817">
        <v>1.4</v>
      </c>
      <c r="M20" s="817">
        <v>4.2</v>
      </c>
      <c r="N20" s="817">
        <v>0</v>
      </c>
      <c r="O20" s="817">
        <v>0.5</v>
      </c>
      <c r="P20" s="817">
        <v>0.2</v>
      </c>
      <c r="Q20" s="817">
        <v>2</v>
      </c>
      <c r="R20" s="817">
        <v>-0.6</v>
      </c>
      <c r="S20" s="818">
        <v>4.8</v>
      </c>
    </row>
    <row r="21" spans="1:19" ht="19.5" customHeight="1">
      <c r="A21" s="63"/>
      <c r="B21" s="59" t="s">
        <v>52</v>
      </c>
      <c r="C21" s="59" t="s">
        <v>52</v>
      </c>
      <c r="D21" s="59">
        <v>11</v>
      </c>
      <c r="E21" s="60" t="s">
        <v>24</v>
      </c>
      <c r="F21" s="815">
        <v>110</v>
      </c>
      <c r="G21" s="541">
        <v>0.4</v>
      </c>
      <c r="H21" s="816">
        <v>2.9</v>
      </c>
      <c r="I21" s="656">
        <v>111.6</v>
      </c>
      <c r="J21" s="817">
        <v>0.4</v>
      </c>
      <c r="K21" s="817">
        <v>2.9</v>
      </c>
      <c r="L21" s="817">
        <v>0.2</v>
      </c>
      <c r="M21" s="817">
        <v>4.9000000000000004</v>
      </c>
      <c r="N21" s="817">
        <v>-0.1</v>
      </c>
      <c r="O21" s="817">
        <v>0.3</v>
      </c>
      <c r="P21" s="817">
        <v>2.2000000000000002</v>
      </c>
      <c r="Q21" s="817">
        <v>3.7</v>
      </c>
      <c r="R21" s="817">
        <v>0.3</v>
      </c>
      <c r="S21" s="818">
        <v>5.7</v>
      </c>
    </row>
    <row r="22" spans="1:19" ht="19.5" customHeight="1">
      <c r="A22" s="5"/>
      <c r="B22" s="26" t="s">
        <v>52</v>
      </c>
      <c r="C22" s="26" t="s">
        <v>52</v>
      </c>
      <c r="D22" s="26">
        <v>12</v>
      </c>
      <c r="E22" s="525" t="s">
        <v>24</v>
      </c>
      <c r="F22" s="916">
        <v>110.7</v>
      </c>
      <c r="G22" s="449">
        <v>0.6</v>
      </c>
      <c r="H22" s="1556">
        <v>3.6</v>
      </c>
      <c r="I22" s="1557">
        <v>112</v>
      </c>
      <c r="J22" s="1558">
        <v>0.4</v>
      </c>
      <c r="K22" s="1558">
        <v>3.5</v>
      </c>
      <c r="L22" s="1558">
        <v>0.3</v>
      </c>
      <c r="M22" s="1558">
        <v>6</v>
      </c>
      <c r="N22" s="1558">
        <v>0</v>
      </c>
      <c r="O22" s="1558">
        <v>0.3</v>
      </c>
      <c r="P22" s="1558">
        <v>3.3</v>
      </c>
      <c r="Q22" s="1558">
        <v>7.3</v>
      </c>
      <c r="R22" s="1558">
        <v>-2</v>
      </c>
      <c r="S22" s="1559">
        <v>3.9</v>
      </c>
    </row>
    <row r="23" spans="1:19" ht="19.5" customHeight="1">
      <c r="A23" s="537"/>
      <c r="B23" s="57">
        <v>2025</v>
      </c>
      <c r="C23" s="57" t="s">
        <v>23</v>
      </c>
      <c r="D23" s="57">
        <v>1</v>
      </c>
      <c r="E23" s="58" t="s">
        <v>24</v>
      </c>
      <c r="F23" s="917">
        <v>111.2</v>
      </c>
      <c r="G23" s="1701">
        <v>0.5</v>
      </c>
      <c r="H23" s="1381">
        <v>4</v>
      </c>
      <c r="I23" s="1702">
        <v>112.5</v>
      </c>
      <c r="J23" s="1378">
        <v>0.4</v>
      </c>
      <c r="K23" s="1378">
        <v>3.8</v>
      </c>
      <c r="L23" s="1378">
        <v>1.9</v>
      </c>
      <c r="M23" s="1378">
        <v>7.4</v>
      </c>
      <c r="N23" s="1378">
        <v>0</v>
      </c>
      <c r="O23" s="1378">
        <v>0.3</v>
      </c>
      <c r="P23" s="1378">
        <v>0.3</v>
      </c>
      <c r="Q23" s="1378">
        <v>7.7</v>
      </c>
      <c r="R23" s="1378">
        <v>-1</v>
      </c>
      <c r="S23" s="1382">
        <v>0</v>
      </c>
    </row>
    <row r="24" spans="1:19" ht="19.5" customHeight="1">
      <c r="A24" s="63"/>
      <c r="B24" s="59" t="s">
        <v>52</v>
      </c>
      <c r="C24" s="59" t="s">
        <v>52</v>
      </c>
      <c r="D24" s="59">
        <v>2</v>
      </c>
      <c r="E24" s="60" t="s">
        <v>24</v>
      </c>
      <c r="F24" s="815">
        <v>110.8</v>
      </c>
      <c r="G24" s="541">
        <v>-0.4</v>
      </c>
      <c r="H24" s="816">
        <v>3.7</v>
      </c>
      <c r="I24" s="656">
        <v>111.9</v>
      </c>
      <c r="J24" s="817">
        <v>-0.5</v>
      </c>
      <c r="K24" s="817">
        <v>3.5</v>
      </c>
      <c r="L24" s="817">
        <v>-0.9</v>
      </c>
      <c r="M24" s="817">
        <v>6.7</v>
      </c>
      <c r="N24" s="817">
        <v>0</v>
      </c>
      <c r="O24" s="817">
        <v>0.2</v>
      </c>
      <c r="P24" s="817">
        <v>-3.5</v>
      </c>
      <c r="Q24" s="817">
        <v>3.8</v>
      </c>
      <c r="R24" s="817">
        <v>0.5</v>
      </c>
      <c r="S24" s="818">
        <v>3.4</v>
      </c>
    </row>
    <row r="25" spans="1:19" ht="19.5" customHeight="1">
      <c r="A25" s="63"/>
      <c r="B25" s="59" t="s">
        <v>52</v>
      </c>
      <c r="C25" s="59" t="s">
        <v>52</v>
      </c>
      <c r="D25" s="59">
        <v>3</v>
      </c>
      <c r="E25" s="60" t="s">
        <v>24</v>
      </c>
      <c r="F25" s="815">
        <v>111.1</v>
      </c>
      <c r="G25" s="541">
        <v>0.3</v>
      </c>
      <c r="H25" s="816">
        <v>3.6</v>
      </c>
      <c r="I25" s="656">
        <v>112.4</v>
      </c>
      <c r="J25" s="817">
        <v>0.4</v>
      </c>
      <c r="K25" s="817">
        <v>3.7</v>
      </c>
      <c r="L25" s="817">
        <v>0.5</v>
      </c>
      <c r="M25" s="817">
        <v>7</v>
      </c>
      <c r="N25" s="817">
        <v>0.1</v>
      </c>
      <c r="O25" s="817">
        <v>0.3</v>
      </c>
      <c r="P25" s="817">
        <v>-0.3</v>
      </c>
      <c r="Q25" s="817">
        <v>4</v>
      </c>
      <c r="R25" s="817">
        <v>3.3</v>
      </c>
      <c r="S25" s="818">
        <v>5.3</v>
      </c>
    </row>
    <row r="26" spans="1:19" ht="19.5" customHeight="1">
      <c r="A26" s="63"/>
      <c r="B26" s="59" t="s">
        <v>52</v>
      </c>
      <c r="C26" s="59" t="s">
        <v>52</v>
      </c>
      <c r="D26" s="59">
        <v>4</v>
      </c>
      <c r="E26" s="60" t="s">
        <v>24</v>
      </c>
      <c r="F26" s="815">
        <v>111.5</v>
      </c>
      <c r="G26" s="541">
        <v>0.4</v>
      </c>
      <c r="H26" s="816">
        <v>3.6</v>
      </c>
      <c r="I26" s="656">
        <v>112.9</v>
      </c>
      <c r="J26" s="817">
        <v>0.5</v>
      </c>
      <c r="K26" s="817">
        <v>3.4</v>
      </c>
      <c r="L26" s="817">
        <v>0.8</v>
      </c>
      <c r="M26" s="817">
        <v>6.7</v>
      </c>
      <c r="N26" s="817">
        <v>0.2</v>
      </c>
      <c r="O26" s="817">
        <v>0.5</v>
      </c>
      <c r="P26" s="817">
        <v>3.5</v>
      </c>
      <c r="Q26" s="817">
        <v>7</v>
      </c>
      <c r="R26" s="817">
        <v>-0.4</v>
      </c>
      <c r="S26" s="818">
        <v>2.5</v>
      </c>
    </row>
    <row r="27" spans="1:19" ht="19.5" customHeight="1">
      <c r="A27" s="63"/>
      <c r="B27" s="59" t="s">
        <v>52</v>
      </c>
      <c r="C27" s="59" t="s">
        <v>52</v>
      </c>
      <c r="D27" s="59">
        <v>5</v>
      </c>
      <c r="E27" s="60" t="s">
        <v>24</v>
      </c>
      <c r="F27" s="815">
        <v>111.8</v>
      </c>
      <c r="G27" s="541">
        <v>0.3</v>
      </c>
      <c r="H27" s="816">
        <v>3.5</v>
      </c>
      <c r="I27" s="656">
        <v>113.4</v>
      </c>
      <c r="J27" s="817">
        <v>0.4</v>
      </c>
      <c r="K27" s="817">
        <v>3.3</v>
      </c>
      <c r="L27" s="817">
        <v>-0.4</v>
      </c>
      <c r="M27" s="817">
        <v>5.9</v>
      </c>
      <c r="N27" s="817">
        <v>0.1</v>
      </c>
      <c r="O27" s="817">
        <v>0.6</v>
      </c>
      <c r="P27" s="817">
        <v>5</v>
      </c>
      <c r="Q27" s="817">
        <v>9.1999999999999993</v>
      </c>
      <c r="R27" s="817">
        <v>-0.4</v>
      </c>
      <c r="S27" s="818">
        <v>-0.1</v>
      </c>
    </row>
    <row r="28" spans="1:19" ht="19.5" customHeight="1">
      <c r="A28" s="524"/>
      <c r="B28" s="502" t="s">
        <v>52</v>
      </c>
      <c r="C28" s="502" t="s">
        <v>52</v>
      </c>
      <c r="D28" s="502">
        <v>6</v>
      </c>
      <c r="E28" s="503" t="s">
        <v>24</v>
      </c>
      <c r="F28" s="637">
        <v>111.7</v>
      </c>
      <c r="G28" s="498">
        <v>-0.1</v>
      </c>
      <c r="H28" s="819">
        <v>3.3</v>
      </c>
      <c r="I28" s="1864">
        <v>113.4</v>
      </c>
      <c r="J28" s="820">
        <v>0</v>
      </c>
      <c r="K28" s="820">
        <v>3.3</v>
      </c>
      <c r="L28" s="820">
        <v>0.6</v>
      </c>
      <c r="M28" s="820">
        <v>7.1</v>
      </c>
      <c r="N28" s="820">
        <v>0</v>
      </c>
      <c r="O28" s="820">
        <v>0.6</v>
      </c>
      <c r="P28" s="820">
        <v>-1</v>
      </c>
      <c r="Q28" s="820">
        <v>5.8</v>
      </c>
      <c r="R28" s="820">
        <v>0.6</v>
      </c>
      <c r="S28" s="821">
        <v>1</v>
      </c>
    </row>
    <row r="29" spans="1:19" ht="19.5" customHeight="1">
      <c r="A29" s="1865"/>
      <c r="B29" s="822" t="s">
        <v>52</v>
      </c>
      <c r="C29" s="822" t="s">
        <v>52</v>
      </c>
      <c r="D29" s="822">
        <v>7</v>
      </c>
      <c r="E29" s="823" t="s">
        <v>24</v>
      </c>
      <c r="F29" s="637">
        <v>111.9</v>
      </c>
      <c r="G29" s="612">
        <v>0.2</v>
      </c>
      <c r="H29" s="819">
        <v>3.1</v>
      </c>
      <c r="I29" s="824">
        <v>113.6</v>
      </c>
      <c r="J29" s="820">
        <v>0.2</v>
      </c>
      <c r="K29" s="820">
        <v>3.1</v>
      </c>
      <c r="L29" s="820">
        <v>0.3</v>
      </c>
      <c r="M29" s="820">
        <v>7.1</v>
      </c>
      <c r="N29" s="820">
        <v>0</v>
      </c>
      <c r="O29" s="820">
        <v>0.6</v>
      </c>
      <c r="P29" s="820">
        <v>-0.6</v>
      </c>
      <c r="Q29" s="820">
        <v>2.8</v>
      </c>
      <c r="R29" s="820">
        <v>0.8</v>
      </c>
      <c r="S29" s="821">
        <v>1.9</v>
      </c>
    </row>
    <row r="30" spans="1:19" ht="19.5" customHeight="1">
      <c r="A30" s="1865"/>
      <c r="B30" s="822" t="s">
        <v>52</v>
      </c>
      <c r="C30" s="822" t="s">
        <v>52</v>
      </c>
      <c r="D30" s="822">
        <v>8</v>
      </c>
      <c r="E30" s="823" t="s">
        <v>24</v>
      </c>
      <c r="F30" s="637">
        <v>112.1</v>
      </c>
      <c r="G30" s="612">
        <v>0.2</v>
      </c>
      <c r="H30" s="819">
        <v>2.7</v>
      </c>
      <c r="I30" s="824">
        <v>113.6</v>
      </c>
      <c r="J30" s="820">
        <v>0</v>
      </c>
      <c r="K30" s="820">
        <v>2.7</v>
      </c>
      <c r="L30" s="820">
        <v>0.7</v>
      </c>
      <c r="M30" s="820">
        <v>6.8</v>
      </c>
      <c r="N30" s="820">
        <v>0.2</v>
      </c>
      <c r="O30" s="820">
        <v>0.8</v>
      </c>
      <c r="P30" s="820">
        <v>-3.4</v>
      </c>
      <c r="Q30" s="820">
        <v>-0.1</v>
      </c>
      <c r="R30" s="820">
        <v>-0.4</v>
      </c>
      <c r="S30" s="821">
        <v>0.7</v>
      </c>
    </row>
    <row r="31" spans="1:19" ht="19.5" customHeight="1">
      <c r="A31" s="1865"/>
      <c r="B31" s="822" t="s">
        <v>52</v>
      </c>
      <c r="C31" s="822" t="s">
        <v>52</v>
      </c>
      <c r="D31" s="822">
        <v>9</v>
      </c>
      <c r="E31" s="823" t="s">
        <v>24</v>
      </c>
      <c r="F31" s="637">
        <v>112</v>
      </c>
      <c r="G31" s="612">
        <v>-0.1</v>
      </c>
      <c r="H31" s="819">
        <v>2.9</v>
      </c>
      <c r="I31" s="824">
        <v>114.5</v>
      </c>
      <c r="J31" s="820">
        <v>0.8</v>
      </c>
      <c r="K31" s="820">
        <v>3.6</v>
      </c>
      <c r="L31" s="820">
        <v>1.9</v>
      </c>
      <c r="M31" s="820">
        <v>7.4</v>
      </c>
      <c r="N31" s="820">
        <v>1.5</v>
      </c>
      <c r="O31" s="820">
        <v>2.1</v>
      </c>
      <c r="P31" s="820">
        <v>-0.6</v>
      </c>
      <c r="Q31" s="820">
        <v>4.9000000000000004</v>
      </c>
      <c r="R31" s="820">
        <v>-0.4</v>
      </c>
      <c r="S31" s="821">
        <v>0.2</v>
      </c>
    </row>
    <row r="32" spans="1:19" ht="19.5" customHeight="1" thickBot="1">
      <c r="A32" s="684"/>
      <c r="B32" s="607" t="s">
        <v>52</v>
      </c>
      <c r="C32" s="607" t="s">
        <v>52</v>
      </c>
      <c r="D32" s="607">
        <v>10</v>
      </c>
      <c r="E32" s="608" t="s">
        <v>24</v>
      </c>
      <c r="F32" s="814">
        <v>112.8</v>
      </c>
      <c r="G32" s="1383">
        <v>0.7</v>
      </c>
      <c r="H32" s="825">
        <v>3</v>
      </c>
      <c r="I32" s="826">
        <v>115.3</v>
      </c>
      <c r="J32" s="827">
        <v>0.7</v>
      </c>
      <c r="K32" s="827">
        <v>3.7</v>
      </c>
      <c r="L32" s="827">
        <v>1.3</v>
      </c>
      <c r="M32" s="827">
        <v>7.3</v>
      </c>
      <c r="N32" s="827">
        <v>0</v>
      </c>
      <c r="O32" s="827">
        <v>2.1</v>
      </c>
      <c r="P32" s="827">
        <v>0.2</v>
      </c>
      <c r="Q32" s="827">
        <v>4.9000000000000004</v>
      </c>
      <c r="R32" s="827">
        <v>1.4</v>
      </c>
      <c r="S32" s="828">
        <v>2.2000000000000002</v>
      </c>
    </row>
    <row r="33" spans="1:19" ht="3.95" customHeight="1">
      <c r="A33" s="4"/>
      <c r="B33" s="26"/>
      <c r="C33" s="26"/>
      <c r="D33" s="26"/>
      <c r="E33" s="26"/>
      <c r="F33" s="125"/>
      <c r="G33" s="125"/>
      <c r="H33" s="125"/>
      <c r="I33" s="125"/>
      <c r="J33" s="125"/>
      <c r="K33" s="125"/>
      <c r="L33" s="125"/>
      <c r="M33" s="125"/>
      <c r="N33" s="125"/>
      <c r="O33" s="125"/>
      <c r="P33" s="125"/>
      <c r="Q33" s="125"/>
      <c r="R33" s="125"/>
      <c r="S33" s="125"/>
    </row>
    <row r="34" spans="1:19" ht="3.95" customHeight="1" thickBot="1">
      <c r="A34" s="4"/>
      <c r="B34" s="4"/>
      <c r="C34" s="4"/>
      <c r="D34" s="4"/>
      <c r="E34" s="4"/>
      <c r="F34" s="135"/>
      <c r="G34" s="135"/>
      <c r="H34" s="135"/>
      <c r="I34" s="135"/>
      <c r="J34" s="135"/>
      <c r="K34" s="135"/>
      <c r="L34" s="135"/>
      <c r="M34" s="135"/>
      <c r="N34" s="139"/>
      <c r="O34" s="135"/>
      <c r="P34" s="135"/>
      <c r="Q34" s="135"/>
      <c r="R34" s="135"/>
      <c r="S34" s="135"/>
    </row>
    <row r="35" spans="1:19" ht="20.100000000000001" customHeight="1">
      <c r="A35" s="2434" t="s">
        <v>194</v>
      </c>
      <c r="B35" s="2435"/>
      <c r="C35" s="2435"/>
      <c r="D35" s="2435"/>
      <c r="E35" s="2436"/>
      <c r="F35" s="2443" t="s">
        <v>79</v>
      </c>
      <c r="G35" s="2656"/>
      <c r="H35" s="2656"/>
      <c r="I35" s="2656"/>
      <c r="J35" s="2656"/>
      <c r="K35" s="2656"/>
      <c r="L35" s="2656"/>
      <c r="M35" s="2656"/>
      <c r="N35" s="2656"/>
      <c r="O35" s="2656"/>
      <c r="P35" s="2656"/>
      <c r="Q35" s="2657"/>
      <c r="R35" s="2648" t="s">
        <v>49</v>
      </c>
      <c r="S35" s="2649"/>
    </row>
    <row r="36" spans="1:19" ht="20.100000000000001" customHeight="1">
      <c r="A36" s="2437"/>
      <c r="B36" s="2438"/>
      <c r="C36" s="2438"/>
      <c r="D36" s="2438"/>
      <c r="E36" s="2439"/>
      <c r="F36" s="2417" t="s">
        <v>80</v>
      </c>
      <c r="G36" s="2505"/>
      <c r="H36" s="2419" t="s">
        <v>195</v>
      </c>
      <c r="I36" s="2505"/>
      <c r="J36" s="2419" t="s">
        <v>196</v>
      </c>
      <c r="K36" s="2505"/>
      <c r="L36" s="2419" t="s">
        <v>197</v>
      </c>
      <c r="M36" s="2505"/>
      <c r="N36" s="2419" t="s">
        <v>198</v>
      </c>
      <c r="O36" s="2505"/>
      <c r="P36" s="2419" t="s">
        <v>199</v>
      </c>
      <c r="Q36" s="2659"/>
      <c r="R36" s="2650" t="s">
        <v>200</v>
      </c>
      <c r="S36" s="2651"/>
    </row>
    <row r="37" spans="1:19" ht="20.100000000000001" customHeight="1">
      <c r="A37" s="2437"/>
      <c r="B37" s="2438"/>
      <c r="C37" s="2438"/>
      <c r="D37" s="2438"/>
      <c r="E37" s="2439"/>
      <c r="F37" s="2655" t="s">
        <v>421</v>
      </c>
      <c r="G37" s="2654"/>
      <c r="H37" s="2653" t="s">
        <v>422</v>
      </c>
      <c r="I37" s="2654"/>
      <c r="J37" s="2653" t="s">
        <v>424</v>
      </c>
      <c r="K37" s="2654"/>
      <c r="L37" s="2653" t="s">
        <v>425</v>
      </c>
      <c r="M37" s="2654"/>
      <c r="N37" s="2653" t="s">
        <v>426</v>
      </c>
      <c r="O37" s="2654"/>
      <c r="P37" s="2653" t="s">
        <v>427</v>
      </c>
      <c r="Q37" s="2658"/>
      <c r="R37" s="2652" t="s">
        <v>201</v>
      </c>
      <c r="S37" s="2520"/>
    </row>
    <row r="38" spans="1:19" ht="20.100000000000001" customHeight="1">
      <c r="A38" s="2437"/>
      <c r="B38" s="2438"/>
      <c r="C38" s="2438"/>
      <c r="D38" s="2438"/>
      <c r="E38" s="2439"/>
      <c r="F38" s="71"/>
      <c r="G38" s="92" t="s">
        <v>311</v>
      </c>
      <c r="H38" s="72"/>
      <c r="I38" s="92" t="s">
        <v>423</v>
      </c>
      <c r="J38" s="72"/>
      <c r="K38" s="92" t="s">
        <v>311</v>
      </c>
      <c r="L38" s="72"/>
      <c r="M38" s="92" t="s">
        <v>311</v>
      </c>
      <c r="N38" s="72"/>
      <c r="O38" s="92" t="s">
        <v>311</v>
      </c>
      <c r="P38" s="72"/>
      <c r="Q38" s="93" t="s">
        <v>311</v>
      </c>
      <c r="R38" s="514"/>
      <c r="S38" s="73" t="s">
        <v>202</v>
      </c>
    </row>
    <row r="39" spans="1:19" ht="20.100000000000001" customHeight="1">
      <c r="A39" s="2437"/>
      <c r="B39" s="2438"/>
      <c r="C39" s="2438"/>
      <c r="D39" s="2438"/>
      <c r="E39" s="2439"/>
      <c r="F39" s="74" t="s">
        <v>325</v>
      </c>
      <c r="G39" s="75" t="s">
        <v>36</v>
      </c>
      <c r="H39" s="75" t="s">
        <v>325</v>
      </c>
      <c r="I39" s="75" t="s">
        <v>36</v>
      </c>
      <c r="J39" s="75" t="s">
        <v>325</v>
      </c>
      <c r="K39" s="75" t="s">
        <v>36</v>
      </c>
      <c r="L39" s="75" t="s">
        <v>325</v>
      </c>
      <c r="M39" s="75" t="s">
        <v>36</v>
      </c>
      <c r="N39" s="75" t="s">
        <v>325</v>
      </c>
      <c r="O39" s="75" t="s">
        <v>36</v>
      </c>
      <c r="P39" s="75" t="s">
        <v>325</v>
      </c>
      <c r="Q39" s="94" t="s">
        <v>36</v>
      </c>
      <c r="R39" s="88"/>
      <c r="S39" s="76" t="s">
        <v>36</v>
      </c>
    </row>
    <row r="40" spans="1:19" ht="20.100000000000001" customHeight="1" thickBot="1">
      <c r="A40" s="2440"/>
      <c r="B40" s="2441"/>
      <c r="C40" s="2441"/>
      <c r="D40" s="2441"/>
      <c r="E40" s="2442"/>
      <c r="F40" s="95" t="s">
        <v>193</v>
      </c>
      <c r="G40" s="96" t="s">
        <v>193</v>
      </c>
      <c r="H40" s="89" t="s">
        <v>193</v>
      </c>
      <c r="I40" s="96" t="s">
        <v>193</v>
      </c>
      <c r="J40" s="89" t="s">
        <v>193</v>
      </c>
      <c r="K40" s="96" t="s">
        <v>193</v>
      </c>
      <c r="L40" s="89" t="s">
        <v>193</v>
      </c>
      <c r="M40" s="96" t="s">
        <v>193</v>
      </c>
      <c r="N40" s="89" t="s">
        <v>193</v>
      </c>
      <c r="O40" s="96" t="s">
        <v>193</v>
      </c>
      <c r="P40" s="89" t="s">
        <v>193</v>
      </c>
      <c r="Q40" s="97" t="s">
        <v>193</v>
      </c>
      <c r="R40" s="91"/>
      <c r="S40" s="90" t="s">
        <v>193</v>
      </c>
    </row>
    <row r="41" spans="1:19" ht="20.100000000000001" customHeight="1">
      <c r="A41" s="5"/>
      <c r="B41" s="26">
        <v>2022</v>
      </c>
      <c r="C41" s="4"/>
      <c r="D41" s="26" t="s">
        <v>472</v>
      </c>
      <c r="E41" s="52"/>
      <c r="F41" s="1384" t="s">
        <v>53</v>
      </c>
      <c r="G41" s="465">
        <v>0.7</v>
      </c>
      <c r="H41" s="1387" t="s">
        <v>53</v>
      </c>
      <c r="I41" s="304">
        <v>-0.8</v>
      </c>
      <c r="J41" s="1387" t="s">
        <v>53</v>
      </c>
      <c r="K41" s="304">
        <v>-1.4</v>
      </c>
      <c r="L41" s="1387" t="s">
        <v>53</v>
      </c>
      <c r="M41" s="398">
        <v>1.3</v>
      </c>
      <c r="N41" s="1387" t="s">
        <v>53</v>
      </c>
      <c r="O41" s="398">
        <v>0.6</v>
      </c>
      <c r="P41" s="1390" t="s">
        <v>53</v>
      </c>
      <c r="Q41" s="399">
        <v>0.6</v>
      </c>
      <c r="R41" s="916">
        <v>114.9</v>
      </c>
      <c r="S41" s="1053">
        <v>9.8000000000000007</v>
      </c>
    </row>
    <row r="42" spans="1:19" ht="20.100000000000001" customHeight="1">
      <c r="A42" s="53"/>
      <c r="B42" s="54">
        <v>2023</v>
      </c>
      <c r="C42" s="538"/>
      <c r="D42" s="54" t="s">
        <v>472</v>
      </c>
      <c r="E42" s="55"/>
      <c r="F42" s="1385" t="s">
        <v>53</v>
      </c>
      <c r="G42" s="305">
        <v>4.5999999999999996</v>
      </c>
      <c r="H42" s="1388" t="s">
        <v>53</v>
      </c>
      <c r="I42" s="312">
        <v>0.8</v>
      </c>
      <c r="J42" s="1388" t="s">
        <v>53</v>
      </c>
      <c r="K42" s="305">
        <v>2.6</v>
      </c>
      <c r="L42" s="1388" t="s">
        <v>53</v>
      </c>
      <c r="M42" s="305">
        <v>1.1000000000000001</v>
      </c>
      <c r="N42" s="1388" t="s">
        <v>53</v>
      </c>
      <c r="O42" s="305">
        <v>4.2</v>
      </c>
      <c r="P42" s="1388" t="s">
        <v>53</v>
      </c>
      <c r="Q42" s="308">
        <v>1.3</v>
      </c>
      <c r="R42" s="1054">
        <v>119.9</v>
      </c>
      <c r="S42" s="1055">
        <v>4.4000000000000004</v>
      </c>
    </row>
    <row r="43" spans="1:19" ht="20.100000000000001" customHeight="1" thickBot="1">
      <c r="A43" s="5"/>
      <c r="B43" s="26">
        <v>2024</v>
      </c>
      <c r="C43" s="26"/>
      <c r="D43" s="26" t="s">
        <v>472</v>
      </c>
      <c r="E43" s="4"/>
      <c r="F43" s="1386" t="s">
        <v>53</v>
      </c>
      <c r="G43" s="895">
        <v>4.5</v>
      </c>
      <c r="H43" s="1389" t="s">
        <v>53</v>
      </c>
      <c r="I43" s="895">
        <v>1.9</v>
      </c>
      <c r="J43" s="1389" t="s">
        <v>53</v>
      </c>
      <c r="K43" s="895">
        <v>0.6</v>
      </c>
      <c r="L43" s="1389" t="s">
        <v>53</v>
      </c>
      <c r="M43" s="895">
        <v>0.8</v>
      </c>
      <c r="N43" s="1389" t="s">
        <v>53</v>
      </c>
      <c r="O43" s="895">
        <v>5.6</v>
      </c>
      <c r="P43" s="1389" t="s">
        <v>53</v>
      </c>
      <c r="Q43" s="894">
        <v>1.7</v>
      </c>
      <c r="R43" s="2109">
        <v>122.8</v>
      </c>
      <c r="S43" s="2110">
        <v>2.4</v>
      </c>
    </row>
    <row r="44" spans="1:19" ht="20.100000000000001" customHeight="1">
      <c r="A44" s="1188" t="s">
        <v>439</v>
      </c>
      <c r="B44" s="27">
        <v>7</v>
      </c>
      <c r="C44" s="27" t="s">
        <v>25</v>
      </c>
      <c r="D44" s="27">
        <v>9</v>
      </c>
      <c r="E44" s="1189" t="s">
        <v>24</v>
      </c>
      <c r="F44" s="1656" t="s">
        <v>53</v>
      </c>
      <c r="G44" s="1657">
        <v>4.9000000000000004</v>
      </c>
      <c r="H44" s="1658" t="s">
        <v>53</v>
      </c>
      <c r="I44" s="1657">
        <v>2</v>
      </c>
      <c r="J44" s="1658" t="s">
        <v>53</v>
      </c>
      <c r="K44" s="1657">
        <v>-0.8</v>
      </c>
      <c r="L44" s="1658" t="s">
        <v>53</v>
      </c>
      <c r="M44" s="1657">
        <v>0.8</v>
      </c>
      <c r="N44" s="1658" t="s">
        <v>53</v>
      </c>
      <c r="O44" s="1657">
        <v>4.9000000000000004</v>
      </c>
      <c r="P44" s="1658" t="s">
        <v>53</v>
      </c>
      <c r="Q44" s="1659">
        <v>1.8</v>
      </c>
      <c r="R44" s="2115">
        <v>123.5</v>
      </c>
      <c r="S44" s="449">
        <v>3.1</v>
      </c>
    </row>
    <row r="45" spans="1:19" ht="20.100000000000001" customHeight="1">
      <c r="A45" s="1770" t="s">
        <v>52</v>
      </c>
      <c r="B45" s="1771">
        <v>10</v>
      </c>
      <c r="C45" s="1771" t="s">
        <v>25</v>
      </c>
      <c r="D45" s="1771">
        <v>12</v>
      </c>
      <c r="E45" s="1771" t="s">
        <v>24</v>
      </c>
      <c r="F45" s="1783" t="s">
        <v>53</v>
      </c>
      <c r="G45" s="1705">
        <v>4.9000000000000004</v>
      </c>
      <c r="H45" s="1777" t="s">
        <v>53</v>
      </c>
      <c r="I45" s="1705">
        <v>1.8</v>
      </c>
      <c r="J45" s="1777" t="s">
        <v>53</v>
      </c>
      <c r="K45" s="1705">
        <v>0.4</v>
      </c>
      <c r="L45" s="1784" t="s">
        <v>53</v>
      </c>
      <c r="M45" s="1706">
        <v>0.8</v>
      </c>
      <c r="N45" s="1777" t="s">
        <v>53</v>
      </c>
      <c r="O45" s="1705">
        <v>4</v>
      </c>
      <c r="P45" s="1777" t="s">
        <v>53</v>
      </c>
      <c r="Q45" s="1707">
        <v>1.5</v>
      </c>
      <c r="R45" s="2111">
        <v>124.6</v>
      </c>
      <c r="S45" s="2117">
        <v>3.9</v>
      </c>
    </row>
    <row r="46" spans="1:19" ht="20.100000000000001" customHeight="1">
      <c r="A46" s="1375" t="s">
        <v>482</v>
      </c>
      <c r="B46" s="1376">
        <v>1</v>
      </c>
      <c r="C46" s="1376" t="s">
        <v>25</v>
      </c>
      <c r="D46" s="1376">
        <v>3</v>
      </c>
      <c r="E46" s="1376" t="s">
        <v>24</v>
      </c>
      <c r="F46" s="1785" t="s">
        <v>53</v>
      </c>
      <c r="G46" s="1378">
        <v>5</v>
      </c>
      <c r="H46" s="1782" t="s">
        <v>53</v>
      </c>
      <c r="I46" s="1378">
        <v>2.2000000000000002</v>
      </c>
      <c r="J46" s="1782" t="s">
        <v>53</v>
      </c>
      <c r="K46" s="1378">
        <v>2.2999999999999998</v>
      </c>
      <c r="L46" s="1786" t="s">
        <v>53</v>
      </c>
      <c r="M46" s="1379">
        <v>0.7</v>
      </c>
      <c r="N46" s="1782" t="s">
        <v>53</v>
      </c>
      <c r="O46" s="1378">
        <v>2.9</v>
      </c>
      <c r="P46" s="1782" t="s">
        <v>53</v>
      </c>
      <c r="Q46" s="1380">
        <v>1.1000000000000001</v>
      </c>
      <c r="R46" s="2116">
        <v>125.8</v>
      </c>
      <c r="S46" s="2012">
        <v>4.2</v>
      </c>
    </row>
    <row r="47" spans="1:19" ht="20.100000000000001" customHeight="1">
      <c r="A47" s="2099" t="s">
        <v>52</v>
      </c>
      <c r="B47" s="2100">
        <v>4</v>
      </c>
      <c r="C47" s="2100" t="s">
        <v>25</v>
      </c>
      <c r="D47" s="2100">
        <v>6</v>
      </c>
      <c r="E47" s="2100" t="s">
        <v>24</v>
      </c>
      <c r="F47" s="2105" t="s">
        <v>53</v>
      </c>
      <c r="G47" s="817">
        <v>4.5</v>
      </c>
      <c r="H47" s="2104" t="s">
        <v>53</v>
      </c>
      <c r="I47" s="817">
        <v>1.3</v>
      </c>
      <c r="J47" s="2104" t="s">
        <v>53</v>
      </c>
      <c r="K47" s="817">
        <v>3</v>
      </c>
      <c r="L47" s="2106" t="s">
        <v>53</v>
      </c>
      <c r="M47" s="833">
        <v>-19.2</v>
      </c>
      <c r="N47" s="2104" t="s">
        <v>53</v>
      </c>
      <c r="O47" s="817">
        <v>3.1</v>
      </c>
      <c r="P47" s="2104" t="s">
        <v>53</v>
      </c>
      <c r="Q47" s="834">
        <v>1.3</v>
      </c>
      <c r="R47" s="637">
        <v>126.5</v>
      </c>
      <c r="S47" s="498">
        <v>3.3</v>
      </c>
    </row>
    <row r="48" spans="1:19" ht="20.100000000000001" customHeight="1" thickBot="1">
      <c r="A48" s="61" t="s">
        <v>52</v>
      </c>
      <c r="B48" s="606">
        <v>7</v>
      </c>
      <c r="C48" s="606" t="s">
        <v>25</v>
      </c>
      <c r="D48" s="606">
        <v>9</v>
      </c>
      <c r="E48" s="62" t="s">
        <v>24</v>
      </c>
      <c r="F48" s="1660" t="s">
        <v>53</v>
      </c>
      <c r="G48" s="1569">
        <v>3.9</v>
      </c>
      <c r="H48" s="1568" t="s">
        <v>53</v>
      </c>
      <c r="I48" s="1569">
        <v>0.6</v>
      </c>
      <c r="J48" s="1568" t="s">
        <v>53</v>
      </c>
      <c r="K48" s="1569">
        <v>3.7</v>
      </c>
      <c r="L48" s="1661" t="s">
        <v>53</v>
      </c>
      <c r="M48" s="1662">
        <v>-19.2</v>
      </c>
      <c r="N48" s="1568" t="s">
        <v>53</v>
      </c>
      <c r="O48" s="1569">
        <v>2.8</v>
      </c>
      <c r="P48" s="1568" t="s">
        <v>53</v>
      </c>
      <c r="Q48" s="1663">
        <v>1</v>
      </c>
      <c r="R48" s="2109">
        <v>126.7</v>
      </c>
      <c r="S48" s="2114">
        <v>2.6</v>
      </c>
    </row>
    <row r="49" spans="1:23" ht="20.100000000000001" customHeight="1">
      <c r="A49" s="647"/>
      <c r="B49" s="59">
        <v>2024</v>
      </c>
      <c r="C49" s="59" t="s">
        <v>23</v>
      </c>
      <c r="D49" s="59">
        <v>10</v>
      </c>
      <c r="E49" s="59" t="s">
        <v>24</v>
      </c>
      <c r="F49" s="831">
        <v>0.5</v>
      </c>
      <c r="G49" s="817">
        <v>4.9000000000000004</v>
      </c>
      <c r="H49" s="817">
        <v>0.5</v>
      </c>
      <c r="I49" s="817">
        <v>1.6</v>
      </c>
      <c r="J49" s="817">
        <v>0.4</v>
      </c>
      <c r="K49" s="817">
        <v>-0.4</v>
      </c>
      <c r="L49" s="833">
        <v>0</v>
      </c>
      <c r="M49" s="833">
        <v>0.7</v>
      </c>
      <c r="N49" s="817">
        <v>0.4</v>
      </c>
      <c r="O49" s="817">
        <v>3.9</v>
      </c>
      <c r="P49" s="817">
        <v>0.4</v>
      </c>
      <c r="Q49" s="834">
        <v>1.7</v>
      </c>
      <c r="R49" s="916">
        <v>124.2</v>
      </c>
      <c r="S49" s="2113">
        <v>3.8</v>
      </c>
    </row>
    <row r="50" spans="1:23" ht="20.100000000000001" customHeight="1">
      <c r="A50" s="681"/>
      <c r="B50" s="502" t="s">
        <v>52</v>
      </c>
      <c r="C50" s="502" t="s">
        <v>52</v>
      </c>
      <c r="D50" s="502">
        <v>11</v>
      </c>
      <c r="E50" s="502" t="s">
        <v>24</v>
      </c>
      <c r="F50" s="829">
        <v>0.8</v>
      </c>
      <c r="G50" s="820">
        <v>4.9000000000000004</v>
      </c>
      <c r="H50" s="820">
        <v>0</v>
      </c>
      <c r="I50" s="820">
        <v>1.6</v>
      </c>
      <c r="J50" s="820">
        <v>0.8</v>
      </c>
      <c r="K50" s="820">
        <v>0.8</v>
      </c>
      <c r="L50" s="835">
        <v>0</v>
      </c>
      <c r="M50" s="835">
        <v>0.7</v>
      </c>
      <c r="N50" s="820">
        <v>-0.2</v>
      </c>
      <c r="O50" s="820">
        <v>4</v>
      </c>
      <c r="P50" s="820">
        <v>0.1</v>
      </c>
      <c r="Q50" s="836">
        <v>1.6</v>
      </c>
      <c r="R50" s="637">
        <v>124.6</v>
      </c>
      <c r="S50" s="2107">
        <v>3.9</v>
      </c>
    </row>
    <row r="51" spans="1:23" ht="20.100000000000001" customHeight="1">
      <c r="A51" s="1703"/>
      <c r="B51" s="918" t="s">
        <v>52</v>
      </c>
      <c r="C51" s="918" t="s">
        <v>52</v>
      </c>
      <c r="D51" s="918">
        <v>12</v>
      </c>
      <c r="E51" s="918" t="s">
        <v>24</v>
      </c>
      <c r="F51" s="1704">
        <v>0.6</v>
      </c>
      <c r="G51" s="1705">
        <v>4.9000000000000004</v>
      </c>
      <c r="H51" s="1705">
        <v>0.1</v>
      </c>
      <c r="I51" s="1705">
        <v>2</v>
      </c>
      <c r="J51" s="1705">
        <v>0.3</v>
      </c>
      <c r="K51" s="1705">
        <v>0.8</v>
      </c>
      <c r="L51" s="1706">
        <v>0</v>
      </c>
      <c r="M51" s="1706">
        <v>0.7</v>
      </c>
      <c r="N51" s="1705">
        <v>0</v>
      </c>
      <c r="O51" s="1705">
        <v>4.0999999999999996</v>
      </c>
      <c r="P51" s="1705">
        <v>-0.1</v>
      </c>
      <c r="Q51" s="1707">
        <v>1.3</v>
      </c>
      <c r="R51" s="1773">
        <v>125.1</v>
      </c>
      <c r="S51" s="2108">
        <v>4.0999999999999996</v>
      </c>
      <c r="V51" t="s">
        <v>394</v>
      </c>
    </row>
    <row r="52" spans="1:23" ht="20.100000000000001" customHeight="1">
      <c r="A52" s="1762"/>
      <c r="B52" s="57">
        <v>2025</v>
      </c>
      <c r="C52" s="57" t="s">
        <v>23</v>
      </c>
      <c r="D52" s="57">
        <v>1</v>
      </c>
      <c r="E52" s="57" t="s">
        <v>24</v>
      </c>
      <c r="F52" s="1377">
        <v>-6.4</v>
      </c>
      <c r="G52" s="1378">
        <v>4.5999999999999996</v>
      </c>
      <c r="H52" s="1378">
        <v>0.1</v>
      </c>
      <c r="I52" s="1378">
        <v>2</v>
      </c>
      <c r="J52" s="1378">
        <v>1</v>
      </c>
      <c r="K52" s="1378">
        <v>1.7</v>
      </c>
      <c r="L52" s="1379">
        <v>0</v>
      </c>
      <c r="M52" s="1379">
        <v>0.7</v>
      </c>
      <c r="N52" s="1378">
        <v>-0.7</v>
      </c>
      <c r="O52" s="1378">
        <v>3.3</v>
      </c>
      <c r="P52" s="1378">
        <v>0.2</v>
      </c>
      <c r="Q52" s="1380">
        <v>1.1000000000000001</v>
      </c>
      <c r="R52" s="2118">
        <v>125.5</v>
      </c>
      <c r="S52" s="2159">
        <v>4.2</v>
      </c>
    </row>
    <row r="53" spans="1:23" ht="20.100000000000001" customHeight="1">
      <c r="A53" s="647"/>
      <c r="B53" s="59" t="s">
        <v>52</v>
      </c>
      <c r="C53" s="59" t="s">
        <v>52</v>
      </c>
      <c r="D53" s="59">
        <v>2</v>
      </c>
      <c r="E53" s="59" t="s">
        <v>24</v>
      </c>
      <c r="F53" s="831">
        <v>0.6</v>
      </c>
      <c r="G53" s="817">
        <v>5.4</v>
      </c>
      <c r="H53" s="817">
        <v>0</v>
      </c>
      <c r="I53" s="817">
        <v>2.4</v>
      </c>
      <c r="J53" s="817">
        <v>0.2</v>
      </c>
      <c r="K53" s="817">
        <v>2.2999999999999998</v>
      </c>
      <c r="L53" s="833">
        <v>0</v>
      </c>
      <c r="M53" s="833">
        <v>0.7</v>
      </c>
      <c r="N53" s="817">
        <v>0.4</v>
      </c>
      <c r="O53" s="817">
        <v>2.9</v>
      </c>
      <c r="P53" s="817">
        <v>-0.1</v>
      </c>
      <c r="Q53" s="834">
        <v>1</v>
      </c>
      <c r="R53" s="2158">
        <v>125.8</v>
      </c>
      <c r="S53" s="2113">
        <v>4.3</v>
      </c>
    </row>
    <row r="54" spans="1:23" ht="20.100000000000001" customHeight="1">
      <c r="A54" s="647"/>
      <c r="B54" s="59" t="s">
        <v>52</v>
      </c>
      <c r="C54" s="59" t="s">
        <v>52</v>
      </c>
      <c r="D54" s="59">
        <v>3</v>
      </c>
      <c r="E54" s="59" t="s">
        <v>24</v>
      </c>
      <c r="F54" s="831">
        <v>2.2000000000000002</v>
      </c>
      <c r="G54" s="817">
        <v>4.8</v>
      </c>
      <c r="H54" s="817">
        <v>0</v>
      </c>
      <c r="I54" s="817">
        <v>2.4</v>
      </c>
      <c r="J54" s="817">
        <v>0.2</v>
      </c>
      <c r="K54" s="817">
        <v>2.8</v>
      </c>
      <c r="L54" s="833">
        <v>0</v>
      </c>
      <c r="M54" s="833">
        <v>0.7</v>
      </c>
      <c r="N54" s="817">
        <v>0.5</v>
      </c>
      <c r="O54" s="817">
        <v>2.6</v>
      </c>
      <c r="P54" s="817">
        <v>0.3</v>
      </c>
      <c r="Q54" s="834">
        <v>1.4</v>
      </c>
      <c r="R54" s="637">
        <v>126.2</v>
      </c>
      <c r="S54" s="2112">
        <v>4.3</v>
      </c>
    </row>
    <row r="55" spans="1:23" ht="20.100000000000001" customHeight="1">
      <c r="A55" s="647"/>
      <c r="B55" s="59" t="s">
        <v>52</v>
      </c>
      <c r="C55" s="59" t="s">
        <v>52</v>
      </c>
      <c r="D55" s="59">
        <v>4</v>
      </c>
      <c r="E55" s="59" t="s">
        <v>24</v>
      </c>
      <c r="F55" s="831">
        <v>4.2</v>
      </c>
      <c r="G55" s="817">
        <v>4.7</v>
      </c>
      <c r="H55" s="817">
        <v>-0.3</v>
      </c>
      <c r="I55" s="817">
        <v>2.2000000000000002</v>
      </c>
      <c r="J55" s="817">
        <v>0.3</v>
      </c>
      <c r="K55" s="817">
        <v>2.9</v>
      </c>
      <c r="L55" s="833">
        <v>-19.100000000000001</v>
      </c>
      <c r="M55" s="833">
        <v>-19.100000000000001</v>
      </c>
      <c r="N55" s="817">
        <v>1.7</v>
      </c>
      <c r="O55" s="817">
        <v>3.1</v>
      </c>
      <c r="P55" s="817">
        <v>0.1</v>
      </c>
      <c r="Q55" s="834">
        <v>1.2</v>
      </c>
      <c r="R55" s="637">
        <v>126.6</v>
      </c>
      <c r="S55" s="832">
        <v>3.9</v>
      </c>
    </row>
    <row r="56" spans="1:23" ht="20.100000000000001" customHeight="1">
      <c r="A56" s="647"/>
      <c r="B56" s="59" t="s">
        <v>52</v>
      </c>
      <c r="C56" s="59" t="s">
        <v>52</v>
      </c>
      <c r="D56" s="59">
        <v>5</v>
      </c>
      <c r="E56" s="59" t="s">
        <v>24</v>
      </c>
      <c r="F56" s="831">
        <v>0</v>
      </c>
      <c r="G56" s="817">
        <v>4.3</v>
      </c>
      <c r="H56" s="817">
        <v>-0.3</v>
      </c>
      <c r="I56" s="817">
        <v>0.9</v>
      </c>
      <c r="J56" s="817">
        <v>-0.1</v>
      </c>
      <c r="K56" s="817">
        <v>3.4</v>
      </c>
      <c r="L56" s="833">
        <v>-0.1</v>
      </c>
      <c r="M56" s="833">
        <v>-19.2</v>
      </c>
      <c r="N56" s="817">
        <v>0.2</v>
      </c>
      <c r="O56" s="817">
        <v>2.9</v>
      </c>
      <c r="P56" s="817">
        <v>0.5</v>
      </c>
      <c r="Q56" s="834">
        <v>1.6</v>
      </c>
      <c r="R56" s="637">
        <v>126.5</v>
      </c>
      <c r="S56" s="832">
        <v>3.1</v>
      </c>
    </row>
    <row r="57" spans="1:23" ht="20.100000000000001" customHeight="1">
      <c r="A57" s="1001"/>
      <c r="B57" s="822" t="s">
        <v>52</v>
      </c>
      <c r="C57" s="822" t="s">
        <v>52</v>
      </c>
      <c r="D57" s="822">
        <v>6</v>
      </c>
      <c r="E57" s="822" t="s">
        <v>24</v>
      </c>
      <c r="F57" s="829">
        <v>0.7</v>
      </c>
      <c r="G57" s="820">
        <v>4.5999999999999996</v>
      </c>
      <c r="H57" s="820">
        <v>0.1</v>
      </c>
      <c r="I57" s="820">
        <v>0.6</v>
      </c>
      <c r="J57" s="820">
        <v>-0.2</v>
      </c>
      <c r="K57" s="820">
        <v>2.6</v>
      </c>
      <c r="L57" s="835">
        <v>0</v>
      </c>
      <c r="M57" s="835">
        <v>-19.2</v>
      </c>
      <c r="N57" s="820">
        <v>-0.6</v>
      </c>
      <c r="O57" s="820">
        <v>3.4</v>
      </c>
      <c r="P57" s="820">
        <v>-0.2</v>
      </c>
      <c r="Q57" s="836">
        <v>1.3</v>
      </c>
      <c r="R57" s="637">
        <v>126.4</v>
      </c>
      <c r="S57" s="2107">
        <v>2.8</v>
      </c>
    </row>
    <row r="58" spans="1:23" ht="20.100000000000001" customHeight="1">
      <c r="A58" s="1001"/>
      <c r="B58" s="822" t="s">
        <v>52</v>
      </c>
      <c r="C58" s="822" t="s">
        <v>52</v>
      </c>
      <c r="D58" s="822">
        <v>7</v>
      </c>
      <c r="E58" s="822" t="s">
        <v>24</v>
      </c>
      <c r="F58" s="829">
        <v>-2.6</v>
      </c>
      <c r="G58" s="820">
        <v>5.3</v>
      </c>
      <c r="H58" s="820">
        <v>0</v>
      </c>
      <c r="I58" s="820">
        <v>0.7</v>
      </c>
      <c r="J58" s="820">
        <v>0.4</v>
      </c>
      <c r="K58" s="820">
        <v>3.1</v>
      </c>
      <c r="L58" s="835">
        <v>0</v>
      </c>
      <c r="M58" s="835">
        <v>-19.2</v>
      </c>
      <c r="N58" s="820">
        <v>1.2</v>
      </c>
      <c r="O58" s="820">
        <v>3.5</v>
      </c>
      <c r="P58" s="820">
        <v>0.3</v>
      </c>
      <c r="Q58" s="836">
        <v>1.2</v>
      </c>
      <c r="R58" s="2064">
        <v>126.7</v>
      </c>
      <c r="S58" s="2107">
        <v>2.5</v>
      </c>
    </row>
    <row r="59" spans="1:23" ht="20.100000000000001" customHeight="1">
      <c r="A59" s="1001"/>
      <c r="B59" s="822" t="s">
        <v>52</v>
      </c>
      <c r="C59" s="822" t="s">
        <v>52</v>
      </c>
      <c r="D59" s="822">
        <v>8</v>
      </c>
      <c r="E59" s="822" t="s">
        <v>24</v>
      </c>
      <c r="F59" s="829">
        <v>-2.7</v>
      </c>
      <c r="G59" s="820">
        <v>3.7</v>
      </c>
      <c r="H59" s="820">
        <v>-0.3</v>
      </c>
      <c r="I59" s="820">
        <v>0.1</v>
      </c>
      <c r="J59" s="820">
        <v>0.7</v>
      </c>
      <c r="K59" s="820">
        <v>4.3</v>
      </c>
      <c r="L59" s="835">
        <v>0</v>
      </c>
      <c r="M59" s="835">
        <v>-19.2</v>
      </c>
      <c r="N59" s="820">
        <v>1.5</v>
      </c>
      <c r="O59" s="820">
        <v>2.4</v>
      </c>
      <c r="P59" s="820">
        <v>-0.3</v>
      </c>
      <c r="Q59" s="836">
        <v>0.7</v>
      </c>
      <c r="R59" s="2155">
        <v>126.4</v>
      </c>
      <c r="S59" s="2157">
        <v>2.6</v>
      </c>
    </row>
    <row r="60" spans="1:23" ht="20.100000000000001" customHeight="1">
      <c r="A60" s="1001"/>
      <c r="B60" s="822" t="s">
        <v>52</v>
      </c>
      <c r="C60" s="822" t="s">
        <v>52</v>
      </c>
      <c r="D60" s="822">
        <v>9</v>
      </c>
      <c r="E60" s="822" t="s">
        <v>24</v>
      </c>
      <c r="F60" s="829">
        <v>5.4</v>
      </c>
      <c r="G60" s="820">
        <v>2.9</v>
      </c>
      <c r="H60" s="820">
        <v>0.9</v>
      </c>
      <c r="I60" s="820">
        <v>0.8</v>
      </c>
      <c r="J60" s="820">
        <v>-0.3</v>
      </c>
      <c r="K60" s="820">
        <v>3.9</v>
      </c>
      <c r="L60" s="835">
        <v>0</v>
      </c>
      <c r="M60" s="835">
        <v>-19.2</v>
      </c>
      <c r="N60" s="820">
        <v>-1.9</v>
      </c>
      <c r="O60" s="820">
        <v>2.5</v>
      </c>
      <c r="P60" s="820">
        <v>0.2</v>
      </c>
      <c r="Q60" s="836">
        <v>1.3</v>
      </c>
      <c r="R60" s="2155">
        <v>127</v>
      </c>
      <c r="S60" s="2156">
        <v>2.8</v>
      </c>
    </row>
    <row r="61" spans="1:23" ht="20.100000000000001" customHeight="1" thickBot="1">
      <c r="A61" s="644"/>
      <c r="B61" s="607" t="s">
        <v>52</v>
      </c>
      <c r="C61" s="607" t="s">
        <v>52</v>
      </c>
      <c r="D61" s="607">
        <v>10</v>
      </c>
      <c r="E61" s="608" t="s">
        <v>24</v>
      </c>
      <c r="F61" s="1160">
        <v>0.4</v>
      </c>
      <c r="G61" s="827">
        <v>2.7</v>
      </c>
      <c r="H61" s="827">
        <v>0.3</v>
      </c>
      <c r="I61" s="827">
        <v>0.6</v>
      </c>
      <c r="J61" s="827">
        <v>0.8</v>
      </c>
      <c r="K61" s="827">
        <v>4.3</v>
      </c>
      <c r="L61" s="1161">
        <v>0</v>
      </c>
      <c r="M61" s="1161">
        <v>-19.2</v>
      </c>
      <c r="N61" s="827">
        <v>0.9</v>
      </c>
      <c r="O61" s="827">
        <v>3</v>
      </c>
      <c r="P61" s="827">
        <v>0.6</v>
      </c>
      <c r="Q61" s="1162">
        <v>1.5</v>
      </c>
      <c r="R61" s="1101">
        <v>127.5</v>
      </c>
      <c r="S61" s="1102">
        <v>2.7</v>
      </c>
    </row>
    <row r="62" spans="1:23" ht="20.100000000000001" customHeight="1">
      <c r="A62" s="2517" t="s">
        <v>244</v>
      </c>
      <c r="B62" s="2518"/>
      <c r="C62" s="2518"/>
      <c r="D62" s="2518"/>
      <c r="E62" s="2519"/>
      <c r="F62" s="200" t="s">
        <v>226</v>
      </c>
      <c r="G62" s="983" t="s">
        <v>486</v>
      </c>
      <c r="H62" s="209"/>
      <c r="I62" s="202"/>
      <c r="J62" s="209"/>
      <c r="K62" s="202"/>
      <c r="L62" s="209"/>
      <c r="M62" s="202"/>
      <c r="N62" s="209"/>
      <c r="O62" s="202"/>
      <c r="P62" s="209"/>
      <c r="Q62" s="202"/>
      <c r="R62" s="209"/>
      <c r="S62" s="196"/>
    </row>
    <row r="63" spans="1:23" ht="20.100000000000001" customHeight="1">
      <c r="A63" s="2365"/>
      <c r="B63" s="2366"/>
      <c r="C63" s="2366"/>
      <c r="D63" s="2366"/>
      <c r="E63" s="2520"/>
      <c r="F63" s="203" t="s">
        <v>227</v>
      </c>
      <c r="G63" s="706" t="s">
        <v>485</v>
      </c>
      <c r="H63" s="208"/>
      <c r="I63" s="204"/>
      <c r="J63" s="208"/>
      <c r="K63" s="204"/>
      <c r="L63" s="208"/>
      <c r="M63" s="204"/>
      <c r="N63" s="208"/>
      <c r="O63" s="204"/>
      <c r="P63" s="208"/>
      <c r="Q63" s="204"/>
      <c r="R63" s="208"/>
      <c r="S63" s="197"/>
      <c r="W63" t="s">
        <v>373</v>
      </c>
    </row>
    <row r="64" spans="1:23" ht="20.100000000000001" customHeight="1" thickBot="1">
      <c r="A64" s="2521"/>
      <c r="B64" s="2522"/>
      <c r="C64" s="2522"/>
      <c r="D64" s="2522"/>
      <c r="E64" s="2523"/>
      <c r="F64" s="201" t="s">
        <v>222</v>
      </c>
      <c r="G64" s="205" t="s">
        <v>410</v>
      </c>
      <c r="H64" s="210"/>
      <c r="I64" s="205"/>
      <c r="J64" s="210"/>
      <c r="K64" s="205"/>
      <c r="L64" s="210"/>
      <c r="M64" s="205"/>
      <c r="N64" s="210"/>
      <c r="O64" s="205"/>
      <c r="P64" s="210"/>
      <c r="Q64" s="205"/>
      <c r="R64" s="210"/>
      <c r="S64" s="198"/>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A41:E42">
    <cfRule type="expression" dxfId="92" priority="332" stopIfTrue="1">
      <formula>ISERR</formula>
    </cfRule>
  </conditionalFormatting>
  <conditionalFormatting sqref="A43:Q61">
    <cfRule type="expression" dxfId="91" priority="119" stopIfTrue="1">
      <formula>ISERR</formula>
    </cfRule>
  </conditionalFormatting>
  <conditionalFormatting sqref="A12:S32">
    <cfRule type="expression" dxfId="90" priority="118" stopIfTrue="1">
      <formula>ISERR</formula>
    </cfRule>
  </conditionalFormatting>
  <conditionalFormatting sqref="F41:H41 J41:J42 L41:L42 N41:N42 P41:P42 F42 H42">
    <cfRule type="expression" dxfId="89" priority="493" stopIfTrue="1">
      <formula>ISERR</formula>
    </cfRule>
  </conditionalFormatting>
  <conditionalFormatting sqref="O41">
    <cfRule type="expression" dxfId="88" priority="392" stopIfTrue="1">
      <formula>ISERR</formula>
    </cfRule>
  </conditionalFormatting>
  <conditionalFormatting sqref="R41:S61">
    <cfRule type="expression" dxfId="87" priority="1" stopIfTrue="1">
      <formula>ISERR</formula>
    </cfRule>
  </conditionalFormatting>
  <conditionalFormatting sqref="U49:U57">
    <cfRule type="expression" dxfId="86" priority="7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21" activePane="bottomRight" state="frozen"/>
      <selection activeCell="P29" sqref="P29"/>
      <selection pane="topRight" activeCell="P29" sqref="P29"/>
      <selection pane="bottomLeft" activeCell="P29" sqref="P29"/>
      <selection pane="bottomRight" activeCell="V45" sqref="V45"/>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20"/>
      <c r="B1" s="4"/>
      <c r="C1" s="4"/>
      <c r="D1" s="4"/>
      <c r="E1" s="4"/>
      <c r="F1" s="135"/>
      <c r="G1" s="135"/>
      <c r="H1" s="135"/>
      <c r="I1" s="135"/>
      <c r="J1" s="135"/>
      <c r="K1" s="135"/>
      <c r="L1" s="135"/>
      <c r="M1" s="135"/>
      <c r="N1" s="135"/>
      <c r="O1" s="135"/>
      <c r="P1" s="135"/>
      <c r="Q1" s="135"/>
    </row>
    <row r="2" spans="1:17" ht="24.95" customHeight="1">
      <c r="A2" s="20"/>
      <c r="B2" s="4"/>
      <c r="C2" s="4"/>
      <c r="D2" s="4"/>
      <c r="E2" s="4"/>
      <c r="F2" s="135"/>
      <c r="G2" s="135"/>
      <c r="H2" s="135"/>
      <c r="I2" s="135"/>
      <c r="J2" s="135"/>
      <c r="K2" s="135"/>
      <c r="L2" s="135"/>
      <c r="M2" s="135"/>
      <c r="N2" s="135"/>
      <c r="O2" s="135"/>
      <c r="P2" s="135"/>
      <c r="Q2" s="135"/>
    </row>
    <row r="3" spans="1:17" ht="7.5" customHeight="1">
      <c r="A3" s="4"/>
      <c r="B3" s="4"/>
      <c r="C3" s="4"/>
      <c r="D3" s="4"/>
      <c r="E3" s="4"/>
      <c r="F3" s="135"/>
      <c r="G3" s="135"/>
      <c r="H3" s="135"/>
      <c r="I3" s="135"/>
      <c r="J3" s="135"/>
      <c r="K3" s="135"/>
      <c r="L3" s="135"/>
      <c r="M3" s="135"/>
      <c r="N3" s="135"/>
      <c r="O3" s="135"/>
      <c r="P3" s="135"/>
      <c r="Q3" s="135"/>
    </row>
    <row r="4" spans="1:17" ht="24.95" customHeight="1">
      <c r="A4" s="2273" t="s">
        <v>273</v>
      </c>
      <c r="B4" s="2507"/>
      <c r="C4" s="2507"/>
      <c r="D4" s="2507"/>
      <c r="E4" s="2507"/>
      <c r="F4" s="2507"/>
      <c r="G4" s="134"/>
      <c r="H4" s="134"/>
      <c r="I4" s="4"/>
      <c r="J4" s="4"/>
      <c r="K4" s="4"/>
      <c r="L4" s="4"/>
      <c r="M4" s="4"/>
      <c r="N4" s="4"/>
      <c r="O4" s="4"/>
      <c r="P4" s="4"/>
      <c r="Q4" s="44"/>
    </row>
    <row r="5" spans="1:17" ht="9" customHeight="1" thickBot="1">
      <c r="A5" s="4"/>
      <c r="B5" s="4"/>
      <c r="C5" s="4"/>
      <c r="D5" s="4"/>
      <c r="E5" s="4"/>
      <c r="F5" s="135"/>
      <c r="G5" s="135"/>
      <c r="H5" s="135"/>
      <c r="I5" s="135"/>
      <c r="J5" s="135"/>
      <c r="K5" s="135"/>
      <c r="L5" s="135"/>
      <c r="M5" s="135"/>
      <c r="N5" s="135"/>
      <c r="O5" s="135"/>
      <c r="P5" s="135"/>
      <c r="Q5" s="136"/>
    </row>
    <row r="6" spans="1:17" ht="23.1" customHeight="1">
      <c r="A6" s="2434" t="s">
        <v>203</v>
      </c>
      <c r="B6" s="2458"/>
      <c r="C6" s="2458"/>
      <c r="D6" s="2458"/>
      <c r="E6" s="2459"/>
      <c r="F6" s="2411" t="s">
        <v>81</v>
      </c>
      <c r="G6" s="2518"/>
      <c r="H6" s="2518"/>
      <c r="I6" s="2519"/>
      <c r="J6" s="2411" t="s">
        <v>82</v>
      </c>
      <c r="K6" s="2412"/>
      <c r="L6" s="2412"/>
      <c r="M6" s="2412"/>
      <c r="N6" s="98"/>
      <c r="O6" s="14"/>
      <c r="P6" s="98"/>
      <c r="Q6" s="99"/>
    </row>
    <row r="7" spans="1:17" ht="23.1" customHeight="1">
      <c r="A7" s="2460"/>
      <c r="B7" s="2461"/>
      <c r="C7" s="2461"/>
      <c r="D7" s="2461"/>
      <c r="E7" s="2462"/>
      <c r="F7" s="2629"/>
      <c r="G7" s="2678"/>
      <c r="H7" s="2678"/>
      <c r="I7" s="2630"/>
      <c r="J7" s="2414"/>
      <c r="K7" s="2415"/>
      <c r="L7" s="2415"/>
      <c r="M7" s="2415"/>
      <c r="N7" s="2503" t="s">
        <v>204</v>
      </c>
      <c r="O7" s="2668"/>
      <c r="P7" s="2668"/>
      <c r="Q7" s="2669"/>
    </row>
    <row r="8" spans="1:17" ht="23.1" customHeight="1">
      <c r="A8" s="2460"/>
      <c r="B8" s="2461"/>
      <c r="C8" s="2461"/>
      <c r="D8" s="2461"/>
      <c r="E8" s="2462"/>
      <c r="F8" s="2417" t="s">
        <v>106</v>
      </c>
      <c r="G8" s="2418"/>
      <c r="H8" s="2419" t="s">
        <v>50</v>
      </c>
      <c r="I8" s="2420"/>
      <c r="J8" s="2417" t="s">
        <v>205</v>
      </c>
      <c r="K8" s="2418"/>
      <c r="L8" s="2419" t="s">
        <v>50</v>
      </c>
      <c r="M8" s="2418"/>
      <c r="N8" s="2421" t="s">
        <v>205</v>
      </c>
      <c r="O8" s="2524"/>
      <c r="P8" s="2421" t="s">
        <v>206</v>
      </c>
      <c r="Q8" s="2525"/>
    </row>
    <row r="9" spans="1:17" ht="23.1" customHeight="1">
      <c r="A9" s="2460"/>
      <c r="B9" s="2461"/>
      <c r="C9" s="2461"/>
      <c r="D9" s="2461"/>
      <c r="E9" s="2462"/>
      <c r="F9" s="183"/>
      <c r="G9" s="66" t="s">
        <v>130</v>
      </c>
      <c r="H9" s="134"/>
      <c r="I9" s="82" t="s">
        <v>130</v>
      </c>
      <c r="J9" s="183"/>
      <c r="K9" s="66" t="s">
        <v>130</v>
      </c>
      <c r="L9" s="137"/>
      <c r="M9" s="66" t="s">
        <v>130</v>
      </c>
      <c r="N9" s="137"/>
      <c r="O9" s="66" t="s">
        <v>130</v>
      </c>
      <c r="P9" s="137"/>
      <c r="Q9" s="82" t="s">
        <v>130</v>
      </c>
    </row>
    <row r="10" spans="1:17" ht="23.1" customHeight="1" thickBot="1">
      <c r="A10" s="2463"/>
      <c r="B10" s="2464"/>
      <c r="C10" s="2464"/>
      <c r="D10" s="2464"/>
      <c r="E10" s="2465"/>
      <c r="F10" s="85" t="s">
        <v>128</v>
      </c>
      <c r="G10" s="100" t="s">
        <v>344</v>
      </c>
      <c r="H10" s="395" t="s">
        <v>105</v>
      </c>
      <c r="I10" s="70" t="s">
        <v>344</v>
      </c>
      <c r="J10" s="85" t="s">
        <v>128</v>
      </c>
      <c r="K10" s="100" t="s">
        <v>104</v>
      </c>
      <c r="L10" s="101" t="s">
        <v>105</v>
      </c>
      <c r="M10" s="100" t="s">
        <v>104</v>
      </c>
      <c r="N10" s="78" t="s">
        <v>128</v>
      </c>
      <c r="O10" s="100" t="s">
        <v>104</v>
      </c>
      <c r="P10" s="101" t="s">
        <v>105</v>
      </c>
      <c r="Q10" s="70" t="s">
        <v>104</v>
      </c>
    </row>
    <row r="11" spans="1:17" ht="23.1" customHeight="1">
      <c r="A11" s="5"/>
      <c r="B11" s="26">
        <v>2022</v>
      </c>
      <c r="C11" s="4"/>
      <c r="D11" s="26" t="s">
        <v>23</v>
      </c>
      <c r="E11" s="52"/>
      <c r="F11" s="128">
        <v>6428</v>
      </c>
      <c r="G11" s="304">
        <v>6.6</v>
      </c>
      <c r="H11" s="129">
        <v>2331444</v>
      </c>
      <c r="I11" s="307">
        <v>102.6</v>
      </c>
      <c r="J11" s="128">
        <v>47</v>
      </c>
      <c r="K11" s="304">
        <v>88</v>
      </c>
      <c r="L11" s="129">
        <v>5310</v>
      </c>
      <c r="M11" s="304">
        <v>-64.7</v>
      </c>
      <c r="N11" s="130">
        <v>11</v>
      </c>
      <c r="O11" s="304">
        <v>175</v>
      </c>
      <c r="P11" s="130">
        <v>1450</v>
      </c>
      <c r="Q11" s="307">
        <v>201.5</v>
      </c>
    </row>
    <row r="12" spans="1:17" ht="23.1" customHeight="1">
      <c r="A12" s="53"/>
      <c r="B12" s="54">
        <v>2023</v>
      </c>
      <c r="C12" s="538"/>
      <c r="D12" s="54" t="s">
        <v>23</v>
      </c>
      <c r="E12" s="55"/>
      <c r="F12" s="131">
        <v>8690</v>
      </c>
      <c r="G12" s="305">
        <v>35.200000000000003</v>
      </c>
      <c r="H12" s="132">
        <v>2402645</v>
      </c>
      <c r="I12" s="308">
        <v>3.1</v>
      </c>
      <c r="J12" s="131">
        <v>55</v>
      </c>
      <c r="K12" s="305">
        <v>17</v>
      </c>
      <c r="L12" s="132">
        <v>11719</v>
      </c>
      <c r="M12" s="305">
        <v>120.7</v>
      </c>
      <c r="N12" s="133">
        <v>7</v>
      </c>
      <c r="O12" s="305">
        <v>-36.4</v>
      </c>
      <c r="P12" s="133">
        <v>669</v>
      </c>
      <c r="Q12" s="308">
        <v>-53.9</v>
      </c>
    </row>
    <row r="13" spans="1:17" ht="23.1" customHeight="1" thickBot="1">
      <c r="A13" s="654"/>
      <c r="B13" s="655">
        <v>2024</v>
      </c>
      <c r="C13" s="722"/>
      <c r="D13" s="655" t="s">
        <v>23</v>
      </c>
      <c r="E13" s="723"/>
      <c r="F13" s="724">
        <v>10006</v>
      </c>
      <c r="G13" s="361">
        <v>15.1</v>
      </c>
      <c r="H13" s="725">
        <v>2343538</v>
      </c>
      <c r="I13" s="362">
        <v>-2.5</v>
      </c>
      <c r="J13" s="724">
        <v>76</v>
      </c>
      <c r="K13" s="361">
        <v>38.200000000000003</v>
      </c>
      <c r="L13" s="725">
        <v>17063</v>
      </c>
      <c r="M13" s="361">
        <v>45.6</v>
      </c>
      <c r="N13" s="726">
        <v>22</v>
      </c>
      <c r="O13" s="361">
        <v>214.3</v>
      </c>
      <c r="P13" s="726">
        <v>1923</v>
      </c>
      <c r="Q13" s="362">
        <v>187.4</v>
      </c>
    </row>
    <row r="14" spans="1:17" ht="23.1" customHeight="1">
      <c r="A14" s="681" t="s">
        <v>439</v>
      </c>
      <c r="B14" s="502">
        <v>7</v>
      </c>
      <c r="C14" s="502" t="s">
        <v>25</v>
      </c>
      <c r="D14" s="502">
        <v>9</v>
      </c>
      <c r="E14" s="503" t="s">
        <v>24</v>
      </c>
      <c r="F14" s="682">
        <v>2483</v>
      </c>
      <c r="G14" s="720">
        <v>10.9</v>
      </c>
      <c r="H14" s="696">
        <v>1015330</v>
      </c>
      <c r="I14" s="721">
        <v>5.5</v>
      </c>
      <c r="J14" s="682">
        <v>22</v>
      </c>
      <c r="K14" s="720">
        <v>69.2</v>
      </c>
      <c r="L14" s="696">
        <v>3366</v>
      </c>
      <c r="M14" s="720">
        <v>187.4</v>
      </c>
      <c r="N14" s="694">
        <v>6</v>
      </c>
      <c r="O14" s="1841">
        <v>500</v>
      </c>
      <c r="P14" s="694">
        <v>676</v>
      </c>
      <c r="Q14" s="356">
        <v>2604</v>
      </c>
    </row>
    <row r="15" spans="1:17" ht="23.1" customHeight="1">
      <c r="A15" s="1703" t="s">
        <v>52</v>
      </c>
      <c r="B15" s="918">
        <v>10</v>
      </c>
      <c r="C15" s="918" t="s">
        <v>25</v>
      </c>
      <c r="D15" s="918">
        <v>12</v>
      </c>
      <c r="E15" s="919" t="s">
        <v>24</v>
      </c>
      <c r="F15" s="1227">
        <v>2592</v>
      </c>
      <c r="G15" s="1228">
        <v>7.6</v>
      </c>
      <c r="H15" s="1204">
        <v>607166</v>
      </c>
      <c r="I15" s="1229">
        <v>20</v>
      </c>
      <c r="J15" s="1227">
        <v>21</v>
      </c>
      <c r="K15" s="1228">
        <v>10.5</v>
      </c>
      <c r="L15" s="1204">
        <v>6738</v>
      </c>
      <c r="M15" s="1228">
        <v>0.7</v>
      </c>
      <c r="N15" s="1740">
        <v>4</v>
      </c>
      <c r="O15" s="2079">
        <v>0</v>
      </c>
      <c r="P15" s="1740">
        <v>477</v>
      </c>
      <c r="Q15" s="2080">
        <v>2.8</v>
      </c>
    </row>
    <row r="16" spans="1:17" ht="23.1" customHeight="1">
      <c r="A16" s="537" t="s">
        <v>482</v>
      </c>
      <c r="B16" s="57">
        <v>1</v>
      </c>
      <c r="C16" s="57" t="s">
        <v>25</v>
      </c>
      <c r="D16" s="57">
        <v>3</v>
      </c>
      <c r="E16" s="58" t="s">
        <v>24</v>
      </c>
      <c r="F16" s="1232">
        <v>2457</v>
      </c>
      <c r="G16" s="1233">
        <v>6</v>
      </c>
      <c r="H16" s="1234">
        <v>391312</v>
      </c>
      <c r="I16" s="1235">
        <v>8.4</v>
      </c>
      <c r="J16" s="1232">
        <v>20</v>
      </c>
      <c r="K16" s="1233">
        <v>25</v>
      </c>
      <c r="L16" s="1234">
        <v>5368</v>
      </c>
      <c r="M16" s="1233">
        <v>14</v>
      </c>
      <c r="N16" s="1766">
        <v>8</v>
      </c>
      <c r="O16" s="1454">
        <v>14.3</v>
      </c>
      <c r="P16" s="1766">
        <v>737</v>
      </c>
      <c r="Q16" s="2027">
        <v>52</v>
      </c>
    </row>
    <row r="17" spans="1:17" ht="23.1" customHeight="1">
      <c r="A17" s="647" t="s">
        <v>52</v>
      </c>
      <c r="B17" s="59">
        <v>4</v>
      </c>
      <c r="C17" s="59" t="s">
        <v>25</v>
      </c>
      <c r="D17" s="59">
        <v>6</v>
      </c>
      <c r="E17" s="60" t="s">
        <v>24</v>
      </c>
      <c r="F17" s="648">
        <v>2533</v>
      </c>
      <c r="G17" s="718">
        <v>-3</v>
      </c>
      <c r="H17" s="700">
        <v>298894</v>
      </c>
      <c r="I17" s="719">
        <v>-17</v>
      </c>
      <c r="J17" s="648">
        <v>25</v>
      </c>
      <c r="K17" s="718">
        <v>47.1</v>
      </c>
      <c r="L17" s="700">
        <v>2173</v>
      </c>
      <c r="M17" s="718">
        <v>-3.5</v>
      </c>
      <c r="N17" s="698">
        <v>4</v>
      </c>
      <c r="O17" s="718">
        <v>-20</v>
      </c>
      <c r="P17" s="698">
        <v>466</v>
      </c>
      <c r="Q17" s="719">
        <v>63.5</v>
      </c>
    </row>
    <row r="18" spans="1:17" ht="23.1" customHeight="1" thickBot="1">
      <c r="A18" s="61" t="s">
        <v>52</v>
      </c>
      <c r="B18" s="606">
        <v>7</v>
      </c>
      <c r="C18" s="606" t="s">
        <v>25</v>
      </c>
      <c r="D18" s="606">
        <v>9</v>
      </c>
      <c r="E18" s="62" t="s">
        <v>24</v>
      </c>
      <c r="F18" s="569">
        <v>2639</v>
      </c>
      <c r="G18" s="1445">
        <v>6.3</v>
      </c>
      <c r="H18" s="561">
        <v>393878</v>
      </c>
      <c r="I18" s="1446">
        <v>-61.2</v>
      </c>
      <c r="J18" s="569">
        <v>14</v>
      </c>
      <c r="K18" s="1445">
        <v>-36.4</v>
      </c>
      <c r="L18" s="561">
        <v>1383</v>
      </c>
      <c r="M18" s="1445">
        <v>-58.9</v>
      </c>
      <c r="N18" s="1831">
        <v>4</v>
      </c>
      <c r="O18" s="1445">
        <v>-33.299999999999997</v>
      </c>
      <c r="P18" s="1831">
        <v>338</v>
      </c>
      <c r="Q18" s="1446">
        <v>-50</v>
      </c>
    </row>
    <row r="19" spans="1:17" ht="23.1" customHeight="1">
      <c r="A19" s="537"/>
      <c r="B19" s="57">
        <v>2024</v>
      </c>
      <c r="C19" s="57" t="s">
        <v>23</v>
      </c>
      <c r="D19" s="57">
        <v>10</v>
      </c>
      <c r="E19" s="58" t="s">
        <v>24</v>
      </c>
      <c r="F19" s="1197">
        <v>909</v>
      </c>
      <c r="G19" s="1709">
        <v>14.6</v>
      </c>
      <c r="H19" s="1710">
        <v>252913</v>
      </c>
      <c r="I19" s="1711">
        <v>-17.899999999999999</v>
      </c>
      <c r="J19" s="1699">
        <v>7</v>
      </c>
      <c r="K19" s="1712">
        <v>-12.5</v>
      </c>
      <c r="L19" s="1495">
        <v>4555</v>
      </c>
      <c r="M19" s="1454">
        <v>86.7</v>
      </c>
      <c r="N19" s="1713">
        <v>1</v>
      </c>
      <c r="O19" s="2164" t="s">
        <v>53</v>
      </c>
      <c r="P19" s="1495">
        <v>310</v>
      </c>
      <c r="Q19" s="2165" t="s">
        <v>53</v>
      </c>
    </row>
    <row r="20" spans="1:17" ht="23.1" customHeight="1">
      <c r="A20" s="63"/>
      <c r="B20" s="59" t="s">
        <v>52</v>
      </c>
      <c r="C20" s="59" t="s">
        <v>52</v>
      </c>
      <c r="D20" s="59">
        <v>11</v>
      </c>
      <c r="E20" s="60" t="s">
        <v>24</v>
      </c>
      <c r="F20" s="648">
        <v>841</v>
      </c>
      <c r="G20" s="1612">
        <v>4.2</v>
      </c>
      <c r="H20" s="700">
        <v>160223</v>
      </c>
      <c r="I20" s="1714">
        <v>68.900000000000006</v>
      </c>
      <c r="J20" s="1715">
        <v>8</v>
      </c>
      <c r="K20" s="1716">
        <v>14.3</v>
      </c>
      <c r="L20" s="1717">
        <v>977</v>
      </c>
      <c r="M20" s="1034">
        <v>-53.3</v>
      </c>
      <c r="N20" s="1718">
        <v>2</v>
      </c>
      <c r="O20" s="1612">
        <v>-33.299999999999997</v>
      </c>
      <c r="P20" s="1718">
        <v>57</v>
      </c>
      <c r="Q20" s="1714">
        <v>-80.8</v>
      </c>
    </row>
    <row r="21" spans="1:17" ht="22.5" customHeight="1">
      <c r="A21" s="5"/>
      <c r="B21" s="26" t="s">
        <v>52</v>
      </c>
      <c r="C21" s="26" t="s">
        <v>52</v>
      </c>
      <c r="D21" s="26">
        <v>12</v>
      </c>
      <c r="E21" s="525" t="s">
        <v>24</v>
      </c>
      <c r="F21" s="2148">
        <v>842</v>
      </c>
      <c r="G21" s="2149">
        <v>4</v>
      </c>
      <c r="H21" s="553">
        <v>194030</v>
      </c>
      <c r="I21" s="2150">
        <v>88</v>
      </c>
      <c r="J21" s="2151">
        <v>6</v>
      </c>
      <c r="K21" s="2152">
        <v>50</v>
      </c>
      <c r="L21" s="405">
        <v>1206</v>
      </c>
      <c r="M21" s="2079">
        <v>-44.2</v>
      </c>
      <c r="N21" s="2153">
        <v>1</v>
      </c>
      <c r="O21" s="1228">
        <v>0</v>
      </c>
      <c r="P21" s="1231">
        <v>110</v>
      </c>
      <c r="Q21" s="1229">
        <v>-34.1</v>
      </c>
    </row>
    <row r="22" spans="1:17" ht="22.5" customHeight="1">
      <c r="A22" s="537"/>
      <c r="B22" s="57">
        <v>2025</v>
      </c>
      <c r="C22" s="57" t="s">
        <v>23</v>
      </c>
      <c r="D22" s="57">
        <v>1</v>
      </c>
      <c r="E22" s="58" t="s">
        <v>24</v>
      </c>
      <c r="F22" s="1232">
        <v>840</v>
      </c>
      <c r="G22" s="1233">
        <v>19.8</v>
      </c>
      <c r="H22" s="1234">
        <v>121449</v>
      </c>
      <c r="I22" s="1235">
        <v>53.5</v>
      </c>
      <c r="J22" s="2026">
        <v>4</v>
      </c>
      <c r="K22" s="1454">
        <v>33.299999999999997</v>
      </c>
      <c r="L22" s="1496">
        <v>602</v>
      </c>
      <c r="M22" s="1454">
        <v>220.2</v>
      </c>
      <c r="N22" s="1497">
        <v>1</v>
      </c>
      <c r="O22" s="1233">
        <v>-50</v>
      </c>
      <c r="P22" s="1497">
        <v>32</v>
      </c>
      <c r="Q22" s="1235">
        <v>-63.6</v>
      </c>
    </row>
    <row r="23" spans="1:17" ht="22.5" customHeight="1">
      <c r="A23" s="63"/>
      <c r="B23" s="59" t="s">
        <v>52</v>
      </c>
      <c r="C23" s="59" t="s">
        <v>52</v>
      </c>
      <c r="D23" s="59">
        <v>2</v>
      </c>
      <c r="E23" s="60" t="s">
        <v>24</v>
      </c>
      <c r="F23" s="648">
        <v>764</v>
      </c>
      <c r="G23" s="718">
        <v>7.3</v>
      </c>
      <c r="H23" s="700">
        <v>171277</v>
      </c>
      <c r="I23" s="719">
        <v>22.7</v>
      </c>
      <c r="J23" s="1715">
        <v>9</v>
      </c>
      <c r="K23" s="1034">
        <v>0</v>
      </c>
      <c r="L23" s="1717">
        <v>2157</v>
      </c>
      <c r="M23" s="1034">
        <v>-45.8</v>
      </c>
      <c r="N23" s="1718">
        <v>3</v>
      </c>
      <c r="O23" s="1034">
        <v>0</v>
      </c>
      <c r="P23" s="1718">
        <v>465</v>
      </c>
      <c r="Q23" s="1830">
        <v>27</v>
      </c>
    </row>
    <row r="24" spans="1:17" ht="22.5" customHeight="1">
      <c r="A24" s="63"/>
      <c r="B24" s="59" t="s">
        <v>52</v>
      </c>
      <c r="C24" s="59" t="s">
        <v>52</v>
      </c>
      <c r="D24" s="59">
        <v>3</v>
      </c>
      <c r="E24" s="60" t="s">
        <v>24</v>
      </c>
      <c r="F24" s="648">
        <v>853</v>
      </c>
      <c r="G24" s="718">
        <v>-5.8</v>
      </c>
      <c r="H24" s="700">
        <v>98586</v>
      </c>
      <c r="I24" s="719">
        <v>-30.7</v>
      </c>
      <c r="J24" s="1715">
        <v>7</v>
      </c>
      <c r="K24" s="1034">
        <v>75</v>
      </c>
      <c r="L24" s="1717">
        <v>2609</v>
      </c>
      <c r="M24" s="1034">
        <v>385.8</v>
      </c>
      <c r="N24" s="1718">
        <v>4</v>
      </c>
      <c r="O24" s="1034">
        <v>100</v>
      </c>
      <c r="P24" s="1718">
        <v>240</v>
      </c>
      <c r="Q24" s="1830">
        <v>674.2</v>
      </c>
    </row>
    <row r="25" spans="1:17" ht="22.5" customHeight="1">
      <c r="A25" s="63"/>
      <c r="B25" s="59" t="s">
        <v>52</v>
      </c>
      <c r="C25" s="59" t="s">
        <v>52</v>
      </c>
      <c r="D25" s="59">
        <v>4</v>
      </c>
      <c r="E25" s="60" t="s">
        <v>24</v>
      </c>
      <c r="F25" s="648">
        <v>828</v>
      </c>
      <c r="G25" s="718">
        <v>5.7</v>
      </c>
      <c r="H25" s="700">
        <v>102802</v>
      </c>
      <c r="I25" s="719">
        <v>-9.4</v>
      </c>
      <c r="J25" s="648">
        <v>6</v>
      </c>
      <c r="K25" s="718">
        <v>100</v>
      </c>
      <c r="L25" s="700">
        <v>617</v>
      </c>
      <c r="M25" s="718">
        <v>-2.2000000000000002</v>
      </c>
      <c r="N25" s="698">
        <v>1</v>
      </c>
      <c r="O25" s="1937" t="s">
        <v>53</v>
      </c>
      <c r="P25" s="698">
        <v>33</v>
      </c>
      <c r="Q25" s="2154" t="s">
        <v>53</v>
      </c>
    </row>
    <row r="26" spans="1:17" ht="22.5" customHeight="1">
      <c r="A26" s="63"/>
      <c r="B26" s="59" t="s">
        <v>52</v>
      </c>
      <c r="C26" s="59" t="s">
        <v>52</v>
      </c>
      <c r="D26" s="59">
        <v>5</v>
      </c>
      <c r="E26" s="60" t="s">
        <v>24</v>
      </c>
      <c r="F26" s="682">
        <v>857</v>
      </c>
      <c r="G26" s="720">
        <v>-15.1</v>
      </c>
      <c r="H26" s="696">
        <v>90389</v>
      </c>
      <c r="I26" s="721">
        <v>-33.9</v>
      </c>
      <c r="J26" s="1047">
        <v>11</v>
      </c>
      <c r="K26" s="1032">
        <v>37.5</v>
      </c>
      <c r="L26" s="1048">
        <v>1013</v>
      </c>
      <c r="M26" s="1032">
        <v>-18.399999999999999</v>
      </c>
      <c r="N26" s="1049">
        <v>1</v>
      </c>
      <c r="O26" s="720">
        <v>-50</v>
      </c>
      <c r="P26" s="1049">
        <v>350</v>
      </c>
      <c r="Q26" s="721">
        <v>316.7</v>
      </c>
    </row>
    <row r="27" spans="1:17" ht="23.1" customHeight="1">
      <c r="A27" s="524"/>
      <c r="B27" s="502" t="s">
        <v>52</v>
      </c>
      <c r="C27" s="502" t="s">
        <v>52</v>
      </c>
      <c r="D27" s="502">
        <v>6</v>
      </c>
      <c r="E27" s="503" t="s">
        <v>24</v>
      </c>
      <c r="F27" s="682">
        <v>848</v>
      </c>
      <c r="G27" s="720">
        <v>3.4</v>
      </c>
      <c r="H27" s="696">
        <v>105703</v>
      </c>
      <c r="I27" s="721">
        <v>-3.8</v>
      </c>
      <c r="J27" s="1047">
        <v>8</v>
      </c>
      <c r="K27" s="1032">
        <v>33.299999999999997</v>
      </c>
      <c r="L27" s="1048">
        <v>543</v>
      </c>
      <c r="M27" s="1032">
        <v>43.7</v>
      </c>
      <c r="N27" s="1049">
        <v>2</v>
      </c>
      <c r="O27" s="720">
        <v>-33.299999999999997</v>
      </c>
      <c r="P27" s="1049">
        <v>83</v>
      </c>
      <c r="Q27" s="721">
        <v>-58.7</v>
      </c>
    </row>
    <row r="28" spans="1:17" ht="23.1" customHeight="1">
      <c r="A28" s="524"/>
      <c r="B28" s="502" t="s">
        <v>52</v>
      </c>
      <c r="C28" s="502" t="s">
        <v>52</v>
      </c>
      <c r="D28" s="502">
        <v>7</v>
      </c>
      <c r="E28" s="503" t="s">
        <v>24</v>
      </c>
      <c r="F28" s="682">
        <v>961</v>
      </c>
      <c r="G28" s="720">
        <v>0.8</v>
      </c>
      <c r="H28" s="696">
        <v>167035</v>
      </c>
      <c r="I28" s="721">
        <v>-78.599999999999994</v>
      </c>
      <c r="J28" s="1047">
        <v>6</v>
      </c>
      <c r="K28" s="1032">
        <v>-33.299999999999997</v>
      </c>
      <c r="L28" s="1048">
        <v>671</v>
      </c>
      <c r="M28" s="1032">
        <v>-18.5</v>
      </c>
      <c r="N28" s="1049">
        <v>1</v>
      </c>
      <c r="O28" s="720">
        <v>-66.7</v>
      </c>
      <c r="P28" s="1049">
        <v>125</v>
      </c>
      <c r="Q28" s="721">
        <v>-66.2</v>
      </c>
    </row>
    <row r="29" spans="1:17" ht="22.5" customHeight="1">
      <c r="A29" s="524"/>
      <c r="B29" s="502" t="s">
        <v>52</v>
      </c>
      <c r="C29" s="502" t="s">
        <v>52</v>
      </c>
      <c r="D29" s="502">
        <v>8</v>
      </c>
      <c r="E29" s="503" t="s">
        <v>24</v>
      </c>
      <c r="F29" s="682">
        <v>805</v>
      </c>
      <c r="G29" s="720">
        <v>11.3</v>
      </c>
      <c r="H29" s="696">
        <v>114373</v>
      </c>
      <c r="I29" s="721">
        <v>12.8</v>
      </c>
      <c r="J29" s="1047">
        <v>3</v>
      </c>
      <c r="K29" s="1032">
        <v>-62.5</v>
      </c>
      <c r="L29" s="1048">
        <v>230</v>
      </c>
      <c r="M29" s="1032">
        <v>-70.2</v>
      </c>
      <c r="N29" s="1049">
        <v>2</v>
      </c>
      <c r="O29" s="1032">
        <v>-33.299999999999997</v>
      </c>
      <c r="P29" s="1049">
        <v>190</v>
      </c>
      <c r="Q29" s="1033">
        <v>-37.9</v>
      </c>
    </row>
    <row r="30" spans="1:17" ht="22.5" customHeight="1">
      <c r="A30" s="524"/>
      <c r="B30" s="502" t="s">
        <v>52</v>
      </c>
      <c r="C30" s="502" t="s">
        <v>52</v>
      </c>
      <c r="D30" s="502">
        <v>9</v>
      </c>
      <c r="E30" s="503" t="s">
        <v>24</v>
      </c>
      <c r="F30" s="682">
        <v>873</v>
      </c>
      <c r="G30" s="720">
        <v>8.1999999999999993</v>
      </c>
      <c r="H30" s="696">
        <v>112470</v>
      </c>
      <c r="I30" s="721">
        <v>-15.3</v>
      </c>
      <c r="J30" s="1047">
        <v>5</v>
      </c>
      <c r="K30" s="1032">
        <v>0</v>
      </c>
      <c r="L30" s="1048">
        <v>482</v>
      </c>
      <c r="M30" s="1032">
        <v>-72.8</v>
      </c>
      <c r="N30" s="1049">
        <v>1</v>
      </c>
      <c r="O30" s="999" t="s">
        <v>53</v>
      </c>
      <c r="P30" s="1049">
        <v>23</v>
      </c>
      <c r="Q30" s="998" t="s">
        <v>53</v>
      </c>
    </row>
    <row r="31" spans="1:17" ht="23.1" customHeight="1" thickBot="1">
      <c r="A31" s="684"/>
      <c r="B31" s="607" t="s">
        <v>52</v>
      </c>
      <c r="C31" s="607" t="s">
        <v>52</v>
      </c>
      <c r="D31" s="607">
        <v>10</v>
      </c>
      <c r="E31" s="608" t="s">
        <v>24</v>
      </c>
      <c r="F31" s="685">
        <v>965</v>
      </c>
      <c r="G31" s="1123">
        <v>6.2</v>
      </c>
      <c r="H31" s="686">
        <v>127521</v>
      </c>
      <c r="I31" s="1125">
        <v>-49.6</v>
      </c>
      <c r="J31" s="685">
        <v>8</v>
      </c>
      <c r="K31" s="1123">
        <v>14.3</v>
      </c>
      <c r="L31" s="1124">
        <v>810</v>
      </c>
      <c r="M31" s="1691">
        <v>-82.2</v>
      </c>
      <c r="N31" s="1719">
        <v>2</v>
      </c>
      <c r="O31" s="1123">
        <v>100</v>
      </c>
      <c r="P31" s="1719">
        <v>152</v>
      </c>
      <c r="Q31" s="1125">
        <v>-51</v>
      </c>
    </row>
    <row r="32" spans="1:17" ht="23.1" hidden="1" customHeight="1">
      <c r="A32" s="524"/>
      <c r="B32" s="502"/>
      <c r="C32" s="502"/>
      <c r="D32" s="502">
        <v>3</v>
      </c>
      <c r="E32" s="503" t="s">
        <v>24</v>
      </c>
      <c r="F32" s="682"/>
      <c r="G32" s="720"/>
      <c r="H32" s="696"/>
      <c r="I32" s="721"/>
      <c r="J32" s="682"/>
      <c r="K32" s="720"/>
      <c r="L32" s="696"/>
      <c r="M32" s="720"/>
      <c r="N32" s="694"/>
      <c r="O32" s="720"/>
      <c r="P32" s="694"/>
      <c r="Q32" s="721"/>
    </row>
    <row r="33" spans="1:17" ht="23.1" hidden="1" customHeight="1">
      <c r="A33" s="524"/>
      <c r="B33" s="502"/>
      <c r="C33" s="502"/>
      <c r="D33" s="502">
        <v>4</v>
      </c>
      <c r="E33" s="503" t="s">
        <v>24</v>
      </c>
      <c r="F33" s="682"/>
      <c r="G33" s="720"/>
      <c r="H33" s="696"/>
      <c r="I33" s="721"/>
      <c r="J33" s="682"/>
      <c r="K33" s="720"/>
      <c r="L33" s="696"/>
      <c r="M33" s="720"/>
      <c r="N33" s="694"/>
      <c r="O33" s="720"/>
      <c r="P33" s="694"/>
      <c r="Q33" s="721"/>
    </row>
    <row r="34" spans="1:17" ht="23.1" hidden="1" customHeight="1">
      <c r="A34" s="524"/>
      <c r="B34" s="502"/>
      <c r="C34" s="502"/>
      <c r="D34" s="502">
        <v>5</v>
      </c>
      <c r="E34" s="503" t="s">
        <v>24</v>
      </c>
      <c r="F34" s="682"/>
      <c r="G34" s="720"/>
      <c r="H34" s="696"/>
      <c r="I34" s="721"/>
      <c r="J34" s="682"/>
      <c r="K34" s="720"/>
      <c r="L34" s="696"/>
      <c r="M34" s="720"/>
      <c r="N34" s="694"/>
      <c r="O34" s="720"/>
      <c r="P34" s="694"/>
      <c r="Q34" s="721"/>
    </row>
    <row r="35" spans="1:17" ht="23.1" hidden="1" customHeight="1">
      <c r="A35" s="524"/>
      <c r="B35" s="502"/>
      <c r="C35" s="502"/>
      <c r="D35" s="502">
        <v>6</v>
      </c>
      <c r="E35" s="503" t="s">
        <v>24</v>
      </c>
      <c r="F35" s="682"/>
      <c r="G35" s="720"/>
      <c r="H35" s="696"/>
      <c r="I35" s="721"/>
      <c r="J35" s="682"/>
      <c r="K35" s="720"/>
      <c r="L35" s="696"/>
      <c r="M35" s="720"/>
      <c r="N35" s="694"/>
      <c r="O35" s="720"/>
      <c r="P35" s="694"/>
      <c r="Q35" s="721"/>
    </row>
    <row r="36" spans="1:17" ht="23.1" hidden="1" customHeight="1">
      <c r="A36" s="524"/>
      <c r="B36" s="502"/>
      <c r="C36" s="502"/>
      <c r="D36" s="502">
        <v>7</v>
      </c>
      <c r="E36" s="503" t="s">
        <v>24</v>
      </c>
      <c r="F36" s="682"/>
      <c r="G36" s="720"/>
      <c r="H36" s="696"/>
      <c r="I36" s="721"/>
      <c r="J36" s="682"/>
      <c r="K36" s="720"/>
      <c r="L36" s="696"/>
      <c r="M36" s="720"/>
      <c r="N36" s="694"/>
      <c r="O36" s="720"/>
      <c r="P36" s="694"/>
      <c r="Q36" s="721"/>
    </row>
    <row r="37" spans="1:17" ht="23.1" hidden="1" customHeight="1">
      <c r="A37" s="524"/>
      <c r="B37" s="502"/>
      <c r="C37" s="502"/>
      <c r="D37" s="502">
        <v>8</v>
      </c>
      <c r="E37" s="503" t="s">
        <v>24</v>
      </c>
      <c r="F37" s="682"/>
      <c r="G37" s="720"/>
      <c r="H37" s="696"/>
      <c r="I37" s="721"/>
      <c r="J37" s="682"/>
      <c r="K37" s="720"/>
      <c r="L37" s="696"/>
      <c r="M37" s="720"/>
      <c r="N37" s="694"/>
      <c r="O37" s="720"/>
      <c r="P37" s="694"/>
      <c r="Q37" s="721"/>
    </row>
    <row r="38" spans="1:17" ht="23.1" hidden="1" customHeight="1">
      <c r="A38" s="524"/>
      <c r="B38" s="502"/>
      <c r="C38" s="502"/>
      <c r="D38" s="502">
        <v>9</v>
      </c>
      <c r="E38" s="503" t="s">
        <v>24</v>
      </c>
      <c r="F38" s="682"/>
      <c r="G38" s="720"/>
      <c r="H38" s="696"/>
      <c r="I38" s="721"/>
      <c r="J38" s="682"/>
      <c r="K38" s="720"/>
      <c r="L38" s="696"/>
      <c r="M38" s="720"/>
      <c r="N38" s="694"/>
      <c r="O38" s="720"/>
      <c r="P38" s="694"/>
      <c r="Q38" s="721"/>
    </row>
    <row r="39" spans="1:17" ht="23.1" hidden="1" customHeight="1">
      <c r="A39" s="524"/>
      <c r="B39" s="502"/>
      <c r="C39" s="502"/>
      <c r="D39" s="502">
        <v>10</v>
      </c>
      <c r="E39" s="503" t="s">
        <v>24</v>
      </c>
      <c r="F39" s="682"/>
      <c r="G39" s="720"/>
      <c r="H39" s="696"/>
      <c r="I39" s="721"/>
      <c r="J39" s="682"/>
      <c r="K39" s="720"/>
      <c r="L39" s="696"/>
      <c r="M39" s="720"/>
      <c r="N39" s="694"/>
      <c r="O39" s="720"/>
      <c r="P39" s="694"/>
      <c r="Q39" s="721"/>
    </row>
    <row r="40" spans="1:17" ht="23.1" hidden="1" customHeight="1">
      <c r="A40" s="524"/>
      <c r="B40" s="502"/>
      <c r="C40" s="502"/>
      <c r="D40" s="502">
        <v>11</v>
      </c>
      <c r="E40" s="503" t="s">
        <v>24</v>
      </c>
      <c r="F40" s="682"/>
      <c r="G40" s="720"/>
      <c r="H40" s="696"/>
      <c r="I40" s="721"/>
      <c r="J40" s="682"/>
      <c r="K40" s="720"/>
      <c r="L40" s="696"/>
      <c r="M40" s="720"/>
      <c r="N40" s="694"/>
      <c r="O40" s="720"/>
      <c r="P40" s="694"/>
      <c r="Q40" s="721"/>
    </row>
    <row r="41" spans="1:17" ht="23.1" hidden="1" customHeight="1">
      <c r="A41" s="708"/>
      <c r="B41" s="709"/>
      <c r="C41" s="709"/>
      <c r="D41" s="709">
        <v>12</v>
      </c>
      <c r="E41" s="710" t="s">
        <v>24</v>
      </c>
      <c r="F41" s="711"/>
      <c r="G41" s="419"/>
      <c r="H41" s="712"/>
      <c r="I41" s="713"/>
      <c r="J41" s="711"/>
      <c r="K41" s="419"/>
      <c r="L41" s="714"/>
      <c r="M41" s="715"/>
      <c r="N41" s="716"/>
      <c r="O41" s="419"/>
      <c r="P41" s="714"/>
      <c r="Q41" s="717"/>
    </row>
    <row r="42" spans="1:17" ht="23.1" hidden="1" customHeight="1">
      <c r="A42" s="5"/>
      <c r="B42" s="26"/>
      <c r="C42" s="26"/>
      <c r="D42" s="26">
        <v>1</v>
      </c>
      <c r="E42" s="525" t="s">
        <v>24</v>
      </c>
      <c r="F42" s="652"/>
      <c r="G42" s="304"/>
      <c r="H42" s="126"/>
      <c r="I42" s="311"/>
      <c r="J42" s="652"/>
      <c r="K42" s="304"/>
      <c r="L42" s="653"/>
      <c r="M42" s="313"/>
      <c r="N42" s="707"/>
      <c r="O42" s="304"/>
      <c r="P42" s="653"/>
      <c r="Q42" s="501"/>
    </row>
    <row r="43" spans="1:17" ht="23.1" hidden="1" customHeight="1" thickBot="1">
      <c r="A43" s="56"/>
      <c r="B43" s="606" t="s">
        <v>52</v>
      </c>
      <c r="C43" s="606" t="s">
        <v>52</v>
      </c>
      <c r="D43" s="606">
        <v>2</v>
      </c>
      <c r="E43" s="62" t="s">
        <v>24</v>
      </c>
      <c r="F43" s="457"/>
      <c r="G43" s="306"/>
      <c r="H43" s="127"/>
      <c r="I43" s="627"/>
      <c r="J43" s="457"/>
      <c r="K43" s="306"/>
      <c r="L43" s="628"/>
      <c r="M43" s="306"/>
      <c r="N43" s="663"/>
      <c r="O43" s="306"/>
      <c r="P43" s="628"/>
      <c r="Q43" s="458"/>
    </row>
    <row r="44" spans="1:17" ht="4.5" customHeight="1">
      <c r="A44" s="727"/>
      <c r="B44" s="27"/>
      <c r="C44" s="27"/>
      <c r="D44" s="27"/>
      <c r="E44" s="27"/>
      <c r="F44" s="454"/>
      <c r="G44" s="728"/>
      <c r="H44" s="455"/>
      <c r="I44" s="729"/>
      <c r="J44" s="454"/>
      <c r="K44" s="728"/>
      <c r="L44" s="454"/>
      <c r="M44" s="729"/>
      <c r="N44" s="730"/>
      <c r="O44" s="728"/>
      <c r="P44" s="454"/>
      <c r="Q44" s="729"/>
    </row>
    <row r="45" spans="1:17" ht="5.0999999999999996" customHeight="1" thickBot="1">
      <c r="A45" s="45"/>
      <c r="B45" s="45"/>
      <c r="C45" s="45"/>
      <c r="D45" s="45"/>
      <c r="E45" s="45"/>
      <c r="F45" s="135"/>
      <c r="G45" s="135"/>
      <c r="H45" s="135"/>
      <c r="I45" s="135"/>
      <c r="J45" s="135"/>
      <c r="K45" s="135"/>
      <c r="L45" s="135"/>
      <c r="M45" s="135"/>
      <c r="N45" s="135"/>
      <c r="O45" s="135"/>
      <c r="P45" s="135"/>
      <c r="Q45" s="136"/>
    </row>
    <row r="46" spans="1:17" ht="23.1" customHeight="1">
      <c r="A46" s="2434" t="s">
        <v>124</v>
      </c>
      <c r="B46" s="2458"/>
      <c r="C46" s="2458"/>
      <c r="D46" s="2458"/>
      <c r="E46" s="2459"/>
      <c r="F46" s="2443" t="s">
        <v>77</v>
      </c>
      <c r="G46" s="2444"/>
      <c r="H46" s="2444"/>
      <c r="I46" s="2444"/>
      <c r="J46" s="2444"/>
      <c r="K46" s="2444"/>
      <c r="L46" s="2444"/>
      <c r="M46" s="2444"/>
      <c r="N46" s="2444"/>
      <c r="O46" s="2444"/>
      <c r="P46" s="2444"/>
      <c r="Q46" s="2445"/>
    </row>
    <row r="47" spans="1:17" ht="23.1" customHeight="1">
      <c r="A47" s="2460"/>
      <c r="B47" s="2461"/>
      <c r="C47" s="2461"/>
      <c r="D47" s="2461"/>
      <c r="E47" s="2462"/>
      <c r="F47" s="2467" t="s">
        <v>131</v>
      </c>
      <c r="G47" s="2668"/>
      <c r="H47" s="2668"/>
      <c r="I47" s="2674"/>
      <c r="J47" s="2503" t="s">
        <v>83</v>
      </c>
      <c r="K47" s="2668"/>
      <c r="L47" s="2668"/>
      <c r="M47" s="2674"/>
      <c r="N47" s="2503" t="s">
        <v>84</v>
      </c>
      <c r="O47" s="2668"/>
      <c r="P47" s="2668"/>
      <c r="Q47" s="2669"/>
    </row>
    <row r="48" spans="1:17" ht="23.1" customHeight="1">
      <c r="A48" s="2460"/>
      <c r="B48" s="2461"/>
      <c r="C48" s="2461"/>
      <c r="D48" s="2461"/>
      <c r="E48" s="2462"/>
      <c r="F48" s="2677" t="s">
        <v>106</v>
      </c>
      <c r="G48" s="2524"/>
      <c r="H48" s="2421" t="s">
        <v>107</v>
      </c>
      <c r="I48" s="2524"/>
      <c r="J48" s="2421" t="s">
        <v>106</v>
      </c>
      <c r="K48" s="2524"/>
      <c r="L48" s="2421" t="s">
        <v>107</v>
      </c>
      <c r="M48" s="2524"/>
      <c r="N48" s="2421" t="s">
        <v>106</v>
      </c>
      <c r="O48" s="2676"/>
      <c r="P48" s="2421" t="s">
        <v>107</v>
      </c>
      <c r="Q48" s="2675"/>
    </row>
    <row r="49" spans="1:20" ht="23.1" customHeight="1">
      <c r="A49" s="2460"/>
      <c r="B49" s="2461"/>
      <c r="C49" s="2461"/>
      <c r="D49" s="2461"/>
      <c r="E49" s="2462"/>
      <c r="F49" s="183"/>
      <c r="G49" s="66" t="s">
        <v>35</v>
      </c>
      <c r="H49" s="137"/>
      <c r="I49" s="66" t="s">
        <v>35</v>
      </c>
      <c r="J49" s="137"/>
      <c r="K49" s="66" t="s">
        <v>35</v>
      </c>
      <c r="L49" s="137"/>
      <c r="M49" s="66" t="s">
        <v>35</v>
      </c>
      <c r="N49" s="186"/>
      <c r="O49" s="66" t="s">
        <v>35</v>
      </c>
      <c r="P49" s="186"/>
      <c r="Q49" s="82" t="s">
        <v>35</v>
      </c>
    </row>
    <row r="50" spans="1:20" ht="22.5" customHeight="1" thickBot="1">
      <c r="A50" s="2463"/>
      <c r="B50" s="2464"/>
      <c r="C50" s="2464"/>
      <c r="D50" s="2464"/>
      <c r="E50" s="2465"/>
      <c r="F50" s="84" t="s">
        <v>128</v>
      </c>
      <c r="G50" s="100" t="s">
        <v>104</v>
      </c>
      <c r="H50" s="101" t="s">
        <v>105</v>
      </c>
      <c r="I50" s="100" t="s">
        <v>104</v>
      </c>
      <c r="J50" s="85" t="s">
        <v>128</v>
      </c>
      <c r="K50" s="100" t="s">
        <v>104</v>
      </c>
      <c r="L50" s="101" t="s">
        <v>105</v>
      </c>
      <c r="M50" s="100" t="s">
        <v>104</v>
      </c>
      <c r="N50" s="85" t="s">
        <v>128</v>
      </c>
      <c r="O50" s="100" t="s">
        <v>104</v>
      </c>
      <c r="P50" s="101" t="s">
        <v>105</v>
      </c>
      <c r="Q50" s="70" t="s">
        <v>104</v>
      </c>
    </row>
    <row r="51" spans="1:20" ht="23.1" customHeight="1">
      <c r="A51" s="5"/>
      <c r="B51" s="26">
        <v>2022</v>
      </c>
      <c r="C51" s="26"/>
      <c r="D51" s="26" t="s">
        <v>470</v>
      </c>
      <c r="E51" s="4"/>
      <c r="F51" s="731">
        <v>6</v>
      </c>
      <c r="G51" s="732">
        <v>200</v>
      </c>
      <c r="H51" s="733">
        <v>643</v>
      </c>
      <c r="I51" s="732">
        <v>124</v>
      </c>
      <c r="J51" s="734">
        <v>11</v>
      </c>
      <c r="K51" s="732">
        <v>22.2</v>
      </c>
      <c r="L51" s="735">
        <v>885</v>
      </c>
      <c r="M51" s="736">
        <v>32.299999999999997</v>
      </c>
      <c r="N51" s="737">
        <v>19</v>
      </c>
      <c r="O51" s="736">
        <v>90</v>
      </c>
      <c r="P51" s="738">
        <v>2332</v>
      </c>
      <c r="Q51" s="739">
        <v>-82</v>
      </c>
    </row>
    <row r="52" spans="1:20" ht="23.1" customHeight="1">
      <c r="A52" s="53"/>
      <c r="B52" s="54">
        <v>2023</v>
      </c>
      <c r="C52" s="54"/>
      <c r="D52" s="54" t="s">
        <v>470</v>
      </c>
      <c r="E52" s="538"/>
      <c r="F52" s="740">
        <v>6</v>
      </c>
      <c r="G52" s="741">
        <v>0</v>
      </c>
      <c r="H52" s="742">
        <v>2236</v>
      </c>
      <c r="I52" s="741">
        <v>247.7</v>
      </c>
      <c r="J52" s="743">
        <v>8</v>
      </c>
      <c r="K52" s="741">
        <v>-27.3</v>
      </c>
      <c r="L52" s="744">
        <v>1221</v>
      </c>
      <c r="M52" s="745">
        <v>38</v>
      </c>
      <c r="N52" s="746">
        <v>34</v>
      </c>
      <c r="O52" s="745">
        <v>78.900000000000006</v>
      </c>
      <c r="P52" s="747">
        <v>7693</v>
      </c>
      <c r="Q52" s="748">
        <v>229.9</v>
      </c>
    </row>
    <row r="53" spans="1:20" ht="23.1" customHeight="1" thickBot="1">
      <c r="A53" s="5"/>
      <c r="B53" s="26">
        <v>2024</v>
      </c>
      <c r="C53" s="26"/>
      <c r="D53" s="26" t="s">
        <v>470</v>
      </c>
      <c r="E53" s="4"/>
      <c r="F53" s="731">
        <v>5</v>
      </c>
      <c r="G53" s="732">
        <v>-16.7</v>
      </c>
      <c r="H53" s="733">
        <v>411</v>
      </c>
      <c r="I53" s="732">
        <v>-81.599999999999994</v>
      </c>
      <c r="J53" s="734">
        <v>14</v>
      </c>
      <c r="K53" s="732">
        <v>75</v>
      </c>
      <c r="L53" s="735">
        <v>2141</v>
      </c>
      <c r="M53" s="736">
        <v>75.3</v>
      </c>
      <c r="N53" s="737">
        <v>35</v>
      </c>
      <c r="O53" s="736">
        <v>2.9</v>
      </c>
      <c r="P53" s="738">
        <v>12588</v>
      </c>
      <c r="Q53" s="739">
        <v>63.6</v>
      </c>
    </row>
    <row r="54" spans="1:20" ht="23.1" customHeight="1">
      <c r="A54" s="1450" t="s">
        <v>439</v>
      </c>
      <c r="B54" s="1248">
        <v>7</v>
      </c>
      <c r="C54" s="1248" t="s">
        <v>25</v>
      </c>
      <c r="D54" s="1248">
        <v>9</v>
      </c>
      <c r="E54" s="1249" t="s">
        <v>24</v>
      </c>
      <c r="F54" s="1451">
        <v>2</v>
      </c>
      <c r="G54" s="1444">
        <v>100</v>
      </c>
      <c r="H54" s="1254">
        <v>129</v>
      </c>
      <c r="I54" s="1452">
        <v>-49.6</v>
      </c>
      <c r="J54" s="1254">
        <v>4</v>
      </c>
      <c r="K54" s="1452">
        <v>33.299999999999997</v>
      </c>
      <c r="L54" s="1254">
        <v>254</v>
      </c>
      <c r="M54" s="1452">
        <v>72.8</v>
      </c>
      <c r="N54" s="1254">
        <v>10</v>
      </c>
      <c r="O54" s="1452">
        <v>25</v>
      </c>
      <c r="P54" s="1254">
        <v>2307</v>
      </c>
      <c r="Q54" s="1453">
        <v>210.5</v>
      </c>
      <c r="R54" s="927"/>
      <c r="S54" s="927"/>
      <c r="T54" s="927"/>
    </row>
    <row r="55" spans="1:20" ht="23.1" customHeight="1">
      <c r="A55" s="2081" t="s">
        <v>52</v>
      </c>
      <c r="B55" s="918">
        <v>10</v>
      </c>
      <c r="C55" s="918" t="s">
        <v>25</v>
      </c>
      <c r="D55" s="918">
        <v>12</v>
      </c>
      <c r="E55" s="918" t="s">
        <v>24</v>
      </c>
      <c r="F55" s="2082">
        <v>1</v>
      </c>
      <c r="G55" s="1228">
        <v>-66.7</v>
      </c>
      <c r="H55" s="1923">
        <v>22</v>
      </c>
      <c r="I55" s="2083">
        <v>-98.6</v>
      </c>
      <c r="J55" s="1906">
        <v>5</v>
      </c>
      <c r="K55" s="1228">
        <v>150</v>
      </c>
      <c r="L55" s="1923">
        <v>1335</v>
      </c>
      <c r="M55" s="1228">
        <v>704.2</v>
      </c>
      <c r="N55" s="1906">
        <v>11</v>
      </c>
      <c r="O55" s="1228">
        <v>10</v>
      </c>
      <c r="P55" s="1923">
        <v>4904</v>
      </c>
      <c r="Q55" s="1229">
        <v>9.9</v>
      </c>
    </row>
    <row r="56" spans="1:20" ht="23.1" customHeight="1">
      <c r="A56" s="1741" t="s">
        <v>482</v>
      </c>
      <c r="B56" s="57">
        <v>1</v>
      </c>
      <c r="C56" s="57" t="s">
        <v>25</v>
      </c>
      <c r="D56" s="57">
        <v>3</v>
      </c>
      <c r="E56" s="57" t="s">
        <v>24</v>
      </c>
      <c r="F56" s="1742">
        <v>4</v>
      </c>
      <c r="G56" s="2088" t="s">
        <v>309</v>
      </c>
      <c r="H56" s="1438">
        <v>693</v>
      </c>
      <c r="I56" s="1832" t="s">
        <v>309</v>
      </c>
      <c r="J56" s="1201">
        <v>4</v>
      </c>
      <c r="K56" s="1233">
        <v>33.299999999999997</v>
      </c>
      <c r="L56" s="1438">
        <v>309</v>
      </c>
      <c r="M56" s="1233">
        <v>-40.6</v>
      </c>
      <c r="N56" s="1201">
        <v>4</v>
      </c>
      <c r="O56" s="1233">
        <v>-33.299999999999997</v>
      </c>
      <c r="P56" s="1438">
        <v>3629</v>
      </c>
      <c r="Q56" s="1235">
        <v>-2</v>
      </c>
    </row>
    <row r="57" spans="1:20" ht="23.1" customHeight="1">
      <c r="A57" s="2084" t="s">
        <v>52</v>
      </c>
      <c r="B57" s="59">
        <v>4</v>
      </c>
      <c r="C57" s="59" t="s">
        <v>25</v>
      </c>
      <c r="D57" s="59">
        <v>6</v>
      </c>
      <c r="E57" s="59" t="s">
        <v>24</v>
      </c>
      <c r="F57" s="751">
        <v>2</v>
      </c>
      <c r="G57" s="718">
        <v>0</v>
      </c>
      <c r="H57" s="680">
        <v>202</v>
      </c>
      <c r="I57" s="752">
        <v>-22.3</v>
      </c>
      <c r="J57" s="753">
        <v>7</v>
      </c>
      <c r="K57" s="718">
        <v>250</v>
      </c>
      <c r="L57" s="680">
        <v>488</v>
      </c>
      <c r="M57" s="718">
        <v>1425</v>
      </c>
      <c r="N57" s="753">
        <v>12</v>
      </c>
      <c r="O57" s="718">
        <v>50</v>
      </c>
      <c r="P57" s="680">
        <v>1017</v>
      </c>
      <c r="Q57" s="719">
        <v>-39.200000000000003</v>
      </c>
    </row>
    <row r="58" spans="1:20" ht="23.1" customHeight="1" thickBot="1">
      <c r="A58" s="1449" t="s">
        <v>52</v>
      </c>
      <c r="B58" s="606">
        <v>7</v>
      </c>
      <c r="C58" s="606" t="s">
        <v>25</v>
      </c>
      <c r="D58" s="606">
        <v>9</v>
      </c>
      <c r="E58" s="606" t="s">
        <v>24</v>
      </c>
      <c r="F58" s="1833">
        <v>2</v>
      </c>
      <c r="G58" s="1834">
        <v>0</v>
      </c>
      <c r="H58" s="1835">
        <v>276</v>
      </c>
      <c r="I58" s="1836">
        <v>114</v>
      </c>
      <c r="J58" s="1448">
        <v>2</v>
      </c>
      <c r="K58" s="1445">
        <v>-50</v>
      </c>
      <c r="L58" s="1447">
        <v>71</v>
      </c>
      <c r="M58" s="1445">
        <v>-72</v>
      </c>
      <c r="N58" s="1448">
        <v>6</v>
      </c>
      <c r="O58" s="1445">
        <v>-40</v>
      </c>
      <c r="P58" s="1447">
        <v>698</v>
      </c>
      <c r="Q58" s="1446">
        <v>-69.7</v>
      </c>
    </row>
    <row r="59" spans="1:20" ht="23.1" customHeight="1">
      <c r="A59" s="524"/>
      <c r="B59" s="502">
        <v>2024</v>
      </c>
      <c r="C59" s="502" t="s">
        <v>23</v>
      </c>
      <c r="D59" s="502">
        <v>10</v>
      </c>
      <c r="E59" s="502" t="s">
        <v>24</v>
      </c>
      <c r="F59" s="1050">
        <v>1</v>
      </c>
      <c r="G59" s="749">
        <v>-66.7</v>
      </c>
      <c r="H59" s="1051">
        <v>22</v>
      </c>
      <c r="I59" s="749">
        <v>-98.6</v>
      </c>
      <c r="J59" s="1052">
        <v>2</v>
      </c>
      <c r="K59" s="999" t="s">
        <v>53</v>
      </c>
      <c r="L59" s="1051">
        <v>505</v>
      </c>
      <c r="M59" s="999" t="s">
        <v>53</v>
      </c>
      <c r="N59" s="1052">
        <v>3</v>
      </c>
      <c r="O59" s="1032">
        <v>-40</v>
      </c>
      <c r="P59" s="1051">
        <v>3718</v>
      </c>
      <c r="Q59" s="1033">
        <v>342.6</v>
      </c>
    </row>
    <row r="60" spans="1:20" ht="23.1" customHeight="1">
      <c r="A60" s="524"/>
      <c r="B60" s="502" t="s">
        <v>52</v>
      </c>
      <c r="C60" s="502" t="s">
        <v>52</v>
      </c>
      <c r="D60" s="502">
        <v>11</v>
      </c>
      <c r="E60" s="502" t="s">
        <v>24</v>
      </c>
      <c r="F60" s="1050">
        <v>0</v>
      </c>
      <c r="G60" s="1000" t="s">
        <v>53</v>
      </c>
      <c r="H60" s="1051">
        <v>0</v>
      </c>
      <c r="I60" s="1000" t="s">
        <v>53</v>
      </c>
      <c r="J60" s="1052">
        <v>2</v>
      </c>
      <c r="K60" s="720">
        <v>100</v>
      </c>
      <c r="L60" s="1051">
        <v>330</v>
      </c>
      <c r="M60" s="720">
        <v>392.5</v>
      </c>
      <c r="N60" s="1052">
        <v>4</v>
      </c>
      <c r="O60" s="1032">
        <v>33.299999999999997</v>
      </c>
      <c r="P60" s="1051">
        <v>590</v>
      </c>
      <c r="Q60" s="1033">
        <v>-65.900000000000006</v>
      </c>
    </row>
    <row r="61" spans="1:20" ht="23.1" customHeight="1">
      <c r="A61" s="920"/>
      <c r="B61" s="918" t="s">
        <v>52</v>
      </c>
      <c r="C61" s="918" t="s">
        <v>52</v>
      </c>
      <c r="D61" s="918">
        <v>12</v>
      </c>
      <c r="E61" s="918" t="s">
        <v>24</v>
      </c>
      <c r="F61" s="1494">
        <v>0</v>
      </c>
      <c r="G61" s="1934" t="s">
        <v>53</v>
      </c>
      <c r="H61" s="1935">
        <v>0</v>
      </c>
      <c r="I61" s="1934" t="s">
        <v>53</v>
      </c>
      <c r="J61" s="1936">
        <v>1</v>
      </c>
      <c r="K61" s="1228">
        <v>0</v>
      </c>
      <c r="L61" s="1935">
        <v>500</v>
      </c>
      <c r="M61" s="1228">
        <v>405.1</v>
      </c>
      <c r="N61" s="1936">
        <v>4</v>
      </c>
      <c r="O61" s="1230">
        <v>100</v>
      </c>
      <c r="P61" s="1935">
        <v>596</v>
      </c>
      <c r="Q61" s="1933">
        <v>-68.5</v>
      </c>
    </row>
    <row r="62" spans="1:20" ht="23.1" customHeight="1">
      <c r="A62" s="537"/>
      <c r="B62" s="57">
        <v>2025</v>
      </c>
      <c r="C62" s="57" t="s">
        <v>23</v>
      </c>
      <c r="D62" s="57">
        <v>1</v>
      </c>
      <c r="E62" s="57" t="s">
        <v>24</v>
      </c>
      <c r="F62" s="1939">
        <v>1</v>
      </c>
      <c r="G62" s="1832" t="s">
        <v>53</v>
      </c>
      <c r="H62" s="2029">
        <v>63</v>
      </c>
      <c r="I62" s="1832" t="s">
        <v>53</v>
      </c>
      <c r="J62" s="2030">
        <v>1</v>
      </c>
      <c r="K62" s="1233">
        <v>0</v>
      </c>
      <c r="L62" s="2029">
        <v>87</v>
      </c>
      <c r="M62" s="1233">
        <v>-13</v>
      </c>
      <c r="N62" s="2030">
        <v>1</v>
      </c>
      <c r="O62" s="2088" t="s">
        <v>53</v>
      </c>
      <c r="P62" s="2029">
        <v>420</v>
      </c>
      <c r="Q62" s="2163" t="s">
        <v>53</v>
      </c>
    </row>
    <row r="63" spans="1:20" ht="23.1" customHeight="1">
      <c r="A63" s="63"/>
      <c r="B63" s="59" t="s">
        <v>52</v>
      </c>
      <c r="C63" s="59" t="s">
        <v>52</v>
      </c>
      <c r="D63" s="59">
        <v>2</v>
      </c>
      <c r="E63" s="59" t="s">
        <v>24</v>
      </c>
      <c r="F63" s="2028">
        <v>3</v>
      </c>
      <c r="G63" s="2085" t="s">
        <v>53</v>
      </c>
      <c r="H63" s="2086">
        <v>630</v>
      </c>
      <c r="I63" s="2085" t="s">
        <v>53</v>
      </c>
      <c r="J63" s="2087">
        <v>2</v>
      </c>
      <c r="K63" s="1034">
        <v>100</v>
      </c>
      <c r="L63" s="2086">
        <v>162</v>
      </c>
      <c r="M63" s="1034">
        <v>153.1</v>
      </c>
      <c r="N63" s="2087">
        <v>1</v>
      </c>
      <c r="O63" s="718">
        <v>-80</v>
      </c>
      <c r="P63" s="2086">
        <v>900</v>
      </c>
      <c r="Q63" s="719">
        <v>-74.7</v>
      </c>
    </row>
    <row r="64" spans="1:20" ht="23.1" customHeight="1">
      <c r="A64" s="63"/>
      <c r="B64" s="59" t="s">
        <v>52</v>
      </c>
      <c r="C64" s="59" t="s">
        <v>52</v>
      </c>
      <c r="D64" s="59">
        <v>3</v>
      </c>
      <c r="E64" s="59" t="s">
        <v>24</v>
      </c>
      <c r="F64" s="2028">
        <v>0</v>
      </c>
      <c r="G64" s="2085" t="s">
        <v>53</v>
      </c>
      <c r="H64" s="2086">
        <v>0</v>
      </c>
      <c r="I64" s="2085" t="s">
        <v>53</v>
      </c>
      <c r="J64" s="2087">
        <v>1</v>
      </c>
      <c r="K64" s="1034">
        <v>0</v>
      </c>
      <c r="L64" s="2086">
        <v>60</v>
      </c>
      <c r="M64" s="1034">
        <v>-83.1</v>
      </c>
      <c r="N64" s="2087">
        <v>2</v>
      </c>
      <c r="O64" s="718">
        <v>100</v>
      </c>
      <c r="P64" s="2086">
        <v>2309</v>
      </c>
      <c r="Q64" s="719">
        <v>1439.3</v>
      </c>
    </row>
    <row r="65" spans="1:17" ht="23.1" customHeight="1">
      <c r="A65" s="63"/>
      <c r="B65" s="59" t="s">
        <v>52</v>
      </c>
      <c r="C65" s="59" t="s">
        <v>52</v>
      </c>
      <c r="D65" s="59">
        <v>4</v>
      </c>
      <c r="E65" s="59" t="s">
        <v>24</v>
      </c>
      <c r="F65" s="2028">
        <v>0</v>
      </c>
      <c r="G65" s="718">
        <v>-100</v>
      </c>
      <c r="H65" s="1717">
        <v>0</v>
      </c>
      <c r="I65" s="718">
        <v>-100</v>
      </c>
      <c r="J65" s="1938">
        <v>2</v>
      </c>
      <c r="K65" s="1937" t="s">
        <v>53</v>
      </c>
      <c r="L65" s="1717">
        <v>123</v>
      </c>
      <c r="M65" s="1937" t="s">
        <v>53</v>
      </c>
      <c r="N65" s="1718">
        <v>3</v>
      </c>
      <c r="O65" s="718">
        <v>50</v>
      </c>
      <c r="P65" s="1718">
        <v>461</v>
      </c>
      <c r="Q65" s="719">
        <v>-16.3</v>
      </c>
    </row>
    <row r="66" spans="1:17" ht="23.1" customHeight="1">
      <c r="A66" s="63"/>
      <c r="B66" s="59" t="s">
        <v>52</v>
      </c>
      <c r="C66" s="59" t="s">
        <v>52</v>
      </c>
      <c r="D66" s="59">
        <v>5</v>
      </c>
      <c r="E66" s="60" t="s">
        <v>24</v>
      </c>
      <c r="F66" s="648">
        <v>2</v>
      </c>
      <c r="G66" s="718">
        <v>100</v>
      </c>
      <c r="H66" s="1717">
        <v>202</v>
      </c>
      <c r="I66" s="718">
        <v>12.2</v>
      </c>
      <c r="J66" s="1938">
        <v>1</v>
      </c>
      <c r="K66" s="718">
        <v>0</v>
      </c>
      <c r="L66" s="1717">
        <v>49</v>
      </c>
      <c r="M66" s="718">
        <v>122.7</v>
      </c>
      <c r="N66" s="1718">
        <v>7</v>
      </c>
      <c r="O66" s="1034">
        <v>75</v>
      </c>
      <c r="P66" s="1718">
        <v>412</v>
      </c>
      <c r="Q66" s="719">
        <v>-56.9</v>
      </c>
    </row>
    <row r="67" spans="1:17" ht="23.1" customHeight="1">
      <c r="A67" s="524"/>
      <c r="B67" s="502" t="s">
        <v>52</v>
      </c>
      <c r="C67" s="502" t="s">
        <v>52</v>
      </c>
      <c r="D67" s="502">
        <v>6</v>
      </c>
      <c r="E67" s="503" t="s">
        <v>24</v>
      </c>
      <c r="F67" s="682">
        <v>0</v>
      </c>
      <c r="G67" s="999" t="s">
        <v>53</v>
      </c>
      <c r="H67" s="1048">
        <v>0</v>
      </c>
      <c r="I67" s="999" t="s">
        <v>53</v>
      </c>
      <c r="J67" s="1155">
        <v>4</v>
      </c>
      <c r="K67" s="720">
        <v>300</v>
      </c>
      <c r="L67" s="1048">
        <v>316</v>
      </c>
      <c r="M67" s="720">
        <v>3060</v>
      </c>
      <c r="N67" s="1049">
        <v>2</v>
      </c>
      <c r="O67" s="1032">
        <v>0</v>
      </c>
      <c r="P67" s="1049">
        <v>144</v>
      </c>
      <c r="Q67" s="721">
        <v>-13.8</v>
      </c>
    </row>
    <row r="68" spans="1:17" ht="23.1" customHeight="1">
      <c r="A68" s="524"/>
      <c r="B68" s="502" t="s">
        <v>52</v>
      </c>
      <c r="C68" s="502" t="s">
        <v>52</v>
      </c>
      <c r="D68" s="502">
        <v>7</v>
      </c>
      <c r="E68" s="503" t="s">
        <v>24</v>
      </c>
      <c r="F68" s="682">
        <v>1</v>
      </c>
      <c r="G68" s="720">
        <v>0</v>
      </c>
      <c r="H68" s="1048">
        <v>81</v>
      </c>
      <c r="I68" s="720">
        <v>-25.7</v>
      </c>
      <c r="J68" s="1155">
        <v>0</v>
      </c>
      <c r="K68" s="720">
        <v>-100</v>
      </c>
      <c r="L68" s="1048">
        <v>0</v>
      </c>
      <c r="M68" s="720">
        <v>-100</v>
      </c>
      <c r="N68" s="1049">
        <v>4</v>
      </c>
      <c r="O68" s="1032">
        <v>0</v>
      </c>
      <c r="P68" s="1049">
        <v>465</v>
      </c>
      <c r="Q68" s="721">
        <v>40.1</v>
      </c>
    </row>
    <row r="69" spans="1:17" ht="23.1" customHeight="1">
      <c r="A69" s="524"/>
      <c r="B69" s="502" t="s">
        <v>52</v>
      </c>
      <c r="C69" s="502" t="s">
        <v>52</v>
      </c>
      <c r="D69" s="502">
        <v>8</v>
      </c>
      <c r="E69" s="503" t="s">
        <v>24</v>
      </c>
      <c r="F69" s="682">
        <v>0</v>
      </c>
      <c r="G69" s="720">
        <v>-100</v>
      </c>
      <c r="H69" s="1048">
        <v>0</v>
      </c>
      <c r="I69" s="720">
        <v>-100</v>
      </c>
      <c r="J69" s="1155">
        <v>1</v>
      </c>
      <c r="K69" s="1032">
        <v>-50</v>
      </c>
      <c r="L69" s="1048">
        <v>40</v>
      </c>
      <c r="M69" s="1032">
        <v>-79.2</v>
      </c>
      <c r="N69" s="1049">
        <v>0</v>
      </c>
      <c r="O69" s="1032">
        <v>-100</v>
      </c>
      <c r="P69" s="1049">
        <v>0</v>
      </c>
      <c r="Q69" s="721">
        <v>-100</v>
      </c>
    </row>
    <row r="70" spans="1:17" ht="23.1" customHeight="1">
      <c r="A70" s="524"/>
      <c r="B70" s="502" t="s">
        <v>52</v>
      </c>
      <c r="C70" s="502" t="s">
        <v>52</v>
      </c>
      <c r="D70" s="502">
        <v>9</v>
      </c>
      <c r="E70" s="503" t="s">
        <v>24</v>
      </c>
      <c r="F70" s="682">
        <v>1</v>
      </c>
      <c r="G70" s="999" t="s">
        <v>53</v>
      </c>
      <c r="H70" s="1048">
        <v>195</v>
      </c>
      <c r="I70" s="999" t="s">
        <v>53</v>
      </c>
      <c r="J70" s="1155">
        <v>1</v>
      </c>
      <c r="K70" s="1032">
        <v>0</v>
      </c>
      <c r="L70" s="1048">
        <v>31</v>
      </c>
      <c r="M70" s="1032">
        <v>-38</v>
      </c>
      <c r="N70" s="1049">
        <v>2</v>
      </c>
      <c r="O70" s="1032">
        <v>-50</v>
      </c>
      <c r="P70" s="1049">
        <v>233</v>
      </c>
      <c r="Q70" s="721">
        <v>-86.5</v>
      </c>
    </row>
    <row r="71" spans="1:17" ht="23.1" customHeight="1" thickBot="1">
      <c r="A71" s="684"/>
      <c r="B71" s="607" t="s">
        <v>52</v>
      </c>
      <c r="C71" s="607" t="s">
        <v>52</v>
      </c>
      <c r="D71" s="607">
        <v>10</v>
      </c>
      <c r="E71" s="608" t="s">
        <v>24</v>
      </c>
      <c r="F71" s="1720">
        <v>1</v>
      </c>
      <c r="G71" s="1123">
        <v>0</v>
      </c>
      <c r="H71" s="1721">
        <v>107</v>
      </c>
      <c r="I71" s="1123">
        <v>386.4</v>
      </c>
      <c r="J71" s="1721">
        <v>3</v>
      </c>
      <c r="K71" s="1691">
        <v>50</v>
      </c>
      <c r="L71" s="1722">
        <v>181</v>
      </c>
      <c r="M71" s="1691">
        <v>-64.2</v>
      </c>
      <c r="N71" s="1719">
        <v>2</v>
      </c>
      <c r="O71" s="1691">
        <v>-33.299999999999997</v>
      </c>
      <c r="P71" s="1719">
        <v>370</v>
      </c>
      <c r="Q71" s="1125">
        <v>-90</v>
      </c>
    </row>
    <row r="72" spans="1:17" ht="23.1" hidden="1" customHeight="1">
      <c r="A72" s="63"/>
      <c r="B72" s="59"/>
      <c r="C72" s="59"/>
      <c r="D72" s="59"/>
      <c r="E72" s="59"/>
      <c r="F72" s="751"/>
      <c r="G72" s="718"/>
      <c r="H72" s="680"/>
      <c r="I72" s="752"/>
      <c r="J72" s="753"/>
      <c r="K72" s="718"/>
      <c r="L72" s="680"/>
      <c r="M72" s="718"/>
      <c r="N72" s="753"/>
      <c r="O72" s="718"/>
      <c r="P72" s="680"/>
      <c r="Q72" s="719"/>
    </row>
    <row r="73" spans="1:17" ht="23.1" hidden="1" customHeight="1">
      <c r="A73" s="63"/>
      <c r="B73" s="59"/>
      <c r="C73" s="59"/>
      <c r="D73" s="59"/>
      <c r="E73" s="59"/>
      <c r="F73" s="751"/>
      <c r="G73" s="718"/>
      <c r="H73" s="680"/>
      <c r="I73" s="752"/>
      <c r="J73" s="753"/>
      <c r="K73" s="718"/>
      <c r="L73" s="680"/>
      <c r="M73" s="718"/>
      <c r="N73" s="753"/>
      <c r="O73" s="718"/>
      <c r="P73" s="680"/>
      <c r="Q73" s="719"/>
    </row>
    <row r="74" spans="1:17" ht="23.1" hidden="1" customHeight="1">
      <c r="A74" s="63"/>
      <c r="B74" s="59"/>
      <c r="C74" s="59"/>
      <c r="D74" s="59"/>
      <c r="E74" s="59"/>
      <c r="F74" s="751"/>
      <c r="G74" s="718"/>
      <c r="H74" s="680"/>
      <c r="I74" s="752"/>
      <c r="J74" s="753"/>
      <c r="K74" s="718"/>
      <c r="L74" s="680"/>
      <c r="M74" s="718"/>
      <c r="N74" s="753"/>
      <c r="O74" s="718"/>
      <c r="P74" s="680"/>
      <c r="Q74" s="719"/>
    </row>
    <row r="75" spans="1:17" ht="23.1" hidden="1" customHeight="1">
      <c r="A75" s="63"/>
      <c r="B75" s="59"/>
      <c r="C75" s="59"/>
      <c r="D75" s="59"/>
      <c r="E75" s="59"/>
      <c r="F75" s="751"/>
      <c r="G75" s="718"/>
      <c r="H75" s="680"/>
      <c r="I75" s="752"/>
      <c r="J75" s="753"/>
      <c r="K75" s="718"/>
      <c r="L75" s="680"/>
      <c r="M75" s="718"/>
      <c r="N75" s="753"/>
      <c r="O75" s="718"/>
      <c r="P75" s="680"/>
      <c r="Q75" s="719"/>
    </row>
    <row r="76" spans="1:17" ht="23.1" hidden="1" customHeight="1">
      <c r="A76" s="63"/>
      <c r="B76" s="59"/>
      <c r="C76" s="59"/>
      <c r="D76" s="59"/>
      <c r="E76" s="59"/>
      <c r="F76" s="751"/>
      <c r="G76" s="718"/>
      <c r="H76" s="680"/>
      <c r="I76" s="752"/>
      <c r="J76" s="753"/>
      <c r="K76" s="718"/>
      <c r="L76" s="680"/>
      <c r="M76" s="718"/>
      <c r="N76" s="753"/>
      <c r="O76" s="718"/>
      <c r="P76" s="680"/>
      <c r="Q76" s="719"/>
    </row>
    <row r="77" spans="1:17" ht="23.1" hidden="1" customHeight="1">
      <c r="A77" s="63"/>
      <c r="B77" s="59"/>
      <c r="C77" s="59"/>
      <c r="D77" s="59"/>
      <c r="E77" s="59"/>
      <c r="F77" s="751"/>
      <c r="G77" s="718"/>
      <c r="H77" s="680"/>
      <c r="I77" s="752"/>
      <c r="J77" s="753"/>
      <c r="K77" s="718"/>
      <c r="L77" s="680"/>
      <c r="M77" s="718"/>
      <c r="N77" s="753"/>
      <c r="O77" s="718"/>
      <c r="P77" s="680"/>
      <c r="Q77" s="719"/>
    </row>
    <row r="78" spans="1:17" ht="23.1" hidden="1" customHeight="1">
      <c r="A78" s="63"/>
      <c r="B78" s="59"/>
      <c r="C78" s="59"/>
      <c r="D78" s="59"/>
      <c r="E78" s="59"/>
      <c r="F78" s="751"/>
      <c r="G78" s="718"/>
      <c r="H78" s="680"/>
      <c r="I78" s="752"/>
      <c r="J78" s="753"/>
      <c r="K78" s="718"/>
      <c r="L78" s="680"/>
      <c r="M78" s="718"/>
      <c r="N78" s="753"/>
      <c r="O78" s="718"/>
      <c r="P78" s="680"/>
      <c r="Q78" s="719"/>
    </row>
    <row r="79" spans="1:17" ht="23.1" hidden="1" customHeight="1">
      <c r="A79" s="63"/>
      <c r="B79" s="59"/>
      <c r="C79" s="59"/>
      <c r="D79" s="59"/>
      <c r="E79" s="59"/>
      <c r="F79" s="751"/>
      <c r="G79" s="718"/>
      <c r="H79" s="680"/>
      <c r="I79" s="752"/>
      <c r="J79" s="753"/>
      <c r="K79" s="718"/>
      <c r="L79" s="680"/>
      <c r="M79" s="718"/>
      <c r="N79" s="753"/>
      <c r="O79" s="718"/>
      <c r="P79" s="680"/>
      <c r="Q79" s="719"/>
    </row>
    <row r="80" spans="1:17" ht="23.1" hidden="1" customHeight="1">
      <c r="A80" s="63"/>
      <c r="B80" s="59"/>
      <c r="C80" s="59"/>
      <c r="D80" s="59"/>
      <c r="E80" s="59"/>
      <c r="F80" s="751"/>
      <c r="G80" s="718"/>
      <c r="H80" s="680"/>
      <c r="I80" s="752"/>
      <c r="J80" s="753"/>
      <c r="K80" s="718"/>
      <c r="L80" s="680"/>
      <c r="M80" s="718"/>
      <c r="N80" s="753"/>
      <c r="O80" s="718"/>
      <c r="P80" s="680"/>
      <c r="Q80" s="719"/>
    </row>
    <row r="81" spans="1:17" ht="23.1" hidden="1" customHeight="1">
      <c r="A81" s="63"/>
      <c r="B81" s="59"/>
      <c r="C81" s="59"/>
      <c r="D81" s="59"/>
      <c r="E81" s="59"/>
      <c r="F81" s="751"/>
      <c r="G81" s="718"/>
      <c r="H81" s="680"/>
      <c r="I81" s="752"/>
      <c r="J81" s="753"/>
      <c r="K81" s="718"/>
      <c r="L81" s="680"/>
      <c r="M81" s="718"/>
      <c r="N81" s="753"/>
      <c r="O81" s="718"/>
      <c r="P81" s="680"/>
      <c r="Q81" s="719"/>
    </row>
    <row r="82" spans="1:17" ht="23.1" hidden="1" customHeight="1">
      <c r="A82" s="63"/>
      <c r="B82" s="59"/>
      <c r="C82" s="59"/>
      <c r="D82" s="59"/>
      <c r="E82" s="59"/>
      <c r="F82" s="751"/>
      <c r="G82" s="718"/>
      <c r="H82" s="680"/>
      <c r="I82" s="752"/>
      <c r="J82" s="753"/>
      <c r="K82" s="718"/>
      <c r="L82" s="680"/>
      <c r="M82" s="718"/>
      <c r="N82" s="753"/>
      <c r="O82" s="718"/>
      <c r="P82" s="680"/>
      <c r="Q82" s="719"/>
    </row>
    <row r="83" spans="1:17" ht="22.5" hidden="1" customHeight="1" thickBot="1">
      <c r="A83" s="56"/>
      <c r="B83" s="606" t="s">
        <v>52</v>
      </c>
      <c r="C83" s="606" t="s">
        <v>52</v>
      </c>
      <c r="D83" s="606"/>
      <c r="E83" s="62" t="s">
        <v>24</v>
      </c>
      <c r="F83" s="664"/>
      <c r="G83" s="306"/>
      <c r="H83" s="124"/>
      <c r="I83" s="314"/>
      <c r="J83" s="665"/>
      <c r="K83" s="306"/>
      <c r="L83" s="124"/>
      <c r="M83" s="306"/>
      <c r="N83" s="665"/>
      <c r="O83" s="306"/>
      <c r="P83" s="124"/>
      <c r="Q83" s="661"/>
    </row>
    <row r="84" spans="1:17" ht="23.1" customHeight="1">
      <c r="A84" s="2394" t="s">
        <v>275</v>
      </c>
      <c r="B84" s="2670"/>
      <c r="C84" s="2670"/>
      <c r="D84" s="2670"/>
      <c r="E84" s="2649"/>
      <c r="F84" s="260" t="s">
        <v>276</v>
      </c>
      <c r="G84" s="322" t="s">
        <v>322</v>
      </c>
      <c r="H84" s="138"/>
      <c r="I84" s="138"/>
      <c r="J84" s="138"/>
      <c r="K84" s="138"/>
      <c r="L84" s="138"/>
      <c r="M84" s="138"/>
      <c r="N84" s="138"/>
      <c r="O84" s="138"/>
      <c r="P84" s="138"/>
      <c r="Q84" s="147"/>
    </row>
    <row r="85" spans="1:17" ht="23.1" customHeight="1" thickBot="1">
      <c r="A85" s="2671"/>
      <c r="B85" s="2672"/>
      <c r="C85" s="2672"/>
      <c r="D85" s="2672"/>
      <c r="E85" s="2673"/>
      <c r="F85" s="262" t="s">
        <v>222</v>
      </c>
      <c r="G85" s="324" t="s">
        <v>228</v>
      </c>
      <c r="H85" s="140"/>
      <c r="I85" s="140"/>
      <c r="J85" s="140"/>
      <c r="K85" s="140"/>
      <c r="L85" s="140"/>
      <c r="M85" s="140"/>
      <c r="N85" s="140"/>
      <c r="O85" s="140"/>
      <c r="P85" s="140"/>
      <c r="Q85" s="148"/>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A11:A13">
    <cfRule type="expression" dxfId="85" priority="14128" stopIfTrue="1">
      <formula>ISERR</formula>
    </cfRule>
  </conditionalFormatting>
  <conditionalFormatting sqref="A18 B18:B19">
    <cfRule type="expression" dxfId="84" priority="9835" stopIfTrue="1">
      <formula>ISERR(A18)</formula>
    </cfRule>
  </conditionalFormatting>
  <conditionalFormatting sqref="A19">
    <cfRule type="expression" dxfId="83" priority="9834" stopIfTrue="1">
      <formula>ISERR</formula>
    </cfRule>
  </conditionalFormatting>
  <conditionalFormatting sqref="A14:B16">
    <cfRule type="expression" dxfId="82" priority="9960" stopIfTrue="1">
      <formula>ISERR(A14)</formula>
    </cfRule>
  </conditionalFormatting>
  <conditionalFormatting sqref="A17:B17">
    <cfRule type="expression" dxfId="81" priority="7057" stopIfTrue="1">
      <formula>ISERR(A17)</formula>
    </cfRule>
  </conditionalFormatting>
  <conditionalFormatting sqref="A14:E14">
    <cfRule type="expression" dxfId="80" priority="7052" stopIfTrue="1">
      <formula>ISERR</formula>
    </cfRule>
  </conditionalFormatting>
  <conditionalFormatting sqref="A15:E17">
    <cfRule type="expression" dxfId="79" priority="7072" stopIfTrue="1">
      <formula>ISERR</formula>
    </cfRule>
  </conditionalFormatting>
  <conditionalFormatting sqref="A19:E29">
    <cfRule type="expression" dxfId="78" priority="9840" stopIfTrue="1">
      <formula>ISERR</formula>
    </cfRule>
  </conditionalFormatting>
  <conditionalFormatting sqref="A20:E43">
    <cfRule type="expression" dxfId="77" priority="4922" stopIfTrue="1">
      <formula>ISERR</formula>
    </cfRule>
  </conditionalFormatting>
  <conditionalFormatting sqref="A59:E68">
    <cfRule type="expression" dxfId="76" priority="4427" stopIfTrue="1">
      <formula>ISERR</formula>
    </cfRule>
  </conditionalFormatting>
  <conditionalFormatting sqref="A66:E71">
    <cfRule type="expression" dxfId="75" priority="4164" stopIfTrue="1">
      <formula>ISERR</formula>
    </cfRule>
  </conditionalFormatting>
  <conditionalFormatting sqref="A51:Q59">
    <cfRule type="expression" dxfId="74" priority="3902" stopIfTrue="1">
      <formula>ISERR</formula>
    </cfRule>
  </conditionalFormatting>
  <conditionalFormatting sqref="A72:Q83">
    <cfRule type="expression" dxfId="73" priority="14117" stopIfTrue="1">
      <formula>ISERR</formula>
    </cfRule>
  </conditionalFormatting>
  <conditionalFormatting sqref="B11:B13">
    <cfRule type="expression" dxfId="72" priority="14129" stopIfTrue="1">
      <formula>ISERR(B11)</formula>
    </cfRule>
  </conditionalFormatting>
  <conditionalFormatting sqref="B59">
    <cfRule type="expression" dxfId="71" priority="4426" stopIfTrue="1">
      <formula>ISERR(B59)</formula>
    </cfRule>
  </conditionalFormatting>
  <conditionalFormatting sqref="C11:E19">
    <cfRule type="expression" dxfId="70" priority="7056" stopIfTrue="1">
      <formula>ISERR</formula>
    </cfRule>
  </conditionalFormatting>
  <conditionalFormatting sqref="F23:N26">
    <cfRule type="expression" dxfId="69" priority="807" stopIfTrue="1">
      <formula>ISERR(F23)</formula>
    </cfRule>
  </conditionalFormatting>
  <conditionalFormatting sqref="F11:Q42">
    <cfRule type="expression" dxfId="68" priority="302" stopIfTrue="1">
      <formula>ISERR(F11)</formula>
    </cfRule>
  </conditionalFormatting>
  <conditionalFormatting sqref="F59:Q59">
    <cfRule type="expression" dxfId="67" priority="3905" stopIfTrue="1">
      <formula>ISERR(F59)</formula>
    </cfRule>
  </conditionalFormatting>
  <conditionalFormatting sqref="F59:Q64">
    <cfRule type="expression" dxfId="66" priority="3906" stopIfTrue="1">
      <formula>ISERR</formula>
    </cfRule>
  </conditionalFormatting>
  <conditionalFormatting sqref="F65:Q68">
    <cfRule type="expression" dxfId="65" priority="4143" stopIfTrue="1">
      <formula>ISERR</formula>
    </cfRule>
  </conditionalFormatting>
  <conditionalFormatting sqref="F66:Q71">
    <cfRule type="expression" dxfId="64" priority="3925" stopIfTrue="1">
      <formula>ISERR(F66)</formula>
    </cfRule>
  </conditionalFormatting>
  <conditionalFormatting sqref="G65:Q68">
    <cfRule type="expression" dxfId="63" priority="3915" stopIfTrue="1">
      <formula>ISERR(G65)</formula>
    </cfRule>
  </conditionalFormatting>
  <conditionalFormatting sqref="K43">
    <cfRule type="expression" dxfId="62" priority="14126" stopIfTrue="1">
      <formula>ISERR(K43)</formula>
    </cfRule>
  </conditionalFormatting>
  <conditionalFormatting sqref="K24:Q29">
    <cfRule type="expression" dxfId="61" priority="341" stopIfTrue="1">
      <formula>ISERR(K24)</formula>
    </cfRule>
  </conditionalFormatting>
  <conditionalFormatting sqref="K65:Q69">
    <cfRule type="expression" dxfId="60" priority="3911" stopIfTrue="1">
      <formula>ISERR(K65)</formula>
    </cfRule>
  </conditionalFormatting>
  <conditionalFormatting sqref="M43">
    <cfRule type="expression" dxfId="59" priority="14125" stopIfTrue="1">
      <formula>ISERR(M43)</formula>
    </cfRule>
  </conditionalFormatting>
  <conditionalFormatting sqref="O20 Q20">
    <cfRule type="expression" dxfId="58" priority="9407" stopIfTrue="1">
      <formula>ISERR(O20)</formula>
    </cfRule>
  </conditionalFormatting>
  <conditionalFormatting sqref="O19:Q30">
    <cfRule type="expression" dxfId="57" priority="256" stopIfTrue="1">
      <formula>ISERR(O19)</formula>
    </cfRule>
  </conditionalFormatting>
  <conditionalFormatting sqref="Q25:Q28">
    <cfRule type="expression" dxfId="56" priority="1" stopIfTrue="1">
      <formula>ISERR(Q25)</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D221"/>
  <sheetViews>
    <sheetView zoomScale="70" zoomScaleNormal="70" workbookViewId="0">
      <pane xSplit="7" ySplit="7" topLeftCell="H179" activePane="bottomRight" state="frozen"/>
      <selection activeCell="J56" sqref="J56"/>
      <selection pane="topRight" activeCell="J56" sqref="J56"/>
      <selection pane="bottomLeft" activeCell="J56" sqref="J56"/>
      <selection pane="bottomRight" activeCell="F195" sqref="F195"/>
    </sheetView>
  </sheetViews>
  <sheetFormatPr defaultColWidth="14.44140625" defaultRowHeight="13.5"/>
  <cols>
    <col min="1" max="1" width="4.109375" style="279" bestFit="1" customWidth="1"/>
    <col min="2" max="2" width="2.44140625" style="279" bestFit="1" customWidth="1"/>
    <col min="3" max="3" width="3.88671875" style="279" bestFit="1" customWidth="1"/>
    <col min="4" max="7" width="4.77734375" style="7" customWidth="1"/>
    <col min="8" max="8" width="8.5546875" style="8" bestFit="1" customWidth="1"/>
    <col min="9" max="9" width="8.109375" style="8" bestFit="1" customWidth="1"/>
    <col min="10" max="11" width="14.44140625" style="8" hidden="1" customWidth="1"/>
    <col min="12" max="13" width="8.44140625" style="8" bestFit="1" customWidth="1"/>
    <col min="14" max="16" width="14.44140625" style="8" hidden="1" customWidth="1"/>
    <col min="17" max="18" width="8.33203125" style="8" bestFit="1" customWidth="1"/>
    <col min="19" max="22" width="14.44140625" style="8" hidden="1" customWidth="1"/>
    <col min="23" max="23" width="8.33203125" style="8" bestFit="1" customWidth="1"/>
    <col min="24" max="24" width="8.44140625" style="8" bestFit="1" customWidth="1"/>
    <col min="25" max="30" width="2.109375" style="8" hidden="1" customWidth="1"/>
    <col min="31" max="31" width="8.44140625" style="8" bestFit="1" customWidth="1"/>
    <col min="32" max="32" width="7.44140625" style="8" customWidth="1"/>
    <col min="33" max="33" width="8.44140625" style="8" bestFit="1" customWidth="1"/>
    <col min="34" max="34" width="7.5546875" style="8" customWidth="1"/>
    <col min="35" max="35" width="8.44140625" style="8" bestFit="1" customWidth="1"/>
    <col min="36" max="37" width="8.33203125" style="8" customWidth="1"/>
    <col min="38" max="38" width="7.88671875" style="8" customWidth="1"/>
    <col min="39" max="39" width="4.21875" style="8" hidden="1" customWidth="1"/>
    <col min="40" max="40" width="5.21875" style="8" hidden="1" customWidth="1"/>
    <col min="41" max="41" width="3.109375" style="8" hidden="1" customWidth="1"/>
    <col min="42" max="50" width="5.21875" style="8" hidden="1" customWidth="1"/>
    <col min="51" max="51" width="3.109375" style="8" hidden="1" customWidth="1"/>
    <col min="52" max="53" width="5.21875" style="8" hidden="1" customWidth="1"/>
    <col min="54" max="54" width="3.109375" style="8" hidden="1" customWidth="1"/>
    <col min="55" max="55" width="5.21875" style="8" hidden="1" customWidth="1"/>
    <col min="56" max="56" width="3.109375" style="8" hidden="1" customWidth="1"/>
    <col min="57" max="57" width="5.21875" style="8" hidden="1" customWidth="1"/>
    <col min="58" max="58" width="3.109375" style="8" hidden="1" customWidth="1"/>
    <col min="59" max="60" width="7.109375" style="8" bestFit="1" customWidth="1"/>
    <col min="61" max="61" width="8.33203125" style="8" bestFit="1" customWidth="1"/>
    <col min="62" max="80" width="14.44140625" style="8" hidden="1" customWidth="1"/>
    <col min="81" max="81" width="6.77734375" style="8" bestFit="1" customWidth="1"/>
    <col min="82" max="82" width="7.21875" style="8" bestFit="1" customWidth="1"/>
    <col min="83" max="83" width="6.77734375" style="8" bestFit="1" customWidth="1"/>
    <col min="84" max="84" width="7.21875" style="8" bestFit="1" customWidth="1"/>
    <col min="85" max="91" width="14.44140625" style="8" hidden="1" customWidth="1"/>
    <col min="92" max="92" width="11" style="8" bestFit="1" customWidth="1"/>
    <col min="93" max="93" width="6.88671875" style="8" bestFit="1" customWidth="1"/>
    <col min="94" max="94" width="11" style="17" bestFit="1" customWidth="1"/>
    <col min="95" max="98" width="14.44140625" style="8" hidden="1" customWidth="1"/>
    <col min="99" max="99" width="6.44140625" style="8" bestFit="1" customWidth="1"/>
    <col min="100" max="103" width="14.44140625" style="8" hidden="1" customWidth="1"/>
    <col min="104" max="104" width="4.109375" style="8" customWidth="1"/>
    <col min="105" max="105" width="2.44140625" style="8" customWidth="1"/>
    <col min="106" max="106" width="2.44140625" style="8" bestFit="1" customWidth="1"/>
    <col min="107" max="108" width="6.33203125" style="8" bestFit="1" customWidth="1"/>
    <col min="109" max="16384" width="14.44140625" style="8"/>
  </cols>
  <sheetData>
    <row r="1" spans="1:104" s="15" customFormat="1" ht="24" customHeight="1" thickBot="1">
      <c r="A1" s="332">
        <f>IF(表紙!A32&lt;3,表紙!G32,表紙!G32)</f>
        <v>0</v>
      </c>
      <c r="B1" s="334"/>
      <c r="C1" s="333">
        <f>IF(表紙!$I$32-1&gt;0,表紙!$I$32-1,表紙!$I$32+10)</f>
        <v>10</v>
      </c>
      <c r="D1" s="2687" t="s">
        <v>70</v>
      </c>
      <c r="E1" s="2687"/>
      <c r="F1" s="2687"/>
      <c r="G1" s="2687"/>
      <c r="CP1" s="16"/>
    </row>
    <row r="2" spans="1:104" ht="20.100000000000001" hidden="1" customHeight="1" thickBot="1">
      <c r="A2" s="335"/>
      <c r="B2" s="335"/>
      <c r="C2" s="335"/>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92" t="s">
        <v>0</v>
      </c>
      <c r="AL2" s="2692"/>
      <c r="AM2" s="2692"/>
      <c r="AN2" s="2692"/>
      <c r="AO2" s="2692"/>
      <c r="AP2" s="2692"/>
      <c r="AQ2" s="2692"/>
      <c r="AR2" s="2692"/>
      <c r="AS2" s="2692"/>
      <c r="AT2" s="2692"/>
      <c r="AU2" s="2692"/>
      <c r="AV2" s="2692"/>
      <c r="AW2" s="2692"/>
      <c r="AX2" s="2692"/>
      <c r="AY2" s="2692"/>
      <c r="AZ2" s="2692"/>
      <c r="BA2" s="2692"/>
      <c r="BB2" s="2692"/>
      <c r="BC2" s="2692"/>
      <c r="BD2" s="2692"/>
      <c r="BE2" s="2692"/>
      <c r="BF2" s="2692"/>
      <c r="BG2" s="2693"/>
      <c r="BH2" s="2693"/>
      <c r="BI2" s="2693"/>
      <c r="BJ2" s="2693"/>
      <c r="BK2" s="2693"/>
      <c r="BL2" s="2693"/>
      <c r="BM2" s="2693"/>
      <c r="BN2" s="2693"/>
      <c r="BO2" s="2693"/>
      <c r="BP2" s="2693"/>
      <c r="BQ2" s="2693"/>
      <c r="BR2" s="2693"/>
      <c r="BS2" s="2693"/>
      <c r="BT2" s="2693"/>
      <c r="BU2" s="2693"/>
      <c r="BV2" s="2693"/>
      <c r="BW2" s="2693"/>
      <c r="BX2" s="2693"/>
      <c r="BY2" s="2693"/>
      <c r="BZ2" s="2693"/>
      <c r="CA2" s="2693"/>
      <c r="CB2" s="2693"/>
      <c r="CC2" s="2693"/>
      <c r="CD2" s="2693"/>
      <c r="CE2" s="2693"/>
      <c r="CF2" s="2693"/>
      <c r="CG2" s="2693"/>
      <c r="CH2" s="2693"/>
      <c r="CI2" s="2693"/>
      <c r="CJ2" s="2693"/>
      <c r="CK2" s="2693"/>
      <c r="CL2" s="2693"/>
      <c r="CM2" s="2693"/>
    </row>
    <row r="3" spans="1:104" s="7" customFormat="1" ht="24.95" customHeight="1">
      <c r="A3" s="26"/>
      <c r="B3" s="26"/>
      <c r="C3" s="26"/>
      <c r="D3" s="2688" t="s">
        <v>103</v>
      </c>
      <c r="E3" s="2689"/>
      <c r="F3" s="2689"/>
      <c r="G3" s="2689"/>
      <c r="H3" s="2694" t="s">
        <v>1</v>
      </c>
      <c r="I3" s="2695"/>
      <c r="J3" s="2695"/>
      <c r="K3" s="2695"/>
      <c r="L3" s="2695"/>
      <c r="M3" s="2695"/>
      <c r="N3" s="2695"/>
      <c r="O3" s="2695"/>
      <c r="P3" s="2696"/>
      <c r="Q3" s="2697" t="s">
        <v>2</v>
      </c>
      <c r="R3" s="2698"/>
      <c r="S3" s="2698"/>
      <c r="T3" s="2698"/>
      <c r="U3" s="2698"/>
      <c r="V3" s="2698"/>
      <c r="W3" s="2698"/>
      <c r="X3" s="2698"/>
      <c r="Y3" s="2698"/>
      <c r="Z3" s="2698"/>
      <c r="AA3" s="2698"/>
      <c r="AB3" s="2698"/>
      <c r="AC3" s="2698"/>
      <c r="AD3" s="2699"/>
      <c r="AE3" s="2741" t="s">
        <v>3</v>
      </c>
      <c r="AF3" s="2742"/>
      <c r="AG3" s="2742"/>
      <c r="AH3" s="2742"/>
      <c r="AI3" s="2742"/>
      <c r="AJ3" s="2742"/>
      <c r="AK3" s="2742"/>
      <c r="AL3" s="2742"/>
      <c r="AM3" s="2742"/>
      <c r="AN3" s="2742"/>
      <c r="AO3" s="2742"/>
      <c r="AP3" s="2742"/>
      <c r="AQ3" s="2742"/>
      <c r="AR3" s="2742"/>
      <c r="AS3" s="2742"/>
      <c r="AT3" s="2742"/>
      <c r="AU3" s="2742"/>
      <c r="AV3" s="2742"/>
      <c r="AW3" s="2742"/>
      <c r="AX3" s="2742"/>
      <c r="AY3" s="2742"/>
      <c r="AZ3" s="2742"/>
      <c r="BA3" s="2742"/>
      <c r="BB3" s="2742"/>
      <c r="BC3" s="2743"/>
      <c r="BD3" s="250"/>
      <c r="BE3" s="250"/>
      <c r="BF3" s="250"/>
      <c r="BG3" s="2747" t="s">
        <v>4</v>
      </c>
      <c r="BH3" s="2748"/>
      <c r="BI3" s="2749"/>
      <c r="BJ3" s="2749"/>
      <c r="BK3" s="2749"/>
      <c r="BL3" s="2749"/>
      <c r="BM3" s="2749"/>
      <c r="BN3" s="2749"/>
      <c r="BO3" s="2749"/>
      <c r="BP3" s="2749"/>
      <c r="BQ3" s="2749"/>
      <c r="BR3" s="2749"/>
      <c r="BS3" s="2749"/>
      <c r="BT3" s="2749"/>
      <c r="BU3" s="2749"/>
      <c r="BV3" s="2749"/>
      <c r="BW3" s="2749"/>
      <c r="BX3" s="2749"/>
      <c r="BY3" s="2749"/>
      <c r="BZ3" s="2749"/>
      <c r="CA3" s="2749"/>
      <c r="CB3" s="2750"/>
      <c r="CC3" s="2744" t="s">
        <v>5</v>
      </c>
      <c r="CD3" s="2745"/>
      <c r="CE3" s="2745"/>
      <c r="CF3" s="2745"/>
      <c r="CG3" s="2745"/>
      <c r="CH3" s="2745"/>
      <c r="CI3" s="2745"/>
      <c r="CJ3" s="2745"/>
      <c r="CK3" s="2745"/>
      <c r="CL3" s="2745"/>
      <c r="CM3" s="2746"/>
      <c r="CN3" s="2739" t="s">
        <v>321</v>
      </c>
      <c r="CO3" s="2740"/>
      <c r="CP3" s="2740"/>
      <c r="CQ3" s="2740"/>
      <c r="CR3" s="2740"/>
      <c r="CS3" s="2740"/>
      <c r="CT3" s="2740"/>
      <c r="CU3" s="2740"/>
      <c r="CV3" s="2740"/>
      <c r="CW3" s="2740"/>
      <c r="CX3" s="2740"/>
      <c r="CY3" s="2740"/>
      <c r="CZ3" s="390"/>
    </row>
    <row r="4" spans="1:104" s="7" customFormat="1" ht="24.95" customHeight="1">
      <c r="A4" s="26"/>
      <c r="B4" s="26"/>
      <c r="C4" s="26"/>
      <c r="D4" s="2690"/>
      <c r="E4" s="2691"/>
      <c r="F4" s="2691"/>
      <c r="G4" s="2691"/>
      <c r="H4" s="2700" t="s">
        <v>393</v>
      </c>
      <c r="I4" s="2706"/>
      <c r="J4" s="2706"/>
      <c r="K4" s="2707"/>
      <c r="L4" s="2700" t="s">
        <v>91</v>
      </c>
      <c r="M4" s="2701"/>
      <c r="N4" s="2701"/>
      <c r="O4" s="2701"/>
      <c r="P4" s="2702"/>
      <c r="Q4" s="2711" t="s">
        <v>171</v>
      </c>
      <c r="R4" s="2712"/>
      <c r="S4" s="2712"/>
      <c r="T4" s="2712"/>
      <c r="U4" s="2713"/>
      <c r="V4" s="2714"/>
      <c r="W4" s="2711" t="s">
        <v>102</v>
      </c>
      <c r="X4" s="2712"/>
      <c r="Y4" s="2712"/>
      <c r="Z4" s="2712"/>
      <c r="AA4" s="2712"/>
      <c r="AB4" s="2712"/>
      <c r="AC4" s="2712"/>
      <c r="AD4" s="2719"/>
      <c r="AE4" s="2755" t="s">
        <v>400</v>
      </c>
      <c r="AF4" s="2756"/>
      <c r="AG4" s="2756"/>
      <c r="AH4" s="2756"/>
      <c r="AI4" s="2756"/>
      <c r="AJ4" s="2756"/>
      <c r="AK4" s="2756"/>
      <c r="AL4" s="2756"/>
      <c r="AM4" s="2756"/>
      <c r="AN4" s="2756"/>
      <c r="AO4" s="2756"/>
      <c r="AP4" s="2756"/>
      <c r="AQ4" s="2756"/>
      <c r="AR4" s="2756"/>
      <c r="AS4" s="2756"/>
      <c r="AT4" s="2756"/>
      <c r="AU4" s="2756"/>
      <c r="AV4" s="2756"/>
      <c r="AW4" s="2756"/>
      <c r="AX4" s="2756"/>
      <c r="AY4" s="2756"/>
      <c r="AZ4" s="2756"/>
      <c r="BA4" s="2756"/>
      <c r="BB4" s="2756"/>
      <c r="BC4" s="2757"/>
      <c r="BD4" s="248"/>
      <c r="BE4" s="248"/>
      <c r="BF4" s="248"/>
      <c r="BG4" s="2725" t="s">
        <v>219</v>
      </c>
      <c r="BH4" s="2726"/>
      <c r="BI4" s="2727"/>
      <c r="BJ4" s="2727"/>
      <c r="BK4" s="2727"/>
      <c r="BL4" s="2727"/>
      <c r="BM4" s="2727"/>
      <c r="BN4" s="2727"/>
      <c r="BO4" s="2727"/>
      <c r="BP4" s="2727"/>
      <c r="BQ4" s="2727"/>
      <c r="BR4" s="2727"/>
      <c r="BS4" s="2727"/>
      <c r="BT4" s="2727"/>
      <c r="BU4" s="2727"/>
      <c r="BV4" s="2727"/>
      <c r="BW4" s="2727"/>
      <c r="BX4" s="2727"/>
      <c r="BY4" s="2727"/>
      <c r="BZ4" s="2727"/>
      <c r="CA4" s="2727"/>
      <c r="CB4" s="2728"/>
      <c r="CC4" s="2733" t="s">
        <v>172</v>
      </c>
      <c r="CD4" s="2734"/>
      <c r="CE4" s="2734"/>
      <c r="CF4" s="2734"/>
      <c r="CG4" s="2734"/>
      <c r="CH4" s="2734"/>
      <c r="CI4" s="2734"/>
      <c r="CJ4" s="2734"/>
      <c r="CK4" s="2734"/>
      <c r="CL4" s="2734"/>
      <c r="CM4" s="2735"/>
      <c r="CN4" s="2721" t="s">
        <v>173</v>
      </c>
      <c r="CO4" s="2722"/>
      <c r="CP4" s="2751" t="s">
        <v>174</v>
      </c>
      <c r="CQ4" s="2752"/>
      <c r="CR4" s="2752"/>
      <c r="CS4" s="2752"/>
      <c r="CT4" s="2752"/>
      <c r="CU4" s="2752"/>
      <c r="CV4" s="515"/>
      <c r="CW4" s="515"/>
      <c r="CX4" s="515"/>
      <c r="CY4" s="516"/>
      <c r="CZ4" s="390"/>
    </row>
    <row r="5" spans="1:104" s="7" customFormat="1" ht="24.95" customHeight="1">
      <c r="A5" s="26"/>
      <c r="B5" s="26"/>
      <c r="C5" s="26"/>
      <c r="D5" s="2690"/>
      <c r="E5" s="2691"/>
      <c r="F5" s="2691"/>
      <c r="G5" s="2691"/>
      <c r="H5" s="2708"/>
      <c r="I5" s="2709"/>
      <c r="J5" s="2709"/>
      <c r="K5" s="2710"/>
      <c r="L5" s="2703"/>
      <c r="M5" s="2704"/>
      <c r="N5" s="2704"/>
      <c r="O5" s="2704"/>
      <c r="P5" s="2705"/>
      <c r="Q5" s="2715"/>
      <c r="R5" s="2716"/>
      <c r="S5" s="2716"/>
      <c r="T5" s="2716"/>
      <c r="U5" s="2717"/>
      <c r="V5" s="2718"/>
      <c r="W5" s="2715"/>
      <c r="X5" s="2716"/>
      <c r="Y5" s="2716"/>
      <c r="Z5" s="2716"/>
      <c r="AA5" s="2716"/>
      <c r="AB5" s="2716"/>
      <c r="AC5" s="2716"/>
      <c r="AD5" s="2720"/>
      <c r="AE5" s="2758"/>
      <c r="AF5" s="2759"/>
      <c r="AG5" s="2759"/>
      <c r="AH5" s="2759"/>
      <c r="AI5" s="2759"/>
      <c r="AJ5" s="2759"/>
      <c r="AK5" s="2759"/>
      <c r="AL5" s="2759"/>
      <c r="AM5" s="2759"/>
      <c r="AN5" s="2759"/>
      <c r="AO5" s="2759"/>
      <c r="AP5" s="2759"/>
      <c r="AQ5" s="2759"/>
      <c r="AR5" s="2759"/>
      <c r="AS5" s="2759"/>
      <c r="AT5" s="2759"/>
      <c r="AU5" s="2759"/>
      <c r="AV5" s="2759"/>
      <c r="AW5" s="2759"/>
      <c r="AX5" s="2759"/>
      <c r="AY5" s="2759"/>
      <c r="AZ5" s="2759"/>
      <c r="BA5" s="2759"/>
      <c r="BB5" s="2759"/>
      <c r="BC5" s="2760"/>
      <c r="BD5" s="249"/>
      <c r="BE5" s="249"/>
      <c r="BF5" s="249"/>
      <c r="BG5" s="2729"/>
      <c r="BH5" s="2730"/>
      <c r="BI5" s="2731"/>
      <c r="BJ5" s="2731"/>
      <c r="BK5" s="2731"/>
      <c r="BL5" s="2731"/>
      <c r="BM5" s="2731"/>
      <c r="BN5" s="2731"/>
      <c r="BO5" s="2731"/>
      <c r="BP5" s="2731"/>
      <c r="BQ5" s="2731"/>
      <c r="BR5" s="2731"/>
      <c r="BS5" s="2731"/>
      <c r="BT5" s="2731"/>
      <c r="BU5" s="2731"/>
      <c r="BV5" s="2731"/>
      <c r="BW5" s="2731"/>
      <c r="BX5" s="2731"/>
      <c r="BY5" s="2731"/>
      <c r="BZ5" s="2731"/>
      <c r="CA5" s="2731"/>
      <c r="CB5" s="2732"/>
      <c r="CC5" s="2736"/>
      <c r="CD5" s="2737"/>
      <c r="CE5" s="2737"/>
      <c r="CF5" s="2737"/>
      <c r="CG5" s="2737"/>
      <c r="CH5" s="2737"/>
      <c r="CI5" s="2737"/>
      <c r="CJ5" s="2737"/>
      <c r="CK5" s="2737"/>
      <c r="CL5" s="2737"/>
      <c r="CM5" s="2738"/>
      <c r="CN5" s="2723"/>
      <c r="CO5" s="2724"/>
      <c r="CP5" s="2753"/>
      <c r="CQ5" s="2754"/>
      <c r="CR5" s="2754"/>
      <c r="CS5" s="2754"/>
      <c r="CT5" s="2754"/>
      <c r="CU5" s="2754"/>
      <c r="CV5" s="517"/>
      <c r="CW5" s="517"/>
      <c r="CX5" s="517"/>
      <c r="CY5" s="518"/>
      <c r="CZ5" s="390"/>
    </row>
    <row r="6" spans="1:104" s="7" customFormat="1" ht="39.950000000000003" customHeight="1">
      <c r="A6" s="26"/>
      <c r="B6" s="26"/>
      <c r="C6" s="26"/>
      <c r="D6" s="2685" t="s">
        <v>62</v>
      </c>
      <c r="E6" s="2686"/>
      <c r="F6" s="2685" t="s">
        <v>63</v>
      </c>
      <c r="G6" s="2686"/>
      <c r="H6" s="1057" t="s">
        <v>291</v>
      </c>
      <c r="I6" s="1060" t="s">
        <v>8</v>
      </c>
      <c r="J6" s="1058"/>
      <c r="K6" s="1059"/>
      <c r="L6" s="1056" t="s">
        <v>7</v>
      </c>
      <c r="M6" s="1060" t="s">
        <v>8</v>
      </c>
      <c r="N6" s="1058"/>
      <c r="O6" s="1058"/>
      <c r="P6" s="1059"/>
      <c r="Q6" s="1056" t="s">
        <v>7</v>
      </c>
      <c r="R6" s="1060" t="s">
        <v>8</v>
      </c>
      <c r="S6" s="1061"/>
      <c r="T6" s="1061"/>
      <c r="U6" s="1061"/>
      <c r="V6" s="1062"/>
      <c r="W6" s="1056" t="s">
        <v>7</v>
      </c>
      <c r="X6" s="1060" t="s">
        <v>8</v>
      </c>
      <c r="Y6" s="1061"/>
      <c r="Z6" s="1061"/>
      <c r="AA6" s="1061"/>
      <c r="AB6" s="1061"/>
      <c r="AC6" s="1061"/>
      <c r="AD6" s="1062"/>
      <c r="AE6" s="1074" t="s">
        <v>447</v>
      </c>
      <c r="AF6" s="1075"/>
      <c r="AG6" s="1075"/>
      <c r="AH6" s="1374"/>
      <c r="AI6" s="1072" t="s">
        <v>448</v>
      </c>
      <c r="AJ6" s="1073"/>
      <c r="AK6" s="1073"/>
      <c r="AL6" s="1122"/>
      <c r="AM6" s="1063"/>
      <c r="AN6" s="1063"/>
      <c r="AO6" s="1063"/>
      <c r="AP6" s="1063"/>
      <c r="AQ6" s="1063"/>
      <c r="AR6" s="1063"/>
      <c r="AS6" s="1063"/>
      <c r="AT6" s="1063"/>
      <c r="AU6" s="1063"/>
      <c r="AV6" s="1063"/>
      <c r="AW6" s="1063"/>
      <c r="AX6" s="1063"/>
      <c r="AY6" s="1063"/>
      <c r="AZ6" s="1063"/>
      <c r="BA6" s="1063"/>
      <c r="BB6" s="1063"/>
      <c r="BC6" s="1063"/>
      <c r="BD6" s="1063"/>
      <c r="BE6" s="1063"/>
      <c r="BF6" s="1064"/>
      <c r="BG6" s="1056" t="s">
        <v>7</v>
      </c>
      <c r="BH6" s="1068" t="s">
        <v>134</v>
      </c>
      <c r="BI6" s="1069"/>
      <c r="BJ6" s="1066"/>
      <c r="BK6" s="1067"/>
      <c r="BL6" s="287" t="s">
        <v>155</v>
      </c>
      <c r="BM6" s="1065" t="s">
        <v>274</v>
      </c>
      <c r="BN6" s="1058"/>
      <c r="BO6" s="1058"/>
      <c r="BP6" s="1058"/>
      <c r="BQ6" s="1058"/>
      <c r="BR6" s="1058"/>
      <c r="BS6" s="1058"/>
      <c r="BT6" s="1058"/>
      <c r="BU6" s="1058"/>
      <c r="BV6" s="1058"/>
      <c r="BW6" s="1058"/>
      <c r="BX6" s="1058"/>
      <c r="BY6" s="1058"/>
      <c r="BZ6" s="1058"/>
      <c r="CA6" s="1058"/>
      <c r="CB6" s="1059"/>
      <c r="CC6" s="1076" t="s">
        <v>7</v>
      </c>
      <c r="CD6" s="1077"/>
      <c r="CE6" s="1070" t="s">
        <v>26</v>
      </c>
      <c r="CF6" s="1071"/>
      <c r="CG6" s="1058"/>
      <c r="CH6" s="1058"/>
      <c r="CI6" s="1058"/>
      <c r="CJ6" s="1058"/>
      <c r="CK6" s="1058"/>
      <c r="CL6" s="1058"/>
      <c r="CM6" s="1059"/>
      <c r="CN6" s="2679" t="s">
        <v>452</v>
      </c>
      <c r="CO6" s="2679" t="s">
        <v>9</v>
      </c>
      <c r="CP6" s="2681" t="s">
        <v>452</v>
      </c>
      <c r="CQ6" s="18"/>
      <c r="CR6" s="18"/>
      <c r="CS6" s="18"/>
      <c r="CT6" s="19"/>
      <c r="CU6" s="2683" t="s">
        <v>9</v>
      </c>
      <c r="CV6" s="18"/>
      <c r="CW6" s="18"/>
      <c r="CX6" s="18"/>
      <c r="CY6" s="18"/>
      <c r="CZ6" s="390"/>
    </row>
    <row r="7" spans="1:104" s="7" customFormat="1" ht="82.5">
      <c r="A7" s="1103"/>
      <c r="B7" s="26"/>
      <c r="C7" s="26"/>
      <c r="D7" s="1288"/>
      <c r="E7" s="1289"/>
      <c r="F7" s="1288"/>
      <c r="G7" s="1289"/>
      <c r="H7" s="378"/>
      <c r="I7" s="379" t="s">
        <v>286</v>
      </c>
      <c r="J7" s="380" t="s">
        <v>11</v>
      </c>
      <c r="K7" s="380" t="s">
        <v>175</v>
      </c>
      <c r="L7" s="381"/>
      <c r="M7" s="379" t="s">
        <v>286</v>
      </c>
      <c r="N7" s="379" t="s">
        <v>298</v>
      </c>
      <c r="O7" s="379" t="s">
        <v>13</v>
      </c>
      <c r="P7" s="382" t="s">
        <v>92</v>
      </c>
      <c r="Q7" s="381"/>
      <c r="R7" s="379" t="s">
        <v>286</v>
      </c>
      <c r="S7" s="379" t="s">
        <v>151</v>
      </c>
      <c r="T7" s="379" t="s">
        <v>150</v>
      </c>
      <c r="U7" s="379" t="s">
        <v>152</v>
      </c>
      <c r="V7" s="379" t="s">
        <v>93</v>
      </c>
      <c r="W7" s="381"/>
      <c r="X7" s="379" t="s">
        <v>286</v>
      </c>
      <c r="Y7" s="930" t="s">
        <v>15</v>
      </c>
      <c r="Z7" s="931" t="s">
        <v>95</v>
      </c>
      <c r="AA7" s="931" t="s">
        <v>120</v>
      </c>
      <c r="AB7" s="931" t="s">
        <v>121</v>
      </c>
      <c r="AC7" s="931" t="s">
        <v>94</v>
      </c>
      <c r="AD7" s="932" t="s">
        <v>17</v>
      </c>
      <c r="AE7" s="377" t="s">
        <v>292</v>
      </c>
      <c r="AF7" s="1393" t="s">
        <v>477</v>
      </c>
      <c r="AG7" s="384" t="s">
        <v>176</v>
      </c>
      <c r="AH7" s="1393" t="s">
        <v>177</v>
      </c>
      <c r="AI7" s="385" t="s">
        <v>293</v>
      </c>
      <c r="AJ7" s="1392" t="s">
        <v>169</v>
      </c>
      <c r="AK7" s="1394" t="s">
        <v>153</v>
      </c>
      <c r="AL7" s="385" t="s">
        <v>170</v>
      </c>
      <c r="AM7" s="1082" t="s">
        <v>155</v>
      </c>
      <c r="AN7" s="1079" t="s">
        <v>288</v>
      </c>
      <c r="AO7" s="1080" t="s">
        <v>234</v>
      </c>
      <c r="AP7" s="1081" t="s">
        <v>258</v>
      </c>
      <c r="AQ7" s="1081" t="s">
        <v>259</v>
      </c>
      <c r="AR7" s="1081" t="s">
        <v>260</v>
      </c>
      <c r="AS7" s="1081" t="s">
        <v>261</v>
      </c>
      <c r="AT7" s="1081" t="s">
        <v>262</v>
      </c>
      <c r="AU7" s="1081" t="s">
        <v>263</v>
      </c>
      <c r="AV7" s="1081" t="s">
        <v>264</v>
      </c>
      <c r="AW7" s="1081" t="s">
        <v>265</v>
      </c>
      <c r="AX7" s="1081" t="s">
        <v>266</v>
      </c>
      <c r="AY7" s="1081" t="s">
        <v>251</v>
      </c>
      <c r="AZ7" s="1081" t="s">
        <v>69</v>
      </c>
      <c r="BA7" s="1081" t="s">
        <v>267</v>
      </c>
      <c r="BB7" s="1081" t="s">
        <v>101</v>
      </c>
      <c r="BC7" s="1081" t="s">
        <v>268</v>
      </c>
      <c r="BD7" s="1081" t="s">
        <v>17</v>
      </c>
      <c r="BE7" s="1081" t="s">
        <v>252</v>
      </c>
      <c r="BF7" s="1081" t="s">
        <v>253</v>
      </c>
      <c r="BG7" s="381" t="s">
        <v>230</v>
      </c>
      <c r="BH7" s="380" t="s">
        <v>61</v>
      </c>
      <c r="BI7" s="387" t="s">
        <v>245</v>
      </c>
      <c r="BJ7" s="380" t="s">
        <v>257</v>
      </c>
      <c r="BK7" s="388" t="s">
        <v>332</v>
      </c>
      <c r="BL7" s="389"/>
      <c r="BM7" s="386" t="s">
        <v>218</v>
      </c>
      <c r="BN7" s="386" t="s">
        <v>156</v>
      </c>
      <c r="BO7" s="386" t="s">
        <v>159</v>
      </c>
      <c r="BP7" s="386" t="s">
        <v>160</v>
      </c>
      <c r="BQ7" s="386" t="s">
        <v>161</v>
      </c>
      <c r="BR7" s="386" t="s">
        <v>162</v>
      </c>
      <c r="BS7" s="386" t="s">
        <v>157</v>
      </c>
      <c r="BT7" s="386" t="s">
        <v>158</v>
      </c>
      <c r="BU7" s="386" t="s">
        <v>163</v>
      </c>
      <c r="BV7" s="386" t="s">
        <v>164</v>
      </c>
      <c r="BW7" s="386" t="s">
        <v>165</v>
      </c>
      <c r="BX7" s="386"/>
      <c r="BY7" s="386"/>
      <c r="BZ7" s="386"/>
      <c r="CA7" s="386"/>
      <c r="CB7" s="386"/>
      <c r="CC7" s="377" t="s">
        <v>154</v>
      </c>
      <c r="CD7" s="383" t="s">
        <v>169</v>
      </c>
      <c r="CE7" s="379" t="s">
        <v>154</v>
      </c>
      <c r="CF7" s="382" t="s">
        <v>169</v>
      </c>
      <c r="CG7" s="389" t="s">
        <v>155</v>
      </c>
      <c r="CH7" s="379" t="s">
        <v>18</v>
      </c>
      <c r="CI7" s="379" t="s">
        <v>19</v>
      </c>
      <c r="CJ7" s="379" t="s">
        <v>100</v>
      </c>
      <c r="CK7" s="379" t="s">
        <v>99</v>
      </c>
      <c r="CL7" s="379" t="s">
        <v>98</v>
      </c>
      <c r="CM7" s="379" t="s">
        <v>97</v>
      </c>
      <c r="CN7" s="2680"/>
      <c r="CO7" s="2680"/>
      <c r="CP7" s="2682"/>
      <c r="CQ7" s="379" t="s">
        <v>21</v>
      </c>
      <c r="CR7" s="379" t="s">
        <v>22</v>
      </c>
      <c r="CS7" s="379" t="s">
        <v>96</v>
      </c>
      <c r="CT7" s="379" t="s">
        <v>17</v>
      </c>
      <c r="CU7" s="2684"/>
      <c r="CV7" s="379" t="s">
        <v>21</v>
      </c>
      <c r="CW7" s="379" t="s">
        <v>22</v>
      </c>
      <c r="CX7" s="379" t="s">
        <v>96</v>
      </c>
      <c r="CY7" s="380" t="s">
        <v>17</v>
      </c>
      <c r="CZ7" s="390"/>
    </row>
    <row r="8" spans="1:104" ht="24.95" customHeight="1">
      <c r="A8" s="1103" t="s">
        <v>459</v>
      </c>
      <c r="B8" s="211"/>
      <c r="C8" s="211">
        <v>1</v>
      </c>
      <c r="D8" s="1290" t="str">
        <f t="shared" ref="D8:D13" si="0">A8&amp;B8&amp;C8</f>
        <v xml:space="preserve"> 1</v>
      </c>
      <c r="E8" s="1291"/>
      <c r="F8" s="1290" t="str">
        <f t="shared" ref="F8:F17" si="1">A8&amp;B8&amp;C8</f>
        <v xml:space="preserve"> 1</v>
      </c>
      <c r="G8" s="1291"/>
      <c r="H8" s="178"/>
      <c r="I8" s="179"/>
      <c r="J8" s="179"/>
      <c r="K8" s="179"/>
      <c r="L8" s="178"/>
      <c r="M8" s="179"/>
      <c r="N8" s="179"/>
      <c r="O8" s="179"/>
      <c r="P8" s="179"/>
      <c r="Q8" s="178"/>
      <c r="R8" s="177"/>
      <c r="S8" s="177"/>
      <c r="T8" s="177"/>
      <c r="U8" s="276"/>
      <c r="V8" s="177"/>
      <c r="W8" s="178"/>
      <c r="X8" s="179"/>
      <c r="Y8" s="933"/>
      <c r="Z8" s="934"/>
      <c r="AA8" s="934"/>
      <c r="AB8" s="934"/>
      <c r="AC8" s="935"/>
      <c r="AD8" s="221"/>
      <c r="AE8" s="178"/>
      <c r="AF8" s="178"/>
      <c r="AG8" s="178"/>
      <c r="AH8" s="178"/>
      <c r="AI8" s="177"/>
      <c r="AJ8" s="179"/>
      <c r="AK8" s="177"/>
      <c r="AL8" s="179"/>
      <c r="AM8" s="285"/>
      <c r="AN8" s="179"/>
      <c r="AO8" s="179"/>
      <c r="AP8" s="179"/>
      <c r="AQ8" s="179"/>
      <c r="AR8" s="179"/>
      <c r="AS8" s="179"/>
      <c r="AT8" s="179"/>
      <c r="AU8" s="179"/>
      <c r="AV8" s="179"/>
      <c r="AW8" s="179"/>
      <c r="AX8" s="179"/>
      <c r="AY8" s="179"/>
      <c r="AZ8" s="179"/>
      <c r="BA8" s="179"/>
      <c r="BB8" s="179"/>
      <c r="BC8" s="277"/>
      <c r="BD8" s="179"/>
      <c r="BE8" s="179"/>
      <c r="BF8" s="179"/>
      <c r="BG8" s="178"/>
      <c r="BH8" s="216"/>
      <c r="BI8" s="221"/>
      <c r="BJ8" s="216"/>
      <c r="BK8" s="221"/>
      <c r="BL8" s="290"/>
      <c r="BM8" s="199"/>
      <c r="BN8" s="199"/>
      <c r="BO8" s="199"/>
      <c r="BP8" s="199"/>
      <c r="BQ8" s="199"/>
      <c r="BR8" s="199"/>
      <c r="BS8" s="199"/>
      <c r="BT8" s="199"/>
      <c r="BU8" s="199"/>
      <c r="BV8" s="199"/>
      <c r="BW8" s="199"/>
      <c r="BX8" s="179"/>
      <c r="BY8" s="179"/>
      <c r="BZ8" s="179"/>
      <c r="CA8" s="179"/>
      <c r="CB8" s="179"/>
      <c r="CC8" s="178"/>
      <c r="CD8" s="178"/>
      <c r="CE8" s="177"/>
      <c r="CF8" s="177"/>
      <c r="CG8" s="285"/>
      <c r="CH8" s="177"/>
      <c r="CI8" s="177"/>
      <c r="CJ8" s="177"/>
      <c r="CK8" s="177"/>
      <c r="CL8" s="177"/>
      <c r="CM8" s="177"/>
      <c r="CN8" s="212"/>
      <c r="CO8" s="212"/>
      <c r="CP8" s="180"/>
      <c r="CQ8" s="180"/>
      <c r="CR8" s="180"/>
      <c r="CS8" s="180"/>
      <c r="CT8" s="180"/>
      <c r="CU8" s="180"/>
      <c r="CV8" s="180">
        <v>1</v>
      </c>
      <c r="CW8" s="180">
        <v>0</v>
      </c>
      <c r="CX8" s="180">
        <v>0</v>
      </c>
      <c r="CY8" s="213">
        <v>2</v>
      </c>
    </row>
    <row r="9" spans="1:104" ht="24.95" customHeight="1">
      <c r="A9" s="1103" t="s">
        <v>459</v>
      </c>
      <c r="B9" s="211"/>
      <c r="C9" s="211">
        <v>2</v>
      </c>
      <c r="D9" s="1292" t="str">
        <f t="shared" si="0"/>
        <v xml:space="preserve"> 2</v>
      </c>
      <c r="E9" s="1293"/>
      <c r="F9" s="1292" t="str">
        <f t="shared" si="1"/>
        <v xml:space="preserve"> 2</v>
      </c>
      <c r="G9" s="1293"/>
      <c r="H9" s="159"/>
      <c r="I9" s="175"/>
      <c r="J9" s="175"/>
      <c r="K9" s="175"/>
      <c r="L9" s="176"/>
      <c r="M9" s="175"/>
      <c r="N9" s="175"/>
      <c r="O9" s="175"/>
      <c r="P9" s="175"/>
      <c r="Q9" s="176"/>
      <c r="R9" s="158"/>
      <c r="S9" s="158"/>
      <c r="T9" s="158"/>
      <c r="U9" s="158"/>
      <c r="V9" s="158"/>
      <c r="W9" s="176"/>
      <c r="X9" s="175"/>
      <c r="Y9" s="936"/>
      <c r="Z9" s="937"/>
      <c r="AA9" s="937"/>
      <c r="AB9" s="938"/>
      <c r="AC9" s="939"/>
      <c r="AD9" s="220"/>
      <c r="AE9" s="159"/>
      <c r="AF9" s="159"/>
      <c r="AG9" s="176"/>
      <c r="AH9" s="176"/>
      <c r="AI9" s="158"/>
      <c r="AJ9" s="158"/>
      <c r="AK9" s="158"/>
      <c r="AL9" s="158"/>
      <c r="AM9" s="284"/>
      <c r="AN9" s="158"/>
      <c r="AO9" s="158"/>
      <c r="AP9" s="158"/>
      <c r="AQ9" s="158"/>
      <c r="AR9" s="158"/>
      <c r="AS9" s="158"/>
      <c r="AT9" s="158"/>
      <c r="AU9" s="158"/>
      <c r="AV9" s="158"/>
      <c r="AW9" s="158"/>
      <c r="AX9" s="158"/>
      <c r="AY9" s="158"/>
      <c r="AZ9" s="158"/>
      <c r="BA9" s="158"/>
      <c r="BB9" s="158"/>
      <c r="BC9" s="158"/>
      <c r="BD9" s="158"/>
      <c r="BE9" s="158"/>
      <c r="BF9" s="158"/>
      <c r="BG9" s="176"/>
      <c r="BH9" s="215"/>
      <c r="BI9" s="220"/>
      <c r="BJ9" s="215"/>
      <c r="BK9" s="220"/>
      <c r="BL9" s="288"/>
      <c r="BM9" s="162"/>
      <c r="BN9" s="162"/>
      <c r="BO9" s="162"/>
      <c r="BP9" s="162"/>
      <c r="BQ9" s="162"/>
      <c r="BR9" s="162"/>
      <c r="BS9" s="162"/>
      <c r="BT9" s="162"/>
      <c r="BU9" s="162"/>
      <c r="BV9" s="162"/>
      <c r="BW9" s="162"/>
      <c r="BX9" s="175"/>
      <c r="BY9" s="175"/>
      <c r="BZ9" s="175"/>
      <c r="CA9" s="175"/>
      <c r="CB9" s="175"/>
      <c r="CC9" s="159"/>
      <c r="CD9" s="159"/>
      <c r="CE9" s="158"/>
      <c r="CF9" s="158"/>
      <c r="CG9" s="284"/>
      <c r="CH9" s="158"/>
      <c r="CI9" s="158"/>
      <c r="CJ9" s="158"/>
      <c r="CK9" s="158"/>
      <c r="CL9" s="158"/>
      <c r="CM9" s="158"/>
      <c r="CN9" s="163"/>
      <c r="CO9" s="163"/>
      <c r="CP9" s="164"/>
      <c r="CQ9" s="164"/>
      <c r="CR9" s="164"/>
      <c r="CS9" s="164"/>
      <c r="CT9" s="164"/>
      <c r="CU9" s="164"/>
      <c r="CV9" s="164"/>
      <c r="CW9" s="164"/>
      <c r="CX9" s="164"/>
      <c r="CY9" s="165"/>
    </row>
    <row r="10" spans="1:104" ht="24.95" customHeight="1">
      <c r="A10" s="1103" t="s">
        <v>459</v>
      </c>
      <c r="B10" s="211"/>
      <c r="C10" s="211">
        <v>3</v>
      </c>
      <c r="D10" s="1292" t="str">
        <f t="shared" si="0"/>
        <v xml:space="preserve"> 3</v>
      </c>
      <c r="E10" s="1293"/>
      <c r="F10" s="1292" t="str">
        <f t="shared" si="1"/>
        <v xml:space="preserve"> 3</v>
      </c>
      <c r="G10" s="1293"/>
      <c r="H10" s="159"/>
      <c r="I10" s="175"/>
      <c r="J10" s="175"/>
      <c r="K10" s="158"/>
      <c r="L10" s="176"/>
      <c r="M10" s="175"/>
      <c r="N10" s="175"/>
      <c r="O10" s="175"/>
      <c r="P10" s="158"/>
      <c r="Q10" s="176"/>
      <c r="R10" s="158"/>
      <c r="S10" s="158"/>
      <c r="T10" s="158"/>
      <c r="U10" s="158"/>
      <c r="V10" s="158"/>
      <c r="W10" s="159"/>
      <c r="X10" s="175"/>
      <c r="Y10" s="936"/>
      <c r="Z10" s="938"/>
      <c r="AA10" s="937"/>
      <c r="AB10" s="937"/>
      <c r="AC10" s="939"/>
      <c r="AD10" s="220"/>
      <c r="AE10" s="176"/>
      <c r="AF10" s="176"/>
      <c r="AG10" s="159"/>
      <c r="AH10" s="159"/>
      <c r="AI10" s="158"/>
      <c r="AJ10" s="158"/>
      <c r="AK10" s="158"/>
      <c r="AL10" s="158"/>
      <c r="AM10" s="284"/>
      <c r="AN10" s="158"/>
      <c r="AO10" s="158"/>
      <c r="AP10" s="158"/>
      <c r="AQ10" s="158"/>
      <c r="AR10" s="158"/>
      <c r="AS10" s="158"/>
      <c r="AT10" s="158"/>
      <c r="AU10" s="158"/>
      <c r="AV10" s="158"/>
      <c r="AW10" s="158"/>
      <c r="AX10" s="158"/>
      <c r="AY10" s="158"/>
      <c r="AZ10" s="158"/>
      <c r="BA10" s="158"/>
      <c r="BB10" s="158"/>
      <c r="BC10" s="158"/>
      <c r="BD10" s="158"/>
      <c r="BE10" s="158"/>
      <c r="BF10" s="158"/>
      <c r="BG10" s="176"/>
      <c r="BH10" s="214"/>
      <c r="BI10" s="220"/>
      <c r="BJ10" s="214"/>
      <c r="BK10" s="220"/>
      <c r="BL10" s="288"/>
      <c r="BM10" s="162"/>
      <c r="BN10" s="162"/>
      <c r="BO10" s="162"/>
      <c r="BP10" s="162"/>
      <c r="BQ10" s="162"/>
      <c r="BR10" s="162"/>
      <c r="BS10" s="162"/>
      <c r="BT10" s="162"/>
      <c r="BU10" s="162"/>
      <c r="BV10" s="162"/>
      <c r="BW10" s="162"/>
      <c r="BX10" s="175"/>
      <c r="BY10" s="175"/>
      <c r="BZ10" s="175"/>
      <c r="CA10" s="175"/>
      <c r="CB10" s="175"/>
      <c r="CC10" s="159"/>
      <c r="CD10" s="159"/>
      <c r="CE10" s="158"/>
      <c r="CF10" s="158"/>
      <c r="CG10" s="284"/>
      <c r="CH10" s="158"/>
      <c r="CI10" s="158"/>
      <c r="CJ10" s="158"/>
      <c r="CK10" s="158"/>
      <c r="CL10" s="158"/>
      <c r="CM10" s="158"/>
      <c r="CN10" s="163"/>
      <c r="CO10" s="163"/>
      <c r="CP10" s="164"/>
      <c r="CQ10" s="164"/>
      <c r="CR10" s="164"/>
      <c r="CS10" s="164"/>
      <c r="CT10" s="164"/>
      <c r="CU10" s="164"/>
      <c r="CV10" s="164"/>
      <c r="CW10" s="164"/>
      <c r="CX10" s="164"/>
      <c r="CY10" s="165"/>
    </row>
    <row r="11" spans="1:104" ht="24.95" customHeight="1">
      <c r="A11" s="1103" t="s">
        <v>459</v>
      </c>
      <c r="B11" s="211"/>
      <c r="C11" s="211">
        <v>4</v>
      </c>
      <c r="D11" s="1292" t="str">
        <f t="shared" si="0"/>
        <v xml:space="preserve"> 4</v>
      </c>
      <c r="E11" s="1293"/>
      <c r="F11" s="1293" t="str">
        <f t="shared" si="1"/>
        <v xml:space="preserve"> 4</v>
      </c>
      <c r="G11" s="1293"/>
      <c r="H11" s="159"/>
      <c r="I11" s="175"/>
      <c r="J11" s="175"/>
      <c r="K11" s="175"/>
      <c r="L11" s="176"/>
      <c r="M11" s="175"/>
      <c r="N11" s="175"/>
      <c r="O11" s="175"/>
      <c r="P11" s="175"/>
      <c r="Q11" s="176"/>
      <c r="R11" s="158"/>
      <c r="S11" s="158"/>
      <c r="T11" s="158"/>
      <c r="U11" s="157"/>
      <c r="V11" s="158"/>
      <c r="W11" s="159"/>
      <c r="X11" s="175"/>
      <c r="Y11" s="936"/>
      <c r="Z11" s="938"/>
      <c r="AA11" s="937"/>
      <c r="AB11" s="937"/>
      <c r="AC11" s="940"/>
      <c r="AD11" s="220"/>
      <c r="AE11" s="176"/>
      <c r="AF11" s="176"/>
      <c r="AG11" s="159"/>
      <c r="AH11" s="159"/>
      <c r="AI11" s="158"/>
      <c r="AJ11" s="158"/>
      <c r="AK11" s="158"/>
      <c r="AL11" s="158"/>
      <c r="AM11" s="284"/>
      <c r="AN11" s="158"/>
      <c r="AO11" s="158"/>
      <c r="AP11" s="158"/>
      <c r="AQ11" s="158"/>
      <c r="AR11" s="158"/>
      <c r="AS11" s="158"/>
      <c r="AT11" s="158"/>
      <c r="AU11" s="158"/>
      <c r="AV11" s="158"/>
      <c r="AW11" s="158"/>
      <c r="AX11" s="158"/>
      <c r="AY11" s="158"/>
      <c r="AZ11" s="158"/>
      <c r="BA11" s="158"/>
      <c r="BB11" s="158"/>
      <c r="BC11" s="158"/>
      <c r="BD11" s="158"/>
      <c r="BE11" s="158"/>
      <c r="BF11" s="158"/>
      <c r="BG11" s="176"/>
      <c r="BH11" s="215"/>
      <c r="BI11" s="220"/>
      <c r="BJ11" s="215"/>
      <c r="BK11" s="220"/>
      <c r="BL11" s="288"/>
      <c r="BM11" s="162"/>
      <c r="BN11" s="162"/>
      <c r="BO11" s="162"/>
      <c r="BP11" s="162"/>
      <c r="BQ11" s="162"/>
      <c r="BR11" s="162"/>
      <c r="BS11" s="162"/>
      <c r="BT11" s="162"/>
      <c r="BU11" s="162"/>
      <c r="BV11" s="162"/>
      <c r="BW11" s="162"/>
      <c r="BX11" s="175"/>
      <c r="BY11" s="175"/>
      <c r="BZ11" s="175"/>
      <c r="CA11" s="175"/>
      <c r="CB11" s="175"/>
      <c r="CC11" s="159"/>
      <c r="CD11" s="159"/>
      <c r="CE11" s="158"/>
      <c r="CF11" s="158"/>
      <c r="CG11" s="284"/>
      <c r="CH11" s="158"/>
      <c r="CI11" s="158"/>
      <c r="CJ11" s="158"/>
      <c r="CK11" s="158"/>
      <c r="CL11" s="158"/>
      <c r="CM11" s="158"/>
      <c r="CN11" s="163"/>
      <c r="CO11" s="163"/>
      <c r="CP11" s="164"/>
      <c r="CQ11" s="164"/>
      <c r="CR11" s="164"/>
      <c r="CS11" s="164"/>
      <c r="CT11" s="164"/>
      <c r="CU11" s="164"/>
      <c r="CV11" s="164"/>
      <c r="CW11" s="164"/>
      <c r="CX11" s="164"/>
      <c r="CY11" s="165"/>
    </row>
    <row r="12" spans="1:104" ht="24.95" customHeight="1">
      <c r="A12" s="1103" t="s">
        <v>459</v>
      </c>
      <c r="B12" s="211"/>
      <c r="C12" s="211">
        <v>5</v>
      </c>
      <c r="D12" s="1292" t="str">
        <f t="shared" si="0"/>
        <v xml:space="preserve"> 5</v>
      </c>
      <c r="E12" s="1293"/>
      <c r="F12" s="1293" t="str">
        <f t="shared" si="1"/>
        <v xml:space="preserve"> 5</v>
      </c>
      <c r="G12" s="1293"/>
      <c r="H12" s="159"/>
      <c r="I12" s="175"/>
      <c r="J12" s="175"/>
      <c r="K12" s="175"/>
      <c r="L12" s="159"/>
      <c r="M12" s="158"/>
      <c r="N12" s="175"/>
      <c r="O12" s="175"/>
      <c r="P12" s="175"/>
      <c r="Q12" s="176"/>
      <c r="R12" s="158"/>
      <c r="S12" s="158"/>
      <c r="T12" s="158"/>
      <c r="U12" s="158"/>
      <c r="V12" s="158"/>
      <c r="W12" s="159"/>
      <c r="X12" s="175"/>
      <c r="Y12" s="936"/>
      <c r="Z12" s="938"/>
      <c r="AA12" s="937"/>
      <c r="AB12" s="937"/>
      <c r="AC12" s="939"/>
      <c r="AD12" s="220"/>
      <c r="AE12" s="176"/>
      <c r="AF12" s="176"/>
      <c r="AG12" s="176"/>
      <c r="AH12" s="176"/>
      <c r="AI12" s="158"/>
      <c r="AJ12" s="158"/>
      <c r="AK12" s="158"/>
      <c r="AL12" s="158"/>
      <c r="AM12" s="284"/>
      <c r="AN12" s="158"/>
      <c r="AO12" s="158"/>
      <c r="AP12" s="158"/>
      <c r="AQ12" s="158"/>
      <c r="AR12" s="158"/>
      <c r="AS12" s="158"/>
      <c r="AT12" s="158"/>
      <c r="AU12" s="158"/>
      <c r="AV12" s="158"/>
      <c r="AW12" s="158"/>
      <c r="AX12" s="158"/>
      <c r="AY12" s="158"/>
      <c r="AZ12" s="158"/>
      <c r="BA12" s="158"/>
      <c r="BB12" s="158"/>
      <c r="BC12" s="158"/>
      <c r="BD12" s="158"/>
      <c r="BE12" s="158"/>
      <c r="BF12" s="158"/>
      <c r="BG12" s="160"/>
      <c r="BH12" s="214"/>
      <c r="BI12" s="220"/>
      <c r="BJ12" s="215"/>
      <c r="BK12" s="220"/>
      <c r="BL12" s="288"/>
      <c r="BM12" s="162"/>
      <c r="BN12" s="162"/>
      <c r="BO12" s="162"/>
      <c r="BP12" s="162"/>
      <c r="BQ12" s="162"/>
      <c r="BR12" s="162"/>
      <c r="BS12" s="162"/>
      <c r="BT12" s="162"/>
      <c r="BU12" s="162"/>
      <c r="BV12" s="162"/>
      <c r="BW12" s="162"/>
      <c r="BX12" s="175"/>
      <c r="BY12" s="175"/>
      <c r="BZ12" s="175"/>
      <c r="CA12" s="175"/>
      <c r="CB12" s="175"/>
      <c r="CC12" s="159"/>
      <c r="CD12" s="159"/>
      <c r="CE12" s="158"/>
      <c r="CF12" s="158"/>
      <c r="CG12" s="284"/>
      <c r="CH12" s="158"/>
      <c r="CI12" s="158"/>
      <c r="CJ12" s="158"/>
      <c r="CK12" s="158"/>
      <c r="CL12" s="158"/>
      <c r="CM12" s="158"/>
      <c r="CN12" s="163"/>
      <c r="CO12" s="163"/>
      <c r="CP12" s="164"/>
      <c r="CQ12" s="164"/>
      <c r="CR12" s="164"/>
      <c r="CS12" s="164"/>
      <c r="CT12" s="164"/>
      <c r="CU12" s="164"/>
      <c r="CV12" s="164"/>
      <c r="CW12" s="164"/>
      <c r="CX12" s="164"/>
      <c r="CY12" s="165"/>
    </row>
    <row r="13" spans="1:104" ht="24.95" customHeight="1">
      <c r="A13" s="1103" t="s">
        <v>459</v>
      </c>
      <c r="B13" s="211"/>
      <c r="C13" s="211">
        <v>6</v>
      </c>
      <c r="D13" s="1292" t="str">
        <f t="shared" si="0"/>
        <v xml:space="preserve"> 6</v>
      </c>
      <c r="E13" s="1293"/>
      <c r="F13" s="1293" t="str">
        <f t="shared" si="1"/>
        <v xml:space="preserve"> 6</v>
      </c>
      <c r="G13" s="1293"/>
      <c r="H13" s="159"/>
      <c r="I13" s="175"/>
      <c r="J13" s="175"/>
      <c r="K13" s="175"/>
      <c r="L13" s="176"/>
      <c r="M13" s="175"/>
      <c r="N13" s="175"/>
      <c r="O13" s="175"/>
      <c r="P13" s="175"/>
      <c r="Q13" s="176"/>
      <c r="R13" s="158"/>
      <c r="S13" s="158"/>
      <c r="T13" s="158"/>
      <c r="U13" s="157"/>
      <c r="V13" s="158"/>
      <c r="W13" s="159"/>
      <c r="X13" s="175"/>
      <c r="Y13" s="936"/>
      <c r="Z13" s="938"/>
      <c r="AA13" s="937"/>
      <c r="AB13" s="937"/>
      <c r="AC13" s="939"/>
      <c r="AD13" s="220"/>
      <c r="AE13" s="176"/>
      <c r="AF13" s="176"/>
      <c r="AG13" s="159"/>
      <c r="AH13" s="159"/>
      <c r="AI13" s="158"/>
      <c r="AJ13" s="158"/>
      <c r="AK13" s="158"/>
      <c r="AL13" s="158"/>
      <c r="AM13" s="284"/>
      <c r="AN13" s="158"/>
      <c r="AO13" s="158"/>
      <c r="AP13" s="158"/>
      <c r="AQ13" s="158"/>
      <c r="AR13" s="158"/>
      <c r="AS13" s="158"/>
      <c r="AT13" s="158"/>
      <c r="AU13" s="158"/>
      <c r="AV13" s="158"/>
      <c r="AW13" s="158"/>
      <c r="AX13" s="158"/>
      <c r="AY13" s="158"/>
      <c r="AZ13" s="158"/>
      <c r="BA13" s="158"/>
      <c r="BB13" s="158"/>
      <c r="BC13" s="158"/>
      <c r="BD13" s="158"/>
      <c r="BE13" s="158"/>
      <c r="BF13" s="158"/>
      <c r="BG13" s="176"/>
      <c r="BH13" s="215"/>
      <c r="BI13" s="220"/>
      <c r="BJ13" s="215"/>
      <c r="BK13" s="220"/>
      <c r="BL13" s="288"/>
      <c r="BM13" s="162"/>
      <c r="BN13" s="162"/>
      <c r="BO13" s="162"/>
      <c r="BP13" s="162"/>
      <c r="BQ13" s="162"/>
      <c r="BR13" s="162"/>
      <c r="BS13" s="162"/>
      <c r="BT13" s="162"/>
      <c r="BU13" s="162"/>
      <c r="BV13" s="162"/>
      <c r="BW13" s="162"/>
      <c r="BX13" s="175"/>
      <c r="BY13" s="175"/>
      <c r="BZ13" s="175"/>
      <c r="CA13" s="175"/>
      <c r="CB13" s="175"/>
      <c r="CC13" s="159"/>
      <c r="CD13" s="159"/>
      <c r="CE13" s="158"/>
      <c r="CF13" s="158"/>
      <c r="CG13" s="284"/>
      <c r="CH13" s="158"/>
      <c r="CI13" s="158"/>
      <c r="CJ13" s="158"/>
      <c r="CK13" s="158"/>
      <c r="CL13" s="158"/>
      <c r="CM13" s="158"/>
      <c r="CN13" s="163"/>
      <c r="CO13" s="163"/>
      <c r="CP13" s="164"/>
      <c r="CQ13" s="164"/>
      <c r="CR13" s="164"/>
      <c r="CS13" s="164"/>
      <c r="CT13" s="164"/>
      <c r="CU13" s="164"/>
      <c r="CV13" s="164"/>
      <c r="CW13" s="164"/>
      <c r="CX13" s="164"/>
      <c r="CY13" s="165"/>
    </row>
    <row r="14" spans="1:104" ht="24.95" customHeight="1">
      <c r="A14" s="1103" t="s">
        <v>459</v>
      </c>
      <c r="B14" s="211"/>
      <c r="C14" s="211">
        <v>7</v>
      </c>
      <c r="D14" s="1292" t="str">
        <f t="shared" ref="D14:D23" si="2">A14&amp;B14&amp;C14</f>
        <v xml:space="preserve"> 7</v>
      </c>
      <c r="E14" s="1293"/>
      <c r="F14" s="1294" t="str">
        <f t="shared" si="1"/>
        <v xml:space="preserve"> 7</v>
      </c>
      <c r="G14" s="1295"/>
      <c r="H14" s="159"/>
      <c r="I14" s="175"/>
      <c r="J14" s="175"/>
      <c r="K14" s="175"/>
      <c r="L14" s="176"/>
      <c r="M14" s="175"/>
      <c r="N14" s="175"/>
      <c r="O14" s="175"/>
      <c r="P14" s="175"/>
      <c r="Q14" s="176"/>
      <c r="R14" s="158"/>
      <c r="S14" s="158"/>
      <c r="T14" s="158"/>
      <c r="U14" s="158"/>
      <c r="V14" s="158"/>
      <c r="W14" s="159"/>
      <c r="X14" s="175"/>
      <c r="Y14" s="936"/>
      <c r="Z14" s="938"/>
      <c r="AA14" s="937"/>
      <c r="AB14" s="937"/>
      <c r="AC14" s="939"/>
      <c r="AD14" s="220"/>
      <c r="AE14" s="176"/>
      <c r="AF14" s="176"/>
      <c r="AG14" s="176"/>
      <c r="AH14" s="176"/>
      <c r="AI14" s="158"/>
      <c r="AJ14" s="158"/>
      <c r="AK14" s="158"/>
      <c r="AL14" s="158"/>
      <c r="AM14" s="284"/>
      <c r="AN14" s="158"/>
      <c r="AO14" s="158"/>
      <c r="AP14" s="158"/>
      <c r="AQ14" s="158"/>
      <c r="AR14" s="158"/>
      <c r="AS14" s="158"/>
      <c r="AT14" s="158"/>
      <c r="AU14" s="158"/>
      <c r="AV14" s="158"/>
      <c r="AW14" s="158"/>
      <c r="AX14" s="158"/>
      <c r="AY14" s="158"/>
      <c r="AZ14" s="158"/>
      <c r="BA14" s="158"/>
      <c r="BB14" s="158"/>
      <c r="BC14" s="158"/>
      <c r="BD14" s="158"/>
      <c r="BE14" s="158"/>
      <c r="BF14" s="158"/>
      <c r="BG14" s="176"/>
      <c r="BH14" s="215"/>
      <c r="BI14" s="220"/>
      <c r="BJ14" s="215"/>
      <c r="BK14" s="220"/>
      <c r="BL14" s="288"/>
      <c r="BM14" s="162"/>
      <c r="BN14" s="162"/>
      <c r="BO14" s="162"/>
      <c r="BP14" s="162"/>
      <c r="BQ14" s="162"/>
      <c r="BR14" s="162"/>
      <c r="BS14" s="162"/>
      <c r="BT14" s="162"/>
      <c r="BU14" s="162"/>
      <c r="BV14" s="162"/>
      <c r="BW14" s="162"/>
      <c r="BX14" s="175"/>
      <c r="BY14" s="175"/>
      <c r="BZ14" s="175"/>
      <c r="CA14" s="175"/>
      <c r="CB14" s="175"/>
      <c r="CC14" s="159"/>
      <c r="CD14" s="159"/>
      <c r="CE14" s="158"/>
      <c r="CF14" s="158"/>
      <c r="CG14" s="284"/>
      <c r="CH14" s="158"/>
      <c r="CI14" s="158"/>
      <c r="CJ14" s="158"/>
      <c r="CK14" s="158"/>
      <c r="CL14" s="158"/>
      <c r="CM14" s="158"/>
      <c r="CN14" s="163"/>
      <c r="CO14" s="163"/>
      <c r="CP14" s="164"/>
      <c r="CQ14" s="164"/>
      <c r="CR14" s="164"/>
      <c r="CS14" s="164"/>
      <c r="CT14" s="164"/>
      <c r="CU14" s="164"/>
      <c r="CV14" s="164"/>
      <c r="CW14" s="164"/>
      <c r="CX14" s="164"/>
      <c r="CY14" s="165"/>
    </row>
    <row r="15" spans="1:104" ht="24.95" customHeight="1">
      <c r="A15" s="1103" t="s">
        <v>459</v>
      </c>
      <c r="B15" s="211"/>
      <c r="C15" s="211">
        <v>8</v>
      </c>
      <c r="D15" s="1292" t="str">
        <f t="shared" si="2"/>
        <v xml:space="preserve"> 8</v>
      </c>
      <c r="E15" s="1293"/>
      <c r="F15" s="1294" t="str">
        <f t="shared" si="1"/>
        <v xml:space="preserve"> 8</v>
      </c>
      <c r="G15" s="1295"/>
      <c r="H15" s="159"/>
      <c r="I15" s="175"/>
      <c r="J15" s="175"/>
      <c r="K15" s="175"/>
      <c r="L15" s="176"/>
      <c r="M15" s="175"/>
      <c r="N15" s="158"/>
      <c r="O15" s="158"/>
      <c r="P15" s="158"/>
      <c r="Q15" s="176"/>
      <c r="R15" s="175"/>
      <c r="S15" s="158"/>
      <c r="T15" s="158"/>
      <c r="U15" s="157"/>
      <c r="V15" s="158"/>
      <c r="W15" s="159"/>
      <c r="X15" s="175"/>
      <c r="Y15" s="936"/>
      <c r="Z15" s="938"/>
      <c r="AA15" s="937"/>
      <c r="AB15" s="938"/>
      <c r="AC15" s="940"/>
      <c r="AD15" s="220"/>
      <c r="AE15" s="176"/>
      <c r="AF15" s="176"/>
      <c r="AG15" s="176"/>
      <c r="AH15" s="176"/>
      <c r="AI15" s="158"/>
      <c r="AJ15" s="158"/>
      <c r="AK15" s="158"/>
      <c r="AL15" s="158"/>
      <c r="AM15" s="284"/>
      <c r="AN15" s="158"/>
      <c r="AO15" s="158"/>
      <c r="AP15" s="158"/>
      <c r="AQ15" s="158"/>
      <c r="AR15" s="158"/>
      <c r="AS15" s="158"/>
      <c r="AT15" s="158"/>
      <c r="AU15" s="158"/>
      <c r="AV15" s="158"/>
      <c r="AW15" s="158"/>
      <c r="AX15" s="158"/>
      <c r="AY15" s="158"/>
      <c r="AZ15" s="158"/>
      <c r="BA15" s="158"/>
      <c r="BB15" s="158"/>
      <c r="BC15" s="158"/>
      <c r="BD15" s="158"/>
      <c r="BE15" s="158"/>
      <c r="BF15" s="158"/>
      <c r="BG15" s="176"/>
      <c r="BH15" s="215"/>
      <c r="BI15" s="220"/>
      <c r="BJ15" s="215"/>
      <c r="BK15" s="220"/>
      <c r="BL15" s="288"/>
      <c r="BM15" s="162"/>
      <c r="BN15" s="162"/>
      <c r="BO15" s="162"/>
      <c r="BP15" s="162"/>
      <c r="BQ15" s="162"/>
      <c r="BR15" s="162"/>
      <c r="BS15" s="162"/>
      <c r="BT15" s="162"/>
      <c r="BU15" s="162"/>
      <c r="BV15" s="162"/>
      <c r="BW15" s="162"/>
      <c r="BX15" s="175"/>
      <c r="BY15" s="175"/>
      <c r="BZ15" s="175"/>
      <c r="CA15" s="175"/>
      <c r="CB15" s="175"/>
      <c r="CC15" s="159"/>
      <c r="CD15" s="159"/>
      <c r="CE15" s="158"/>
      <c r="CF15" s="158"/>
      <c r="CG15" s="284"/>
      <c r="CH15" s="158"/>
      <c r="CI15" s="158"/>
      <c r="CJ15" s="158"/>
      <c r="CK15" s="158"/>
      <c r="CL15" s="158"/>
      <c r="CM15" s="158"/>
      <c r="CN15" s="163"/>
      <c r="CO15" s="163"/>
      <c r="CP15" s="164"/>
      <c r="CQ15" s="164"/>
      <c r="CR15" s="164"/>
      <c r="CS15" s="164"/>
      <c r="CT15" s="164"/>
      <c r="CU15" s="164"/>
      <c r="CV15" s="164"/>
      <c r="CW15" s="164"/>
      <c r="CX15" s="164"/>
      <c r="CY15" s="165"/>
    </row>
    <row r="16" spans="1:104" ht="24.95" customHeight="1">
      <c r="A16" s="1103" t="s">
        <v>459</v>
      </c>
      <c r="B16" s="211"/>
      <c r="C16" s="211">
        <v>9</v>
      </c>
      <c r="D16" s="1292" t="str">
        <f t="shared" si="2"/>
        <v xml:space="preserve"> 9</v>
      </c>
      <c r="E16" s="1293"/>
      <c r="F16" s="1296" t="str">
        <f t="shared" si="1"/>
        <v xml:space="preserve"> 9</v>
      </c>
      <c r="G16" s="1296"/>
      <c r="H16" s="159"/>
      <c r="I16" s="175"/>
      <c r="J16" s="175"/>
      <c r="K16" s="175"/>
      <c r="L16" s="176"/>
      <c r="M16" s="158"/>
      <c r="N16" s="158"/>
      <c r="O16" s="158"/>
      <c r="P16" s="175"/>
      <c r="Q16" s="176"/>
      <c r="R16" s="158"/>
      <c r="S16" s="158"/>
      <c r="T16" s="158"/>
      <c r="U16" s="158"/>
      <c r="V16" s="158"/>
      <c r="W16" s="159"/>
      <c r="X16" s="175"/>
      <c r="Y16" s="941"/>
      <c r="Z16" s="938"/>
      <c r="AA16" s="938"/>
      <c r="AB16" s="937"/>
      <c r="AC16" s="939"/>
      <c r="AD16" s="220"/>
      <c r="AE16" s="176"/>
      <c r="AF16" s="176"/>
      <c r="AG16" s="176"/>
      <c r="AH16" s="176"/>
      <c r="AI16" s="158"/>
      <c r="AJ16" s="158"/>
      <c r="AK16" s="158"/>
      <c r="AL16" s="158"/>
      <c r="AM16" s="284"/>
      <c r="AN16" s="158"/>
      <c r="AO16" s="158"/>
      <c r="AP16" s="158"/>
      <c r="AQ16" s="158"/>
      <c r="AR16" s="158"/>
      <c r="AS16" s="158"/>
      <c r="AT16" s="158"/>
      <c r="AU16" s="158"/>
      <c r="AV16" s="158"/>
      <c r="AW16" s="158"/>
      <c r="AX16" s="158"/>
      <c r="AY16" s="158"/>
      <c r="AZ16" s="158"/>
      <c r="BA16" s="158"/>
      <c r="BB16" s="158"/>
      <c r="BC16" s="158"/>
      <c r="BD16" s="158"/>
      <c r="BE16" s="158"/>
      <c r="BF16" s="158"/>
      <c r="BG16" s="176"/>
      <c r="BH16" s="215"/>
      <c r="BI16" s="218"/>
      <c r="BJ16" s="215"/>
      <c r="BK16" s="220"/>
      <c r="BL16" s="288"/>
      <c r="BM16" s="162"/>
      <c r="BN16" s="162"/>
      <c r="BO16" s="162"/>
      <c r="BP16" s="162"/>
      <c r="BQ16" s="162"/>
      <c r="BR16" s="162"/>
      <c r="BS16" s="162"/>
      <c r="BT16" s="162"/>
      <c r="BU16" s="162"/>
      <c r="BV16" s="162"/>
      <c r="BW16" s="162"/>
      <c r="BX16" s="175"/>
      <c r="BY16" s="175"/>
      <c r="BZ16" s="175"/>
      <c r="CA16" s="175"/>
      <c r="CB16" s="175"/>
      <c r="CC16" s="159"/>
      <c r="CD16" s="159"/>
      <c r="CE16" s="158"/>
      <c r="CF16" s="158"/>
      <c r="CG16" s="284"/>
      <c r="CH16" s="158"/>
      <c r="CI16" s="158"/>
      <c r="CJ16" s="158"/>
      <c r="CK16" s="158"/>
      <c r="CL16" s="158"/>
      <c r="CM16" s="158"/>
      <c r="CN16" s="163"/>
      <c r="CO16" s="163"/>
      <c r="CP16" s="164"/>
      <c r="CQ16" s="164"/>
      <c r="CR16" s="164"/>
      <c r="CS16" s="164"/>
      <c r="CT16" s="164"/>
      <c r="CU16" s="164"/>
      <c r="CV16" s="164"/>
      <c r="CW16" s="164"/>
      <c r="CX16" s="164"/>
      <c r="CY16" s="165"/>
    </row>
    <row r="17" spans="1:106" ht="24.95" customHeight="1">
      <c r="A17" s="1103" t="s">
        <v>459</v>
      </c>
      <c r="B17" s="211"/>
      <c r="C17" s="211">
        <v>10</v>
      </c>
      <c r="D17" s="1292" t="str">
        <f t="shared" si="2"/>
        <v xml:space="preserve"> 10</v>
      </c>
      <c r="E17" s="1293"/>
      <c r="F17" s="1296" t="str">
        <f t="shared" si="1"/>
        <v xml:space="preserve"> 10</v>
      </c>
      <c r="G17" s="1296"/>
      <c r="H17" s="159"/>
      <c r="I17" s="175"/>
      <c r="J17" s="175"/>
      <c r="K17" s="175"/>
      <c r="L17" s="176"/>
      <c r="M17" s="158"/>
      <c r="N17" s="175"/>
      <c r="O17" s="175"/>
      <c r="P17" s="175"/>
      <c r="Q17" s="176"/>
      <c r="R17" s="158"/>
      <c r="S17" s="158"/>
      <c r="T17" s="158"/>
      <c r="U17" s="158"/>
      <c r="V17" s="158"/>
      <c r="W17" s="159"/>
      <c r="X17" s="175"/>
      <c r="Y17" s="936"/>
      <c r="Z17" s="938"/>
      <c r="AA17" s="937"/>
      <c r="AB17" s="937"/>
      <c r="AC17" s="940"/>
      <c r="AD17" s="220"/>
      <c r="AE17" s="176"/>
      <c r="AF17" s="176"/>
      <c r="AG17" s="176"/>
      <c r="AH17" s="176"/>
      <c r="AI17" s="158"/>
      <c r="AJ17" s="158"/>
      <c r="AK17" s="158"/>
      <c r="AL17" s="158"/>
      <c r="AM17" s="284"/>
      <c r="AN17" s="158"/>
      <c r="AO17" s="158"/>
      <c r="AP17" s="158"/>
      <c r="AQ17" s="158"/>
      <c r="AR17" s="158"/>
      <c r="AS17" s="158"/>
      <c r="AT17" s="158"/>
      <c r="AU17" s="158"/>
      <c r="AV17" s="158"/>
      <c r="AW17" s="158"/>
      <c r="AX17" s="158"/>
      <c r="AY17" s="158"/>
      <c r="AZ17" s="158"/>
      <c r="BA17" s="158"/>
      <c r="BB17" s="158"/>
      <c r="BC17" s="158"/>
      <c r="BD17" s="158"/>
      <c r="BE17" s="158"/>
      <c r="BF17" s="158"/>
      <c r="BG17" s="176"/>
      <c r="BH17" s="215"/>
      <c r="BI17" s="220"/>
      <c r="BJ17" s="215"/>
      <c r="BK17" s="220"/>
      <c r="BL17" s="288"/>
      <c r="BM17" s="162"/>
      <c r="BN17" s="162"/>
      <c r="BO17" s="162"/>
      <c r="BP17" s="162"/>
      <c r="BQ17" s="162"/>
      <c r="BR17" s="162"/>
      <c r="BS17" s="162"/>
      <c r="BT17" s="162"/>
      <c r="BU17" s="162"/>
      <c r="BV17" s="162"/>
      <c r="BW17" s="162"/>
      <c r="BX17" s="175"/>
      <c r="BY17" s="175"/>
      <c r="BZ17" s="175"/>
      <c r="CA17" s="175"/>
      <c r="CB17" s="175"/>
      <c r="CC17" s="159"/>
      <c r="CD17" s="159"/>
      <c r="CE17" s="158"/>
      <c r="CF17" s="158"/>
      <c r="CG17" s="284"/>
      <c r="CH17" s="158"/>
      <c r="CI17" s="158"/>
      <c r="CJ17" s="158"/>
      <c r="CK17" s="158"/>
      <c r="CL17" s="158"/>
      <c r="CM17" s="158"/>
      <c r="CN17" s="163"/>
      <c r="CO17" s="163"/>
      <c r="CP17" s="164"/>
      <c r="CQ17" s="164"/>
      <c r="CR17" s="164"/>
      <c r="CS17" s="164"/>
      <c r="CT17" s="164"/>
      <c r="CU17" s="164"/>
      <c r="CV17" s="164"/>
      <c r="CW17" s="164"/>
      <c r="CX17" s="164"/>
      <c r="CY17" s="165"/>
    </row>
    <row r="18" spans="1:106" ht="24.95" customHeight="1">
      <c r="A18" s="1103" t="s">
        <v>459</v>
      </c>
      <c r="B18" s="211"/>
      <c r="C18" s="211">
        <v>11</v>
      </c>
      <c r="D18" s="1292" t="str">
        <f t="shared" si="2"/>
        <v xml:space="preserve"> 11</v>
      </c>
      <c r="E18" s="1293"/>
      <c r="F18" s="1296" t="str">
        <f t="shared" ref="F18:F23" si="3">A18&amp;B18&amp;C18</f>
        <v xml:space="preserve"> 11</v>
      </c>
      <c r="G18" s="1296"/>
      <c r="H18" s="159"/>
      <c r="I18" s="175"/>
      <c r="J18" s="175"/>
      <c r="K18" s="175"/>
      <c r="L18" s="176"/>
      <c r="M18" s="175"/>
      <c r="N18" s="175"/>
      <c r="O18" s="175"/>
      <c r="P18" s="175"/>
      <c r="Q18" s="176"/>
      <c r="R18" s="158"/>
      <c r="S18" s="158"/>
      <c r="T18" s="158"/>
      <c r="U18" s="158"/>
      <c r="V18" s="158"/>
      <c r="W18" s="159"/>
      <c r="X18" s="175"/>
      <c r="Y18" s="936"/>
      <c r="Z18" s="938"/>
      <c r="AA18" s="937"/>
      <c r="AB18" s="937"/>
      <c r="AC18" s="940"/>
      <c r="AD18" s="942"/>
      <c r="AE18" s="159"/>
      <c r="AF18" s="176"/>
      <c r="AG18" s="176"/>
      <c r="AH18" s="176"/>
      <c r="AI18" s="158"/>
      <c r="AJ18" s="158"/>
      <c r="AK18" s="158"/>
      <c r="AL18" s="158"/>
      <c r="AM18" s="284"/>
      <c r="AN18" s="158"/>
      <c r="AO18" s="158"/>
      <c r="AP18" s="158"/>
      <c r="AQ18" s="158"/>
      <c r="AR18" s="158"/>
      <c r="AS18" s="158"/>
      <c r="AT18" s="158"/>
      <c r="AU18" s="158"/>
      <c r="AV18" s="158"/>
      <c r="AW18" s="158"/>
      <c r="AX18" s="158"/>
      <c r="AY18" s="158"/>
      <c r="AZ18" s="158"/>
      <c r="BA18" s="158"/>
      <c r="BB18" s="158"/>
      <c r="BC18" s="158"/>
      <c r="BD18" s="158"/>
      <c r="BE18" s="158"/>
      <c r="BF18" s="158"/>
      <c r="BG18" s="176"/>
      <c r="BH18" s="215"/>
      <c r="BI18" s="220"/>
      <c r="BJ18" s="215"/>
      <c r="BK18" s="220"/>
      <c r="BL18" s="288"/>
      <c r="BM18" s="162"/>
      <c r="BN18" s="162"/>
      <c r="BO18" s="162"/>
      <c r="BP18" s="162"/>
      <c r="BQ18" s="162"/>
      <c r="BR18" s="162"/>
      <c r="BS18" s="162"/>
      <c r="BT18" s="162"/>
      <c r="BU18" s="162"/>
      <c r="BV18" s="162"/>
      <c r="BW18" s="162"/>
      <c r="BX18" s="175"/>
      <c r="BY18" s="175"/>
      <c r="BZ18" s="175"/>
      <c r="CA18" s="175"/>
      <c r="CB18" s="175"/>
      <c r="CC18" s="159"/>
      <c r="CD18" s="159"/>
      <c r="CE18" s="158"/>
      <c r="CF18" s="158"/>
      <c r="CG18" s="284"/>
      <c r="CH18" s="158"/>
      <c r="CI18" s="158"/>
      <c r="CJ18" s="158"/>
      <c r="CK18" s="158"/>
      <c r="CL18" s="158"/>
      <c r="CM18" s="158"/>
      <c r="CN18" s="163"/>
      <c r="CO18" s="163"/>
      <c r="CP18" s="164"/>
      <c r="CQ18" s="164"/>
      <c r="CR18" s="164"/>
      <c r="CS18" s="164"/>
      <c r="CT18" s="164"/>
      <c r="CU18" s="164"/>
      <c r="CV18" s="164"/>
      <c r="CW18" s="164"/>
      <c r="CX18" s="164"/>
      <c r="CY18" s="165"/>
    </row>
    <row r="19" spans="1:106" ht="24.95" customHeight="1">
      <c r="A19" s="1103" t="s">
        <v>459</v>
      </c>
      <c r="B19" s="211"/>
      <c r="C19" s="211">
        <v>12</v>
      </c>
      <c r="D19" s="1297" t="str">
        <f t="shared" si="2"/>
        <v xml:space="preserve"> 12</v>
      </c>
      <c r="E19" s="1298"/>
      <c r="F19" s="1274" t="str">
        <f t="shared" si="3"/>
        <v xml:space="preserve"> 12</v>
      </c>
      <c r="G19" s="1274"/>
      <c r="H19" s="166">
        <v>-1.7</v>
      </c>
      <c r="I19" s="182">
        <v>-2.1</v>
      </c>
      <c r="J19" s="182">
        <v>-1.3</v>
      </c>
      <c r="K19" s="182">
        <v>-2.4</v>
      </c>
      <c r="L19" s="181">
        <v>-25.5</v>
      </c>
      <c r="M19" s="182">
        <v>-14.7</v>
      </c>
      <c r="N19" s="182">
        <v>-21.6</v>
      </c>
      <c r="O19" s="182">
        <v>-21.2</v>
      </c>
      <c r="P19" s="182">
        <v>-3.3</v>
      </c>
      <c r="Q19" s="181">
        <v>7.5</v>
      </c>
      <c r="R19" s="168">
        <v>21.4</v>
      </c>
      <c r="S19" s="168">
        <v>41.7</v>
      </c>
      <c r="T19" s="168">
        <v>-40.5</v>
      </c>
      <c r="U19" s="167">
        <v>1100</v>
      </c>
      <c r="V19" s="168">
        <v>363.2</v>
      </c>
      <c r="W19" s="166">
        <v>-18.100000000000001</v>
      </c>
      <c r="X19" s="182">
        <v>-9.1</v>
      </c>
      <c r="Y19" s="943">
        <v>-24.2</v>
      </c>
      <c r="Z19" s="944">
        <v>537.5</v>
      </c>
      <c r="AA19" s="944">
        <v>6</v>
      </c>
      <c r="AB19" s="945">
        <v>-21.6</v>
      </c>
      <c r="AC19" s="946">
        <v>-100</v>
      </c>
      <c r="AD19" s="222">
        <v>238.6</v>
      </c>
      <c r="AE19" s="496">
        <v>104.7</v>
      </c>
      <c r="AF19" s="1097">
        <v>101.6</v>
      </c>
      <c r="AG19" s="496">
        <v>103.4</v>
      </c>
      <c r="AH19" s="496">
        <v>3.3</v>
      </c>
      <c r="AI19" s="168">
        <v>108</v>
      </c>
      <c r="AJ19" s="168">
        <v>81.3</v>
      </c>
      <c r="AK19" s="168">
        <v>106.3</v>
      </c>
      <c r="AL19" s="168">
        <v>4.7</v>
      </c>
      <c r="AM19" s="1083">
        <v>100</v>
      </c>
      <c r="AN19" s="168"/>
      <c r="AO19" s="168"/>
      <c r="AP19" s="168"/>
      <c r="AQ19" s="168"/>
      <c r="AR19" s="168"/>
      <c r="AS19" s="168"/>
      <c r="AT19" s="168"/>
      <c r="AU19" s="168"/>
      <c r="AV19" s="168"/>
      <c r="AW19" s="168"/>
      <c r="AX19" s="168"/>
      <c r="AY19" s="168"/>
      <c r="AZ19" s="168"/>
      <c r="BA19" s="168"/>
      <c r="BB19" s="168"/>
      <c r="BC19" s="168"/>
      <c r="BD19" s="168"/>
      <c r="BE19" s="168"/>
      <c r="BF19" s="168"/>
      <c r="BG19" s="181"/>
      <c r="BH19" s="217"/>
      <c r="BI19" s="219"/>
      <c r="BJ19" s="217">
        <v>0.54</v>
      </c>
      <c r="BK19" s="222">
        <v>0.16</v>
      </c>
      <c r="BL19" s="289">
        <v>1</v>
      </c>
      <c r="BM19" s="171"/>
      <c r="BN19" s="171"/>
      <c r="BO19" s="171"/>
      <c r="BP19" s="171"/>
      <c r="BQ19" s="171"/>
      <c r="BR19" s="171"/>
      <c r="BS19" s="171"/>
      <c r="BT19" s="171"/>
      <c r="BU19" s="171"/>
      <c r="BV19" s="171"/>
      <c r="BW19" s="171"/>
      <c r="BX19" s="182"/>
      <c r="BY19" s="182"/>
      <c r="BZ19" s="182"/>
      <c r="CA19" s="182"/>
      <c r="CB19" s="182"/>
      <c r="CC19" s="166">
        <v>94.5</v>
      </c>
      <c r="CD19" s="166">
        <v>0</v>
      </c>
      <c r="CE19" s="168">
        <v>93.5</v>
      </c>
      <c r="CF19" s="168">
        <v>-0.4</v>
      </c>
      <c r="CG19" s="286">
        <v>100</v>
      </c>
      <c r="CH19" s="168"/>
      <c r="CI19" s="168"/>
      <c r="CJ19" s="168"/>
      <c r="CK19" s="168"/>
      <c r="CL19" s="168"/>
      <c r="CM19" s="168"/>
      <c r="CN19" s="172">
        <v>246480</v>
      </c>
      <c r="CO19" s="904">
        <v>1102</v>
      </c>
      <c r="CP19" s="1028">
        <v>9789</v>
      </c>
      <c r="CQ19" s="173"/>
      <c r="CR19" s="173"/>
      <c r="CS19" s="173"/>
      <c r="CT19" s="173"/>
      <c r="CU19" s="173">
        <v>9</v>
      </c>
      <c r="CV19" s="173"/>
      <c r="CW19" s="173"/>
      <c r="CX19" s="173"/>
      <c r="CY19" s="174"/>
      <c r="DA19" s="8">
        <v>0</v>
      </c>
      <c r="DB19" s="8">
        <v>1</v>
      </c>
    </row>
    <row r="20" spans="1:106" ht="24.95" customHeight="1">
      <c r="A20" s="1103" t="s">
        <v>459</v>
      </c>
      <c r="B20" s="279" t="s">
        <v>303</v>
      </c>
      <c r="C20" s="279">
        <v>1</v>
      </c>
      <c r="D20" s="1299" t="str">
        <f t="shared" si="2"/>
        <v xml:space="preserve"> /1</v>
      </c>
      <c r="E20" s="1299"/>
      <c r="F20" s="1299" t="str">
        <f t="shared" si="3"/>
        <v xml:space="preserve"> /1</v>
      </c>
      <c r="G20" s="1299"/>
      <c r="H20" s="178">
        <v>-0.7</v>
      </c>
      <c r="I20" s="179">
        <v>-1.8</v>
      </c>
      <c r="J20" s="179">
        <v>-4.7</v>
      </c>
      <c r="K20" s="179">
        <v>-0.7</v>
      </c>
      <c r="L20" s="282">
        <v>-19</v>
      </c>
      <c r="M20" s="179">
        <v>-12.9</v>
      </c>
      <c r="N20" s="179">
        <v>-37.1</v>
      </c>
      <c r="O20" s="179">
        <v>-5.8</v>
      </c>
      <c r="P20" s="179">
        <v>-2.8</v>
      </c>
      <c r="Q20" s="178">
        <v>2.7</v>
      </c>
      <c r="R20" s="177">
        <v>11</v>
      </c>
      <c r="S20" s="179">
        <v>-7.2</v>
      </c>
      <c r="T20" s="179">
        <v>50.4</v>
      </c>
      <c r="U20" s="177">
        <v>-100</v>
      </c>
      <c r="V20" s="179">
        <v>-14.3</v>
      </c>
      <c r="W20" s="178">
        <v>-9.9</v>
      </c>
      <c r="X20" s="179">
        <v>-32.4</v>
      </c>
      <c r="Y20" s="947">
        <v>-37.299999999999997</v>
      </c>
      <c r="Z20" s="934">
        <v>-96.5</v>
      </c>
      <c r="AA20" s="934">
        <v>-8.1</v>
      </c>
      <c r="AB20" s="934">
        <v>-36.5</v>
      </c>
      <c r="AC20" s="935" t="s">
        <v>307</v>
      </c>
      <c r="AD20" s="221">
        <v>-10.3</v>
      </c>
      <c r="AE20" s="340">
        <v>94.4</v>
      </c>
      <c r="AF20" s="178">
        <v>102.1</v>
      </c>
      <c r="AG20" s="340">
        <v>103.9</v>
      </c>
      <c r="AH20" s="340">
        <f t="shared" ref="AH20:AH83" si="4">(AG20-AG19)/AG19*100</f>
        <v>0.48355899419729204</v>
      </c>
      <c r="AI20" s="179">
        <v>90.7</v>
      </c>
      <c r="AJ20" s="177">
        <v>123.6</v>
      </c>
      <c r="AK20" s="177">
        <v>102.2</v>
      </c>
      <c r="AL20" s="177">
        <f t="shared" ref="AL20:AL83" si="5">(AK20-AK19)/AK19*100</f>
        <v>-3.8570084666039457</v>
      </c>
      <c r="AM20" s="1084">
        <v>100</v>
      </c>
      <c r="AN20" s="179"/>
      <c r="AO20" s="179"/>
      <c r="AP20" s="179"/>
      <c r="AQ20" s="179"/>
      <c r="AR20" s="179"/>
      <c r="AS20" s="179"/>
      <c r="AT20" s="179"/>
      <c r="AU20" s="179"/>
      <c r="AV20" s="179"/>
      <c r="AW20" s="179"/>
      <c r="AX20" s="179"/>
      <c r="AY20" s="179"/>
      <c r="AZ20" s="179"/>
      <c r="BA20" s="179"/>
      <c r="BB20" s="179"/>
      <c r="BC20" s="179"/>
      <c r="BD20" s="179"/>
      <c r="BE20" s="179"/>
      <c r="BF20" s="179"/>
      <c r="BG20" s="283">
        <v>0.6</v>
      </c>
      <c r="BH20" s="247">
        <v>0.49</v>
      </c>
      <c r="BI20" s="247"/>
      <c r="BJ20" s="247"/>
      <c r="BK20" s="247"/>
      <c r="BL20" s="290">
        <v>1</v>
      </c>
      <c r="BM20" s="179"/>
      <c r="BN20" s="179"/>
      <c r="BO20" s="179"/>
      <c r="BP20" s="179"/>
      <c r="BQ20" s="179"/>
      <c r="BR20" s="179"/>
      <c r="BS20" s="179"/>
      <c r="BT20" s="179"/>
      <c r="BU20" s="179"/>
      <c r="BV20" s="179"/>
      <c r="BW20" s="179"/>
      <c r="BX20" s="179"/>
      <c r="BY20" s="179"/>
      <c r="BZ20" s="179"/>
      <c r="CA20" s="179"/>
      <c r="CB20" s="179"/>
      <c r="CC20" s="282">
        <v>94.4</v>
      </c>
      <c r="CD20" s="282">
        <v>-0.6</v>
      </c>
      <c r="CE20" s="177">
        <v>93.5</v>
      </c>
      <c r="CF20" s="177">
        <v>-0.7</v>
      </c>
      <c r="CG20" s="285">
        <v>100</v>
      </c>
      <c r="CH20" s="177"/>
      <c r="CI20" s="177"/>
      <c r="CJ20" s="177"/>
      <c r="CK20" s="177"/>
      <c r="CL20" s="177"/>
      <c r="CM20" s="177"/>
      <c r="CN20" s="212">
        <v>236397</v>
      </c>
      <c r="CO20" s="905">
        <v>1041</v>
      </c>
      <c r="CP20" s="1029">
        <v>166</v>
      </c>
      <c r="CQ20" s="180"/>
      <c r="CR20" s="180"/>
      <c r="CS20" s="180"/>
      <c r="CT20" s="180"/>
      <c r="CU20" s="180">
        <v>3</v>
      </c>
      <c r="CV20" s="180"/>
      <c r="CW20" s="180"/>
      <c r="CX20" s="180"/>
      <c r="CY20" s="180"/>
      <c r="DA20" s="8">
        <v>0</v>
      </c>
      <c r="DB20" s="8">
        <v>1</v>
      </c>
    </row>
    <row r="21" spans="1:106" ht="24.95" customHeight="1">
      <c r="A21" s="1103" t="s">
        <v>459</v>
      </c>
      <c r="B21" s="279" t="s">
        <v>135</v>
      </c>
      <c r="C21" s="279">
        <v>2</v>
      </c>
      <c r="D21" s="1296">
        <v>2</v>
      </c>
      <c r="E21" s="1296"/>
      <c r="F21" s="1296" t="str">
        <f t="shared" si="3"/>
        <v xml:space="preserve"> /2</v>
      </c>
      <c r="G21" s="1296"/>
      <c r="H21" s="159">
        <v>0.5</v>
      </c>
      <c r="I21" s="158">
        <v>0.8</v>
      </c>
      <c r="J21" s="158">
        <v>-1.4</v>
      </c>
      <c r="K21" s="158">
        <v>1.7</v>
      </c>
      <c r="L21" s="176">
        <v>-13.8</v>
      </c>
      <c r="M21" s="175">
        <v>-13.7</v>
      </c>
      <c r="N21" s="175">
        <v>-25.6</v>
      </c>
      <c r="O21" s="175">
        <v>-14.9</v>
      </c>
      <c r="P21" s="158">
        <v>-5</v>
      </c>
      <c r="Q21" s="176">
        <v>10.1</v>
      </c>
      <c r="R21" s="175">
        <v>22.9</v>
      </c>
      <c r="S21" s="175">
        <v>-22.7</v>
      </c>
      <c r="T21" s="175">
        <v>143.80000000000001</v>
      </c>
      <c r="U21" s="223" t="s">
        <v>308</v>
      </c>
      <c r="V21" s="175">
        <v>69.2</v>
      </c>
      <c r="W21" s="176">
        <v>4.2</v>
      </c>
      <c r="X21" s="175">
        <v>-9.4</v>
      </c>
      <c r="Y21" s="936">
        <v>14.6</v>
      </c>
      <c r="Z21" s="937">
        <v>-39.700000000000003</v>
      </c>
      <c r="AA21" s="937">
        <v>-60.7</v>
      </c>
      <c r="AB21" s="937">
        <v>17.3</v>
      </c>
      <c r="AC21" s="939" t="s">
        <v>307</v>
      </c>
      <c r="AD21" s="220">
        <v>-42.5</v>
      </c>
      <c r="AE21" s="336">
        <v>100.3</v>
      </c>
      <c r="AF21" s="176">
        <v>102.7</v>
      </c>
      <c r="AG21" s="336">
        <v>104.5</v>
      </c>
      <c r="AH21" s="336">
        <f t="shared" si="4"/>
        <v>0.57747834456207348</v>
      </c>
      <c r="AI21" s="175">
        <v>98.3</v>
      </c>
      <c r="AJ21" s="175">
        <v>109.9</v>
      </c>
      <c r="AK21" s="158">
        <v>103</v>
      </c>
      <c r="AL21" s="175">
        <f t="shared" si="5"/>
        <v>0.78277886497064297</v>
      </c>
      <c r="AM21" s="1085">
        <v>100</v>
      </c>
      <c r="AN21" s="175"/>
      <c r="AO21" s="175"/>
      <c r="AP21" s="175"/>
      <c r="AQ21" s="175"/>
      <c r="AR21" s="175"/>
      <c r="AS21" s="175"/>
      <c r="AT21" s="175"/>
      <c r="AU21" s="175"/>
      <c r="AV21" s="175"/>
      <c r="AW21" s="175"/>
      <c r="AX21" s="175"/>
      <c r="AY21" s="175"/>
      <c r="AZ21" s="175"/>
      <c r="BA21" s="175"/>
      <c r="BB21" s="175"/>
      <c r="BC21" s="175"/>
      <c r="BD21" s="175"/>
      <c r="BE21" s="175"/>
      <c r="BF21" s="175"/>
      <c r="BG21" s="160">
        <v>0.62</v>
      </c>
      <c r="BH21" s="161">
        <v>0.51</v>
      </c>
      <c r="BI21" s="161">
        <f t="shared" ref="BI21:BI79" si="6">BH21-BH20</f>
        <v>2.0000000000000018E-2</v>
      </c>
      <c r="BJ21" s="161"/>
      <c r="BK21" s="161"/>
      <c r="BL21" s="288">
        <v>1</v>
      </c>
      <c r="BM21" s="175"/>
      <c r="BN21" s="175"/>
      <c r="BO21" s="175"/>
      <c r="BP21" s="175"/>
      <c r="BQ21" s="175"/>
      <c r="BR21" s="175"/>
      <c r="BS21" s="175"/>
      <c r="BT21" s="175"/>
      <c r="BU21" s="175"/>
      <c r="BV21" s="175"/>
      <c r="BW21" s="175"/>
      <c r="BX21" s="175"/>
      <c r="BY21" s="175"/>
      <c r="BZ21" s="175"/>
      <c r="CA21" s="175"/>
      <c r="CB21" s="175"/>
      <c r="CC21" s="159">
        <v>94.4</v>
      </c>
      <c r="CD21" s="159">
        <v>-0.5</v>
      </c>
      <c r="CE21" s="158">
        <v>93.4</v>
      </c>
      <c r="CF21" s="158">
        <v>-0.9</v>
      </c>
      <c r="CG21" s="284">
        <v>100</v>
      </c>
      <c r="CH21" s="158"/>
      <c r="CI21" s="158"/>
      <c r="CJ21" s="158"/>
      <c r="CK21" s="158"/>
      <c r="CL21" s="158"/>
      <c r="CM21" s="158"/>
      <c r="CN21" s="163">
        <v>410188</v>
      </c>
      <c r="CO21" s="906">
        <v>987</v>
      </c>
      <c r="CP21" s="1030">
        <v>281</v>
      </c>
      <c r="CQ21" s="164"/>
      <c r="CR21" s="164"/>
      <c r="CS21" s="164"/>
      <c r="CT21" s="164"/>
      <c r="CU21" s="164">
        <v>3</v>
      </c>
      <c r="CV21" s="164"/>
      <c r="CW21" s="164"/>
      <c r="CX21" s="164"/>
      <c r="CY21" s="164"/>
      <c r="DA21" s="8">
        <v>0</v>
      </c>
      <c r="DB21" s="8">
        <v>1</v>
      </c>
    </row>
    <row r="22" spans="1:106" ht="24.95" customHeight="1">
      <c r="A22" s="1103" t="s">
        <v>459</v>
      </c>
      <c r="C22" s="279">
        <v>3</v>
      </c>
      <c r="D22" s="1296" t="str">
        <f t="shared" si="2"/>
        <v xml:space="preserve"> 3</v>
      </c>
      <c r="E22" s="1296"/>
      <c r="F22" s="1296" t="str">
        <f t="shared" si="3"/>
        <v xml:space="preserve"> 3</v>
      </c>
      <c r="G22" s="1296"/>
      <c r="H22" s="159">
        <v>-7.4</v>
      </c>
      <c r="I22" s="158">
        <v>-24.6</v>
      </c>
      <c r="J22" s="158">
        <v>-43.3</v>
      </c>
      <c r="K22" s="158">
        <v>-15.9</v>
      </c>
      <c r="L22" s="176">
        <v>-37.4</v>
      </c>
      <c r="M22" s="175">
        <v>-56.4</v>
      </c>
      <c r="N22" s="175">
        <v>-64.599999999999994</v>
      </c>
      <c r="O22" s="158">
        <v>-51</v>
      </c>
      <c r="P22" s="158">
        <v>-55.3</v>
      </c>
      <c r="Q22" s="176">
        <v>-2.4</v>
      </c>
      <c r="R22" s="175">
        <v>-30.1</v>
      </c>
      <c r="S22" s="175">
        <v>-6.6</v>
      </c>
      <c r="T22" s="175">
        <v>-72.7</v>
      </c>
      <c r="U22" s="158">
        <v>-100</v>
      </c>
      <c r="V22" s="175">
        <v>-23.5</v>
      </c>
      <c r="W22" s="176">
        <v>-3.5</v>
      </c>
      <c r="X22" s="175">
        <v>-21.5</v>
      </c>
      <c r="Y22" s="936">
        <v>-1.9</v>
      </c>
      <c r="Z22" s="937">
        <v>-77.099999999999994</v>
      </c>
      <c r="AA22" s="937">
        <v>-53.8</v>
      </c>
      <c r="AB22" s="937">
        <v>-66.400000000000006</v>
      </c>
      <c r="AC22" s="938">
        <v>-100</v>
      </c>
      <c r="AD22" s="220">
        <v>112.5</v>
      </c>
      <c r="AE22" s="336">
        <v>96.1</v>
      </c>
      <c r="AF22" s="176">
        <v>85.8</v>
      </c>
      <c r="AG22" s="336">
        <v>87.3</v>
      </c>
      <c r="AH22" s="336">
        <f t="shared" si="4"/>
        <v>-16.459330143540672</v>
      </c>
      <c r="AI22" s="175">
        <v>72.3</v>
      </c>
      <c r="AJ22" s="175">
        <v>62.4</v>
      </c>
      <c r="AK22" s="158">
        <v>65.900000000000006</v>
      </c>
      <c r="AL22" s="175">
        <f t="shared" si="5"/>
        <v>-36.019417475728147</v>
      </c>
      <c r="AM22" s="1085">
        <v>100</v>
      </c>
      <c r="AN22" s="175"/>
      <c r="AO22" s="175"/>
      <c r="AP22" s="175"/>
      <c r="AQ22" s="175"/>
      <c r="AR22" s="175"/>
      <c r="AS22" s="175"/>
      <c r="AT22" s="175"/>
      <c r="AU22" s="175"/>
      <c r="AV22" s="175"/>
      <c r="AW22" s="175"/>
      <c r="AX22" s="175"/>
      <c r="AY22" s="175"/>
      <c r="AZ22" s="175"/>
      <c r="BA22" s="175"/>
      <c r="BB22" s="175"/>
      <c r="BC22" s="175"/>
      <c r="BD22" s="175"/>
      <c r="BE22" s="175"/>
      <c r="BF22" s="175"/>
      <c r="BG22" s="160">
        <v>0.62</v>
      </c>
      <c r="BH22" s="161">
        <v>0.46</v>
      </c>
      <c r="BI22" s="161">
        <f t="shared" si="6"/>
        <v>-4.9999999999999989E-2</v>
      </c>
      <c r="BJ22" s="161"/>
      <c r="BK22" s="161"/>
      <c r="BL22" s="288">
        <v>1</v>
      </c>
      <c r="BM22" s="175"/>
      <c r="BN22" s="175"/>
      <c r="BO22" s="175"/>
      <c r="BP22" s="175"/>
      <c r="BQ22" s="175"/>
      <c r="BR22" s="175"/>
      <c r="BS22" s="175"/>
      <c r="BT22" s="175"/>
      <c r="BU22" s="175"/>
      <c r="BV22" s="175"/>
      <c r="BW22" s="175"/>
      <c r="BX22" s="175"/>
      <c r="BY22" s="175"/>
      <c r="BZ22" s="175"/>
      <c r="CA22" s="175"/>
      <c r="CB22" s="175"/>
      <c r="CC22" s="159">
        <v>94.6</v>
      </c>
      <c r="CD22" s="159">
        <v>-0.5</v>
      </c>
      <c r="CE22" s="158">
        <v>93.8</v>
      </c>
      <c r="CF22" s="158">
        <v>-0.7</v>
      </c>
      <c r="CG22" s="284">
        <v>100</v>
      </c>
      <c r="CH22" s="158"/>
      <c r="CI22" s="158"/>
      <c r="CJ22" s="158"/>
      <c r="CK22" s="158"/>
      <c r="CL22" s="158"/>
      <c r="CM22" s="158"/>
      <c r="CN22" s="163">
        <v>270244</v>
      </c>
      <c r="CO22" s="906">
        <v>1183</v>
      </c>
      <c r="CP22" s="1030">
        <v>4426</v>
      </c>
      <c r="CQ22" s="164"/>
      <c r="CR22" s="164"/>
      <c r="CS22" s="164"/>
      <c r="CT22" s="164"/>
      <c r="CU22" s="164">
        <v>8</v>
      </c>
      <c r="CV22" s="164"/>
      <c r="CW22" s="164"/>
      <c r="CX22" s="164"/>
      <c r="CY22" s="164"/>
      <c r="DA22" s="8">
        <v>0</v>
      </c>
      <c r="DB22" s="8">
        <v>1</v>
      </c>
    </row>
    <row r="23" spans="1:106" ht="24.95" customHeight="1">
      <c r="A23" s="1103" t="s">
        <v>459</v>
      </c>
      <c r="C23" s="279">
        <v>4</v>
      </c>
      <c r="D23" s="1296" t="str">
        <f t="shared" si="2"/>
        <v xml:space="preserve"> 4</v>
      </c>
      <c r="E23" s="1296"/>
      <c r="F23" s="1296" t="str">
        <f t="shared" si="3"/>
        <v xml:space="preserve"> 4</v>
      </c>
      <c r="G23" s="1296"/>
      <c r="H23" s="159">
        <v>-1.9</v>
      </c>
      <c r="I23" s="158">
        <v>2.2000000000000002</v>
      </c>
      <c r="J23" s="158">
        <v>-1.1000000000000001</v>
      </c>
      <c r="K23" s="158">
        <v>3.3</v>
      </c>
      <c r="L23" s="176">
        <v>-48.5</v>
      </c>
      <c r="M23" s="175">
        <v>-17.600000000000001</v>
      </c>
      <c r="N23" s="175">
        <v>-37.1</v>
      </c>
      <c r="O23" s="158">
        <v>-13.2</v>
      </c>
      <c r="P23" s="158">
        <v>-9.6999999999999993</v>
      </c>
      <c r="Q23" s="176">
        <v>0.3</v>
      </c>
      <c r="R23" s="175">
        <v>-32.9</v>
      </c>
      <c r="S23" s="175">
        <v>-31.7</v>
      </c>
      <c r="T23" s="175">
        <v>-69.099999999999994</v>
      </c>
      <c r="U23" s="158">
        <v>800</v>
      </c>
      <c r="V23" s="158">
        <v>0</v>
      </c>
      <c r="W23" s="176">
        <v>-11.2</v>
      </c>
      <c r="X23" s="175">
        <v>-55.4</v>
      </c>
      <c r="Y23" s="936">
        <v>-68.599999999999994</v>
      </c>
      <c r="Z23" s="937">
        <v>-98.9</v>
      </c>
      <c r="AA23" s="937">
        <v>-54.8</v>
      </c>
      <c r="AB23" s="937">
        <v>-18.399999999999999</v>
      </c>
      <c r="AC23" s="940" t="s">
        <v>308</v>
      </c>
      <c r="AD23" s="220">
        <v>490.2</v>
      </c>
      <c r="AE23" s="336">
        <v>84.8</v>
      </c>
      <c r="AF23" s="176">
        <v>87.6</v>
      </c>
      <c r="AG23" s="336">
        <v>89.2</v>
      </c>
      <c r="AH23" s="336">
        <f t="shared" si="4"/>
        <v>2.1764032073310489</v>
      </c>
      <c r="AI23" s="175">
        <v>74.7</v>
      </c>
      <c r="AJ23" s="175">
        <v>54.6</v>
      </c>
      <c r="AK23" s="158">
        <v>78</v>
      </c>
      <c r="AL23" s="175">
        <f t="shared" si="5"/>
        <v>18.361153262518958</v>
      </c>
      <c r="AM23" s="1085">
        <v>100</v>
      </c>
      <c r="AN23" s="175"/>
      <c r="AO23" s="175"/>
      <c r="AP23" s="175"/>
      <c r="AQ23" s="175"/>
      <c r="AR23" s="175"/>
      <c r="AS23" s="175"/>
      <c r="AT23" s="175"/>
      <c r="AU23" s="175"/>
      <c r="AV23" s="175"/>
      <c r="AW23" s="175"/>
      <c r="AX23" s="175"/>
      <c r="AY23" s="175"/>
      <c r="AZ23" s="175"/>
      <c r="BA23" s="175"/>
      <c r="BB23" s="175"/>
      <c r="BC23" s="175"/>
      <c r="BD23" s="175"/>
      <c r="BE23" s="175"/>
      <c r="BF23" s="175"/>
      <c r="BG23" s="160">
        <v>0.62</v>
      </c>
      <c r="BH23" s="161">
        <v>0.4</v>
      </c>
      <c r="BI23" s="161">
        <f t="shared" si="6"/>
        <v>-0.06</v>
      </c>
      <c r="BJ23" s="161"/>
      <c r="BK23" s="161"/>
      <c r="BL23" s="288">
        <v>1</v>
      </c>
      <c r="BM23" s="175"/>
      <c r="BN23" s="175"/>
      <c r="BO23" s="175"/>
      <c r="BP23" s="175"/>
      <c r="BQ23" s="175"/>
      <c r="BR23" s="175"/>
      <c r="BS23" s="175"/>
      <c r="BT23" s="175"/>
      <c r="BU23" s="175"/>
      <c r="BV23" s="175"/>
      <c r="BW23" s="175"/>
      <c r="BX23" s="175"/>
      <c r="BY23" s="175"/>
      <c r="BZ23" s="175"/>
      <c r="CA23" s="175"/>
      <c r="CB23" s="175"/>
      <c r="CC23" s="159">
        <v>94.7</v>
      </c>
      <c r="CD23" s="159">
        <v>-0.4</v>
      </c>
      <c r="CE23" s="158">
        <v>94.4</v>
      </c>
      <c r="CF23" s="158">
        <v>0.2</v>
      </c>
      <c r="CG23" s="284">
        <v>100</v>
      </c>
      <c r="CH23" s="158"/>
      <c r="CI23" s="158"/>
      <c r="CJ23" s="158"/>
      <c r="CK23" s="158"/>
      <c r="CL23" s="158"/>
      <c r="CM23" s="158"/>
      <c r="CN23" s="163">
        <v>279567</v>
      </c>
      <c r="CO23" s="906">
        <v>1076</v>
      </c>
      <c r="CP23" s="1030">
        <v>418</v>
      </c>
      <c r="CQ23" s="164"/>
      <c r="CR23" s="164"/>
      <c r="CS23" s="164"/>
      <c r="CT23" s="164"/>
      <c r="CU23" s="164">
        <v>6</v>
      </c>
      <c r="CV23" s="164"/>
      <c r="CW23" s="164"/>
      <c r="CX23" s="164"/>
      <c r="CY23" s="164"/>
      <c r="DA23" s="8">
        <v>0</v>
      </c>
      <c r="DB23" s="8">
        <v>1</v>
      </c>
    </row>
    <row r="24" spans="1:106" ht="24.95" customHeight="1">
      <c r="A24" s="1103" t="s">
        <v>459</v>
      </c>
      <c r="C24" s="279">
        <v>5</v>
      </c>
      <c r="D24" s="1296" t="str">
        <f t="shared" ref="D24:D29" si="7">A24&amp;B24&amp;C24</f>
        <v xml:space="preserve"> 5</v>
      </c>
      <c r="E24" s="1296"/>
      <c r="F24" s="1296" t="str">
        <f t="shared" ref="F24:F29" si="8">A24&amp;B24&amp;C24</f>
        <v xml:space="preserve"> 5</v>
      </c>
      <c r="G24" s="1296"/>
      <c r="H24" s="159">
        <v>-2.5</v>
      </c>
      <c r="I24" s="158">
        <v>5.4</v>
      </c>
      <c r="J24" s="158">
        <v>3.4</v>
      </c>
      <c r="K24" s="158">
        <v>6</v>
      </c>
      <c r="L24" s="176">
        <v>-33.299999999999997</v>
      </c>
      <c r="M24" s="175">
        <v>-15.8</v>
      </c>
      <c r="N24" s="175">
        <v>-35.200000000000003</v>
      </c>
      <c r="O24" s="158">
        <v>-3</v>
      </c>
      <c r="P24" s="158">
        <v>-13.3</v>
      </c>
      <c r="Q24" s="176">
        <v>6.4</v>
      </c>
      <c r="R24" s="158">
        <v>-37</v>
      </c>
      <c r="S24" s="175">
        <v>-32.5</v>
      </c>
      <c r="T24" s="175">
        <v>-49.4</v>
      </c>
      <c r="U24" s="157" t="s">
        <v>307</v>
      </c>
      <c r="V24" s="175">
        <v>14.3</v>
      </c>
      <c r="W24" s="176">
        <v>-14.1</v>
      </c>
      <c r="X24" s="175">
        <v>30.1</v>
      </c>
      <c r="Y24" s="936">
        <v>34.9</v>
      </c>
      <c r="Z24" s="938">
        <v>-100</v>
      </c>
      <c r="AA24" s="937">
        <v>35.5</v>
      </c>
      <c r="AB24" s="937">
        <v>28.5</v>
      </c>
      <c r="AC24" s="938">
        <v>-100</v>
      </c>
      <c r="AD24" s="220">
        <v>526.5</v>
      </c>
      <c r="AE24" s="336">
        <v>89</v>
      </c>
      <c r="AF24" s="176">
        <v>93.6</v>
      </c>
      <c r="AG24" s="336">
        <v>95.3</v>
      </c>
      <c r="AH24" s="336">
        <f t="shared" si="4"/>
        <v>6.838565022421518</v>
      </c>
      <c r="AI24" s="175">
        <v>84.8</v>
      </c>
      <c r="AJ24" s="175">
        <v>86.7</v>
      </c>
      <c r="AK24" s="158">
        <v>87.6</v>
      </c>
      <c r="AL24" s="175">
        <f t="shared" si="5"/>
        <v>12.307692307692299</v>
      </c>
      <c r="AM24" s="1085">
        <v>100</v>
      </c>
      <c r="AN24" s="175"/>
      <c r="AO24" s="175"/>
      <c r="AP24" s="175"/>
      <c r="AQ24" s="175"/>
      <c r="AR24" s="175"/>
      <c r="AS24" s="175"/>
      <c r="AT24" s="175"/>
      <c r="AU24" s="175"/>
      <c r="AV24" s="175"/>
      <c r="AW24" s="175"/>
      <c r="AX24" s="175"/>
      <c r="AY24" s="175"/>
      <c r="AZ24" s="175"/>
      <c r="BA24" s="175"/>
      <c r="BB24" s="175"/>
      <c r="BC24" s="175"/>
      <c r="BD24" s="175"/>
      <c r="BE24" s="175"/>
      <c r="BF24" s="175"/>
      <c r="BG24" s="160">
        <v>0.61</v>
      </c>
      <c r="BH24" s="161">
        <v>0.43</v>
      </c>
      <c r="BI24" s="161">
        <f t="shared" si="6"/>
        <v>2.9999999999999971E-2</v>
      </c>
      <c r="BJ24" s="161"/>
      <c r="BK24" s="161"/>
      <c r="BL24" s="288">
        <v>1</v>
      </c>
      <c r="BM24" s="175"/>
      <c r="BN24" s="175"/>
      <c r="BO24" s="175"/>
      <c r="BP24" s="175"/>
      <c r="BQ24" s="175"/>
      <c r="BR24" s="175"/>
      <c r="BS24" s="175"/>
      <c r="BT24" s="175"/>
      <c r="BU24" s="175"/>
      <c r="BV24" s="175"/>
      <c r="BW24" s="175"/>
      <c r="BX24" s="175"/>
      <c r="BY24" s="175"/>
      <c r="BZ24" s="175"/>
      <c r="CA24" s="175"/>
      <c r="CB24" s="175"/>
      <c r="CC24" s="159">
        <v>94.7</v>
      </c>
      <c r="CD24" s="159">
        <v>-0.4</v>
      </c>
      <c r="CE24" s="158">
        <v>94.3</v>
      </c>
      <c r="CF24" s="158">
        <v>-0.3</v>
      </c>
      <c r="CG24" s="284">
        <v>100</v>
      </c>
      <c r="CH24" s="158"/>
      <c r="CI24" s="158"/>
      <c r="CJ24" s="158"/>
      <c r="CK24" s="158"/>
      <c r="CL24" s="158"/>
      <c r="CM24" s="158"/>
      <c r="CN24" s="163">
        <v>252674</v>
      </c>
      <c r="CO24" s="906">
        <v>1071</v>
      </c>
      <c r="CP24" s="1030">
        <v>386</v>
      </c>
      <c r="CQ24" s="164"/>
      <c r="CR24" s="164"/>
      <c r="CS24" s="164"/>
      <c r="CT24" s="164"/>
      <c r="CU24" s="164">
        <v>4</v>
      </c>
      <c r="CV24" s="164"/>
      <c r="CW24" s="164"/>
      <c r="CX24" s="164"/>
      <c r="CY24" s="164"/>
      <c r="DA24" s="8">
        <v>0</v>
      </c>
      <c r="DB24" s="8">
        <v>1</v>
      </c>
    </row>
    <row r="25" spans="1:106" ht="24.95" customHeight="1">
      <c r="A25" s="1103" t="s">
        <v>459</v>
      </c>
      <c r="C25" s="279">
        <v>6</v>
      </c>
      <c r="D25" s="1296" t="str">
        <f t="shared" si="7"/>
        <v xml:space="preserve"> 6</v>
      </c>
      <c r="E25" s="1296"/>
      <c r="F25" s="1296" t="str">
        <f t="shared" si="8"/>
        <v xml:space="preserve"> 6</v>
      </c>
      <c r="G25" s="1296"/>
      <c r="H25" s="159">
        <v>-0.5</v>
      </c>
      <c r="I25" s="158">
        <v>4.5</v>
      </c>
      <c r="J25" s="158">
        <v>2.7</v>
      </c>
      <c r="K25" s="158">
        <v>5.0999999999999996</v>
      </c>
      <c r="L25" s="176">
        <v>-21.9</v>
      </c>
      <c r="M25" s="175">
        <v>-0.5</v>
      </c>
      <c r="N25" s="158">
        <v>-16</v>
      </c>
      <c r="O25" s="158">
        <v>2.6</v>
      </c>
      <c r="P25" s="158">
        <v>10</v>
      </c>
      <c r="Q25" s="176">
        <v>5.8</v>
      </c>
      <c r="R25" s="175">
        <v>-39.9</v>
      </c>
      <c r="S25" s="175">
        <v>-16.7</v>
      </c>
      <c r="T25" s="175">
        <v>-61.8</v>
      </c>
      <c r="U25" s="158">
        <v>100</v>
      </c>
      <c r="V25" s="175">
        <v>-85.8</v>
      </c>
      <c r="W25" s="176">
        <v>-3.4</v>
      </c>
      <c r="X25" s="175">
        <v>129.69999999999999</v>
      </c>
      <c r="Y25" s="936">
        <v>52.9</v>
      </c>
      <c r="Z25" s="937">
        <v>-64.099999999999994</v>
      </c>
      <c r="AA25" s="937">
        <v>344.4</v>
      </c>
      <c r="AB25" s="937">
        <v>111.1</v>
      </c>
      <c r="AC25" s="940" t="s">
        <v>307</v>
      </c>
      <c r="AD25" s="220">
        <v>75.400000000000006</v>
      </c>
      <c r="AE25" s="336">
        <v>104.2</v>
      </c>
      <c r="AF25" s="176">
        <v>97.5</v>
      </c>
      <c r="AG25" s="336">
        <v>99.3</v>
      </c>
      <c r="AH25" s="336">
        <f t="shared" si="4"/>
        <v>4.1972717733473246</v>
      </c>
      <c r="AI25" s="158">
        <v>95.2</v>
      </c>
      <c r="AJ25" s="175">
        <v>88</v>
      </c>
      <c r="AK25" s="158">
        <v>89.6</v>
      </c>
      <c r="AL25" s="175">
        <f t="shared" si="5"/>
        <v>2.2831050228310503</v>
      </c>
      <c r="AM25" s="1085">
        <v>100</v>
      </c>
      <c r="AN25" s="175"/>
      <c r="AO25" s="175"/>
      <c r="AP25" s="175"/>
      <c r="AQ25" s="175"/>
      <c r="AR25" s="175"/>
      <c r="AS25" s="175"/>
      <c r="AT25" s="175"/>
      <c r="AU25" s="175"/>
      <c r="AV25" s="175"/>
      <c r="AW25" s="175"/>
      <c r="AX25" s="175"/>
      <c r="AY25" s="175"/>
      <c r="AZ25" s="175"/>
      <c r="BA25" s="175"/>
      <c r="BB25" s="175"/>
      <c r="BC25" s="175"/>
      <c r="BD25" s="175"/>
      <c r="BE25" s="175"/>
      <c r="BF25" s="175"/>
      <c r="BG25" s="160">
        <v>0.62</v>
      </c>
      <c r="BH25" s="161">
        <v>0.47</v>
      </c>
      <c r="BI25" s="161">
        <f t="shared" si="6"/>
        <v>3.999999999999998E-2</v>
      </c>
      <c r="BJ25" s="161"/>
      <c r="BK25" s="161"/>
      <c r="BL25" s="288">
        <v>1</v>
      </c>
      <c r="BM25" s="175"/>
      <c r="BN25" s="175"/>
      <c r="BO25" s="175"/>
      <c r="BP25" s="175"/>
      <c r="BQ25" s="175"/>
      <c r="BR25" s="175"/>
      <c r="BS25" s="175"/>
      <c r="BT25" s="175"/>
      <c r="BU25" s="175"/>
      <c r="BV25" s="175"/>
      <c r="BW25" s="175"/>
      <c r="BX25" s="175"/>
      <c r="BY25" s="175"/>
      <c r="BZ25" s="175"/>
      <c r="CA25" s="175"/>
      <c r="CB25" s="175"/>
      <c r="CC25" s="159">
        <v>94.6</v>
      </c>
      <c r="CD25" s="159">
        <v>-0.4</v>
      </c>
      <c r="CE25" s="158">
        <v>94.3</v>
      </c>
      <c r="CF25" s="158">
        <v>0</v>
      </c>
      <c r="CG25" s="284">
        <v>100</v>
      </c>
      <c r="CH25" s="158"/>
      <c r="CI25" s="158"/>
      <c r="CJ25" s="158"/>
      <c r="CK25" s="158"/>
      <c r="CL25" s="158"/>
      <c r="CM25" s="158"/>
      <c r="CN25" s="163">
        <v>216353</v>
      </c>
      <c r="CO25" s="906">
        <v>1165</v>
      </c>
      <c r="CP25" s="1030">
        <v>2893</v>
      </c>
      <c r="CQ25" s="164"/>
      <c r="CR25" s="164"/>
      <c r="CS25" s="164"/>
      <c r="CT25" s="164"/>
      <c r="CU25" s="164">
        <v>5</v>
      </c>
      <c r="CV25" s="164"/>
      <c r="CW25" s="164"/>
      <c r="CX25" s="164"/>
      <c r="CY25" s="164"/>
      <c r="DA25" s="8">
        <v>0</v>
      </c>
      <c r="DB25" s="8">
        <v>1</v>
      </c>
    </row>
    <row r="26" spans="1:106" ht="24.95" customHeight="1">
      <c r="A26" s="1103" t="s">
        <v>459</v>
      </c>
      <c r="C26" s="279">
        <v>7</v>
      </c>
      <c r="D26" s="1296" t="str">
        <f t="shared" si="7"/>
        <v xml:space="preserve"> 7</v>
      </c>
      <c r="E26" s="1296"/>
      <c r="F26" s="1296" t="str">
        <f t="shared" si="8"/>
        <v xml:space="preserve"> 7</v>
      </c>
      <c r="G26" s="1296"/>
      <c r="H26" s="159">
        <v>0.8</v>
      </c>
      <c r="I26" s="158">
        <v>8.6999999999999993</v>
      </c>
      <c r="J26" s="158">
        <v>7.7</v>
      </c>
      <c r="K26" s="158">
        <v>9.1</v>
      </c>
      <c r="L26" s="176">
        <v>-25.6</v>
      </c>
      <c r="M26" s="175">
        <v>-6.1</v>
      </c>
      <c r="N26" s="175">
        <v>-17.399999999999999</v>
      </c>
      <c r="O26" s="158">
        <v>-10.4</v>
      </c>
      <c r="P26" s="158">
        <v>10.5</v>
      </c>
      <c r="Q26" s="176">
        <v>21.2</v>
      </c>
      <c r="R26" s="175">
        <v>31.2</v>
      </c>
      <c r="S26" s="175">
        <v>11.4</v>
      </c>
      <c r="T26" s="175">
        <v>74.3</v>
      </c>
      <c r="U26" s="157" t="s">
        <v>310</v>
      </c>
      <c r="V26" s="175">
        <v>133.30000000000001</v>
      </c>
      <c r="W26" s="176">
        <v>-15.9</v>
      </c>
      <c r="X26" s="158">
        <v>6</v>
      </c>
      <c r="Y26" s="941">
        <v>54</v>
      </c>
      <c r="Z26" s="937">
        <v>-85.2</v>
      </c>
      <c r="AA26" s="937">
        <v>32.1</v>
      </c>
      <c r="AB26" s="937">
        <v>-11.5</v>
      </c>
      <c r="AC26" s="940" t="s">
        <v>307</v>
      </c>
      <c r="AD26" s="220">
        <v>21.4</v>
      </c>
      <c r="AE26" s="336">
        <v>103.9</v>
      </c>
      <c r="AF26" s="176">
        <v>98.7</v>
      </c>
      <c r="AG26" s="336">
        <v>100.5</v>
      </c>
      <c r="AH26" s="336">
        <f t="shared" si="4"/>
        <v>1.2084592145015136</v>
      </c>
      <c r="AI26" s="158">
        <v>93.8</v>
      </c>
      <c r="AJ26" s="175">
        <v>95.1</v>
      </c>
      <c r="AK26" s="158">
        <v>90.9</v>
      </c>
      <c r="AL26" s="175">
        <f t="shared" si="5"/>
        <v>1.4508928571428699</v>
      </c>
      <c r="AM26" s="1085">
        <v>100</v>
      </c>
      <c r="AN26" s="175"/>
      <c r="AO26" s="175"/>
      <c r="AP26" s="175"/>
      <c r="AQ26" s="175"/>
      <c r="AR26" s="175"/>
      <c r="AS26" s="175"/>
      <c r="AT26" s="175"/>
      <c r="AU26" s="175"/>
      <c r="AV26" s="175"/>
      <c r="AW26" s="175"/>
      <c r="AX26" s="175"/>
      <c r="AY26" s="175"/>
      <c r="AZ26" s="175"/>
      <c r="BA26" s="175"/>
      <c r="BB26" s="175"/>
      <c r="BC26" s="175"/>
      <c r="BD26" s="175"/>
      <c r="BE26" s="175"/>
      <c r="BF26" s="175"/>
      <c r="BG26" s="160">
        <v>0.64</v>
      </c>
      <c r="BH26" s="161">
        <v>0.54</v>
      </c>
      <c r="BI26" s="161">
        <f t="shared" si="6"/>
        <v>7.0000000000000062E-2</v>
      </c>
      <c r="BJ26" s="161"/>
      <c r="BK26" s="161"/>
      <c r="BL26" s="288">
        <v>1</v>
      </c>
      <c r="BM26" s="175"/>
      <c r="BN26" s="175"/>
      <c r="BO26" s="175"/>
      <c r="BP26" s="175"/>
      <c r="BQ26" s="175"/>
      <c r="BR26" s="175"/>
      <c r="BS26" s="175"/>
      <c r="BT26" s="175"/>
      <c r="BU26" s="175"/>
      <c r="BV26" s="175"/>
      <c r="BW26" s="175"/>
      <c r="BX26" s="175"/>
      <c r="BY26" s="175"/>
      <c r="BZ26" s="175"/>
      <c r="CA26" s="175"/>
      <c r="CB26" s="175"/>
      <c r="CC26" s="159">
        <v>94.6</v>
      </c>
      <c r="CD26" s="159">
        <v>0.2</v>
      </c>
      <c r="CE26" s="158">
        <v>94.2</v>
      </c>
      <c r="CF26" s="158">
        <v>0.7</v>
      </c>
      <c r="CG26" s="284">
        <v>100</v>
      </c>
      <c r="CH26" s="158"/>
      <c r="CI26" s="158"/>
      <c r="CJ26" s="158"/>
      <c r="CK26" s="158"/>
      <c r="CL26" s="158"/>
      <c r="CM26" s="158"/>
      <c r="CN26" s="163">
        <v>220912</v>
      </c>
      <c r="CO26" s="906">
        <v>1081</v>
      </c>
      <c r="CP26" s="1030">
        <v>3932</v>
      </c>
      <c r="CQ26" s="164"/>
      <c r="CR26" s="164"/>
      <c r="CS26" s="164"/>
      <c r="CT26" s="164"/>
      <c r="CU26" s="164">
        <v>12</v>
      </c>
      <c r="CV26" s="164"/>
      <c r="CW26" s="164"/>
      <c r="CX26" s="164"/>
      <c r="CY26" s="164"/>
      <c r="DA26" s="8">
        <v>0</v>
      </c>
      <c r="DB26" s="8">
        <v>1</v>
      </c>
    </row>
    <row r="27" spans="1:106" ht="24.95" customHeight="1">
      <c r="A27" s="1103" t="s">
        <v>459</v>
      </c>
      <c r="C27" s="279">
        <v>8</v>
      </c>
      <c r="D27" s="1296" t="str">
        <f t="shared" si="7"/>
        <v xml:space="preserve"> 8</v>
      </c>
      <c r="E27" s="1296"/>
      <c r="F27" s="1296" t="str">
        <f t="shared" si="8"/>
        <v xml:space="preserve"> 8</v>
      </c>
      <c r="G27" s="1296"/>
      <c r="H27" s="159">
        <v>-2.6</v>
      </c>
      <c r="I27" s="158">
        <v>3.6</v>
      </c>
      <c r="J27" s="158">
        <v>3.6</v>
      </c>
      <c r="K27" s="158">
        <v>3.7</v>
      </c>
      <c r="L27" s="159">
        <v>-26</v>
      </c>
      <c r="M27" s="175">
        <v>-14.6</v>
      </c>
      <c r="N27" s="175">
        <v>-17.600000000000001</v>
      </c>
      <c r="O27" s="158">
        <v>-21.5</v>
      </c>
      <c r="P27" s="158">
        <v>-4.0999999999999996</v>
      </c>
      <c r="Q27" s="159">
        <v>14</v>
      </c>
      <c r="R27" s="175">
        <v>26.3</v>
      </c>
      <c r="S27" s="175">
        <v>17.8</v>
      </c>
      <c r="T27" s="175">
        <v>64.8</v>
      </c>
      <c r="U27" s="158">
        <v>-100</v>
      </c>
      <c r="V27" s="158">
        <v>-36</v>
      </c>
      <c r="W27" s="176">
        <v>3.5</v>
      </c>
      <c r="X27" s="158">
        <v>71</v>
      </c>
      <c r="Y27" s="936">
        <v>25.6</v>
      </c>
      <c r="Z27" s="938">
        <v>261</v>
      </c>
      <c r="AA27" s="937">
        <v>61.8</v>
      </c>
      <c r="AB27" s="937">
        <v>61.3</v>
      </c>
      <c r="AC27" s="940" t="s">
        <v>307</v>
      </c>
      <c r="AD27" s="220">
        <v>207.9</v>
      </c>
      <c r="AE27" s="336">
        <v>98.4</v>
      </c>
      <c r="AF27" s="176">
        <v>100.4</v>
      </c>
      <c r="AG27" s="336">
        <v>102.2</v>
      </c>
      <c r="AH27" s="336">
        <f t="shared" si="4"/>
        <v>1.6915422885572167</v>
      </c>
      <c r="AI27" s="158">
        <v>91.5</v>
      </c>
      <c r="AJ27" s="175">
        <v>104.3</v>
      </c>
      <c r="AK27" s="158">
        <v>94.3</v>
      </c>
      <c r="AL27" s="175">
        <f t="shared" si="5"/>
        <v>3.7403740374037304</v>
      </c>
      <c r="AM27" s="1085">
        <v>100</v>
      </c>
      <c r="AN27" s="175"/>
      <c r="AO27" s="175"/>
      <c r="AP27" s="175"/>
      <c r="AQ27" s="175"/>
      <c r="AR27" s="175"/>
      <c r="AS27" s="175"/>
      <c r="AT27" s="175"/>
      <c r="AU27" s="175"/>
      <c r="AV27" s="175"/>
      <c r="AW27" s="175"/>
      <c r="AX27" s="175"/>
      <c r="AY27" s="175"/>
      <c r="AZ27" s="175"/>
      <c r="BA27" s="175"/>
      <c r="BB27" s="175"/>
      <c r="BC27" s="175"/>
      <c r="BD27" s="175"/>
      <c r="BE27" s="175"/>
      <c r="BF27" s="175"/>
      <c r="BG27" s="160">
        <v>0.65</v>
      </c>
      <c r="BH27" s="161">
        <v>0.56999999999999995</v>
      </c>
      <c r="BI27" s="161">
        <f t="shared" si="6"/>
        <v>2.9999999999999916E-2</v>
      </c>
      <c r="BJ27" s="161"/>
      <c r="BK27" s="161"/>
      <c r="BL27" s="288">
        <v>1</v>
      </c>
      <c r="BM27" s="175"/>
      <c r="BN27" s="175"/>
      <c r="BO27" s="175"/>
      <c r="BP27" s="175"/>
      <c r="BQ27" s="175"/>
      <c r="BR27" s="175"/>
      <c r="BS27" s="175"/>
      <c r="BT27" s="175"/>
      <c r="BU27" s="175"/>
      <c r="BV27" s="175"/>
      <c r="BW27" s="175"/>
      <c r="BX27" s="175"/>
      <c r="BY27" s="175"/>
      <c r="BZ27" s="175"/>
      <c r="CA27" s="175"/>
      <c r="CB27" s="175"/>
      <c r="CC27" s="159">
        <v>94.7</v>
      </c>
      <c r="CD27" s="159">
        <v>0.2</v>
      </c>
      <c r="CE27" s="158">
        <v>94.2</v>
      </c>
      <c r="CF27" s="158">
        <v>0.6</v>
      </c>
      <c r="CG27" s="284">
        <v>100</v>
      </c>
      <c r="CH27" s="158"/>
      <c r="CI27" s="158"/>
      <c r="CJ27" s="158"/>
      <c r="CK27" s="158"/>
      <c r="CL27" s="158"/>
      <c r="CM27" s="158"/>
      <c r="CN27" s="163">
        <v>794045</v>
      </c>
      <c r="CO27" s="906">
        <v>1026</v>
      </c>
      <c r="CP27" s="1030">
        <v>315</v>
      </c>
      <c r="CQ27" s="164"/>
      <c r="CR27" s="164"/>
      <c r="CS27" s="164"/>
      <c r="CT27" s="164"/>
      <c r="CU27" s="164">
        <v>5</v>
      </c>
      <c r="CV27" s="164"/>
      <c r="CW27" s="164"/>
      <c r="CX27" s="164"/>
      <c r="CY27" s="164"/>
      <c r="DA27" s="8">
        <v>0</v>
      </c>
      <c r="DB27" s="8">
        <v>1</v>
      </c>
    </row>
    <row r="28" spans="1:106" ht="24.95" customHeight="1">
      <c r="A28" s="1103" t="s">
        <v>459</v>
      </c>
      <c r="C28" s="279">
        <v>9</v>
      </c>
      <c r="D28" s="1296" t="str">
        <f t="shared" si="7"/>
        <v xml:space="preserve"> 9</v>
      </c>
      <c r="E28" s="1296"/>
      <c r="F28" s="1296" t="str">
        <f t="shared" si="8"/>
        <v xml:space="preserve"> 9</v>
      </c>
      <c r="G28" s="1296"/>
      <c r="H28" s="159">
        <v>-3.6</v>
      </c>
      <c r="I28" s="158">
        <v>0.6</v>
      </c>
      <c r="J28" s="158">
        <v>-0.3</v>
      </c>
      <c r="K28" s="158">
        <v>0.9</v>
      </c>
      <c r="L28" s="176">
        <v>-2.1</v>
      </c>
      <c r="M28" s="327">
        <v>6</v>
      </c>
      <c r="N28" s="175">
        <v>-4.5999999999999996</v>
      </c>
      <c r="O28" s="158">
        <v>25.7</v>
      </c>
      <c r="P28" s="158">
        <v>-2.5</v>
      </c>
      <c r="Q28" s="176">
        <v>-10.8</v>
      </c>
      <c r="R28" s="175">
        <v>44.4</v>
      </c>
      <c r="S28" s="175">
        <v>4.7</v>
      </c>
      <c r="T28" s="175">
        <v>7.2</v>
      </c>
      <c r="U28" s="157" t="s">
        <v>310</v>
      </c>
      <c r="V28" s="327">
        <v>1450</v>
      </c>
      <c r="W28" s="176">
        <v>3.3</v>
      </c>
      <c r="X28" s="175">
        <v>-17.100000000000001</v>
      </c>
      <c r="Y28" s="936">
        <v>-43.4</v>
      </c>
      <c r="Z28" s="948">
        <v>1200</v>
      </c>
      <c r="AA28" s="937">
        <v>-22.6</v>
      </c>
      <c r="AB28" s="937">
        <v>-17.399999999999999</v>
      </c>
      <c r="AC28" s="940" t="s">
        <v>310</v>
      </c>
      <c r="AD28" s="220">
        <v>7.9</v>
      </c>
      <c r="AE28" s="336">
        <v>107</v>
      </c>
      <c r="AF28" s="176">
        <v>99.5</v>
      </c>
      <c r="AG28" s="336">
        <v>101.3</v>
      </c>
      <c r="AH28" s="336">
        <f t="shared" si="4"/>
        <v>-0.88062622309198202</v>
      </c>
      <c r="AI28" s="158">
        <v>96.3</v>
      </c>
      <c r="AJ28" s="175">
        <v>104.1</v>
      </c>
      <c r="AK28" s="158">
        <v>92.5</v>
      </c>
      <c r="AL28" s="175">
        <f t="shared" si="5"/>
        <v>-1.9088016967126162</v>
      </c>
      <c r="AM28" s="1085">
        <v>100</v>
      </c>
      <c r="AN28" s="175"/>
      <c r="AO28" s="175"/>
      <c r="AP28" s="175"/>
      <c r="AQ28" s="175"/>
      <c r="AR28" s="175"/>
      <c r="AS28" s="175"/>
      <c r="AT28" s="175"/>
      <c r="AU28" s="175"/>
      <c r="AV28" s="175"/>
      <c r="AW28" s="175"/>
      <c r="AX28" s="175"/>
      <c r="AY28" s="175"/>
      <c r="AZ28" s="175"/>
      <c r="BA28" s="175"/>
      <c r="BB28" s="175"/>
      <c r="BC28" s="175"/>
      <c r="BD28" s="175"/>
      <c r="BE28" s="175"/>
      <c r="BF28" s="175"/>
      <c r="BG28" s="160">
        <v>0.67</v>
      </c>
      <c r="BH28" s="161">
        <v>0.61</v>
      </c>
      <c r="BI28" s="161">
        <f t="shared" si="6"/>
        <v>4.0000000000000036E-2</v>
      </c>
      <c r="BJ28" s="161"/>
      <c r="BK28" s="161"/>
      <c r="BL28" s="288">
        <v>1</v>
      </c>
      <c r="BM28" s="175"/>
      <c r="BN28" s="175"/>
      <c r="BO28" s="175"/>
      <c r="BP28" s="175"/>
      <c r="BQ28" s="175"/>
      <c r="BR28" s="175"/>
      <c r="BS28" s="175"/>
      <c r="BT28" s="175"/>
      <c r="BU28" s="175"/>
      <c r="BV28" s="175"/>
      <c r="BW28" s="175"/>
      <c r="BX28" s="175"/>
      <c r="BY28" s="175"/>
      <c r="BZ28" s="175"/>
      <c r="CA28" s="175"/>
      <c r="CB28" s="175"/>
      <c r="CC28" s="159">
        <v>94.7</v>
      </c>
      <c r="CD28" s="159">
        <v>0</v>
      </c>
      <c r="CE28" s="158">
        <v>94</v>
      </c>
      <c r="CF28" s="158">
        <v>0.4</v>
      </c>
      <c r="CG28" s="284">
        <v>100</v>
      </c>
      <c r="CH28" s="158"/>
      <c r="CI28" s="158"/>
      <c r="CJ28" s="158"/>
      <c r="CK28" s="158"/>
      <c r="CL28" s="158"/>
      <c r="CM28" s="158"/>
      <c r="CN28" s="163">
        <v>212312</v>
      </c>
      <c r="CO28" s="906">
        <v>1001</v>
      </c>
      <c r="CP28" s="1030">
        <v>64</v>
      </c>
      <c r="CQ28" s="164"/>
      <c r="CR28" s="164"/>
      <c r="CS28" s="164"/>
      <c r="CT28" s="164"/>
      <c r="CU28" s="164">
        <v>1</v>
      </c>
      <c r="CV28" s="164"/>
      <c r="CW28" s="164"/>
      <c r="CX28" s="164"/>
      <c r="CY28" s="164"/>
      <c r="DA28" s="8">
        <v>0</v>
      </c>
      <c r="DB28" s="8">
        <v>1</v>
      </c>
    </row>
    <row r="29" spans="1:106" ht="24.95" customHeight="1">
      <c r="A29" s="1103" t="s">
        <v>459</v>
      </c>
      <c r="C29" s="279">
        <v>10</v>
      </c>
      <c r="D29" s="1296" t="str">
        <f t="shared" si="7"/>
        <v xml:space="preserve"> 10</v>
      </c>
      <c r="E29" s="1296"/>
      <c r="F29" s="1296" t="str">
        <f t="shared" si="8"/>
        <v xml:space="preserve"> 10</v>
      </c>
      <c r="G29" s="1296"/>
      <c r="H29" s="159">
        <v>-1.4</v>
      </c>
      <c r="I29" s="158">
        <v>3.7</v>
      </c>
      <c r="J29" s="158">
        <v>4</v>
      </c>
      <c r="K29" s="158">
        <v>3.5</v>
      </c>
      <c r="L29" s="176">
        <v>27.5</v>
      </c>
      <c r="M29" s="158">
        <v>50</v>
      </c>
      <c r="N29" s="175">
        <v>47.2</v>
      </c>
      <c r="O29" s="158">
        <v>49.8</v>
      </c>
      <c r="P29" s="158">
        <v>51.8</v>
      </c>
      <c r="Q29" s="176">
        <v>-5.8</v>
      </c>
      <c r="R29" s="175">
        <v>-12.1</v>
      </c>
      <c r="S29" s="175">
        <v>16.7</v>
      </c>
      <c r="T29" s="327">
        <v>-73</v>
      </c>
      <c r="U29" s="158">
        <v>-100</v>
      </c>
      <c r="V29" s="327">
        <v>250</v>
      </c>
      <c r="W29" s="176">
        <v>3.2</v>
      </c>
      <c r="X29" s="158">
        <v>27</v>
      </c>
      <c r="Y29" s="936">
        <v>32.700000000000003</v>
      </c>
      <c r="Z29" s="937">
        <v>126.5</v>
      </c>
      <c r="AA29" s="937">
        <v>30.5</v>
      </c>
      <c r="AB29" s="937">
        <v>5.3</v>
      </c>
      <c r="AC29" s="940" t="s">
        <v>310</v>
      </c>
      <c r="AD29" s="220">
        <v>67.5</v>
      </c>
      <c r="AE29" s="336">
        <v>103.6</v>
      </c>
      <c r="AF29" s="176">
        <v>101.3</v>
      </c>
      <c r="AG29" s="336">
        <v>103.1</v>
      </c>
      <c r="AH29" s="336">
        <f t="shared" si="4"/>
        <v>1.7769002961500464</v>
      </c>
      <c r="AI29" s="158">
        <v>92.1</v>
      </c>
      <c r="AJ29" s="175">
        <v>104.8</v>
      </c>
      <c r="AK29" s="158">
        <v>92.1</v>
      </c>
      <c r="AL29" s="175">
        <f t="shared" si="5"/>
        <v>-0.43243243243243862</v>
      </c>
      <c r="AM29" s="1085">
        <v>100</v>
      </c>
      <c r="AN29" s="175"/>
      <c r="AO29" s="175"/>
      <c r="AP29" s="175"/>
      <c r="AQ29" s="175"/>
      <c r="AR29" s="175"/>
      <c r="AS29" s="175"/>
      <c r="AT29" s="175"/>
      <c r="AU29" s="175"/>
      <c r="AV29" s="175"/>
      <c r="AW29" s="175"/>
      <c r="AX29" s="175"/>
      <c r="AY29" s="175"/>
      <c r="AZ29" s="175"/>
      <c r="BA29" s="175"/>
      <c r="BB29" s="175"/>
      <c r="BC29" s="175"/>
      <c r="BD29" s="175"/>
      <c r="BE29" s="175"/>
      <c r="BF29" s="175"/>
      <c r="BG29" s="160">
        <v>0.69</v>
      </c>
      <c r="BH29" s="161">
        <v>0.66</v>
      </c>
      <c r="BI29" s="161">
        <f t="shared" si="6"/>
        <v>5.0000000000000044E-2</v>
      </c>
      <c r="BJ29" s="161"/>
      <c r="BK29" s="161"/>
      <c r="BL29" s="288">
        <v>1</v>
      </c>
      <c r="BM29" s="175"/>
      <c r="BN29" s="175"/>
      <c r="BO29" s="175"/>
      <c r="BP29" s="175"/>
      <c r="BQ29" s="175"/>
      <c r="BR29" s="175"/>
      <c r="BS29" s="175"/>
      <c r="BT29" s="175"/>
      <c r="BU29" s="175"/>
      <c r="BV29" s="175"/>
      <c r="BW29" s="175"/>
      <c r="BX29" s="175"/>
      <c r="BY29" s="175"/>
      <c r="BZ29" s="175"/>
      <c r="CA29" s="175"/>
      <c r="CB29" s="175"/>
      <c r="CC29" s="159">
        <v>94.8</v>
      </c>
      <c r="CD29" s="159">
        <v>-0.2</v>
      </c>
      <c r="CE29" s="158">
        <v>93.9</v>
      </c>
      <c r="CF29" s="158">
        <v>0.2</v>
      </c>
      <c r="CG29" s="284">
        <v>100</v>
      </c>
      <c r="CH29" s="158"/>
      <c r="CI29" s="158"/>
      <c r="CJ29" s="158"/>
      <c r="CK29" s="158"/>
      <c r="CL29" s="158"/>
      <c r="CM29" s="158"/>
      <c r="CN29" s="163">
        <v>155883</v>
      </c>
      <c r="CO29" s="906">
        <v>976</v>
      </c>
      <c r="CP29" s="1030">
        <v>393</v>
      </c>
      <c r="CQ29" s="164"/>
      <c r="CR29" s="164"/>
      <c r="CS29" s="164"/>
      <c r="CT29" s="164"/>
      <c r="CU29" s="164">
        <v>6</v>
      </c>
      <c r="CV29" s="164"/>
      <c r="CW29" s="164"/>
      <c r="CX29" s="164"/>
      <c r="CY29" s="164"/>
      <c r="DA29" s="8">
        <v>0</v>
      </c>
      <c r="DB29" s="8">
        <v>1</v>
      </c>
    </row>
    <row r="30" spans="1:106" ht="24.95" customHeight="1">
      <c r="A30" s="1103" t="s">
        <v>459</v>
      </c>
      <c r="C30" s="279">
        <v>11</v>
      </c>
      <c r="D30" s="1296" t="str">
        <f>A30&amp;B30&amp;C30</f>
        <v xml:space="preserve"> 11</v>
      </c>
      <c r="E30" s="1296"/>
      <c r="F30" s="1296" t="str">
        <f>A30&amp;B30&amp;C30</f>
        <v xml:space="preserve"> 11</v>
      </c>
      <c r="G30" s="1296"/>
      <c r="H30" s="159">
        <v>-2.5</v>
      </c>
      <c r="I30" s="158">
        <v>4.7</v>
      </c>
      <c r="J30" s="158">
        <v>4</v>
      </c>
      <c r="K30" s="158">
        <v>5</v>
      </c>
      <c r="L30" s="176">
        <v>25.1</v>
      </c>
      <c r="M30" s="175">
        <v>40.1</v>
      </c>
      <c r="N30" s="175">
        <v>51.1</v>
      </c>
      <c r="O30" s="158">
        <v>22.4</v>
      </c>
      <c r="P30" s="158">
        <v>49.5</v>
      </c>
      <c r="Q30" s="176">
        <v>-0.3</v>
      </c>
      <c r="R30" s="175">
        <v>-15.6</v>
      </c>
      <c r="S30" s="175">
        <v>6.3</v>
      </c>
      <c r="T30" s="175">
        <v>-36.799999999999997</v>
      </c>
      <c r="U30" s="158">
        <v>-100</v>
      </c>
      <c r="V30" s="175">
        <v>-7.1</v>
      </c>
      <c r="W30" s="176">
        <v>6.8</v>
      </c>
      <c r="X30" s="175">
        <v>115.4</v>
      </c>
      <c r="Y30" s="936">
        <v>188.8</v>
      </c>
      <c r="Z30" s="938">
        <v>-24</v>
      </c>
      <c r="AA30" s="937">
        <v>60.5</v>
      </c>
      <c r="AB30" s="937">
        <v>157.19999999999999</v>
      </c>
      <c r="AC30" s="938">
        <v>-100</v>
      </c>
      <c r="AD30" s="220">
        <v>282.3</v>
      </c>
      <c r="AE30" s="336">
        <v>102.5</v>
      </c>
      <c r="AF30" s="176">
        <v>99.1</v>
      </c>
      <c r="AG30" s="336">
        <v>100.9</v>
      </c>
      <c r="AH30" s="336">
        <f t="shared" si="4"/>
        <v>-2.1338506304558571</v>
      </c>
      <c r="AI30" s="158">
        <v>90</v>
      </c>
      <c r="AJ30" s="175">
        <v>103.4</v>
      </c>
      <c r="AK30" s="158">
        <v>90.9</v>
      </c>
      <c r="AL30" s="175">
        <f t="shared" si="5"/>
        <v>-1.3029315960911929</v>
      </c>
      <c r="AM30" s="1085">
        <v>100</v>
      </c>
      <c r="AN30" s="175"/>
      <c r="AO30" s="175"/>
      <c r="AP30" s="175"/>
      <c r="AQ30" s="175"/>
      <c r="AR30" s="175"/>
      <c r="AS30" s="175"/>
      <c r="AT30" s="175"/>
      <c r="AU30" s="175"/>
      <c r="AV30" s="175"/>
      <c r="AW30" s="175"/>
      <c r="AX30" s="175"/>
      <c r="AY30" s="175"/>
      <c r="AZ30" s="175"/>
      <c r="BA30" s="175"/>
      <c r="BB30" s="175"/>
      <c r="BC30" s="175"/>
      <c r="BD30" s="175"/>
      <c r="BE30" s="175"/>
      <c r="BF30" s="175"/>
      <c r="BG30" s="160">
        <v>0.71</v>
      </c>
      <c r="BH30" s="161">
        <v>0.7</v>
      </c>
      <c r="BI30" s="161">
        <f t="shared" si="6"/>
        <v>3.9999999999999925E-2</v>
      </c>
      <c r="BJ30" s="161"/>
      <c r="BK30" s="161"/>
      <c r="BL30" s="288">
        <v>1</v>
      </c>
      <c r="BM30" s="175"/>
      <c r="BN30" s="175"/>
      <c r="BO30" s="175"/>
      <c r="BP30" s="175"/>
      <c r="BQ30" s="175"/>
      <c r="BR30" s="175"/>
      <c r="BS30" s="175"/>
      <c r="BT30" s="175"/>
      <c r="BU30" s="175"/>
      <c r="BV30" s="175"/>
      <c r="BW30" s="175"/>
      <c r="BX30" s="175"/>
      <c r="BY30" s="175"/>
      <c r="BZ30" s="175"/>
      <c r="CA30" s="175"/>
      <c r="CB30" s="175"/>
      <c r="CC30" s="159">
        <v>94.2</v>
      </c>
      <c r="CD30" s="159">
        <v>-0.5</v>
      </c>
      <c r="CE30" s="158">
        <v>93.8</v>
      </c>
      <c r="CF30" s="158">
        <v>0.1</v>
      </c>
      <c r="CG30" s="284">
        <v>100</v>
      </c>
      <c r="CH30" s="158"/>
      <c r="CI30" s="158"/>
      <c r="CJ30" s="158"/>
      <c r="CK30" s="158"/>
      <c r="CL30" s="158"/>
      <c r="CM30" s="158"/>
      <c r="CN30" s="163">
        <v>187675</v>
      </c>
      <c r="CO30" s="906">
        <v>1095</v>
      </c>
      <c r="CP30" s="1030">
        <v>725</v>
      </c>
      <c r="CQ30" s="164"/>
      <c r="CR30" s="164"/>
      <c r="CS30" s="164"/>
      <c r="CT30" s="164"/>
      <c r="CU30" s="164">
        <v>3</v>
      </c>
      <c r="CV30" s="164"/>
      <c r="CW30" s="164"/>
      <c r="CX30" s="164"/>
      <c r="CY30" s="164"/>
      <c r="DA30" s="8">
        <v>0</v>
      </c>
      <c r="DB30" s="8">
        <v>1</v>
      </c>
    </row>
    <row r="31" spans="1:106" ht="24.95" customHeight="1">
      <c r="A31" s="1103" t="s">
        <v>459</v>
      </c>
      <c r="C31" s="279">
        <v>12</v>
      </c>
      <c r="D31" s="1023" t="str">
        <f>A31&amp;B31&amp;C31</f>
        <v xml:space="preserve"> 12</v>
      </c>
      <c r="E31" s="1023"/>
      <c r="F31" s="1023" t="str">
        <f>A31&amp;B31&amp;C31</f>
        <v xml:space="preserve"> 12</v>
      </c>
      <c r="G31" s="1023"/>
      <c r="H31" s="166">
        <v>-0.3</v>
      </c>
      <c r="I31" s="168">
        <v>3</v>
      </c>
      <c r="J31" s="168">
        <v>2.5</v>
      </c>
      <c r="K31" s="168">
        <v>3.2</v>
      </c>
      <c r="L31" s="181">
        <v>20.9</v>
      </c>
      <c r="M31" s="182">
        <v>26.7</v>
      </c>
      <c r="N31" s="182">
        <v>15.9</v>
      </c>
      <c r="O31" s="168">
        <v>27</v>
      </c>
      <c r="P31" s="168">
        <v>32.9</v>
      </c>
      <c r="Q31" s="181">
        <v>-7.3</v>
      </c>
      <c r="R31" s="182">
        <v>-14.9</v>
      </c>
      <c r="S31" s="182">
        <v>-14</v>
      </c>
      <c r="T31" s="182">
        <v>32.700000000000003</v>
      </c>
      <c r="U31" s="168">
        <v>-91.7</v>
      </c>
      <c r="V31" s="168">
        <v>-67</v>
      </c>
      <c r="W31" s="181">
        <v>0.6</v>
      </c>
      <c r="X31" s="182">
        <v>78.7</v>
      </c>
      <c r="Y31" s="949">
        <v>5</v>
      </c>
      <c r="Z31" s="945">
        <v>874.5</v>
      </c>
      <c r="AA31" s="945">
        <v>82.3</v>
      </c>
      <c r="AB31" s="944">
        <v>85</v>
      </c>
      <c r="AC31" s="946" t="s">
        <v>307</v>
      </c>
      <c r="AD31" s="222">
        <v>138.1</v>
      </c>
      <c r="AE31" s="496">
        <v>102.8</v>
      </c>
      <c r="AF31" s="1097">
        <v>101.1</v>
      </c>
      <c r="AG31" s="496">
        <v>102.9</v>
      </c>
      <c r="AH31" s="496">
        <f t="shared" si="4"/>
        <v>1.9821605550049552</v>
      </c>
      <c r="AI31" s="168">
        <v>92.6</v>
      </c>
      <c r="AJ31" s="182">
        <v>88.8</v>
      </c>
      <c r="AK31" s="168">
        <v>92.7</v>
      </c>
      <c r="AL31" s="182">
        <f t="shared" si="5"/>
        <v>1.9801980198019771</v>
      </c>
      <c r="AM31" s="1083">
        <v>100</v>
      </c>
      <c r="AN31" s="182"/>
      <c r="AO31" s="182"/>
      <c r="AP31" s="182"/>
      <c r="AQ31" s="182"/>
      <c r="AR31" s="182"/>
      <c r="AS31" s="182"/>
      <c r="AT31" s="182"/>
      <c r="AU31" s="182"/>
      <c r="AV31" s="182"/>
      <c r="AW31" s="182"/>
      <c r="AX31" s="182"/>
      <c r="AY31" s="182"/>
      <c r="AZ31" s="182"/>
      <c r="BA31" s="182"/>
      <c r="BB31" s="182"/>
      <c r="BC31" s="182"/>
      <c r="BD31" s="182"/>
      <c r="BE31" s="182"/>
      <c r="BF31" s="182"/>
      <c r="BG31" s="169">
        <v>0.72</v>
      </c>
      <c r="BH31" s="170">
        <v>0.73</v>
      </c>
      <c r="BI31" s="170">
        <f t="shared" si="6"/>
        <v>3.0000000000000027E-2</v>
      </c>
      <c r="BJ31" s="170"/>
      <c r="BK31" s="170"/>
      <c r="BL31" s="289">
        <v>1</v>
      </c>
      <c r="BM31" s="182"/>
      <c r="BN31" s="182"/>
      <c r="BO31" s="182"/>
      <c r="BP31" s="182"/>
      <c r="BQ31" s="182"/>
      <c r="BR31" s="182"/>
      <c r="BS31" s="182"/>
      <c r="BT31" s="182"/>
      <c r="BU31" s="182"/>
      <c r="BV31" s="182"/>
      <c r="BW31" s="182"/>
      <c r="BX31" s="182"/>
      <c r="BY31" s="182"/>
      <c r="BZ31" s="182"/>
      <c r="CA31" s="182"/>
      <c r="CB31" s="182"/>
      <c r="CC31" s="166">
        <v>94.3</v>
      </c>
      <c r="CD31" s="166">
        <v>-0.2</v>
      </c>
      <c r="CE31" s="168">
        <v>93.8</v>
      </c>
      <c r="CF31" s="168">
        <v>0.3</v>
      </c>
      <c r="CG31" s="286">
        <v>100</v>
      </c>
      <c r="CH31" s="168"/>
      <c r="CI31" s="168"/>
      <c r="CJ31" s="168"/>
      <c r="CK31" s="168"/>
      <c r="CL31" s="168"/>
      <c r="CM31" s="168"/>
      <c r="CN31" s="172">
        <v>356670</v>
      </c>
      <c r="CO31" s="904">
        <v>1032</v>
      </c>
      <c r="CP31" s="1028">
        <v>749</v>
      </c>
      <c r="CQ31" s="173"/>
      <c r="CR31" s="173"/>
      <c r="CS31" s="173"/>
      <c r="CT31" s="173"/>
      <c r="CU31" s="173">
        <v>4</v>
      </c>
      <c r="CV31" s="173"/>
      <c r="CW31" s="173"/>
      <c r="CX31" s="173"/>
      <c r="CY31" s="173"/>
      <c r="DA31" s="8">
        <v>0</v>
      </c>
      <c r="DB31" s="8">
        <v>1</v>
      </c>
    </row>
    <row r="32" spans="1:106" ht="24.95" customHeight="1">
      <c r="A32" s="1103" t="s">
        <v>459</v>
      </c>
      <c r="B32" s="279" t="s">
        <v>324</v>
      </c>
      <c r="C32" s="279">
        <v>1</v>
      </c>
      <c r="D32" s="1023" t="str">
        <f t="shared" ref="D32:D43" si="9">A32&amp;B32&amp;C32</f>
        <v xml:space="preserve"> /1</v>
      </c>
      <c r="E32" s="1023"/>
      <c r="F32" s="1023" t="str">
        <f t="shared" ref="F32:F43" si="10">A32&amp;B32&amp;C32</f>
        <v xml:space="preserve"> /1</v>
      </c>
      <c r="G32" s="1023"/>
      <c r="H32" s="340">
        <v>-1.2</v>
      </c>
      <c r="I32" s="331">
        <v>4.5999999999999996</v>
      </c>
      <c r="J32" s="331">
        <v>4.4000000000000004</v>
      </c>
      <c r="K32" s="331">
        <v>4.5999999999999996</v>
      </c>
      <c r="L32" s="340">
        <v>38.4</v>
      </c>
      <c r="M32" s="331">
        <v>47.2</v>
      </c>
      <c r="N32" s="331">
        <v>82.7</v>
      </c>
      <c r="O32" s="331">
        <v>39</v>
      </c>
      <c r="P32" s="331">
        <v>38.700000000000003</v>
      </c>
      <c r="Q32" s="340">
        <v>-1.1000000000000001</v>
      </c>
      <c r="R32" s="331">
        <v>39.700000000000003</v>
      </c>
      <c r="S32" s="331">
        <v>85.6</v>
      </c>
      <c r="T32" s="331">
        <v>-22.5</v>
      </c>
      <c r="U32" s="341" t="s">
        <v>310</v>
      </c>
      <c r="V32" s="331">
        <v>138.9</v>
      </c>
      <c r="W32" s="340">
        <v>8.5</v>
      </c>
      <c r="X32" s="331">
        <v>180.9</v>
      </c>
      <c r="Y32" s="950">
        <v>1344.6</v>
      </c>
      <c r="Z32" s="951">
        <v>3888.2</v>
      </c>
      <c r="AA32" s="951">
        <v>60.6</v>
      </c>
      <c r="AB32" s="951">
        <v>38.4</v>
      </c>
      <c r="AC32" s="952" t="s">
        <v>310</v>
      </c>
      <c r="AD32" s="953">
        <v>1175.4000000000001</v>
      </c>
      <c r="AE32" s="340">
        <v>94.5</v>
      </c>
      <c r="AF32" s="340">
        <v>101.5</v>
      </c>
      <c r="AG32" s="340">
        <v>103.3</v>
      </c>
      <c r="AH32" s="340">
        <f t="shared" si="4"/>
        <v>0.38872691933915593</v>
      </c>
      <c r="AI32" s="331">
        <v>87</v>
      </c>
      <c r="AJ32" s="331">
        <f t="shared" ref="AJ32:AJ95" si="11">ROUND(AI32/AI20*100,1)-100</f>
        <v>-4.0999999999999943</v>
      </c>
      <c r="AK32" s="331">
        <v>96.9</v>
      </c>
      <c r="AL32" s="331">
        <f t="shared" si="5"/>
        <v>4.5307443365695823</v>
      </c>
      <c r="AM32" s="1084">
        <v>100</v>
      </c>
      <c r="AN32" s="331"/>
      <c r="AO32" s="331"/>
      <c r="AP32" s="331"/>
      <c r="AQ32" s="331"/>
      <c r="AR32" s="331"/>
      <c r="AS32" s="331"/>
      <c r="AT32" s="331"/>
      <c r="AU32" s="331"/>
      <c r="AV32" s="331"/>
      <c r="AW32" s="331"/>
      <c r="AX32" s="331"/>
      <c r="AY32" s="331"/>
      <c r="AZ32" s="331"/>
      <c r="BA32" s="331"/>
      <c r="BB32" s="331"/>
      <c r="BC32" s="331"/>
      <c r="BD32" s="331"/>
      <c r="BE32" s="331"/>
      <c r="BF32" s="331"/>
      <c r="BG32" s="283">
        <v>0.74</v>
      </c>
      <c r="BH32" s="247">
        <v>0.76</v>
      </c>
      <c r="BI32" s="247">
        <f t="shared" si="6"/>
        <v>3.0000000000000027E-2</v>
      </c>
      <c r="BJ32" s="331"/>
      <c r="BK32" s="331"/>
      <c r="BL32" s="342">
        <v>1</v>
      </c>
      <c r="BM32" s="331"/>
      <c r="BN32" s="331"/>
      <c r="BO32" s="331"/>
      <c r="BP32" s="331"/>
      <c r="BQ32" s="331"/>
      <c r="BR32" s="331"/>
      <c r="BS32" s="331"/>
      <c r="BT32" s="331"/>
      <c r="BU32" s="331"/>
      <c r="BV32" s="331"/>
      <c r="BW32" s="331"/>
      <c r="BX32" s="331"/>
      <c r="BY32" s="331"/>
      <c r="BZ32" s="331"/>
      <c r="CA32" s="331"/>
      <c r="CB32" s="331"/>
      <c r="CC32" s="340">
        <v>94.5</v>
      </c>
      <c r="CD32" s="340">
        <v>0.1</v>
      </c>
      <c r="CE32" s="331">
        <v>93.6</v>
      </c>
      <c r="CF32" s="331">
        <v>0.2</v>
      </c>
      <c r="CG32" s="285">
        <v>100</v>
      </c>
      <c r="CH32" s="177"/>
      <c r="CI32" s="177"/>
      <c r="CJ32" s="177"/>
      <c r="CK32" s="177"/>
      <c r="CL32" s="177"/>
      <c r="CM32" s="177"/>
      <c r="CN32" s="212">
        <v>349355</v>
      </c>
      <c r="CO32" s="905">
        <v>985</v>
      </c>
      <c r="CP32" s="1029">
        <v>1920</v>
      </c>
      <c r="CQ32" s="180"/>
      <c r="CR32" s="180"/>
      <c r="CS32" s="180"/>
      <c r="CT32" s="180"/>
      <c r="CU32" s="180">
        <v>5</v>
      </c>
      <c r="CV32" s="281"/>
      <c r="CW32" s="281"/>
      <c r="CX32" s="281"/>
      <c r="CY32" s="281"/>
      <c r="DA32" s="8">
        <v>0</v>
      </c>
      <c r="DB32" s="8">
        <v>1</v>
      </c>
    </row>
    <row r="33" spans="1:106" ht="24.95" customHeight="1">
      <c r="A33" s="1103" t="s">
        <v>459</v>
      </c>
      <c r="C33" s="279">
        <v>2</v>
      </c>
      <c r="D33" s="1023" t="str">
        <f t="shared" si="9"/>
        <v xml:space="preserve"> 2</v>
      </c>
      <c r="E33" s="1023"/>
      <c r="F33" s="1023">
        <v>2</v>
      </c>
      <c r="G33" s="1023"/>
      <c r="H33" s="336">
        <v>0.2</v>
      </c>
      <c r="I33" s="327">
        <v>3.1</v>
      </c>
      <c r="J33" s="327">
        <v>-2.8</v>
      </c>
      <c r="K33" s="327">
        <v>5</v>
      </c>
      <c r="L33" s="336">
        <v>31.7</v>
      </c>
      <c r="M33" s="327">
        <v>44.6</v>
      </c>
      <c r="N33" s="327">
        <v>53.6</v>
      </c>
      <c r="O33" s="327">
        <v>45.7</v>
      </c>
      <c r="P33" s="327">
        <v>39.200000000000003</v>
      </c>
      <c r="Q33" s="336">
        <v>7.5</v>
      </c>
      <c r="R33" s="327">
        <v>27</v>
      </c>
      <c r="S33" s="327">
        <v>53.8</v>
      </c>
      <c r="T33" s="327">
        <v>0</v>
      </c>
      <c r="U33" s="327">
        <v>-100</v>
      </c>
      <c r="V33" s="327">
        <v>50</v>
      </c>
      <c r="W33" s="336">
        <v>16.8</v>
      </c>
      <c r="X33" s="327">
        <v>268.7</v>
      </c>
      <c r="Y33" s="954">
        <v>140</v>
      </c>
      <c r="Z33" s="948">
        <v>1421.3</v>
      </c>
      <c r="AA33" s="948">
        <v>724</v>
      </c>
      <c r="AB33" s="948">
        <v>506</v>
      </c>
      <c r="AC33" s="955" t="s">
        <v>327</v>
      </c>
      <c r="AD33" s="956">
        <v>-45</v>
      </c>
      <c r="AE33" s="336">
        <v>103.3</v>
      </c>
      <c r="AF33" s="336">
        <v>101.3</v>
      </c>
      <c r="AG33" s="336">
        <v>103.1</v>
      </c>
      <c r="AH33" s="336">
        <f t="shared" si="4"/>
        <v>-0.19361084220716637</v>
      </c>
      <c r="AI33" s="327">
        <v>99.4</v>
      </c>
      <c r="AJ33" s="327">
        <f t="shared" si="11"/>
        <v>1.0999999999999943</v>
      </c>
      <c r="AK33" s="327">
        <v>97.7</v>
      </c>
      <c r="AL33" s="327">
        <f t="shared" si="5"/>
        <v>0.82559339525283493</v>
      </c>
      <c r="AM33" s="1085">
        <v>100</v>
      </c>
      <c r="AN33" s="327"/>
      <c r="AO33" s="327"/>
      <c r="AP33" s="327"/>
      <c r="AQ33" s="327"/>
      <c r="AR33" s="327"/>
      <c r="AS33" s="327"/>
      <c r="AT33" s="327"/>
      <c r="AU33" s="327"/>
      <c r="AV33" s="327"/>
      <c r="AW33" s="327"/>
      <c r="AX33" s="327"/>
      <c r="AY33" s="327"/>
      <c r="AZ33" s="327"/>
      <c r="BA33" s="327"/>
      <c r="BB33" s="327"/>
      <c r="BC33" s="327"/>
      <c r="BD33" s="327"/>
      <c r="BE33" s="327"/>
      <c r="BF33" s="327"/>
      <c r="BG33" s="160">
        <v>0.75</v>
      </c>
      <c r="BH33" s="161">
        <v>0.8</v>
      </c>
      <c r="BI33" s="161">
        <f t="shared" si="6"/>
        <v>4.0000000000000036E-2</v>
      </c>
      <c r="BJ33" s="327"/>
      <c r="BK33" s="327"/>
      <c r="BL33" s="344">
        <v>1</v>
      </c>
      <c r="BM33" s="327"/>
      <c r="BN33" s="327"/>
      <c r="BO33" s="327"/>
      <c r="BP33" s="327"/>
      <c r="BQ33" s="327"/>
      <c r="BR33" s="327"/>
      <c r="BS33" s="327"/>
      <c r="BT33" s="327"/>
      <c r="BU33" s="327"/>
      <c r="BV33" s="327"/>
      <c r="BW33" s="327"/>
      <c r="BX33" s="327"/>
      <c r="BY33" s="327"/>
      <c r="BZ33" s="327"/>
      <c r="CA33" s="327"/>
      <c r="CB33" s="327"/>
      <c r="CC33" s="336">
        <v>94.7</v>
      </c>
      <c r="CD33" s="336">
        <v>0.3</v>
      </c>
      <c r="CE33" s="327">
        <v>93.7</v>
      </c>
      <c r="CF33" s="327">
        <v>0.3</v>
      </c>
      <c r="CG33" s="284">
        <v>100</v>
      </c>
      <c r="CH33" s="158"/>
      <c r="CI33" s="158"/>
      <c r="CJ33" s="158"/>
      <c r="CK33" s="158"/>
      <c r="CL33" s="158"/>
      <c r="CM33" s="158"/>
      <c r="CN33" s="163">
        <v>631263</v>
      </c>
      <c r="CO33" s="906">
        <v>1038</v>
      </c>
      <c r="CP33" s="1030">
        <v>48</v>
      </c>
      <c r="CQ33" s="164"/>
      <c r="CR33" s="164"/>
      <c r="CS33" s="164"/>
      <c r="CT33" s="164"/>
      <c r="CU33" s="164">
        <v>2</v>
      </c>
      <c r="CV33" s="21"/>
      <c r="CW33" s="21"/>
      <c r="CX33" s="21"/>
      <c r="CY33" s="21"/>
      <c r="DA33" s="8">
        <v>0</v>
      </c>
      <c r="DB33" s="8">
        <v>1</v>
      </c>
    </row>
    <row r="34" spans="1:106" ht="24.95" customHeight="1">
      <c r="A34" s="1103" t="s">
        <v>459</v>
      </c>
      <c r="C34" s="279">
        <v>3</v>
      </c>
      <c r="D34" s="1023" t="str">
        <f t="shared" si="9"/>
        <v xml:space="preserve"> 3</v>
      </c>
      <c r="E34" s="1023"/>
      <c r="F34" s="1023" t="str">
        <f t="shared" si="10"/>
        <v xml:space="preserve"> 3</v>
      </c>
      <c r="G34" s="1023"/>
      <c r="H34" s="336">
        <v>5.0999999999999996</v>
      </c>
      <c r="I34" s="327">
        <v>29.5</v>
      </c>
      <c r="J34" s="327">
        <v>66.2</v>
      </c>
      <c r="K34" s="327">
        <v>19.3</v>
      </c>
      <c r="L34" s="336">
        <v>76.3</v>
      </c>
      <c r="M34" s="327">
        <v>171.2</v>
      </c>
      <c r="N34" s="327">
        <v>211.5</v>
      </c>
      <c r="O34" s="327">
        <v>147.30000000000001</v>
      </c>
      <c r="P34" s="327">
        <v>171.5</v>
      </c>
      <c r="Q34" s="336">
        <v>5</v>
      </c>
      <c r="R34" s="327">
        <v>17.8</v>
      </c>
      <c r="S34" s="327">
        <v>4.3</v>
      </c>
      <c r="T34" s="327">
        <v>66.7</v>
      </c>
      <c r="U34" s="343" t="s">
        <v>330</v>
      </c>
      <c r="V34" s="327">
        <v>100</v>
      </c>
      <c r="W34" s="336">
        <v>8</v>
      </c>
      <c r="X34" s="327">
        <v>449.5</v>
      </c>
      <c r="Y34" s="954">
        <v>385</v>
      </c>
      <c r="Z34" s="948">
        <v>391.7</v>
      </c>
      <c r="AA34" s="948">
        <v>401.8</v>
      </c>
      <c r="AB34" s="948">
        <v>1442.9</v>
      </c>
      <c r="AC34" s="955" t="s">
        <v>307</v>
      </c>
      <c r="AD34" s="956">
        <v>276.5</v>
      </c>
      <c r="AE34" s="336">
        <v>112.1</v>
      </c>
      <c r="AF34" s="336">
        <v>101.1</v>
      </c>
      <c r="AG34" s="336">
        <v>102.9</v>
      </c>
      <c r="AH34" s="336">
        <f t="shared" si="4"/>
        <v>-0.19398642095052246</v>
      </c>
      <c r="AI34" s="327">
        <v>108</v>
      </c>
      <c r="AJ34" s="327">
        <f t="shared" si="11"/>
        <v>49.400000000000006</v>
      </c>
      <c r="AK34" s="327">
        <v>99.2</v>
      </c>
      <c r="AL34" s="327">
        <f t="shared" si="5"/>
        <v>1.5353121801432956</v>
      </c>
      <c r="AM34" s="1085">
        <v>100</v>
      </c>
      <c r="AN34" s="327"/>
      <c r="AO34" s="327"/>
      <c r="AP34" s="327"/>
      <c r="AQ34" s="327"/>
      <c r="AR34" s="327"/>
      <c r="AS34" s="327"/>
      <c r="AT34" s="327"/>
      <c r="AU34" s="327"/>
      <c r="AV34" s="327"/>
      <c r="AW34" s="327"/>
      <c r="AX34" s="327"/>
      <c r="AY34" s="327"/>
      <c r="AZ34" s="327"/>
      <c r="BA34" s="327"/>
      <c r="BB34" s="327"/>
      <c r="BC34" s="327"/>
      <c r="BD34" s="327"/>
      <c r="BE34" s="327"/>
      <c r="BF34" s="327"/>
      <c r="BG34" s="160">
        <v>0.77</v>
      </c>
      <c r="BH34" s="161">
        <v>0.84</v>
      </c>
      <c r="BI34" s="161">
        <f t="shared" si="6"/>
        <v>3.9999999999999925E-2</v>
      </c>
      <c r="BJ34" s="327"/>
      <c r="BK34" s="327"/>
      <c r="BL34" s="344">
        <v>1</v>
      </c>
      <c r="BM34" s="327"/>
      <c r="BN34" s="327"/>
      <c r="BO34" s="327"/>
      <c r="BP34" s="327"/>
      <c r="BQ34" s="327"/>
      <c r="BR34" s="327"/>
      <c r="BS34" s="327"/>
      <c r="BT34" s="327"/>
      <c r="BU34" s="327"/>
      <c r="BV34" s="327"/>
      <c r="BW34" s="327"/>
      <c r="BX34" s="327"/>
      <c r="BY34" s="327"/>
      <c r="BZ34" s="327"/>
      <c r="CA34" s="327"/>
      <c r="CB34" s="327"/>
      <c r="CC34" s="336">
        <v>95.1</v>
      </c>
      <c r="CD34" s="336">
        <v>0.5</v>
      </c>
      <c r="CE34" s="327">
        <v>94.1</v>
      </c>
      <c r="CF34" s="327">
        <v>0.3</v>
      </c>
      <c r="CG34" s="284">
        <v>100</v>
      </c>
      <c r="CH34" s="158"/>
      <c r="CI34" s="158"/>
      <c r="CJ34" s="158"/>
      <c r="CK34" s="158"/>
      <c r="CL34" s="158"/>
      <c r="CM34" s="158"/>
      <c r="CN34" s="163">
        <v>333931</v>
      </c>
      <c r="CO34" s="906">
        <v>1161</v>
      </c>
      <c r="CP34" s="1030">
        <v>334</v>
      </c>
      <c r="CQ34" s="164"/>
      <c r="CR34" s="164"/>
      <c r="CS34" s="164"/>
      <c r="CT34" s="164"/>
      <c r="CU34" s="164">
        <v>3</v>
      </c>
      <c r="CV34" s="10"/>
      <c r="CW34" s="10"/>
      <c r="CX34" s="10"/>
      <c r="CY34" s="10"/>
      <c r="DA34" s="8">
        <v>0</v>
      </c>
      <c r="DB34" s="8">
        <v>1</v>
      </c>
    </row>
    <row r="35" spans="1:106" ht="24.95" customHeight="1">
      <c r="A35" s="1103" t="s">
        <v>459</v>
      </c>
      <c r="C35" s="279">
        <v>4</v>
      </c>
      <c r="D35" s="1023" t="str">
        <f t="shared" si="9"/>
        <v xml:space="preserve"> 4</v>
      </c>
      <c r="E35" s="1023"/>
      <c r="F35" s="1023" t="str">
        <f t="shared" si="10"/>
        <v xml:space="preserve"> 4</v>
      </c>
      <c r="G35" s="1023"/>
      <c r="H35" s="336">
        <v>-0.6</v>
      </c>
      <c r="I35" s="327">
        <v>-0.9</v>
      </c>
      <c r="J35" s="327">
        <v>6.3</v>
      </c>
      <c r="K35" s="327">
        <v>-3</v>
      </c>
      <c r="L35" s="336">
        <v>99.5</v>
      </c>
      <c r="M35" s="327">
        <v>47.2</v>
      </c>
      <c r="N35" s="327">
        <v>69.099999999999994</v>
      </c>
      <c r="O35" s="327">
        <v>35.6</v>
      </c>
      <c r="P35" s="327">
        <v>48.3</v>
      </c>
      <c r="Q35" s="336">
        <v>10.3</v>
      </c>
      <c r="R35" s="327">
        <v>195.6</v>
      </c>
      <c r="S35" s="327">
        <v>101.4</v>
      </c>
      <c r="T35" s="327">
        <v>1485.7</v>
      </c>
      <c r="U35" s="327">
        <v>-94.4</v>
      </c>
      <c r="V35" s="327">
        <v>100</v>
      </c>
      <c r="W35" s="336">
        <v>5.4</v>
      </c>
      <c r="X35" s="327">
        <v>192.3</v>
      </c>
      <c r="Y35" s="954">
        <v>-46</v>
      </c>
      <c r="Z35" s="948">
        <v>4287.5</v>
      </c>
      <c r="AA35" s="948">
        <v>401.2</v>
      </c>
      <c r="AB35" s="948">
        <v>136.19999999999999</v>
      </c>
      <c r="AC35" s="948">
        <v>-100</v>
      </c>
      <c r="AD35" s="956">
        <v>1080.7</v>
      </c>
      <c r="AE35" s="336">
        <v>97.6</v>
      </c>
      <c r="AF35" s="336">
        <v>100.6</v>
      </c>
      <c r="AG35" s="336">
        <v>102.4</v>
      </c>
      <c r="AH35" s="336">
        <f t="shared" si="4"/>
        <v>-0.48590864917395532</v>
      </c>
      <c r="AI35" s="327">
        <v>90.9</v>
      </c>
      <c r="AJ35" s="327">
        <f t="shared" si="11"/>
        <v>21.700000000000003</v>
      </c>
      <c r="AK35" s="327">
        <v>94.3</v>
      </c>
      <c r="AL35" s="327">
        <f t="shared" si="5"/>
        <v>-4.9395161290322633</v>
      </c>
      <c r="AM35" s="1085">
        <v>100</v>
      </c>
      <c r="AN35" s="327"/>
      <c r="AO35" s="327"/>
      <c r="AP35" s="327"/>
      <c r="AQ35" s="327"/>
      <c r="AR35" s="327"/>
      <c r="AS35" s="327"/>
      <c r="AT35" s="327"/>
      <c r="AU35" s="327"/>
      <c r="AV35" s="327"/>
      <c r="AW35" s="327"/>
      <c r="AX35" s="327"/>
      <c r="AY35" s="327"/>
      <c r="AZ35" s="327"/>
      <c r="BA35" s="327"/>
      <c r="BB35" s="327"/>
      <c r="BC35" s="327"/>
      <c r="BD35" s="327"/>
      <c r="BE35" s="327"/>
      <c r="BF35" s="327"/>
      <c r="BG35" s="160">
        <v>0.78</v>
      </c>
      <c r="BH35" s="161">
        <v>0.89</v>
      </c>
      <c r="BI35" s="161">
        <f t="shared" si="6"/>
        <v>5.0000000000000044E-2</v>
      </c>
      <c r="BJ35" s="327"/>
      <c r="BK35" s="327"/>
      <c r="BL35" s="344">
        <v>1</v>
      </c>
      <c r="BM35" s="327"/>
      <c r="BN35" s="327"/>
      <c r="BO35" s="327"/>
      <c r="BP35" s="327"/>
      <c r="BQ35" s="327"/>
      <c r="BR35" s="327"/>
      <c r="BS35" s="327"/>
      <c r="BT35" s="327"/>
      <c r="BU35" s="327"/>
      <c r="BV35" s="327"/>
      <c r="BW35" s="327"/>
      <c r="BX35" s="327"/>
      <c r="BY35" s="327"/>
      <c r="BZ35" s="327"/>
      <c r="CA35" s="327"/>
      <c r="CB35" s="327"/>
      <c r="CC35" s="336">
        <v>95.2</v>
      </c>
      <c r="CD35" s="336">
        <v>0.4</v>
      </c>
      <c r="CE35" s="327">
        <v>94.5</v>
      </c>
      <c r="CF35" s="327">
        <v>0.1</v>
      </c>
      <c r="CG35" s="284">
        <v>100</v>
      </c>
      <c r="CH35" s="158"/>
      <c r="CI35" s="158"/>
      <c r="CJ35" s="158"/>
      <c r="CK35" s="158"/>
      <c r="CL35" s="158"/>
      <c r="CM35" s="158"/>
      <c r="CN35" s="163">
        <v>228959</v>
      </c>
      <c r="CO35" s="906">
        <v>1004</v>
      </c>
      <c r="CP35" s="1030">
        <v>1027</v>
      </c>
      <c r="CQ35" s="164"/>
      <c r="CR35" s="164"/>
      <c r="CS35" s="164"/>
      <c r="CT35" s="164"/>
      <c r="CU35" s="164">
        <v>5</v>
      </c>
      <c r="CV35" s="10"/>
      <c r="CW35" s="10"/>
      <c r="CX35" s="10"/>
      <c r="CY35" s="10"/>
      <c r="DA35" s="8">
        <v>0</v>
      </c>
      <c r="DB35" s="8">
        <v>1</v>
      </c>
    </row>
    <row r="36" spans="1:106" ht="24.95" customHeight="1">
      <c r="A36" s="1103" t="s">
        <v>459</v>
      </c>
      <c r="C36" s="279">
        <v>5</v>
      </c>
      <c r="D36" s="1023" t="str">
        <f t="shared" si="9"/>
        <v xml:space="preserve"> 5</v>
      </c>
      <c r="E36" s="1023"/>
      <c r="F36" s="1023" t="str">
        <f t="shared" si="10"/>
        <v xml:space="preserve"> 5</v>
      </c>
      <c r="G36" s="1023"/>
      <c r="H36" s="336">
        <v>-0.8</v>
      </c>
      <c r="I36" s="327">
        <v>-1.9</v>
      </c>
      <c r="J36" s="327">
        <v>2.1</v>
      </c>
      <c r="K36" s="327">
        <v>-3.1</v>
      </c>
      <c r="L36" s="336">
        <v>68.599999999999994</v>
      </c>
      <c r="M36" s="327">
        <v>62.9</v>
      </c>
      <c r="N36" s="327">
        <v>63.9</v>
      </c>
      <c r="O36" s="327">
        <v>35.9</v>
      </c>
      <c r="P36" s="327">
        <v>89.8</v>
      </c>
      <c r="Q36" s="336">
        <v>9.3000000000000007</v>
      </c>
      <c r="R36" s="327">
        <v>76.400000000000006</v>
      </c>
      <c r="S36" s="327">
        <v>68.3</v>
      </c>
      <c r="T36" s="327">
        <v>103.4</v>
      </c>
      <c r="U36" s="343" t="s">
        <v>53</v>
      </c>
      <c r="V36" s="327">
        <v>6.3</v>
      </c>
      <c r="W36" s="336">
        <v>36.700000000000003</v>
      </c>
      <c r="X36" s="327">
        <v>50.1</v>
      </c>
      <c r="Y36" s="954">
        <v>-12.7</v>
      </c>
      <c r="Z36" s="955" t="s">
        <v>340</v>
      </c>
      <c r="AA36" s="948">
        <v>115.4</v>
      </c>
      <c r="AB36" s="948">
        <v>16.100000000000001</v>
      </c>
      <c r="AC36" s="955" t="s">
        <v>341</v>
      </c>
      <c r="AD36" s="956">
        <v>396.7</v>
      </c>
      <c r="AE36" s="336">
        <v>95.7</v>
      </c>
      <c r="AF36" s="336">
        <v>98.8</v>
      </c>
      <c r="AG36" s="336">
        <v>100.6</v>
      </c>
      <c r="AH36" s="336">
        <f t="shared" si="4"/>
        <v>-1.7578125000000111</v>
      </c>
      <c r="AI36" s="327">
        <v>93.8</v>
      </c>
      <c r="AJ36" s="327">
        <f t="shared" si="11"/>
        <v>10.599999999999994</v>
      </c>
      <c r="AK36" s="327">
        <v>94.6</v>
      </c>
      <c r="AL36" s="327">
        <f t="shared" si="5"/>
        <v>0.31813361611876689</v>
      </c>
      <c r="AM36" s="1085">
        <v>100</v>
      </c>
      <c r="AN36" s="327"/>
      <c r="AO36" s="327"/>
      <c r="AP36" s="327"/>
      <c r="AQ36" s="327"/>
      <c r="AR36" s="327"/>
      <c r="AS36" s="327"/>
      <c r="AT36" s="327"/>
      <c r="AU36" s="327"/>
      <c r="AV36" s="327"/>
      <c r="AW36" s="327"/>
      <c r="AX36" s="327"/>
      <c r="AY36" s="327"/>
      <c r="AZ36" s="327"/>
      <c r="BA36" s="327"/>
      <c r="BB36" s="327"/>
      <c r="BC36" s="327"/>
      <c r="BD36" s="327"/>
      <c r="BE36" s="327"/>
      <c r="BF36" s="327"/>
      <c r="BG36" s="160">
        <v>0.79</v>
      </c>
      <c r="BH36" s="161">
        <v>0.93</v>
      </c>
      <c r="BI36" s="161">
        <f t="shared" si="6"/>
        <v>4.0000000000000036E-2</v>
      </c>
      <c r="BJ36" s="327"/>
      <c r="BK36" s="327"/>
      <c r="BL36" s="344">
        <v>1</v>
      </c>
      <c r="BM36" s="327"/>
      <c r="BN36" s="327"/>
      <c r="BO36" s="327"/>
      <c r="BP36" s="327"/>
      <c r="BQ36" s="327"/>
      <c r="BR36" s="327"/>
      <c r="BS36" s="327"/>
      <c r="BT36" s="327"/>
      <c r="BU36" s="327"/>
      <c r="BV36" s="327"/>
      <c r="BW36" s="327"/>
      <c r="BX36" s="327"/>
      <c r="BY36" s="327"/>
      <c r="BZ36" s="327"/>
      <c r="CA36" s="327"/>
      <c r="CB36" s="327"/>
      <c r="CC36" s="336">
        <v>94.9</v>
      </c>
      <c r="CD36" s="336">
        <v>0.2</v>
      </c>
      <c r="CE36" s="327">
        <v>94.4</v>
      </c>
      <c r="CF36" s="327">
        <v>0.1</v>
      </c>
      <c r="CG36" s="284">
        <v>100</v>
      </c>
      <c r="CH36" s="158"/>
      <c r="CI36" s="158"/>
      <c r="CJ36" s="158"/>
      <c r="CK36" s="158"/>
      <c r="CL36" s="158"/>
      <c r="CM36" s="158"/>
      <c r="CN36" s="163">
        <v>282558</v>
      </c>
      <c r="CO36" s="906">
        <v>1148</v>
      </c>
      <c r="CP36" s="1030">
        <v>387</v>
      </c>
      <c r="CQ36" s="164"/>
      <c r="CR36" s="164"/>
      <c r="CS36" s="164"/>
      <c r="CT36" s="164"/>
      <c r="CU36" s="164">
        <v>3</v>
      </c>
      <c r="CV36" s="10"/>
      <c r="CW36" s="10"/>
      <c r="CX36" s="10"/>
      <c r="CY36" s="10"/>
      <c r="DA36" s="8">
        <v>0</v>
      </c>
      <c r="DB36" s="8">
        <v>1</v>
      </c>
    </row>
    <row r="37" spans="1:106" ht="24.95" customHeight="1">
      <c r="A37" s="1103" t="s">
        <v>459</v>
      </c>
      <c r="C37" s="279">
        <v>6</v>
      </c>
      <c r="D37" s="1023" t="str">
        <f t="shared" si="9"/>
        <v xml:space="preserve"> 6</v>
      </c>
      <c r="E37" s="1023"/>
      <c r="F37" s="1023" t="str">
        <f t="shared" si="10"/>
        <v xml:space="preserve"> 6</v>
      </c>
      <c r="G37" s="1023"/>
      <c r="H37" s="336">
        <v>-2.6</v>
      </c>
      <c r="I37" s="327">
        <v>-3.8</v>
      </c>
      <c r="J37" s="327">
        <v>0.8</v>
      </c>
      <c r="K37" s="327">
        <v>-5.3</v>
      </c>
      <c r="L37" s="336">
        <v>46.8</v>
      </c>
      <c r="M37" s="327">
        <v>33.6</v>
      </c>
      <c r="N37" s="327">
        <v>23.1</v>
      </c>
      <c r="O37" s="327">
        <v>33.9</v>
      </c>
      <c r="P37" s="327">
        <v>40.4</v>
      </c>
      <c r="Q37" s="336">
        <v>-0.2</v>
      </c>
      <c r="R37" s="327">
        <v>96.7</v>
      </c>
      <c r="S37" s="327">
        <v>48.9</v>
      </c>
      <c r="T37" s="327">
        <v>423.1</v>
      </c>
      <c r="U37" s="327">
        <v>600</v>
      </c>
      <c r="V37" s="327">
        <v>58.8</v>
      </c>
      <c r="W37" s="336">
        <v>14.1</v>
      </c>
      <c r="X37" s="327">
        <v>-1</v>
      </c>
      <c r="Y37" s="954">
        <v>67.400000000000006</v>
      </c>
      <c r="Z37" s="948">
        <v>0.7</v>
      </c>
      <c r="AA37" s="948">
        <v>-28.4</v>
      </c>
      <c r="AB37" s="948">
        <v>-5.5</v>
      </c>
      <c r="AC37" s="948">
        <v>-64.900000000000006</v>
      </c>
      <c r="AD37" s="956">
        <v>297</v>
      </c>
      <c r="AE37" s="336">
        <v>103.6</v>
      </c>
      <c r="AF37" s="336">
        <v>98</v>
      </c>
      <c r="AG37" s="336">
        <v>99.8</v>
      </c>
      <c r="AH37" s="336">
        <f t="shared" si="4"/>
        <v>-0.79522862823061347</v>
      </c>
      <c r="AI37" s="327">
        <v>100.5</v>
      </c>
      <c r="AJ37" s="327">
        <f t="shared" si="11"/>
        <v>5.5999999999999943</v>
      </c>
      <c r="AK37" s="327">
        <v>95.3</v>
      </c>
      <c r="AL37" s="327">
        <f t="shared" si="5"/>
        <v>0.7399577167019058</v>
      </c>
      <c r="AM37" s="1085">
        <v>100</v>
      </c>
      <c r="AN37" s="327"/>
      <c r="AO37" s="327"/>
      <c r="AP37" s="327"/>
      <c r="AQ37" s="327"/>
      <c r="AR37" s="327"/>
      <c r="AS37" s="327"/>
      <c r="AT37" s="327"/>
      <c r="AU37" s="327"/>
      <c r="AV37" s="327"/>
      <c r="AW37" s="327"/>
      <c r="AX37" s="327"/>
      <c r="AY37" s="327"/>
      <c r="AZ37" s="327"/>
      <c r="BA37" s="327"/>
      <c r="BB37" s="327"/>
      <c r="BC37" s="327"/>
      <c r="BD37" s="327"/>
      <c r="BE37" s="327"/>
      <c r="BF37" s="327"/>
      <c r="BG37" s="160">
        <v>0.8</v>
      </c>
      <c r="BH37" s="161">
        <v>0.93</v>
      </c>
      <c r="BI37" s="161">
        <f t="shared" si="6"/>
        <v>0</v>
      </c>
      <c r="BJ37" s="327"/>
      <c r="BK37" s="327"/>
      <c r="BL37" s="344">
        <v>1</v>
      </c>
      <c r="BM37" s="327"/>
      <c r="BN37" s="327"/>
      <c r="BO37" s="327"/>
      <c r="BP37" s="327"/>
      <c r="BQ37" s="327"/>
      <c r="BR37" s="327"/>
      <c r="BS37" s="327"/>
      <c r="BT37" s="327"/>
      <c r="BU37" s="327"/>
      <c r="BV37" s="327"/>
      <c r="BW37" s="327"/>
      <c r="BX37" s="327"/>
      <c r="BY37" s="327"/>
      <c r="BZ37" s="327"/>
      <c r="CA37" s="327"/>
      <c r="CB37" s="327"/>
      <c r="CC37" s="336">
        <v>94.4</v>
      </c>
      <c r="CD37" s="336">
        <v>-0.2</v>
      </c>
      <c r="CE37" s="327">
        <v>93.8</v>
      </c>
      <c r="CF37" s="327">
        <v>-0.5</v>
      </c>
      <c r="CG37" s="284">
        <v>100</v>
      </c>
      <c r="CH37" s="158"/>
      <c r="CI37" s="158"/>
      <c r="CJ37" s="158"/>
      <c r="CK37" s="158"/>
      <c r="CL37" s="158"/>
      <c r="CM37" s="158"/>
      <c r="CN37" s="163">
        <v>181601</v>
      </c>
      <c r="CO37" s="906">
        <v>975</v>
      </c>
      <c r="CP37" s="1030">
        <v>1290</v>
      </c>
      <c r="CQ37" s="164"/>
      <c r="CR37" s="164"/>
      <c r="CS37" s="164"/>
      <c r="CT37" s="164"/>
      <c r="CU37" s="164">
        <v>6</v>
      </c>
      <c r="CV37" s="10"/>
      <c r="CW37" s="10"/>
      <c r="CX37" s="10"/>
      <c r="CY37" s="10"/>
      <c r="DA37" s="8">
        <v>0</v>
      </c>
      <c r="DB37" s="8">
        <v>1</v>
      </c>
    </row>
    <row r="38" spans="1:106" ht="24.95" customHeight="1">
      <c r="A38" s="1103" t="s">
        <v>459</v>
      </c>
      <c r="C38" s="279">
        <v>7</v>
      </c>
      <c r="D38" s="1023" t="str">
        <f t="shared" si="9"/>
        <v xml:space="preserve"> 7</v>
      </c>
      <c r="E38" s="1023"/>
      <c r="F38" s="1023" t="str">
        <f t="shared" si="10"/>
        <v xml:space="preserve"> 7</v>
      </c>
      <c r="G38" s="1023"/>
      <c r="H38" s="336">
        <v>-4.4000000000000004</v>
      </c>
      <c r="I38" s="327">
        <v>-6.6</v>
      </c>
      <c r="J38" s="327">
        <v>-7.4</v>
      </c>
      <c r="K38" s="327">
        <v>-6.3</v>
      </c>
      <c r="L38" s="336">
        <v>42.3</v>
      </c>
      <c r="M38" s="327">
        <v>23.3</v>
      </c>
      <c r="N38" s="327">
        <v>18.399999999999999</v>
      </c>
      <c r="O38" s="327">
        <v>18.3</v>
      </c>
      <c r="P38" s="327">
        <v>32.200000000000003</v>
      </c>
      <c r="Q38" s="336">
        <v>-9.6</v>
      </c>
      <c r="R38" s="327">
        <v>15.1</v>
      </c>
      <c r="S38" s="327">
        <v>23.4</v>
      </c>
      <c r="T38" s="327">
        <v>7.4</v>
      </c>
      <c r="U38" s="343" t="s">
        <v>53</v>
      </c>
      <c r="V38" s="327">
        <v>-28.6</v>
      </c>
      <c r="W38" s="336">
        <v>26.6</v>
      </c>
      <c r="X38" s="327">
        <v>121.6</v>
      </c>
      <c r="Y38" s="954">
        <v>134.5</v>
      </c>
      <c r="Z38" s="948">
        <v>1668.2</v>
      </c>
      <c r="AA38" s="948">
        <v>54.3</v>
      </c>
      <c r="AB38" s="948">
        <v>153.80000000000001</v>
      </c>
      <c r="AC38" s="948">
        <v>-100</v>
      </c>
      <c r="AD38" s="956">
        <v>23.1</v>
      </c>
      <c r="AE38" s="336">
        <v>104</v>
      </c>
      <c r="AF38" s="336">
        <v>97.5</v>
      </c>
      <c r="AG38" s="336">
        <v>99.3</v>
      </c>
      <c r="AH38" s="336">
        <f t="shared" si="4"/>
        <v>-0.50100200400801598</v>
      </c>
      <c r="AI38" s="327">
        <v>99.6</v>
      </c>
      <c r="AJ38" s="327">
        <f t="shared" si="11"/>
        <v>6.2000000000000028</v>
      </c>
      <c r="AK38" s="327">
        <v>95.2</v>
      </c>
      <c r="AL38" s="327">
        <f t="shared" si="5"/>
        <v>-0.10493179433367715</v>
      </c>
      <c r="AM38" s="1085">
        <v>100</v>
      </c>
      <c r="AN38" s="327"/>
      <c r="AO38" s="327"/>
      <c r="AP38" s="327"/>
      <c r="AQ38" s="327"/>
      <c r="AR38" s="327"/>
      <c r="AS38" s="327"/>
      <c r="AT38" s="327"/>
      <c r="AU38" s="327"/>
      <c r="AV38" s="327"/>
      <c r="AW38" s="327"/>
      <c r="AX38" s="327"/>
      <c r="AY38" s="327"/>
      <c r="AZ38" s="327"/>
      <c r="BA38" s="327"/>
      <c r="BB38" s="327"/>
      <c r="BC38" s="327"/>
      <c r="BD38" s="327"/>
      <c r="BE38" s="327"/>
      <c r="BF38" s="327"/>
      <c r="BG38" s="160">
        <v>0.81</v>
      </c>
      <c r="BH38" s="161">
        <v>0.95</v>
      </c>
      <c r="BI38" s="161">
        <f t="shared" si="6"/>
        <v>1.9999999999999907E-2</v>
      </c>
      <c r="BJ38" s="327"/>
      <c r="BK38" s="327"/>
      <c r="BL38" s="344">
        <v>1</v>
      </c>
      <c r="BM38" s="327"/>
      <c r="BN38" s="327"/>
      <c r="BO38" s="327"/>
      <c r="BP38" s="327"/>
      <c r="BQ38" s="327"/>
      <c r="BR38" s="327"/>
      <c r="BS38" s="327"/>
      <c r="BT38" s="327"/>
      <c r="BU38" s="327"/>
      <c r="BV38" s="327"/>
      <c r="BW38" s="327"/>
      <c r="BX38" s="327"/>
      <c r="BY38" s="327"/>
      <c r="BZ38" s="327"/>
      <c r="CA38" s="327"/>
      <c r="CB38" s="327"/>
      <c r="CC38" s="336">
        <v>94.1</v>
      </c>
      <c r="CD38" s="336">
        <v>-0.4</v>
      </c>
      <c r="CE38" s="327">
        <v>93.7</v>
      </c>
      <c r="CF38" s="327">
        <v>-0.5</v>
      </c>
      <c r="CG38" s="284">
        <v>100</v>
      </c>
      <c r="CH38" s="158"/>
      <c r="CI38" s="158"/>
      <c r="CJ38" s="158"/>
      <c r="CK38" s="158"/>
      <c r="CL38" s="158"/>
      <c r="CM38" s="158"/>
      <c r="CN38" s="163">
        <v>724100</v>
      </c>
      <c r="CO38" s="906">
        <v>1026</v>
      </c>
      <c r="CP38" s="1030">
        <v>1322</v>
      </c>
      <c r="CQ38" s="164"/>
      <c r="CR38" s="164"/>
      <c r="CS38" s="164"/>
      <c r="CT38" s="164"/>
      <c r="CU38" s="164">
        <v>5</v>
      </c>
      <c r="CV38" s="10"/>
      <c r="CW38" s="10"/>
      <c r="CX38" s="10"/>
      <c r="CY38" s="10"/>
      <c r="DA38" s="8">
        <v>0</v>
      </c>
      <c r="DB38" s="8">
        <v>1</v>
      </c>
    </row>
    <row r="39" spans="1:106" ht="24.95" customHeight="1">
      <c r="A39" s="1103" t="s">
        <v>459</v>
      </c>
      <c r="C39" s="279">
        <v>8</v>
      </c>
      <c r="D39" s="1023" t="str">
        <f t="shared" si="9"/>
        <v xml:space="preserve"> 8</v>
      </c>
      <c r="E39" s="1023"/>
      <c r="F39" s="1023" t="str">
        <f t="shared" si="10"/>
        <v xml:space="preserve"> 8</v>
      </c>
      <c r="G39" s="1023"/>
      <c r="H39" s="336">
        <v>-0.9</v>
      </c>
      <c r="I39" s="327">
        <v>-1.6</v>
      </c>
      <c r="J39" s="327">
        <v>0.8</v>
      </c>
      <c r="K39" s="327">
        <v>-2.2999999999999998</v>
      </c>
      <c r="L39" s="336">
        <v>15.6</v>
      </c>
      <c r="M39" s="327">
        <v>8.1</v>
      </c>
      <c r="N39" s="327">
        <v>-1</v>
      </c>
      <c r="O39" s="327">
        <v>10.5</v>
      </c>
      <c r="P39" s="327">
        <v>12</v>
      </c>
      <c r="Q39" s="336">
        <v>-5.5</v>
      </c>
      <c r="R39" s="327">
        <v>1.1000000000000001</v>
      </c>
      <c r="S39" s="327">
        <v>1.8</v>
      </c>
      <c r="T39" s="327">
        <v>-6.8</v>
      </c>
      <c r="U39" s="343" t="s">
        <v>53</v>
      </c>
      <c r="V39" s="327">
        <v>50</v>
      </c>
      <c r="W39" s="336">
        <v>19.2</v>
      </c>
      <c r="X39" s="327">
        <v>17.8</v>
      </c>
      <c r="Y39" s="954">
        <v>150.19999999999999</v>
      </c>
      <c r="Z39" s="948">
        <v>-2.2000000000000002</v>
      </c>
      <c r="AA39" s="948">
        <v>-3.8</v>
      </c>
      <c r="AB39" s="948">
        <v>7.2</v>
      </c>
      <c r="AC39" s="948">
        <v>-100</v>
      </c>
      <c r="AD39" s="956">
        <v>-30.1</v>
      </c>
      <c r="AE39" s="336">
        <v>94.4</v>
      </c>
      <c r="AF39" s="336">
        <v>96.1</v>
      </c>
      <c r="AG39" s="336">
        <v>97.8</v>
      </c>
      <c r="AH39" s="336">
        <f t="shared" si="4"/>
        <v>-1.5105740181268883</v>
      </c>
      <c r="AI39" s="327">
        <v>90.4</v>
      </c>
      <c r="AJ39" s="327">
        <f t="shared" si="11"/>
        <v>-1.2000000000000028</v>
      </c>
      <c r="AK39" s="327">
        <v>93.1</v>
      </c>
      <c r="AL39" s="327">
        <f t="shared" si="5"/>
        <v>-2.2058823529411855</v>
      </c>
      <c r="AM39" s="1085">
        <v>100</v>
      </c>
      <c r="AN39" s="327"/>
      <c r="AO39" s="327"/>
      <c r="AP39" s="327"/>
      <c r="AQ39" s="327"/>
      <c r="AR39" s="327"/>
      <c r="AS39" s="327"/>
      <c r="AT39" s="327"/>
      <c r="AU39" s="327"/>
      <c r="AV39" s="327"/>
      <c r="AW39" s="327"/>
      <c r="AX39" s="327"/>
      <c r="AY39" s="327"/>
      <c r="AZ39" s="327"/>
      <c r="BA39" s="327"/>
      <c r="BB39" s="327"/>
      <c r="BC39" s="327"/>
      <c r="BD39" s="327"/>
      <c r="BE39" s="327"/>
      <c r="BF39" s="327"/>
      <c r="BG39" s="160">
        <v>0.82</v>
      </c>
      <c r="BH39" s="161">
        <v>0.94</v>
      </c>
      <c r="BI39" s="161">
        <f t="shared" si="6"/>
        <v>-1.0000000000000009E-2</v>
      </c>
      <c r="BJ39" s="327"/>
      <c r="BK39" s="327"/>
      <c r="BL39" s="344">
        <v>1</v>
      </c>
      <c r="BM39" s="327"/>
      <c r="BN39" s="327"/>
      <c r="BO39" s="327"/>
      <c r="BP39" s="327"/>
      <c r="BQ39" s="327"/>
      <c r="BR39" s="327"/>
      <c r="BS39" s="327"/>
      <c r="BT39" s="327"/>
      <c r="BU39" s="327"/>
      <c r="BV39" s="327"/>
      <c r="BW39" s="327"/>
      <c r="BX39" s="327"/>
      <c r="BY39" s="327"/>
      <c r="BZ39" s="327"/>
      <c r="CA39" s="327"/>
      <c r="CB39" s="327"/>
      <c r="CC39" s="336">
        <v>94.3</v>
      </c>
      <c r="CD39" s="336">
        <v>-0.4</v>
      </c>
      <c r="CE39" s="327">
        <v>93.7</v>
      </c>
      <c r="CF39" s="327">
        <v>-0.5</v>
      </c>
      <c r="CG39" s="284">
        <v>100</v>
      </c>
      <c r="CH39" s="158"/>
      <c r="CI39" s="158"/>
      <c r="CJ39" s="158"/>
      <c r="CK39" s="158"/>
      <c r="CL39" s="158"/>
      <c r="CM39" s="158"/>
      <c r="CN39" s="163">
        <v>216634</v>
      </c>
      <c r="CO39" s="906">
        <v>967</v>
      </c>
      <c r="CP39" s="1030">
        <v>45</v>
      </c>
      <c r="CQ39" s="164"/>
      <c r="CR39" s="164"/>
      <c r="CS39" s="164"/>
      <c r="CT39" s="164"/>
      <c r="CU39" s="164">
        <v>1</v>
      </c>
      <c r="CV39" s="10"/>
      <c r="CW39" s="10"/>
      <c r="CX39" s="10"/>
      <c r="CY39" s="10"/>
      <c r="DA39" s="8">
        <v>0</v>
      </c>
      <c r="DB39" s="8">
        <v>1</v>
      </c>
    </row>
    <row r="40" spans="1:106" ht="24.95" customHeight="1">
      <c r="A40" s="1103" t="s">
        <v>459</v>
      </c>
      <c r="C40" s="279">
        <v>9</v>
      </c>
      <c r="D40" s="1023" t="str">
        <f t="shared" si="9"/>
        <v xml:space="preserve"> 9</v>
      </c>
      <c r="E40" s="1023"/>
      <c r="F40" s="1023" t="str">
        <f t="shared" si="10"/>
        <v xml:space="preserve"> 9</v>
      </c>
      <c r="G40" s="1023"/>
      <c r="H40" s="336">
        <v>-1.1000000000000001</v>
      </c>
      <c r="I40" s="327">
        <v>-1.6</v>
      </c>
      <c r="J40" s="327">
        <v>3.4</v>
      </c>
      <c r="K40" s="327">
        <v>-3.1</v>
      </c>
      <c r="L40" s="336">
        <v>-3.7</v>
      </c>
      <c r="M40" s="327">
        <v>-3.3</v>
      </c>
      <c r="N40" s="327">
        <v>-11.5</v>
      </c>
      <c r="O40" s="327">
        <v>-3.8</v>
      </c>
      <c r="P40" s="327">
        <v>3.3</v>
      </c>
      <c r="Q40" s="336">
        <v>15.5</v>
      </c>
      <c r="R40" s="327">
        <v>43.2</v>
      </c>
      <c r="S40" s="327">
        <v>53.1</v>
      </c>
      <c r="T40" s="327">
        <v>122.5</v>
      </c>
      <c r="U40" s="327">
        <v>1300</v>
      </c>
      <c r="V40" s="327">
        <v>-29</v>
      </c>
      <c r="W40" s="336">
        <v>-1.9</v>
      </c>
      <c r="X40" s="327">
        <v>45.2</v>
      </c>
      <c r="Y40" s="954">
        <v>285.39999999999998</v>
      </c>
      <c r="Z40" s="948">
        <v>-57.2</v>
      </c>
      <c r="AA40" s="948">
        <v>79.5</v>
      </c>
      <c r="AB40" s="948">
        <v>-3</v>
      </c>
      <c r="AC40" s="955" t="s">
        <v>346</v>
      </c>
      <c r="AD40" s="956">
        <v>-44</v>
      </c>
      <c r="AE40" s="336">
        <v>98.8</v>
      </c>
      <c r="AF40" s="336">
        <v>94</v>
      </c>
      <c r="AG40" s="336">
        <v>95.7</v>
      </c>
      <c r="AH40" s="336">
        <f t="shared" si="4"/>
        <v>-2.1472392638036752</v>
      </c>
      <c r="AI40" s="327">
        <v>94.3</v>
      </c>
      <c r="AJ40" s="327">
        <f t="shared" si="11"/>
        <v>-2.0999999999999943</v>
      </c>
      <c r="AK40" s="327">
        <v>93.2</v>
      </c>
      <c r="AL40" s="327">
        <f t="shared" si="5"/>
        <v>0.1074113856068835</v>
      </c>
      <c r="AM40" s="1085">
        <v>100</v>
      </c>
      <c r="AN40" s="327"/>
      <c r="AO40" s="327"/>
      <c r="AP40" s="327"/>
      <c r="AQ40" s="327"/>
      <c r="AR40" s="327"/>
      <c r="AS40" s="327"/>
      <c r="AT40" s="327"/>
      <c r="AU40" s="327"/>
      <c r="AV40" s="327"/>
      <c r="AW40" s="327"/>
      <c r="AX40" s="327"/>
      <c r="AY40" s="327"/>
      <c r="AZ40" s="327"/>
      <c r="BA40" s="327"/>
      <c r="BB40" s="327"/>
      <c r="BC40" s="327"/>
      <c r="BD40" s="327"/>
      <c r="BE40" s="327"/>
      <c r="BF40" s="327"/>
      <c r="BG40" s="160">
        <v>0.81</v>
      </c>
      <c r="BH40" s="161">
        <v>0.93</v>
      </c>
      <c r="BI40" s="161">
        <f t="shared" si="6"/>
        <v>-9.9999999999998979E-3</v>
      </c>
      <c r="BJ40" s="327"/>
      <c r="BK40" s="327"/>
      <c r="BL40" s="344">
        <v>1</v>
      </c>
      <c r="BM40" s="327"/>
      <c r="BN40" s="327"/>
      <c r="BO40" s="327"/>
      <c r="BP40" s="327"/>
      <c r="BQ40" s="327"/>
      <c r="BR40" s="327"/>
      <c r="BS40" s="327"/>
      <c r="BT40" s="327"/>
      <c r="BU40" s="327"/>
      <c r="BV40" s="327"/>
      <c r="BW40" s="327"/>
      <c r="BX40" s="327"/>
      <c r="BY40" s="327"/>
      <c r="BZ40" s="327"/>
      <c r="CA40" s="327"/>
      <c r="CB40" s="327"/>
      <c r="CC40" s="336">
        <v>94.4</v>
      </c>
      <c r="CD40" s="336">
        <v>-0.3</v>
      </c>
      <c r="CE40" s="327">
        <v>94.1</v>
      </c>
      <c r="CF40" s="327">
        <v>0.1</v>
      </c>
      <c r="CG40" s="284">
        <v>100</v>
      </c>
      <c r="CH40" s="158"/>
      <c r="CI40" s="158"/>
      <c r="CJ40" s="158"/>
      <c r="CK40" s="158"/>
      <c r="CL40" s="158"/>
      <c r="CM40" s="158"/>
      <c r="CN40" s="163">
        <v>174626</v>
      </c>
      <c r="CO40" s="906">
        <v>931</v>
      </c>
      <c r="CP40" s="1030">
        <v>10</v>
      </c>
      <c r="CQ40" s="164"/>
      <c r="CR40" s="164"/>
      <c r="CS40" s="164"/>
      <c r="CT40" s="164"/>
      <c r="CU40" s="164">
        <v>1</v>
      </c>
      <c r="CV40" s="10"/>
      <c r="CW40" s="10"/>
      <c r="CX40" s="10"/>
      <c r="CY40" s="10"/>
      <c r="DA40" s="8">
        <v>0</v>
      </c>
      <c r="DB40" s="8">
        <v>1</v>
      </c>
    </row>
    <row r="41" spans="1:106" ht="24.95" customHeight="1">
      <c r="A41" s="1103" t="s">
        <v>459</v>
      </c>
      <c r="C41" s="279">
        <v>10</v>
      </c>
      <c r="D41" s="1023" t="str">
        <f t="shared" si="9"/>
        <v xml:space="preserve"> 10</v>
      </c>
      <c r="E41" s="1023"/>
      <c r="F41" s="1023" t="str">
        <f t="shared" si="10"/>
        <v xml:space="preserve"> 10</v>
      </c>
      <c r="G41" s="1023"/>
      <c r="H41" s="336">
        <v>-3.2</v>
      </c>
      <c r="I41" s="327">
        <v>-2.6</v>
      </c>
      <c r="J41" s="327">
        <v>-0.5</v>
      </c>
      <c r="K41" s="327">
        <v>-3.4</v>
      </c>
      <c r="L41" s="336">
        <v>-6.7</v>
      </c>
      <c r="M41" s="327">
        <v>-17.899999999999999</v>
      </c>
      <c r="N41" s="327">
        <v>-28.8</v>
      </c>
      <c r="O41" s="327">
        <v>-13.2</v>
      </c>
      <c r="P41" s="327">
        <v>-15.6</v>
      </c>
      <c r="Q41" s="336">
        <v>25.2</v>
      </c>
      <c r="R41" s="327">
        <v>135.9</v>
      </c>
      <c r="S41" s="327">
        <v>29.5</v>
      </c>
      <c r="T41" s="327">
        <v>956.8</v>
      </c>
      <c r="U41" s="343" t="s">
        <v>53</v>
      </c>
      <c r="V41" s="327">
        <v>9.5</v>
      </c>
      <c r="W41" s="336">
        <v>28.2</v>
      </c>
      <c r="X41" s="327">
        <v>75.3</v>
      </c>
      <c r="Y41" s="954">
        <v>159</v>
      </c>
      <c r="Z41" s="948">
        <v>-39.799999999999997</v>
      </c>
      <c r="AA41" s="948">
        <v>60.9</v>
      </c>
      <c r="AB41" s="948">
        <v>86.8</v>
      </c>
      <c r="AC41" s="955" t="s">
        <v>53</v>
      </c>
      <c r="AD41" s="956">
        <v>10.7</v>
      </c>
      <c r="AE41" s="336">
        <v>98.7</v>
      </c>
      <c r="AF41" s="336">
        <v>94.3</v>
      </c>
      <c r="AG41" s="336">
        <v>96</v>
      </c>
      <c r="AH41" s="336">
        <f t="shared" si="4"/>
        <v>0.31347962382444844</v>
      </c>
      <c r="AI41" s="327">
        <v>95.5</v>
      </c>
      <c r="AJ41" s="327">
        <f t="shared" si="11"/>
        <v>3.7000000000000028</v>
      </c>
      <c r="AK41" s="327">
        <v>93.7</v>
      </c>
      <c r="AL41" s="327">
        <f t="shared" si="5"/>
        <v>0.53648068669527893</v>
      </c>
      <c r="AM41" s="1085">
        <v>100</v>
      </c>
      <c r="AN41" s="327"/>
      <c r="AO41" s="327"/>
      <c r="AP41" s="327"/>
      <c r="AQ41" s="327"/>
      <c r="AR41" s="327"/>
      <c r="AS41" s="327"/>
      <c r="AT41" s="327"/>
      <c r="AU41" s="327"/>
      <c r="AV41" s="327"/>
      <c r="AW41" s="327"/>
      <c r="AX41" s="327"/>
      <c r="AY41" s="327"/>
      <c r="AZ41" s="327"/>
      <c r="BA41" s="327"/>
      <c r="BB41" s="327"/>
      <c r="BC41" s="327"/>
      <c r="BD41" s="327"/>
      <c r="BE41" s="327"/>
      <c r="BF41" s="327"/>
      <c r="BG41" s="160">
        <v>0.82</v>
      </c>
      <c r="BH41" s="161">
        <v>0.91</v>
      </c>
      <c r="BI41" s="161">
        <f t="shared" si="6"/>
        <v>-2.0000000000000018E-2</v>
      </c>
      <c r="BJ41" s="327"/>
      <c r="BK41" s="327"/>
      <c r="BL41" s="344">
        <v>1</v>
      </c>
      <c r="BM41" s="327"/>
      <c r="BN41" s="327"/>
      <c r="BO41" s="327"/>
      <c r="BP41" s="327"/>
      <c r="BQ41" s="327"/>
      <c r="BR41" s="327"/>
      <c r="BS41" s="327"/>
      <c r="BT41" s="327"/>
      <c r="BU41" s="327"/>
      <c r="BV41" s="327"/>
      <c r="BW41" s="327"/>
      <c r="BX41" s="327"/>
      <c r="BY41" s="327"/>
      <c r="BZ41" s="327"/>
      <c r="CA41" s="327"/>
      <c r="CB41" s="327"/>
      <c r="CC41" s="336">
        <v>94.4</v>
      </c>
      <c r="CD41" s="336">
        <v>-0.4</v>
      </c>
      <c r="CE41" s="327">
        <v>94.1</v>
      </c>
      <c r="CF41" s="327">
        <v>0.2</v>
      </c>
      <c r="CG41" s="284">
        <v>100</v>
      </c>
      <c r="CH41" s="158"/>
      <c r="CI41" s="158"/>
      <c r="CJ41" s="158"/>
      <c r="CK41" s="158"/>
      <c r="CL41" s="158"/>
      <c r="CM41" s="158"/>
      <c r="CN41" s="163">
        <v>239354</v>
      </c>
      <c r="CO41" s="906">
        <v>1035</v>
      </c>
      <c r="CP41" s="1030">
        <v>1789</v>
      </c>
      <c r="CQ41" s="164"/>
      <c r="CR41" s="164"/>
      <c r="CS41" s="164"/>
      <c r="CT41" s="164"/>
      <c r="CU41" s="164">
        <v>3</v>
      </c>
      <c r="CV41" s="10"/>
      <c r="CW41" s="10"/>
      <c r="CX41" s="10"/>
      <c r="CY41" s="10"/>
      <c r="DA41" s="8">
        <v>0</v>
      </c>
      <c r="DB41" s="8">
        <v>1</v>
      </c>
    </row>
    <row r="42" spans="1:106" ht="24.95" customHeight="1">
      <c r="A42" s="1103" t="s">
        <v>459</v>
      </c>
      <c r="C42" s="279">
        <v>11</v>
      </c>
      <c r="D42" s="1023" t="str">
        <f t="shared" si="9"/>
        <v xml:space="preserve"> 11</v>
      </c>
      <c r="E42" s="1023"/>
      <c r="F42" s="1023" t="str">
        <f t="shared" si="10"/>
        <v xml:space="preserve"> 11</v>
      </c>
      <c r="G42" s="1023"/>
      <c r="H42" s="336">
        <v>0.8</v>
      </c>
      <c r="I42" s="327">
        <v>-1</v>
      </c>
      <c r="J42" s="327">
        <v>1.6</v>
      </c>
      <c r="K42" s="327">
        <v>-2.1</v>
      </c>
      <c r="L42" s="336">
        <v>0.2</v>
      </c>
      <c r="M42" s="327">
        <v>-0.8</v>
      </c>
      <c r="N42" s="327">
        <v>-14.8</v>
      </c>
      <c r="O42" s="327">
        <v>21.2</v>
      </c>
      <c r="P42" s="327">
        <v>-8.5</v>
      </c>
      <c r="Q42" s="336">
        <v>10.3</v>
      </c>
      <c r="R42" s="327">
        <v>90</v>
      </c>
      <c r="S42" s="327">
        <v>35.299999999999997</v>
      </c>
      <c r="T42" s="327">
        <v>176.6</v>
      </c>
      <c r="U42" s="343" t="s">
        <v>53</v>
      </c>
      <c r="V42" s="327">
        <v>192.3</v>
      </c>
      <c r="W42" s="336">
        <v>6.2</v>
      </c>
      <c r="X42" s="327">
        <v>24.8</v>
      </c>
      <c r="Y42" s="954">
        <v>39.799999999999997</v>
      </c>
      <c r="Z42" s="948">
        <v>-50.4</v>
      </c>
      <c r="AA42" s="948">
        <v>165.4</v>
      </c>
      <c r="AB42" s="948">
        <v>-60.4</v>
      </c>
      <c r="AC42" s="955" t="s">
        <v>347</v>
      </c>
      <c r="AD42" s="956">
        <v>85.4</v>
      </c>
      <c r="AE42" s="336">
        <v>96.9</v>
      </c>
      <c r="AF42" s="336">
        <v>93.4</v>
      </c>
      <c r="AG42" s="336">
        <v>95.1</v>
      </c>
      <c r="AH42" s="336">
        <f t="shared" si="4"/>
        <v>-0.93750000000000588</v>
      </c>
      <c r="AI42" s="327">
        <v>93.1</v>
      </c>
      <c r="AJ42" s="327">
        <f t="shared" si="11"/>
        <v>3.4000000000000057</v>
      </c>
      <c r="AK42" s="327">
        <v>94.3</v>
      </c>
      <c r="AL42" s="327">
        <f t="shared" si="5"/>
        <v>0.64034151547491391</v>
      </c>
      <c r="AM42" s="1085">
        <v>100</v>
      </c>
      <c r="AN42" s="327"/>
      <c r="AO42" s="327"/>
      <c r="AP42" s="327"/>
      <c r="AQ42" s="327"/>
      <c r="AR42" s="327"/>
      <c r="AS42" s="327"/>
      <c r="AT42" s="327"/>
      <c r="AU42" s="327"/>
      <c r="AV42" s="327"/>
      <c r="AW42" s="327"/>
      <c r="AX42" s="327"/>
      <c r="AY42" s="327"/>
      <c r="AZ42" s="327"/>
      <c r="BA42" s="327"/>
      <c r="BB42" s="327"/>
      <c r="BC42" s="327"/>
      <c r="BD42" s="327"/>
      <c r="BE42" s="327"/>
      <c r="BF42" s="327"/>
      <c r="BG42" s="160">
        <v>0.82</v>
      </c>
      <c r="BH42" s="161">
        <v>0.92</v>
      </c>
      <c r="BI42" s="161">
        <f t="shared" si="6"/>
        <v>1.0000000000000009E-2</v>
      </c>
      <c r="BJ42" s="327"/>
      <c r="BK42" s="327"/>
      <c r="BL42" s="344">
        <v>1</v>
      </c>
      <c r="BM42" s="327"/>
      <c r="BN42" s="327"/>
      <c r="BO42" s="327"/>
      <c r="BP42" s="327"/>
      <c r="BQ42" s="327"/>
      <c r="BR42" s="327"/>
      <c r="BS42" s="327"/>
      <c r="BT42" s="327"/>
      <c r="BU42" s="327"/>
      <c r="BV42" s="327"/>
      <c r="BW42" s="327"/>
      <c r="BX42" s="327"/>
      <c r="BY42" s="327"/>
      <c r="BZ42" s="327"/>
      <c r="CA42" s="327"/>
      <c r="CB42" s="327"/>
      <c r="CC42" s="336">
        <v>94.1</v>
      </c>
      <c r="CD42" s="336">
        <v>-0.2</v>
      </c>
      <c r="CE42" s="327">
        <v>93.6</v>
      </c>
      <c r="CF42" s="327">
        <v>-0.2</v>
      </c>
      <c r="CG42" s="284">
        <v>100</v>
      </c>
      <c r="CH42" s="158"/>
      <c r="CI42" s="158"/>
      <c r="CJ42" s="158"/>
      <c r="CK42" s="158"/>
      <c r="CL42" s="158"/>
      <c r="CM42" s="158"/>
      <c r="CN42" s="163">
        <v>263836</v>
      </c>
      <c r="CO42" s="906">
        <v>964</v>
      </c>
      <c r="CP42" s="1030">
        <v>41</v>
      </c>
      <c r="CQ42" s="164"/>
      <c r="CR42" s="164"/>
      <c r="CS42" s="164"/>
      <c r="CT42" s="164"/>
      <c r="CU42" s="164">
        <v>1</v>
      </c>
      <c r="CV42" s="10"/>
      <c r="CW42" s="10"/>
      <c r="CX42" s="10"/>
      <c r="CY42" s="10"/>
      <c r="DA42" s="8">
        <v>0</v>
      </c>
      <c r="DB42" s="8">
        <v>1</v>
      </c>
    </row>
    <row r="43" spans="1:106" ht="24.95" customHeight="1">
      <c r="A43" s="1103" t="s">
        <v>459</v>
      </c>
      <c r="C43" s="279">
        <v>12</v>
      </c>
      <c r="D43" s="1023" t="str">
        <f t="shared" si="9"/>
        <v xml:space="preserve"> 12</v>
      </c>
      <c r="E43" s="1023"/>
      <c r="F43" s="1023" t="str">
        <f t="shared" si="10"/>
        <v xml:space="preserve"> 12</v>
      </c>
      <c r="G43" s="1023"/>
      <c r="H43" s="337">
        <v>0.1</v>
      </c>
      <c r="I43" s="167">
        <v>7.1</v>
      </c>
      <c r="J43" s="167">
        <v>-0.4</v>
      </c>
      <c r="K43" s="167">
        <v>10</v>
      </c>
      <c r="L43" s="337">
        <v>-2</v>
      </c>
      <c r="M43" s="167">
        <v>-7.3</v>
      </c>
      <c r="N43" s="167">
        <v>-8.9</v>
      </c>
      <c r="O43" s="167">
        <v>4.5999999999999996</v>
      </c>
      <c r="P43" s="167">
        <v>-15.3</v>
      </c>
      <c r="Q43" s="337">
        <v>10</v>
      </c>
      <c r="R43" s="167">
        <v>38</v>
      </c>
      <c r="S43" s="167">
        <v>57.3</v>
      </c>
      <c r="T43" s="167">
        <v>-13.7</v>
      </c>
      <c r="U43" s="167">
        <v>100</v>
      </c>
      <c r="V43" s="167">
        <v>141.4</v>
      </c>
      <c r="W43" s="337">
        <v>15.6</v>
      </c>
      <c r="X43" s="167">
        <v>2.6</v>
      </c>
      <c r="Y43" s="957">
        <v>139.5</v>
      </c>
      <c r="Z43" s="958">
        <v>-90.3</v>
      </c>
      <c r="AA43" s="958">
        <v>-22</v>
      </c>
      <c r="AB43" s="958">
        <v>-35.700000000000003</v>
      </c>
      <c r="AC43" s="958">
        <v>-100</v>
      </c>
      <c r="AD43" s="959">
        <v>251</v>
      </c>
      <c r="AE43" s="496">
        <v>95</v>
      </c>
      <c r="AF43" s="496">
        <v>94.7</v>
      </c>
      <c r="AG43" s="496">
        <v>96.4</v>
      </c>
      <c r="AH43" s="496">
        <f t="shared" si="4"/>
        <v>1.3669821240799278</v>
      </c>
      <c r="AI43" s="167">
        <v>94.5</v>
      </c>
      <c r="AJ43" s="167">
        <f t="shared" si="11"/>
        <v>2.0999999999999943</v>
      </c>
      <c r="AK43" s="167">
        <v>96.1</v>
      </c>
      <c r="AL43" s="167">
        <f t="shared" si="5"/>
        <v>1.9088016967126162</v>
      </c>
      <c r="AM43" s="1083">
        <v>100</v>
      </c>
      <c r="AN43" s="167"/>
      <c r="AO43" s="167"/>
      <c r="AP43" s="167"/>
      <c r="AQ43" s="167"/>
      <c r="AR43" s="167"/>
      <c r="AS43" s="167"/>
      <c r="AT43" s="167"/>
      <c r="AU43" s="167"/>
      <c r="AV43" s="167"/>
      <c r="AW43" s="167"/>
      <c r="AX43" s="167"/>
      <c r="AY43" s="167"/>
      <c r="AZ43" s="167"/>
      <c r="BA43" s="167"/>
      <c r="BB43" s="167"/>
      <c r="BC43" s="167"/>
      <c r="BD43" s="167"/>
      <c r="BE43" s="167"/>
      <c r="BF43" s="167"/>
      <c r="BG43" s="169">
        <v>0.83</v>
      </c>
      <c r="BH43" s="170">
        <v>0.94</v>
      </c>
      <c r="BI43" s="170">
        <f t="shared" si="6"/>
        <v>1.9999999999999907E-2</v>
      </c>
      <c r="BJ43" s="167"/>
      <c r="BK43" s="167"/>
      <c r="BL43" s="345">
        <v>1</v>
      </c>
      <c r="BM43" s="167"/>
      <c r="BN43" s="167"/>
      <c r="BO43" s="167"/>
      <c r="BP43" s="167"/>
      <c r="BQ43" s="167"/>
      <c r="BR43" s="167"/>
      <c r="BS43" s="167"/>
      <c r="BT43" s="167"/>
      <c r="BU43" s="167"/>
      <c r="BV43" s="167"/>
      <c r="BW43" s="167"/>
      <c r="BX43" s="167"/>
      <c r="BY43" s="167"/>
      <c r="BZ43" s="167"/>
      <c r="CA43" s="167"/>
      <c r="CB43" s="167"/>
      <c r="CC43" s="337">
        <v>94.1</v>
      </c>
      <c r="CD43" s="337">
        <v>-0.1</v>
      </c>
      <c r="CE43" s="167">
        <v>93.8</v>
      </c>
      <c r="CF43" s="167">
        <v>0</v>
      </c>
      <c r="CG43" s="286">
        <v>100</v>
      </c>
      <c r="CH43" s="168"/>
      <c r="CI43" s="168"/>
      <c r="CJ43" s="168"/>
      <c r="CK43" s="168"/>
      <c r="CL43" s="168"/>
      <c r="CM43" s="168"/>
      <c r="CN43" s="172">
        <v>208346</v>
      </c>
      <c r="CO43" s="904">
        <v>890</v>
      </c>
      <c r="CP43" s="1028">
        <v>1339</v>
      </c>
      <c r="CQ43" s="173"/>
      <c r="CR43" s="173"/>
      <c r="CS43" s="173"/>
      <c r="CT43" s="173"/>
      <c r="CU43" s="173">
        <v>6</v>
      </c>
      <c r="CV43" s="10"/>
      <c r="CW43" s="10"/>
      <c r="CX43" s="10"/>
      <c r="CY43" s="10"/>
      <c r="DA43" s="8">
        <v>0</v>
      </c>
      <c r="DB43" s="8">
        <v>1</v>
      </c>
    </row>
    <row r="44" spans="1:106" ht="24.75" customHeight="1">
      <c r="A44" s="1103" t="s">
        <v>459</v>
      </c>
      <c r="B44" s="279" t="s">
        <v>331</v>
      </c>
      <c r="C44" s="279">
        <v>1</v>
      </c>
      <c r="D44" s="1023" t="str">
        <f>A44&amp;B44&amp;C44</f>
        <v xml:space="preserve"> /1</v>
      </c>
      <c r="E44" s="1023"/>
      <c r="F44" s="1023" t="str">
        <f t="shared" ref="F44:F55" si="12">A44&amp;B44&amp;C44</f>
        <v xml:space="preserve"> /1</v>
      </c>
      <c r="G44" s="1023"/>
      <c r="H44" s="340">
        <v>-3.5</v>
      </c>
      <c r="I44" s="331">
        <v>-11</v>
      </c>
      <c r="J44" s="331">
        <v>-1.6</v>
      </c>
      <c r="K44" s="331">
        <v>-13.8</v>
      </c>
      <c r="L44" s="340">
        <v>-7.4</v>
      </c>
      <c r="M44" s="331">
        <v>-12.3</v>
      </c>
      <c r="N44" s="331">
        <v>-19.600000000000001</v>
      </c>
      <c r="O44" s="331">
        <v>-15.3</v>
      </c>
      <c r="P44" s="331">
        <v>-5.6</v>
      </c>
      <c r="Q44" s="340">
        <v>5</v>
      </c>
      <c r="R44" s="331">
        <v>5</v>
      </c>
      <c r="S44" s="331">
        <v>-17.5</v>
      </c>
      <c r="T44" s="331">
        <v>53.7</v>
      </c>
      <c r="U44" s="331">
        <v>700</v>
      </c>
      <c r="V44" s="331">
        <v>25.6</v>
      </c>
      <c r="W44" s="340">
        <v>6.7</v>
      </c>
      <c r="X44" s="331">
        <v>-29</v>
      </c>
      <c r="Y44" s="950">
        <v>-60.9</v>
      </c>
      <c r="Z44" s="951">
        <v>-82.4</v>
      </c>
      <c r="AA44" s="951">
        <v>-12.9</v>
      </c>
      <c r="AB44" s="951">
        <v>0.4</v>
      </c>
      <c r="AC44" s="955" t="s">
        <v>353</v>
      </c>
      <c r="AD44" s="953">
        <v>18.3</v>
      </c>
      <c r="AE44" s="340">
        <v>89.1</v>
      </c>
      <c r="AF44" s="340">
        <v>94</v>
      </c>
      <c r="AG44" s="340">
        <v>94.8</v>
      </c>
      <c r="AH44" s="340">
        <f t="shared" si="4"/>
        <v>-1.6597510373444071</v>
      </c>
      <c r="AI44" s="331">
        <v>94</v>
      </c>
      <c r="AJ44" s="331">
        <f t="shared" si="11"/>
        <v>8</v>
      </c>
      <c r="AK44" s="331">
        <v>100.8</v>
      </c>
      <c r="AL44" s="331">
        <f t="shared" si="5"/>
        <v>4.8907388137356955</v>
      </c>
      <c r="AM44" s="1083">
        <v>100</v>
      </c>
      <c r="AN44" s="167"/>
      <c r="AO44" s="167"/>
      <c r="AP44" s="167"/>
      <c r="AQ44" s="167"/>
      <c r="AR44" s="167"/>
      <c r="AS44" s="167"/>
      <c r="AT44" s="167"/>
      <c r="AU44" s="167"/>
      <c r="AV44" s="167"/>
      <c r="AW44" s="167"/>
      <c r="AX44" s="167"/>
      <c r="AY44" s="167"/>
      <c r="AZ44" s="167"/>
      <c r="BA44" s="167"/>
      <c r="BB44" s="167"/>
      <c r="BC44" s="167"/>
      <c r="BD44" s="167"/>
      <c r="BE44" s="167"/>
      <c r="BF44" s="167"/>
      <c r="BG44" s="283">
        <v>0.84</v>
      </c>
      <c r="BH44" s="247">
        <v>0.97</v>
      </c>
      <c r="BI44" s="247">
        <f t="shared" si="6"/>
        <v>3.0000000000000027E-2</v>
      </c>
      <c r="BJ44" s="167"/>
      <c r="BK44" s="167"/>
      <c r="BL44" s="345">
        <v>1</v>
      </c>
      <c r="BM44" s="167"/>
      <c r="BN44" s="167"/>
      <c r="BO44" s="167"/>
      <c r="BP44" s="167"/>
      <c r="BQ44" s="167"/>
      <c r="BR44" s="167"/>
      <c r="BS44" s="167"/>
      <c r="BT44" s="167"/>
      <c r="BU44" s="167"/>
      <c r="BV44" s="167"/>
      <c r="BW44" s="167"/>
      <c r="BX44" s="167"/>
      <c r="BY44" s="167"/>
      <c r="BZ44" s="167"/>
      <c r="CA44" s="167"/>
      <c r="CB44" s="167"/>
      <c r="CC44" s="340">
        <v>94.2</v>
      </c>
      <c r="CD44" s="340">
        <v>-0.3</v>
      </c>
      <c r="CE44" s="331">
        <v>93.8</v>
      </c>
      <c r="CF44" s="331">
        <v>0.2</v>
      </c>
      <c r="CG44" s="10"/>
      <c r="CH44" s="10"/>
      <c r="CI44" s="10"/>
      <c r="CJ44" s="10"/>
      <c r="CK44" s="10"/>
      <c r="CL44" s="10"/>
      <c r="CM44" s="10"/>
      <c r="CN44" s="212">
        <v>224615</v>
      </c>
      <c r="CO44" s="905">
        <v>934</v>
      </c>
      <c r="CP44" s="1029">
        <v>1132</v>
      </c>
      <c r="CQ44" s="180"/>
      <c r="CR44" s="180"/>
      <c r="CS44" s="180"/>
      <c r="CT44" s="180"/>
      <c r="CU44" s="180">
        <v>5</v>
      </c>
      <c r="CV44" s="10"/>
      <c r="CW44" s="10"/>
      <c r="CX44" s="10"/>
      <c r="CY44" s="10"/>
      <c r="DA44" s="8">
        <v>0</v>
      </c>
      <c r="DB44" s="8">
        <v>1</v>
      </c>
    </row>
    <row r="45" spans="1:106" ht="24.75" customHeight="1">
      <c r="A45" s="1103" t="s">
        <v>459</v>
      </c>
      <c r="C45" s="279">
        <v>2</v>
      </c>
      <c r="D45" s="1023" t="str">
        <f>A45&amp;B45&amp;C45</f>
        <v xml:space="preserve"> 2</v>
      </c>
      <c r="E45" s="1023"/>
      <c r="F45" s="1023" t="str">
        <f t="shared" si="12"/>
        <v xml:space="preserve"> 2</v>
      </c>
      <c r="G45" s="1023"/>
      <c r="H45" s="336">
        <v>-3.7</v>
      </c>
      <c r="I45" s="327">
        <v>-7.7</v>
      </c>
      <c r="J45" s="327">
        <v>-1.6</v>
      </c>
      <c r="K45" s="327">
        <v>-9.5</v>
      </c>
      <c r="L45" s="336">
        <v>-8.1</v>
      </c>
      <c r="M45" s="327">
        <v>-12.5</v>
      </c>
      <c r="N45" s="327">
        <v>-10.7</v>
      </c>
      <c r="O45" s="327">
        <v>-18.3</v>
      </c>
      <c r="P45" s="327">
        <v>-8.8000000000000007</v>
      </c>
      <c r="Q45" s="336">
        <v>3</v>
      </c>
      <c r="R45" s="327">
        <v>13.7</v>
      </c>
      <c r="S45" s="327">
        <v>6.8</v>
      </c>
      <c r="T45" s="327">
        <v>26.9</v>
      </c>
      <c r="U45" s="343" t="s">
        <v>53</v>
      </c>
      <c r="V45" s="327">
        <v>-6.1</v>
      </c>
      <c r="W45" s="336">
        <v>-4.8</v>
      </c>
      <c r="X45" s="327">
        <v>72.8</v>
      </c>
      <c r="Y45" s="954">
        <v>14.3</v>
      </c>
      <c r="Z45" s="948">
        <v>2199.1999999999998</v>
      </c>
      <c r="AA45" s="948">
        <v>-22.8</v>
      </c>
      <c r="AB45" s="948">
        <v>-68.099999999999994</v>
      </c>
      <c r="AC45" s="955" t="s">
        <v>356</v>
      </c>
      <c r="AD45" s="956">
        <v>108.9</v>
      </c>
      <c r="AE45" s="336">
        <v>94</v>
      </c>
      <c r="AF45" s="336">
        <v>94.8</v>
      </c>
      <c r="AG45" s="336">
        <v>96.5</v>
      </c>
      <c r="AH45" s="336">
        <f t="shared" si="4"/>
        <v>1.7932489451476825</v>
      </c>
      <c r="AI45" s="327">
        <v>97.2</v>
      </c>
      <c r="AJ45" s="327">
        <f t="shared" si="11"/>
        <v>-2.2000000000000028</v>
      </c>
      <c r="AK45" s="327">
        <v>98.8</v>
      </c>
      <c r="AL45" s="327">
        <f t="shared" si="5"/>
        <v>-1.984126984126984</v>
      </c>
      <c r="AM45" s="1083">
        <v>100</v>
      </c>
      <c r="AN45" s="167"/>
      <c r="AO45" s="167"/>
      <c r="AP45" s="167"/>
      <c r="AQ45" s="167"/>
      <c r="AR45" s="167"/>
      <c r="AS45" s="167"/>
      <c r="AT45" s="167"/>
      <c r="AU45" s="167"/>
      <c r="AV45" s="167"/>
      <c r="AW45" s="167"/>
      <c r="AX45" s="167"/>
      <c r="AY45" s="167"/>
      <c r="AZ45" s="167"/>
      <c r="BA45" s="167"/>
      <c r="BB45" s="167"/>
      <c r="BC45" s="167"/>
      <c r="BD45" s="167"/>
      <c r="BE45" s="167"/>
      <c r="BF45" s="167"/>
      <c r="BG45" s="160">
        <v>0.85</v>
      </c>
      <c r="BH45" s="161">
        <v>0.99</v>
      </c>
      <c r="BI45" s="161">
        <f t="shared" si="6"/>
        <v>2.0000000000000018E-2</v>
      </c>
      <c r="BJ45" s="167"/>
      <c r="BK45" s="167"/>
      <c r="BL45" s="345">
        <v>1</v>
      </c>
      <c r="BM45" s="167"/>
      <c r="BN45" s="167"/>
      <c r="BO45" s="167"/>
      <c r="BP45" s="167"/>
      <c r="BQ45" s="167"/>
      <c r="BR45" s="167"/>
      <c r="BS45" s="167"/>
      <c r="BT45" s="167"/>
      <c r="BU45" s="167"/>
      <c r="BV45" s="167"/>
      <c r="BW45" s="167"/>
      <c r="BX45" s="167"/>
      <c r="BY45" s="167"/>
      <c r="BZ45" s="167"/>
      <c r="CA45" s="167"/>
      <c r="CB45" s="167"/>
      <c r="CC45" s="336">
        <v>94</v>
      </c>
      <c r="CD45" s="336">
        <v>-0.7</v>
      </c>
      <c r="CE45" s="327">
        <v>93.9</v>
      </c>
      <c r="CF45" s="327">
        <v>0.2</v>
      </c>
      <c r="CG45" s="10"/>
      <c r="CH45" s="10"/>
      <c r="CI45" s="10"/>
      <c r="CJ45" s="10"/>
      <c r="CK45" s="10"/>
      <c r="CL45" s="10"/>
      <c r="CM45" s="10"/>
      <c r="CN45" s="163">
        <v>171971</v>
      </c>
      <c r="CO45" s="906">
        <v>916</v>
      </c>
      <c r="CP45" s="1030">
        <v>1543</v>
      </c>
      <c r="CQ45" s="164"/>
      <c r="CR45" s="164"/>
      <c r="CS45" s="164"/>
      <c r="CT45" s="164"/>
      <c r="CU45" s="164">
        <v>5</v>
      </c>
      <c r="CV45" s="10"/>
      <c r="CW45" s="10"/>
      <c r="CX45" s="10"/>
      <c r="CY45" s="10"/>
      <c r="DA45" s="8">
        <v>0</v>
      </c>
      <c r="DB45" s="8">
        <v>1</v>
      </c>
    </row>
    <row r="46" spans="1:106" ht="24.75" customHeight="1">
      <c r="A46" s="1103" t="s">
        <v>459</v>
      </c>
      <c r="C46" s="279">
        <v>3</v>
      </c>
      <c r="D46" s="1023" t="str">
        <f t="shared" ref="D46:D55" si="13">A46&amp;B46&amp;C46</f>
        <v xml:space="preserve"> 3</v>
      </c>
      <c r="E46" s="1023"/>
      <c r="F46" s="1023" t="str">
        <f t="shared" si="12"/>
        <v xml:space="preserve"> 3</v>
      </c>
      <c r="G46" s="1023"/>
      <c r="H46" s="336">
        <v>2.5</v>
      </c>
      <c r="I46" s="327">
        <v>2.8</v>
      </c>
      <c r="J46" s="327"/>
      <c r="K46" s="327"/>
      <c r="L46" s="336">
        <v>-11</v>
      </c>
      <c r="M46" s="327">
        <v>-12.6</v>
      </c>
      <c r="N46" s="327">
        <v>-22.1</v>
      </c>
      <c r="O46" s="327">
        <v>-8.1</v>
      </c>
      <c r="P46" s="327">
        <v>-10.3</v>
      </c>
      <c r="Q46" s="336">
        <v>7.3</v>
      </c>
      <c r="R46" s="327">
        <v>107.9</v>
      </c>
      <c r="S46" s="327">
        <v>37.799999999999997</v>
      </c>
      <c r="T46" s="327">
        <v>320</v>
      </c>
      <c r="U46" s="327">
        <v>-100</v>
      </c>
      <c r="V46" s="327">
        <v>269.2</v>
      </c>
      <c r="W46" s="336">
        <v>-11.7</v>
      </c>
      <c r="X46" s="327">
        <v>-47.8</v>
      </c>
      <c r="Y46" s="954">
        <v>-43.5</v>
      </c>
      <c r="Z46" s="948">
        <v>-79</v>
      </c>
      <c r="AA46" s="948">
        <v>-34.9</v>
      </c>
      <c r="AB46" s="948">
        <v>-79</v>
      </c>
      <c r="AC46" s="955" t="s">
        <v>53</v>
      </c>
      <c r="AD46" s="956">
        <v>703.1</v>
      </c>
      <c r="AE46" s="336">
        <v>105.6</v>
      </c>
      <c r="AF46" s="336">
        <v>95.1</v>
      </c>
      <c r="AG46" s="336">
        <v>97.7</v>
      </c>
      <c r="AH46" s="336">
        <f t="shared" si="4"/>
        <v>1.243523316062179</v>
      </c>
      <c r="AI46" s="327">
        <v>112.5</v>
      </c>
      <c r="AJ46" s="327">
        <f t="shared" si="11"/>
        <v>4.2000000000000028</v>
      </c>
      <c r="AK46" s="327">
        <v>103.8</v>
      </c>
      <c r="AL46" s="327">
        <f t="shared" si="5"/>
        <v>5.0607287449392713</v>
      </c>
      <c r="AM46" s="1083">
        <v>100</v>
      </c>
      <c r="AN46" s="167"/>
      <c r="AO46" s="167"/>
      <c r="AP46" s="167"/>
      <c r="AQ46" s="167"/>
      <c r="AR46" s="167"/>
      <c r="AS46" s="167"/>
      <c r="AT46" s="167"/>
      <c r="AU46" s="167"/>
      <c r="AV46" s="167"/>
      <c r="AW46" s="167"/>
      <c r="AX46" s="167"/>
      <c r="AY46" s="167"/>
      <c r="AZ46" s="167"/>
      <c r="BA46" s="167"/>
      <c r="BB46" s="167"/>
      <c r="BC46" s="167"/>
      <c r="BD46" s="167"/>
      <c r="BE46" s="167"/>
      <c r="BF46" s="167"/>
      <c r="BG46" s="160">
        <v>0.87</v>
      </c>
      <c r="BH46" s="161">
        <v>0.99</v>
      </c>
      <c r="BI46" s="161">
        <f t="shared" si="6"/>
        <v>0</v>
      </c>
      <c r="BJ46" s="167"/>
      <c r="BK46" s="167"/>
      <c r="BL46" s="345">
        <v>1</v>
      </c>
      <c r="BM46" s="167"/>
      <c r="BN46" s="167"/>
      <c r="BO46" s="167"/>
      <c r="BP46" s="167"/>
      <c r="BQ46" s="167"/>
      <c r="BR46" s="167"/>
      <c r="BS46" s="167"/>
      <c r="BT46" s="167"/>
      <c r="BU46" s="167"/>
      <c r="BV46" s="167"/>
      <c r="BW46" s="167"/>
      <c r="BX46" s="167"/>
      <c r="BY46" s="167"/>
      <c r="BZ46" s="167"/>
      <c r="CA46" s="167"/>
      <c r="CB46" s="167"/>
      <c r="CC46" s="336">
        <v>94.2</v>
      </c>
      <c r="CD46" s="336">
        <v>-0.9</v>
      </c>
      <c r="CE46" s="327">
        <v>94.1</v>
      </c>
      <c r="CF46" s="327">
        <v>0</v>
      </c>
      <c r="CG46" s="10"/>
      <c r="CH46" s="10"/>
      <c r="CI46" s="10"/>
      <c r="CJ46" s="10"/>
      <c r="CK46" s="10"/>
      <c r="CL46" s="10"/>
      <c r="CM46" s="10"/>
      <c r="CN46" s="163">
        <v>159110</v>
      </c>
      <c r="CO46" s="906">
        <v>929</v>
      </c>
      <c r="CP46" s="1030">
        <v>200</v>
      </c>
      <c r="CQ46" s="164"/>
      <c r="CR46" s="164"/>
      <c r="CS46" s="164"/>
      <c r="CT46" s="164"/>
      <c r="CU46" s="164">
        <v>1</v>
      </c>
      <c r="CV46" s="10"/>
      <c r="CW46" s="10"/>
      <c r="CX46" s="10"/>
      <c r="CY46" s="10"/>
      <c r="DA46" s="8">
        <v>0</v>
      </c>
      <c r="DB46" s="8">
        <v>1</v>
      </c>
    </row>
    <row r="47" spans="1:106" ht="24.75" customHeight="1">
      <c r="A47" s="1103" t="s">
        <v>459</v>
      </c>
      <c r="C47" s="279">
        <v>4</v>
      </c>
      <c r="D47" s="1023" t="str">
        <f t="shared" si="13"/>
        <v xml:space="preserve"> 4</v>
      </c>
      <c r="E47" s="1023"/>
      <c r="F47" s="1023" t="str">
        <f t="shared" si="12"/>
        <v xml:space="preserve"> 4</v>
      </c>
      <c r="G47" s="1023"/>
      <c r="H47" s="434">
        <v>-2.2999999999999998</v>
      </c>
      <c r="I47" s="327">
        <v>-6.4</v>
      </c>
      <c r="J47" s="327"/>
      <c r="K47" s="327"/>
      <c r="L47" s="336">
        <v>0.7</v>
      </c>
      <c r="M47" s="327">
        <v>-4.5999999999999996</v>
      </c>
      <c r="N47" s="327"/>
      <c r="O47" s="327"/>
      <c r="P47" s="327"/>
      <c r="Q47" s="336">
        <v>5.8</v>
      </c>
      <c r="R47" s="327">
        <v>-18.5</v>
      </c>
      <c r="S47" s="327"/>
      <c r="T47" s="327"/>
      <c r="U47" s="327"/>
      <c r="V47" s="327"/>
      <c r="W47" s="336">
        <v>28.6</v>
      </c>
      <c r="X47" s="327">
        <v>120.4</v>
      </c>
      <c r="Y47" s="954"/>
      <c r="Z47" s="948"/>
      <c r="AA47" s="948"/>
      <c r="AB47" s="948"/>
      <c r="AC47" s="948"/>
      <c r="AD47" s="956"/>
      <c r="AE47" s="336">
        <v>96.3</v>
      </c>
      <c r="AF47" s="336">
        <v>95.7</v>
      </c>
      <c r="AG47" s="336">
        <v>97.7</v>
      </c>
      <c r="AH47" s="336">
        <f t="shared" si="4"/>
        <v>0</v>
      </c>
      <c r="AI47" s="327">
        <v>96.1</v>
      </c>
      <c r="AJ47" s="327">
        <f t="shared" si="11"/>
        <v>5.7000000000000028</v>
      </c>
      <c r="AK47" s="327">
        <v>97.7</v>
      </c>
      <c r="AL47" s="327">
        <f t="shared" si="5"/>
        <v>-5.8766859344893971</v>
      </c>
      <c r="AM47" s="1083">
        <v>100</v>
      </c>
      <c r="AN47" s="167"/>
      <c r="AO47" s="167"/>
      <c r="AP47" s="167"/>
      <c r="AQ47" s="167"/>
      <c r="AR47" s="167"/>
      <c r="AS47" s="167"/>
      <c r="AT47" s="167"/>
      <c r="AU47" s="167"/>
      <c r="AV47" s="167"/>
      <c r="AW47" s="167"/>
      <c r="AX47" s="167"/>
      <c r="AY47" s="167"/>
      <c r="AZ47" s="167"/>
      <c r="BA47" s="167"/>
      <c r="BB47" s="167"/>
      <c r="BC47" s="167"/>
      <c r="BD47" s="167"/>
      <c r="BE47" s="167"/>
      <c r="BF47" s="167"/>
      <c r="BG47" s="160">
        <v>0.88</v>
      </c>
      <c r="BH47" s="161">
        <v>0.99</v>
      </c>
      <c r="BI47" s="161">
        <f t="shared" si="6"/>
        <v>0</v>
      </c>
      <c r="BJ47" s="167"/>
      <c r="BK47" s="167"/>
      <c r="BL47" s="345">
        <v>1</v>
      </c>
      <c r="BM47" s="167"/>
      <c r="BN47" s="167"/>
      <c r="BO47" s="167"/>
      <c r="BP47" s="167"/>
      <c r="BQ47" s="167"/>
      <c r="BR47" s="167"/>
      <c r="BS47" s="167"/>
      <c r="BT47" s="167"/>
      <c r="BU47" s="167"/>
      <c r="BV47" s="167"/>
      <c r="BW47" s="167"/>
      <c r="BX47" s="167"/>
      <c r="BY47" s="167"/>
      <c r="BZ47" s="167"/>
      <c r="CA47" s="167"/>
      <c r="CB47" s="167"/>
      <c r="CC47" s="336">
        <v>94.5</v>
      </c>
      <c r="CD47" s="336">
        <v>-0.7</v>
      </c>
      <c r="CE47" s="327">
        <v>94.4</v>
      </c>
      <c r="CF47" s="327">
        <v>-0.1</v>
      </c>
      <c r="CG47" s="10"/>
      <c r="CH47" s="10"/>
      <c r="CI47" s="10"/>
      <c r="CJ47" s="10"/>
      <c r="CK47" s="10"/>
      <c r="CL47" s="10"/>
      <c r="CM47" s="10"/>
      <c r="CN47" s="163">
        <v>685987</v>
      </c>
      <c r="CO47" s="906">
        <v>899</v>
      </c>
      <c r="CP47" s="1030">
        <v>195</v>
      </c>
      <c r="CQ47" s="164"/>
      <c r="CR47" s="164"/>
      <c r="CS47" s="164"/>
      <c r="CT47" s="164"/>
      <c r="CU47" s="164">
        <v>3</v>
      </c>
      <c r="CV47" s="10"/>
      <c r="CW47" s="10"/>
      <c r="CX47" s="10"/>
      <c r="CY47" s="10"/>
      <c r="DA47" s="8">
        <v>0</v>
      </c>
      <c r="DB47" s="8">
        <v>1</v>
      </c>
    </row>
    <row r="48" spans="1:106" ht="24.75" customHeight="1">
      <c r="A48" s="1103" t="s">
        <v>459</v>
      </c>
      <c r="C48" s="279">
        <v>5</v>
      </c>
      <c r="D48" s="1023" t="str">
        <f t="shared" si="13"/>
        <v xml:space="preserve"> 5</v>
      </c>
      <c r="E48" s="1023"/>
      <c r="F48" s="1023" t="str">
        <f t="shared" si="12"/>
        <v xml:space="preserve"> 5</v>
      </c>
      <c r="G48" s="1023"/>
      <c r="H48" s="336">
        <v>-0.4</v>
      </c>
      <c r="I48" s="327">
        <v>-4.3</v>
      </c>
      <c r="J48" s="327"/>
      <c r="K48" s="327"/>
      <c r="L48" s="336">
        <v>-8.6999999999999993</v>
      </c>
      <c r="M48" s="327">
        <v>-16</v>
      </c>
      <c r="N48" s="327"/>
      <c r="O48" s="327"/>
      <c r="P48" s="327"/>
      <c r="Q48" s="336">
        <v>14.5</v>
      </c>
      <c r="R48" s="327">
        <v>20.2</v>
      </c>
      <c r="S48" s="327"/>
      <c r="T48" s="327"/>
      <c r="U48" s="327"/>
      <c r="V48" s="327"/>
      <c r="W48" s="336">
        <v>24.8</v>
      </c>
      <c r="X48" s="327">
        <v>25.3</v>
      </c>
      <c r="Y48" s="954"/>
      <c r="Z48" s="948"/>
      <c r="AA48" s="948"/>
      <c r="AB48" s="948"/>
      <c r="AC48" s="948"/>
      <c r="AD48" s="956"/>
      <c r="AE48" s="336">
        <v>95.8</v>
      </c>
      <c r="AF48" s="336">
        <v>97.7</v>
      </c>
      <c r="AG48" s="336">
        <v>99.3</v>
      </c>
      <c r="AH48" s="336">
        <f t="shared" si="4"/>
        <v>1.6376663254861763</v>
      </c>
      <c r="AI48" s="327">
        <v>97.2</v>
      </c>
      <c r="AJ48" s="327">
        <f t="shared" si="11"/>
        <v>3.5999999999999943</v>
      </c>
      <c r="AK48" s="327">
        <v>99.6</v>
      </c>
      <c r="AL48" s="327">
        <f t="shared" si="5"/>
        <v>1.9447287615148325</v>
      </c>
      <c r="AM48" s="1083">
        <v>100</v>
      </c>
      <c r="AN48" s="167"/>
      <c r="AO48" s="167"/>
      <c r="AP48" s="167"/>
      <c r="AQ48" s="167"/>
      <c r="AR48" s="167"/>
      <c r="AS48" s="167"/>
      <c r="AT48" s="167"/>
      <c r="AU48" s="167"/>
      <c r="AV48" s="167"/>
      <c r="AW48" s="167"/>
      <c r="AX48" s="167"/>
      <c r="AY48" s="167"/>
      <c r="AZ48" s="167"/>
      <c r="BA48" s="167"/>
      <c r="BB48" s="167"/>
      <c r="BC48" s="167"/>
      <c r="BD48" s="167"/>
      <c r="BE48" s="167"/>
      <c r="BF48" s="167"/>
      <c r="BG48" s="160">
        <v>0.9</v>
      </c>
      <c r="BH48" s="161">
        <v>1</v>
      </c>
      <c r="BI48" s="161">
        <f t="shared" si="6"/>
        <v>1.0000000000000009E-2</v>
      </c>
      <c r="BJ48" s="167"/>
      <c r="BK48" s="167"/>
      <c r="BL48" s="345">
        <v>1</v>
      </c>
      <c r="BM48" s="167"/>
      <c r="BN48" s="167"/>
      <c r="BO48" s="167"/>
      <c r="BP48" s="167"/>
      <c r="BQ48" s="167"/>
      <c r="BR48" s="167"/>
      <c r="BS48" s="167"/>
      <c r="BT48" s="167"/>
      <c r="BU48" s="167"/>
      <c r="BV48" s="167"/>
      <c r="BW48" s="167"/>
      <c r="BX48" s="167"/>
      <c r="BY48" s="167"/>
      <c r="BZ48" s="167"/>
      <c r="CA48" s="167"/>
      <c r="CB48" s="167"/>
      <c r="CC48" s="336">
        <v>94.6</v>
      </c>
      <c r="CD48" s="336">
        <v>-0.3</v>
      </c>
      <c r="CE48" s="327">
        <v>94.4</v>
      </c>
      <c r="CF48" s="327">
        <v>0.1</v>
      </c>
      <c r="CG48" s="10"/>
      <c r="CH48" s="10"/>
      <c r="CI48" s="10"/>
      <c r="CJ48" s="10"/>
      <c r="CK48" s="10"/>
      <c r="CL48" s="10"/>
      <c r="CM48" s="10"/>
      <c r="CN48" s="163">
        <v>173330</v>
      </c>
      <c r="CO48" s="906">
        <v>1045</v>
      </c>
      <c r="CP48" s="1030">
        <v>26</v>
      </c>
      <c r="CQ48" s="164"/>
      <c r="CR48" s="164"/>
      <c r="CS48" s="164"/>
      <c r="CT48" s="164"/>
      <c r="CU48" s="164">
        <v>1</v>
      </c>
      <c r="CV48" s="10"/>
      <c r="CW48" s="10"/>
      <c r="CX48" s="10"/>
      <c r="CY48" s="10"/>
      <c r="DA48" s="8">
        <v>0</v>
      </c>
      <c r="DB48" s="8">
        <v>1</v>
      </c>
    </row>
    <row r="49" spans="1:106" ht="24.75" customHeight="1">
      <c r="A49" s="1103" t="s">
        <v>459</v>
      </c>
      <c r="C49" s="279">
        <v>6</v>
      </c>
      <c r="D49" s="1023" t="str">
        <f t="shared" si="13"/>
        <v xml:space="preserve"> 6</v>
      </c>
      <c r="E49" s="1023"/>
      <c r="F49" s="1023" t="str">
        <f t="shared" si="12"/>
        <v xml:space="preserve"> 6</v>
      </c>
      <c r="G49" s="1023"/>
      <c r="H49" s="336">
        <v>3.5</v>
      </c>
      <c r="I49" s="327">
        <v>-0.1</v>
      </c>
      <c r="J49" s="327"/>
      <c r="K49" s="327"/>
      <c r="L49" s="336">
        <v>-12.5</v>
      </c>
      <c r="M49" s="327">
        <v>-15.8</v>
      </c>
      <c r="N49" s="327"/>
      <c r="O49" s="327"/>
      <c r="P49" s="327"/>
      <c r="Q49" s="336">
        <v>15.3</v>
      </c>
      <c r="R49" s="327">
        <v>16.399999999999999</v>
      </c>
      <c r="S49" s="327"/>
      <c r="T49" s="327"/>
      <c r="U49" s="327"/>
      <c r="V49" s="327"/>
      <c r="W49" s="336">
        <v>21.7</v>
      </c>
      <c r="X49" s="327">
        <v>24.4</v>
      </c>
      <c r="Y49" s="954"/>
      <c r="Z49" s="948"/>
      <c r="AA49" s="948"/>
      <c r="AB49" s="948"/>
      <c r="AC49" s="948"/>
      <c r="AD49" s="956"/>
      <c r="AE49" s="336">
        <v>98.8</v>
      </c>
      <c r="AF49" s="336">
        <v>95</v>
      </c>
      <c r="AG49" s="336">
        <v>98.2</v>
      </c>
      <c r="AH49" s="336">
        <f t="shared" si="4"/>
        <v>-1.1077542799597124</v>
      </c>
      <c r="AI49" s="327">
        <v>102.3</v>
      </c>
      <c r="AJ49" s="327">
        <f t="shared" si="11"/>
        <v>1.7999999999999972</v>
      </c>
      <c r="AK49" s="327">
        <v>100.4</v>
      </c>
      <c r="AL49" s="327">
        <f t="shared" si="5"/>
        <v>0.80321285140563381</v>
      </c>
      <c r="AM49" s="1083">
        <v>100</v>
      </c>
      <c r="AN49" s="167"/>
      <c r="AO49" s="167"/>
      <c r="AP49" s="167"/>
      <c r="AQ49" s="167"/>
      <c r="AR49" s="167"/>
      <c r="AS49" s="167"/>
      <c r="AT49" s="167"/>
      <c r="AU49" s="167"/>
      <c r="AV49" s="167"/>
      <c r="AW49" s="167"/>
      <c r="AX49" s="167"/>
      <c r="AY49" s="167"/>
      <c r="AZ49" s="167"/>
      <c r="BA49" s="167"/>
      <c r="BB49" s="167"/>
      <c r="BC49" s="167"/>
      <c r="BD49" s="167"/>
      <c r="BE49" s="167"/>
      <c r="BF49" s="167"/>
      <c r="BG49" s="160">
        <v>0.92</v>
      </c>
      <c r="BH49" s="161">
        <v>1.02</v>
      </c>
      <c r="BI49" s="161">
        <f t="shared" si="6"/>
        <v>2.0000000000000018E-2</v>
      </c>
      <c r="BJ49" s="167"/>
      <c r="BK49" s="167"/>
      <c r="BL49" s="345">
        <v>1</v>
      </c>
      <c r="BM49" s="167"/>
      <c r="BN49" s="167"/>
      <c r="BO49" s="167"/>
      <c r="BP49" s="167"/>
      <c r="BQ49" s="167"/>
      <c r="BR49" s="167"/>
      <c r="BS49" s="167"/>
      <c r="BT49" s="167"/>
      <c r="BU49" s="167"/>
      <c r="BV49" s="167"/>
      <c r="BW49" s="167"/>
      <c r="BX49" s="167"/>
      <c r="BY49" s="167"/>
      <c r="BZ49" s="167"/>
      <c r="CA49" s="167"/>
      <c r="CB49" s="167"/>
      <c r="CC49" s="336">
        <v>94.6</v>
      </c>
      <c r="CD49" s="336">
        <v>0.2</v>
      </c>
      <c r="CE49" s="327">
        <v>94.4</v>
      </c>
      <c r="CF49" s="327">
        <v>0.6</v>
      </c>
      <c r="CG49" s="10"/>
      <c r="CH49" s="10"/>
      <c r="CI49" s="10"/>
      <c r="CJ49" s="10"/>
      <c r="CK49" s="10"/>
      <c r="CL49" s="10"/>
      <c r="CM49" s="10"/>
      <c r="CN49" s="163">
        <v>383704</v>
      </c>
      <c r="CO49" s="906">
        <v>897</v>
      </c>
      <c r="CP49" s="1030">
        <v>1335</v>
      </c>
      <c r="CQ49" s="164"/>
      <c r="CR49" s="164"/>
      <c r="CS49" s="164"/>
      <c r="CT49" s="164"/>
      <c r="CU49" s="164">
        <v>3</v>
      </c>
      <c r="CV49" s="10"/>
      <c r="CW49" s="10"/>
      <c r="CX49" s="10"/>
      <c r="CY49" s="10"/>
      <c r="DA49" s="8">
        <v>0</v>
      </c>
      <c r="DB49" s="8">
        <v>1</v>
      </c>
    </row>
    <row r="50" spans="1:106" ht="24.75" customHeight="1">
      <c r="A50" s="1103" t="s">
        <v>459</v>
      </c>
      <c r="C50" s="279">
        <v>7</v>
      </c>
      <c r="D50" s="1023" t="str">
        <f t="shared" si="13"/>
        <v xml:space="preserve"> 7</v>
      </c>
      <c r="E50" s="1023"/>
      <c r="F50" s="1023" t="str">
        <f t="shared" si="12"/>
        <v xml:space="preserve"> 7</v>
      </c>
      <c r="G50" s="1023"/>
      <c r="H50" s="336">
        <v>-1.6</v>
      </c>
      <c r="I50" s="327">
        <v>-3.5</v>
      </c>
      <c r="J50" s="327"/>
      <c r="K50" s="327"/>
      <c r="L50" s="336">
        <v>-9.6999999999999993</v>
      </c>
      <c r="M50" s="327">
        <v>-14.8</v>
      </c>
      <c r="N50" s="327"/>
      <c r="O50" s="327"/>
      <c r="P50" s="327"/>
      <c r="Q50" s="336">
        <v>12.4</v>
      </c>
      <c r="R50" s="327">
        <v>28.4</v>
      </c>
      <c r="S50" s="327"/>
      <c r="T50" s="327"/>
      <c r="U50" s="327"/>
      <c r="V50" s="327"/>
      <c r="W50" s="336">
        <v>29.4</v>
      </c>
      <c r="X50" s="327">
        <v>4.5999999999999996</v>
      </c>
      <c r="Y50" s="954"/>
      <c r="Z50" s="948"/>
      <c r="AA50" s="948"/>
      <c r="AB50" s="948"/>
      <c r="AC50" s="948"/>
      <c r="AD50" s="956"/>
      <c r="AE50" s="336">
        <v>105.5</v>
      </c>
      <c r="AF50" s="336">
        <v>97.6</v>
      </c>
      <c r="AG50" s="336">
        <v>99.8</v>
      </c>
      <c r="AH50" s="336">
        <f t="shared" si="4"/>
        <v>1.6293279022403202</v>
      </c>
      <c r="AI50" s="327">
        <v>108</v>
      </c>
      <c r="AJ50" s="327">
        <f t="shared" si="11"/>
        <v>8.4000000000000057</v>
      </c>
      <c r="AK50" s="327">
        <v>102</v>
      </c>
      <c r="AL50" s="327">
        <f t="shared" si="5"/>
        <v>1.5936254980079625</v>
      </c>
      <c r="AM50" s="1083">
        <v>100</v>
      </c>
      <c r="AN50" s="167"/>
      <c r="AO50" s="167"/>
      <c r="AP50" s="167"/>
      <c r="AQ50" s="167"/>
      <c r="AR50" s="167"/>
      <c r="AS50" s="167"/>
      <c r="AT50" s="167"/>
      <c r="AU50" s="167"/>
      <c r="AV50" s="167"/>
      <c r="AW50" s="167"/>
      <c r="AX50" s="167"/>
      <c r="AY50" s="167"/>
      <c r="AZ50" s="167"/>
      <c r="BA50" s="167"/>
      <c r="BB50" s="167"/>
      <c r="BC50" s="167"/>
      <c r="BD50" s="167"/>
      <c r="BE50" s="167"/>
      <c r="BF50" s="167"/>
      <c r="BG50" s="160">
        <v>0.93</v>
      </c>
      <c r="BH50" s="161">
        <v>1.04</v>
      </c>
      <c r="BI50" s="161">
        <f t="shared" si="6"/>
        <v>2.0000000000000018E-2</v>
      </c>
      <c r="BJ50" s="167"/>
      <c r="BK50" s="167"/>
      <c r="BL50" s="345">
        <v>1</v>
      </c>
      <c r="BM50" s="167"/>
      <c r="BN50" s="167"/>
      <c r="BO50" s="167"/>
      <c r="BP50" s="167"/>
      <c r="BQ50" s="167"/>
      <c r="BR50" s="167"/>
      <c r="BS50" s="167"/>
      <c r="BT50" s="167"/>
      <c r="BU50" s="167"/>
      <c r="BV50" s="167"/>
      <c r="BW50" s="167"/>
      <c r="BX50" s="167"/>
      <c r="BY50" s="167"/>
      <c r="BZ50" s="167"/>
      <c r="CA50" s="167"/>
      <c r="CB50" s="167"/>
      <c r="CC50" s="336">
        <v>94.8</v>
      </c>
      <c r="CD50" s="336">
        <v>0.7</v>
      </c>
      <c r="CE50" s="327">
        <v>94.5</v>
      </c>
      <c r="CF50" s="327">
        <v>0.8</v>
      </c>
      <c r="CG50" s="10"/>
      <c r="CH50" s="10"/>
      <c r="CI50" s="10"/>
      <c r="CJ50" s="10"/>
      <c r="CK50" s="10"/>
      <c r="CL50" s="10"/>
      <c r="CM50" s="10"/>
      <c r="CN50" s="163">
        <v>199563</v>
      </c>
      <c r="CO50" s="906">
        <v>1025</v>
      </c>
      <c r="CP50" s="1030">
        <v>848</v>
      </c>
      <c r="CQ50" s="164"/>
      <c r="CR50" s="164"/>
      <c r="CS50" s="164"/>
      <c r="CT50" s="164"/>
      <c r="CU50" s="164">
        <v>5</v>
      </c>
      <c r="CV50" s="10"/>
      <c r="CW50" s="10"/>
      <c r="CX50" s="10"/>
      <c r="CY50" s="10"/>
      <c r="DA50" s="8">
        <v>0</v>
      </c>
      <c r="DB50" s="8">
        <v>1</v>
      </c>
    </row>
    <row r="51" spans="1:106" ht="24.75" customHeight="1">
      <c r="A51" s="1103" t="s">
        <v>459</v>
      </c>
      <c r="C51" s="279">
        <v>8</v>
      </c>
      <c r="D51" s="1023" t="str">
        <f t="shared" si="13"/>
        <v xml:space="preserve"> 8</v>
      </c>
      <c r="E51" s="1023"/>
      <c r="F51" s="1023" t="str">
        <f t="shared" si="12"/>
        <v xml:space="preserve"> 8</v>
      </c>
      <c r="G51" s="1023"/>
      <c r="H51" s="336">
        <v>-0.1</v>
      </c>
      <c r="I51" s="327">
        <v>-2.8</v>
      </c>
      <c r="J51" s="327"/>
      <c r="K51" s="327"/>
      <c r="L51" s="336">
        <v>-1.6</v>
      </c>
      <c r="M51" s="327">
        <v>-9</v>
      </c>
      <c r="N51" s="327"/>
      <c r="O51" s="327"/>
      <c r="P51" s="327"/>
      <c r="Q51" s="336">
        <v>8.8000000000000007</v>
      </c>
      <c r="R51" s="327">
        <v>54.4</v>
      </c>
      <c r="S51" s="327"/>
      <c r="T51" s="327"/>
      <c r="U51" s="327"/>
      <c r="V51" s="327"/>
      <c r="W51" s="336">
        <v>7.9</v>
      </c>
      <c r="X51" s="327">
        <v>-4.0999999999999996</v>
      </c>
      <c r="Y51" s="954"/>
      <c r="Z51" s="948"/>
      <c r="AA51" s="948"/>
      <c r="AB51" s="948"/>
      <c r="AC51" s="948"/>
      <c r="AD51" s="956"/>
      <c r="AE51" s="336">
        <v>93.1</v>
      </c>
      <c r="AF51" s="336">
        <v>97.1</v>
      </c>
      <c r="AG51" s="336">
        <v>100</v>
      </c>
      <c r="AH51" s="336">
        <f t="shared" si="4"/>
        <v>0.20040080160320925</v>
      </c>
      <c r="AI51" s="327">
        <v>98.6</v>
      </c>
      <c r="AJ51" s="327">
        <f t="shared" si="11"/>
        <v>9.0999999999999943</v>
      </c>
      <c r="AK51" s="327">
        <v>101.9</v>
      </c>
      <c r="AL51" s="327">
        <f t="shared" si="5"/>
        <v>-9.803921568626893E-2</v>
      </c>
      <c r="AM51" s="1083">
        <v>100</v>
      </c>
      <c r="AN51" s="167"/>
      <c r="AO51" s="167"/>
      <c r="AP51" s="167"/>
      <c r="AQ51" s="167"/>
      <c r="AR51" s="167"/>
      <c r="AS51" s="167"/>
      <c r="AT51" s="167"/>
      <c r="AU51" s="167"/>
      <c r="AV51" s="167"/>
      <c r="AW51" s="167"/>
      <c r="AX51" s="167"/>
      <c r="AY51" s="167"/>
      <c r="AZ51" s="167"/>
      <c r="BA51" s="167"/>
      <c r="BB51" s="167"/>
      <c r="BC51" s="167"/>
      <c r="BD51" s="167"/>
      <c r="BE51" s="167"/>
      <c r="BF51" s="167"/>
      <c r="BG51" s="160">
        <v>0.95</v>
      </c>
      <c r="BH51" s="161">
        <v>1.05</v>
      </c>
      <c r="BI51" s="161">
        <f t="shared" si="6"/>
        <v>1.0000000000000009E-2</v>
      </c>
      <c r="BJ51" s="167"/>
      <c r="BK51" s="167"/>
      <c r="BL51" s="345">
        <v>1</v>
      </c>
      <c r="BM51" s="167"/>
      <c r="BN51" s="167"/>
      <c r="BO51" s="167"/>
      <c r="BP51" s="167"/>
      <c r="BQ51" s="167"/>
      <c r="BR51" s="167"/>
      <c r="BS51" s="167"/>
      <c r="BT51" s="167"/>
      <c r="BU51" s="167"/>
      <c r="BV51" s="167"/>
      <c r="BW51" s="167"/>
      <c r="BX51" s="167"/>
      <c r="BY51" s="167"/>
      <c r="BZ51" s="167"/>
      <c r="CA51" s="167"/>
      <c r="CB51" s="167"/>
      <c r="CC51" s="336">
        <v>95.1</v>
      </c>
      <c r="CD51" s="336">
        <v>0.9</v>
      </c>
      <c r="CE51" s="327">
        <v>94.7</v>
      </c>
      <c r="CF51" s="327">
        <v>1</v>
      </c>
      <c r="CG51" s="10"/>
      <c r="CH51" s="10"/>
      <c r="CI51" s="10"/>
      <c r="CJ51" s="10"/>
      <c r="CK51" s="10"/>
      <c r="CL51" s="10"/>
      <c r="CM51" s="10"/>
      <c r="CN51" s="163">
        <v>166259</v>
      </c>
      <c r="CO51" s="906">
        <v>819</v>
      </c>
      <c r="CP51" s="1030">
        <v>177</v>
      </c>
      <c r="CQ51" s="164"/>
      <c r="CR51" s="164"/>
      <c r="CS51" s="164"/>
      <c r="CT51" s="164"/>
      <c r="CU51" s="164">
        <v>3</v>
      </c>
      <c r="CV51" s="10"/>
      <c r="CW51" s="10"/>
      <c r="CX51" s="10"/>
      <c r="CY51" s="10"/>
      <c r="DA51" s="8">
        <v>0</v>
      </c>
      <c r="DB51" s="8">
        <v>1</v>
      </c>
    </row>
    <row r="52" spans="1:106" ht="24.75" customHeight="1">
      <c r="A52" s="1103" t="s">
        <v>459</v>
      </c>
      <c r="C52" s="279">
        <v>9</v>
      </c>
      <c r="D52" s="1023" t="str">
        <f t="shared" si="13"/>
        <v xml:space="preserve"> 9</v>
      </c>
      <c r="E52" s="1023"/>
      <c r="F52" s="1023" t="str">
        <f t="shared" si="12"/>
        <v xml:space="preserve"> 9</v>
      </c>
      <c r="G52" s="1023"/>
      <c r="H52" s="336">
        <v>0.7</v>
      </c>
      <c r="I52" s="327">
        <v>-1.4</v>
      </c>
      <c r="J52" s="327"/>
      <c r="K52" s="327"/>
      <c r="L52" s="336">
        <v>18.100000000000001</v>
      </c>
      <c r="M52" s="327">
        <v>12.4</v>
      </c>
      <c r="N52" s="327"/>
      <c r="O52" s="327"/>
      <c r="P52" s="327"/>
      <c r="Q52" s="336">
        <v>19.399999999999999</v>
      </c>
      <c r="R52" s="327">
        <v>19.5</v>
      </c>
      <c r="S52" s="327"/>
      <c r="T52" s="327"/>
      <c r="U52" s="327"/>
      <c r="V52" s="327"/>
      <c r="W52" s="336">
        <v>29.4</v>
      </c>
      <c r="X52" s="327">
        <v>61.2</v>
      </c>
      <c r="Y52" s="954"/>
      <c r="Z52" s="948"/>
      <c r="AA52" s="948"/>
      <c r="AB52" s="948"/>
      <c r="AC52" s="948"/>
      <c r="AD52" s="956"/>
      <c r="AE52" s="336">
        <v>103.5</v>
      </c>
      <c r="AF52" s="336">
        <v>98.6</v>
      </c>
      <c r="AG52" s="336">
        <v>101</v>
      </c>
      <c r="AH52" s="336">
        <f t="shared" si="4"/>
        <v>1</v>
      </c>
      <c r="AI52" s="327">
        <v>104.7</v>
      </c>
      <c r="AJ52" s="327">
        <f t="shared" si="11"/>
        <v>11</v>
      </c>
      <c r="AK52" s="327">
        <v>103.2</v>
      </c>
      <c r="AL52" s="327">
        <f t="shared" si="5"/>
        <v>1.2757605495583877</v>
      </c>
      <c r="AM52" s="1083">
        <v>100</v>
      </c>
      <c r="AN52" s="167"/>
      <c r="AO52" s="167"/>
      <c r="AP52" s="167"/>
      <c r="AQ52" s="167"/>
      <c r="AR52" s="167"/>
      <c r="AS52" s="167"/>
      <c r="AT52" s="167"/>
      <c r="AU52" s="167"/>
      <c r="AV52" s="167"/>
      <c r="AW52" s="167"/>
      <c r="AX52" s="167"/>
      <c r="AY52" s="167"/>
      <c r="AZ52" s="167"/>
      <c r="BA52" s="167"/>
      <c r="BB52" s="167"/>
      <c r="BC52" s="167"/>
      <c r="BD52" s="167"/>
      <c r="BE52" s="167"/>
      <c r="BF52" s="167"/>
      <c r="BG52" s="160">
        <v>0.96</v>
      </c>
      <c r="BH52" s="161">
        <v>1.06</v>
      </c>
      <c r="BI52" s="161">
        <f t="shared" si="6"/>
        <v>1.0000000000000009E-2</v>
      </c>
      <c r="BJ52" s="167"/>
      <c r="BK52" s="167"/>
      <c r="BL52" s="345">
        <v>1</v>
      </c>
      <c r="BM52" s="167"/>
      <c r="BN52" s="167"/>
      <c r="BO52" s="167"/>
      <c r="BP52" s="167"/>
      <c r="BQ52" s="167"/>
      <c r="BR52" s="167"/>
      <c r="BS52" s="167"/>
      <c r="BT52" s="167"/>
      <c r="BU52" s="167"/>
      <c r="BV52" s="167"/>
      <c r="BW52" s="167"/>
      <c r="BX52" s="167"/>
      <c r="BY52" s="167"/>
      <c r="BZ52" s="167"/>
      <c r="CA52" s="167"/>
      <c r="CB52" s="167"/>
      <c r="CC52" s="336">
        <v>95.4</v>
      </c>
      <c r="CD52" s="336">
        <v>1.1000000000000001</v>
      </c>
      <c r="CE52" s="327">
        <v>95.3</v>
      </c>
      <c r="CF52" s="327">
        <v>1.2</v>
      </c>
      <c r="CG52" s="10"/>
      <c r="CH52" s="10"/>
      <c r="CI52" s="10"/>
      <c r="CJ52" s="10"/>
      <c r="CK52" s="10"/>
      <c r="CL52" s="10"/>
      <c r="CM52" s="10"/>
      <c r="CN52" s="163">
        <v>190220</v>
      </c>
      <c r="CO52" s="906">
        <v>820</v>
      </c>
      <c r="CP52" s="1030">
        <v>5729</v>
      </c>
      <c r="CQ52" s="164"/>
      <c r="CR52" s="164"/>
      <c r="CS52" s="164"/>
      <c r="CT52" s="164"/>
      <c r="CU52" s="164">
        <v>3</v>
      </c>
      <c r="CV52" s="10"/>
      <c r="CW52" s="10"/>
      <c r="CX52" s="10"/>
      <c r="CY52" s="10"/>
      <c r="DA52" s="8">
        <v>0</v>
      </c>
      <c r="DB52" s="8">
        <v>1</v>
      </c>
    </row>
    <row r="53" spans="1:106" ht="24.75" customHeight="1">
      <c r="A53" s="1103" t="s">
        <v>459</v>
      </c>
      <c r="C53" s="279">
        <v>10</v>
      </c>
      <c r="D53" s="1023" t="str">
        <f t="shared" si="13"/>
        <v xml:space="preserve"> 10</v>
      </c>
      <c r="E53" s="1023"/>
      <c r="F53" s="1023" t="str">
        <f t="shared" si="12"/>
        <v xml:space="preserve"> 10</v>
      </c>
      <c r="G53" s="1023"/>
      <c r="H53" s="336">
        <v>-0.1</v>
      </c>
      <c r="I53" s="327">
        <v>-2.1</v>
      </c>
      <c r="J53" s="327"/>
      <c r="K53" s="327"/>
      <c r="L53" s="336">
        <v>18.399999999999999</v>
      </c>
      <c r="M53" s="327">
        <v>12.1</v>
      </c>
      <c r="N53" s="327"/>
      <c r="O53" s="327"/>
      <c r="P53" s="327"/>
      <c r="Q53" s="336">
        <v>7.1</v>
      </c>
      <c r="R53" s="327">
        <v>5.3</v>
      </c>
      <c r="S53" s="327"/>
      <c r="T53" s="327"/>
      <c r="U53" s="327"/>
      <c r="V53" s="327"/>
      <c r="W53" s="336">
        <v>3.5</v>
      </c>
      <c r="X53" s="327">
        <v>18.8</v>
      </c>
      <c r="Y53" s="954"/>
      <c r="Z53" s="948"/>
      <c r="AA53" s="948"/>
      <c r="AB53" s="948"/>
      <c r="AC53" s="948"/>
      <c r="AD53" s="956"/>
      <c r="AE53" s="336">
        <v>104.4</v>
      </c>
      <c r="AF53" s="336">
        <v>99.2</v>
      </c>
      <c r="AG53" s="336">
        <v>101.2</v>
      </c>
      <c r="AH53" s="336">
        <f t="shared" si="4"/>
        <v>0.19801980198020083</v>
      </c>
      <c r="AI53" s="327">
        <v>101.2</v>
      </c>
      <c r="AJ53" s="327">
        <f t="shared" si="11"/>
        <v>6</v>
      </c>
      <c r="AK53" s="327">
        <v>101.6</v>
      </c>
      <c r="AL53" s="327">
        <f t="shared" si="5"/>
        <v>-1.5503875968992331</v>
      </c>
      <c r="AM53" s="1083">
        <v>100</v>
      </c>
      <c r="AN53" s="167"/>
      <c r="AO53" s="167"/>
      <c r="AP53" s="167"/>
      <c r="AQ53" s="167"/>
      <c r="AR53" s="167"/>
      <c r="AS53" s="167"/>
      <c r="AT53" s="167"/>
      <c r="AU53" s="167"/>
      <c r="AV53" s="167"/>
      <c r="AW53" s="167"/>
      <c r="AX53" s="167"/>
      <c r="AY53" s="167"/>
      <c r="AZ53" s="167"/>
      <c r="BA53" s="167"/>
      <c r="BB53" s="167"/>
      <c r="BC53" s="167"/>
      <c r="BD53" s="167"/>
      <c r="BE53" s="167"/>
      <c r="BF53" s="167"/>
      <c r="BG53" s="160">
        <v>0.99</v>
      </c>
      <c r="BH53" s="161">
        <v>1.07</v>
      </c>
      <c r="BI53" s="161">
        <f t="shared" si="6"/>
        <v>1.0000000000000009E-2</v>
      </c>
      <c r="BJ53" s="167"/>
      <c r="BK53" s="167"/>
      <c r="BL53" s="345">
        <v>1</v>
      </c>
      <c r="BM53" s="167"/>
      <c r="BN53" s="167"/>
      <c r="BO53" s="167"/>
      <c r="BP53" s="167"/>
      <c r="BQ53" s="167"/>
      <c r="BR53" s="167"/>
      <c r="BS53" s="167"/>
      <c r="BT53" s="167"/>
      <c r="BU53" s="167"/>
      <c r="BV53" s="167"/>
      <c r="BW53" s="167"/>
      <c r="BX53" s="167"/>
      <c r="BY53" s="167"/>
      <c r="BZ53" s="167"/>
      <c r="CA53" s="167"/>
      <c r="CB53" s="167"/>
      <c r="CC53" s="336">
        <v>95.5</v>
      </c>
      <c r="CD53" s="336">
        <v>1.1000000000000001</v>
      </c>
      <c r="CE53" s="327">
        <v>95.3</v>
      </c>
      <c r="CF53" s="327">
        <v>1.3</v>
      </c>
      <c r="CG53" s="10"/>
      <c r="CH53" s="10"/>
      <c r="CI53" s="10"/>
      <c r="CJ53" s="10"/>
      <c r="CK53" s="10"/>
      <c r="CL53" s="10"/>
      <c r="CM53" s="10"/>
      <c r="CN53" s="163">
        <v>155345</v>
      </c>
      <c r="CO53" s="906">
        <v>959</v>
      </c>
      <c r="CP53" s="1030">
        <v>171</v>
      </c>
      <c r="CQ53" s="164"/>
      <c r="CR53" s="164"/>
      <c r="CS53" s="164"/>
      <c r="CT53" s="164"/>
      <c r="CU53" s="164">
        <v>2</v>
      </c>
      <c r="CV53" s="10"/>
      <c r="CW53" s="10"/>
      <c r="CX53" s="10"/>
      <c r="CY53" s="10"/>
      <c r="DA53" s="8">
        <v>0</v>
      </c>
      <c r="DB53" s="8">
        <v>1</v>
      </c>
    </row>
    <row r="54" spans="1:106" ht="24.75" customHeight="1">
      <c r="A54" s="1103" t="s">
        <v>459</v>
      </c>
      <c r="C54" s="279">
        <v>11</v>
      </c>
      <c r="D54" s="1023" t="str">
        <f t="shared" si="13"/>
        <v xml:space="preserve"> 11</v>
      </c>
      <c r="E54" s="1023"/>
      <c r="F54" s="1023" t="str">
        <f t="shared" si="12"/>
        <v xml:space="preserve"> 11</v>
      </c>
      <c r="G54" s="1023"/>
      <c r="H54" s="336">
        <v>0.6</v>
      </c>
      <c r="I54" s="327">
        <v>-2</v>
      </c>
      <c r="J54" s="327"/>
      <c r="K54" s="327"/>
      <c r="L54" s="336">
        <v>16.7</v>
      </c>
      <c r="M54" s="327">
        <v>15.1</v>
      </c>
      <c r="N54" s="327"/>
      <c r="O54" s="327"/>
      <c r="P54" s="327"/>
      <c r="Q54" s="336">
        <v>14.1</v>
      </c>
      <c r="R54" s="327">
        <v>-4</v>
      </c>
      <c r="S54" s="327"/>
      <c r="T54" s="327"/>
      <c r="U54" s="327"/>
      <c r="V54" s="327"/>
      <c r="W54" s="336">
        <v>4.9000000000000004</v>
      </c>
      <c r="X54" s="327">
        <v>18.8</v>
      </c>
      <c r="Y54" s="954"/>
      <c r="Z54" s="948"/>
      <c r="AA54" s="948"/>
      <c r="AB54" s="948"/>
      <c r="AC54" s="948"/>
      <c r="AD54" s="956"/>
      <c r="AE54" s="336">
        <v>102.1</v>
      </c>
      <c r="AF54" s="336">
        <v>99.5</v>
      </c>
      <c r="AG54" s="336">
        <v>101.8</v>
      </c>
      <c r="AH54" s="336">
        <f t="shared" si="4"/>
        <v>0.5928853754940655</v>
      </c>
      <c r="AI54" s="327">
        <v>100.3</v>
      </c>
      <c r="AJ54" s="327">
        <f t="shared" si="11"/>
        <v>7.7000000000000028</v>
      </c>
      <c r="AK54" s="327">
        <v>102.1</v>
      </c>
      <c r="AL54" s="327">
        <f t="shared" si="5"/>
        <v>0.49212598425196852</v>
      </c>
      <c r="AM54" s="1083">
        <v>100</v>
      </c>
      <c r="AN54" s="167"/>
      <c r="AO54" s="167"/>
      <c r="AP54" s="167"/>
      <c r="AQ54" s="167"/>
      <c r="AR54" s="167"/>
      <c r="AS54" s="167"/>
      <c r="AT54" s="167"/>
      <c r="AU54" s="167"/>
      <c r="AV54" s="167"/>
      <c r="AW54" s="167"/>
      <c r="AX54" s="167"/>
      <c r="AY54" s="167"/>
      <c r="AZ54" s="167"/>
      <c r="BA54" s="167"/>
      <c r="BB54" s="167"/>
      <c r="BC54" s="167"/>
      <c r="BD54" s="167"/>
      <c r="BE54" s="167"/>
      <c r="BF54" s="167"/>
      <c r="BG54" s="160">
        <v>1.01</v>
      </c>
      <c r="BH54" s="161">
        <v>1.08</v>
      </c>
      <c r="BI54" s="161">
        <f t="shared" si="6"/>
        <v>1.0000000000000009E-2</v>
      </c>
      <c r="BJ54" s="167"/>
      <c r="BK54" s="167"/>
      <c r="BL54" s="345">
        <v>1</v>
      </c>
      <c r="BM54" s="167"/>
      <c r="BN54" s="167"/>
      <c r="BO54" s="167"/>
      <c r="BP54" s="167"/>
      <c r="BQ54" s="167"/>
      <c r="BR54" s="167"/>
      <c r="BS54" s="167"/>
      <c r="BT54" s="167"/>
      <c r="BU54" s="167"/>
      <c r="BV54" s="167"/>
      <c r="BW54" s="167"/>
      <c r="BX54" s="167"/>
      <c r="BY54" s="167"/>
      <c r="BZ54" s="167"/>
      <c r="CA54" s="167"/>
      <c r="CB54" s="167"/>
      <c r="CC54" s="336">
        <v>95.5</v>
      </c>
      <c r="CD54" s="336">
        <v>1.5</v>
      </c>
      <c r="CE54" s="327">
        <v>95.1</v>
      </c>
      <c r="CF54" s="327">
        <v>1.6</v>
      </c>
      <c r="CG54" s="10"/>
      <c r="CH54" s="10"/>
      <c r="CI54" s="10"/>
      <c r="CJ54" s="10"/>
      <c r="CK54" s="10"/>
      <c r="CL54" s="10"/>
      <c r="CM54" s="10"/>
      <c r="CN54" s="163">
        <v>137884</v>
      </c>
      <c r="CO54" s="906">
        <v>862</v>
      </c>
      <c r="CP54" s="1030">
        <v>550</v>
      </c>
      <c r="CQ54" s="164"/>
      <c r="CR54" s="164"/>
      <c r="CS54" s="164"/>
      <c r="CT54" s="164"/>
      <c r="CU54" s="164">
        <v>4</v>
      </c>
      <c r="CV54" s="10"/>
      <c r="CW54" s="10"/>
      <c r="CX54" s="10"/>
      <c r="CY54" s="10"/>
      <c r="DA54" s="8">
        <v>0</v>
      </c>
      <c r="DB54" s="8">
        <v>1</v>
      </c>
    </row>
    <row r="55" spans="1:106" ht="24.75" customHeight="1">
      <c r="A55" s="1103" t="s">
        <v>459</v>
      </c>
      <c r="C55" s="279">
        <v>12</v>
      </c>
      <c r="D55" s="1023" t="str">
        <f t="shared" si="13"/>
        <v xml:space="preserve"> 12</v>
      </c>
      <c r="E55" s="1023"/>
      <c r="F55" s="1023" t="str">
        <f t="shared" si="12"/>
        <v xml:space="preserve"> 12</v>
      </c>
      <c r="G55" s="1023"/>
      <c r="H55" s="337">
        <v>0.2</v>
      </c>
      <c r="I55" s="167">
        <v>-1.2</v>
      </c>
      <c r="J55" s="167"/>
      <c r="K55" s="167"/>
      <c r="L55" s="337">
        <v>26.5</v>
      </c>
      <c r="M55" s="167">
        <v>26</v>
      </c>
      <c r="N55" s="167"/>
      <c r="O55" s="167"/>
      <c r="P55" s="167"/>
      <c r="Q55" s="337">
        <v>18</v>
      </c>
      <c r="R55" s="167">
        <v>95.8</v>
      </c>
      <c r="S55" s="167"/>
      <c r="T55" s="167"/>
      <c r="U55" s="167"/>
      <c r="V55" s="167"/>
      <c r="W55" s="337">
        <v>7.5</v>
      </c>
      <c r="X55" s="167">
        <v>79.3</v>
      </c>
      <c r="Y55" s="957"/>
      <c r="Z55" s="958"/>
      <c r="AA55" s="958"/>
      <c r="AB55" s="958"/>
      <c r="AC55" s="958"/>
      <c r="AD55" s="959"/>
      <c r="AE55" s="496">
        <v>102.6</v>
      </c>
      <c r="AF55" s="496">
        <v>100</v>
      </c>
      <c r="AG55" s="496">
        <v>101.8</v>
      </c>
      <c r="AH55" s="496">
        <f t="shared" si="4"/>
        <v>0</v>
      </c>
      <c r="AI55" s="167">
        <v>100.9</v>
      </c>
      <c r="AJ55" s="167">
        <f t="shared" si="11"/>
        <v>6.7999999999999972</v>
      </c>
      <c r="AK55" s="167">
        <v>101.8</v>
      </c>
      <c r="AL55" s="167">
        <f t="shared" si="5"/>
        <v>-0.29382957884426752</v>
      </c>
      <c r="AM55" s="1083">
        <v>100</v>
      </c>
      <c r="AN55" s="167"/>
      <c r="AO55" s="167"/>
      <c r="AP55" s="167"/>
      <c r="AQ55" s="167"/>
      <c r="AR55" s="167"/>
      <c r="AS55" s="167"/>
      <c r="AT55" s="167"/>
      <c r="AU55" s="167"/>
      <c r="AV55" s="167"/>
      <c r="AW55" s="167"/>
      <c r="AX55" s="167"/>
      <c r="AY55" s="167"/>
      <c r="AZ55" s="167"/>
      <c r="BA55" s="167"/>
      <c r="BB55" s="167"/>
      <c r="BC55" s="167"/>
      <c r="BD55" s="167"/>
      <c r="BE55" s="167"/>
      <c r="BF55" s="167"/>
      <c r="BG55" s="169">
        <v>1.03</v>
      </c>
      <c r="BH55" s="170">
        <v>1.0900000000000001</v>
      </c>
      <c r="BI55" s="170">
        <f t="shared" si="6"/>
        <v>1.0000000000000009E-2</v>
      </c>
      <c r="BJ55" s="167"/>
      <c r="BK55" s="167"/>
      <c r="BL55" s="345">
        <v>1</v>
      </c>
      <c r="BM55" s="167"/>
      <c r="BN55" s="167"/>
      <c r="BO55" s="167"/>
      <c r="BP55" s="167"/>
      <c r="BQ55" s="167"/>
      <c r="BR55" s="167"/>
      <c r="BS55" s="167"/>
      <c r="BT55" s="167"/>
      <c r="BU55" s="167"/>
      <c r="BV55" s="167"/>
      <c r="BW55" s="167"/>
      <c r="BX55" s="167"/>
      <c r="BY55" s="167"/>
      <c r="BZ55" s="167"/>
      <c r="CA55" s="167"/>
      <c r="CB55" s="167"/>
      <c r="CC55" s="337">
        <v>95.6</v>
      </c>
      <c r="CD55" s="337">
        <v>1.6</v>
      </c>
      <c r="CE55" s="167">
        <v>95.3</v>
      </c>
      <c r="CF55" s="167">
        <v>1.6</v>
      </c>
      <c r="CG55" s="10"/>
      <c r="CH55" s="10"/>
      <c r="CI55" s="10"/>
      <c r="CJ55" s="10"/>
      <c r="CK55" s="10"/>
      <c r="CL55" s="10"/>
      <c r="CM55" s="10"/>
      <c r="CN55" s="172">
        <v>134377</v>
      </c>
      <c r="CO55" s="904">
        <v>750</v>
      </c>
      <c r="CP55" s="1028">
        <v>943</v>
      </c>
      <c r="CQ55" s="173"/>
      <c r="CR55" s="173"/>
      <c r="CS55" s="173"/>
      <c r="CT55" s="173"/>
      <c r="CU55" s="173">
        <v>6</v>
      </c>
      <c r="CV55" s="10"/>
      <c r="CW55" s="10"/>
      <c r="CX55" s="10"/>
      <c r="CY55" s="10"/>
      <c r="DA55" s="8">
        <v>0</v>
      </c>
      <c r="DB55" s="8">
        <v>1</v>
      </c>
    </row>
    <row r="56" spans="1:106" ht="24.75" customHeight="1">
      <c r="A56" s="1103" t="s">
        <v>459</v>
      </c>
      <c r="B56" s="279" t="s">
        <v>135</v>
      </c>
      <c r="C56" s="279">
        <v>1</v>
      </c>
      <c r="D56" s="1023" t="str">
        <f>A56&amp;B56&amp;C56</f>
        <v xml:space="preserve"> /1</v>
      </c>
      <c r="E56" s="1023"/>
      <c r="F56" s="1023" t="str">
        <f t="shared" ref="F56:F103" si="14">A56&amp;B56&amp;C56</f>
        <v xml:space="preserve"> /1</v>
      </c>
      <c r="G56" s="1023"/>
      <c r="H56" s="340">
        <v>0</v>
      </c>
      <c r="I56" s="331">
        <v>-2.6</v>
      </c>
      <c r="J56" s="331"/>
      <c r="K56" s="331"/>
      <c r="L56" s="340">
        <v>30.6</v>
      </c>
      <c r="M56" s="331">
        <v>29.5</v>
      </c>
      <c r="N56" s="331"/>
      <c r="O56" s="331"/>
      <c r="P56" s="331"/>
      <c r="Q56" s="340">
        <v>12.3</v>
      </c>
      <c r="R56" s="331">
        <v>24.6</v>
      </c>
      <c r="S56" s="331"/>
      <c r="T56" s="331"/>
      <c r="U56" s="331"/>
      <c r="V56" s="331"/>
      <c r="W56" s="340">
        <v>28.8</v>
      </c>
      <c r="X56" s="331">
        <v>100.4</v>
      </c>
      <c r="Y56" s="950"/>
      <c r="Z56" s="951"/>
      <c r="AA56" s="951"/>
      <c r="AB56" s="951"/>
      <c r="AC56" s="955"/>
      <c r="AD56" s="953"/>
      <c r="AE56" s="340">
        <v>98</v>
      </c>
      <c r="AF56" s="340">
        <v>103.2</v>
      </c>
      <c r="AG56" s="340">
        <v>103.8</v>
      </c>
      <c r="AH56" s="340">
        <f t="shared" si="4"/>
        <v>1.9646365422396856</v>
      </c>
      <c r="AI56" s="331">
        <v>97.8</v>
      </c>
      <c r="AJ56" s="331">
        <f t="shared" si="11"/>
        <v>4</v>
      </c>
      <c r="AK56" s="331">
        <v>104.1</v>
      </c>
      <c r="AL56" s="331">
        <f t="shared" si="5"/>
        <v>2.2593320235756358</v>
      </c>
      <c r="AM56" s="345"/>
      <c r="AN56" s="167"/>
      <c r="AO56" s="167"/>
      <c r="AP56" s="167"/>
      <c r="AQ56" s="167"/>
      <c r="AR56" s="167"/>
      <c r="AS56" s="167"/>
      <c r="AT56" s="167"/>
      <c r="AU56" s="167"/>
      <c r="AV56" s="167"/>
      <c r="AW56" s="167"/>
      <c r="AX56" s="167"/>
      <c r="AY56" s="167"/>
      <c r="AZ56" s="167"/>
      <c r="BA56" s="167"/>
      <c r="BB56" s="167"/>
      <c r="BC56" s="167"/>
      <c r="BD56" s="167"/>
      <c r="BE56" s="167"/>
      <c r="BF56" s="167"/>
      <c r="BG56" s="283">
        <v>1.04</v>
      </c>
      <c r="BH56" s="247">
        <v>1.1000000000000001</v>
      </c>
      <c r="BI56" s="247">
        <f t="shared" si="6"/>
        <v>1.0000000000000009E-2</v>
      </c>
      <c r="BJ56" s="167"/>
      <c r="BK56" s="167"/>
      <c r="BL56" s="345"/>
      <c r="BM56" s="167"/>
      <c r="BN56" s="167"/>
      <c r="BO56" s="167"/>
      <c r="BP56" s="167"/>
      <c r="BQ56" s="167"/>
      <c r="BR56" s="167"/>
      <c r="BS56" s="167"/>
      <c r="BT56" s="167"/>
      <c r="BU56" s="167"/>
      <c r="BV56" s="167"/>
      <c r="BW56" s="167"/>
      <c r="BX56" s="167"/>
      <c r="BY56" s="167"/>
      <c r="BZ56" s="167"/>
      <c r="CA56" s="167"/>
      <c r="CB56" s="167"/>
      <c r="CC56" s="340">
        <v>95.5</v>
      </c>
      <c r="CD56" s="340">
        <v>1.4</v>
      </c>
      <c r="CE56" s="331">
        <v>94.9</v>
      </c>
      <c r="CF56" s="331">
        <v>1.2</v>
      </c>
      <c r="CG56" s="10"/>
      <c r="CH56" s="10"/>
      <c r="CI56" s="10"/>
      <c r="CJ56" s="10"/>
      <c r="CK56" s="10"/>
      <c r="CL56" s="10"/>
      <c r="CM56" s="10"/>
      <c r="CN56" s="212">
        <v>315149</v>
      </c>
      <c r="CO56" s="905">
        <v>864</v>
      </c>
      <c r="CP56" s="1029">
        <v>593</v>
      </c>
      <c r="CQ56" s="180"/>
      <c r="CR56" s="180"/>
      <c r="CS56" s="180"/>
      <c r="CT56" s="180"/>
      <c r="CU56" s="180">
        <v>6</v>
      </c>
      <c r="CV56" s="10"/>
      <c r="CW56" s="10"/>
      <c r="CX56" s="10"/>
      <c r="CY56" s="10"/>
      <c r="DA56" s="8">
        <v>0</v>
      </c>
      <c r="DB56" s="8">
        <v>1</v>
      </c>
    </row>
    <row r="57" spans="1:106" ht="24.75" customHeight="1">
      <c r="A57" s="1103" t="s">
        <v>459</v>
      </c>
      <c r="C57" s="279">
        <v>2</v>
      </c>
      <c r="D57" s="1023" t="str">
        <f>A57&amp;B57&amp;C57</f>
        <v xml:space="preserve"> 2</v>
      </c>
      <c r="E57" s="1023"/>
      <c r="F57" s="1023" t="str">
        <f t="shared" si="14"/>
        <v xml:space="preserve"> 2</v>
      </c>
      <c r="G57" s="1023"/>
      <c r="H57" s="336">
        <v>1.4</v>
      </c>
      <c r="I57" s="327">
        <v>-1.1000000000000001</v>
      </c>
      <c r="J57" s="327"/>
      <c r="K57" s="327"/>
      <c r="L57" s="336">
        <v>18.8</v>
      </c>
      <c r="M57" s="327">
        <v>31.5</v>
      </c>
      <c r="N57" s="327"/>
      <c r="O57" s="327"/>
      <c r="P57" s="327"/>
      <c r="Q57" s="336">
        <v>1</v>
      </c>
      <c r="R57" s="327">
        <v>11</v>
      </c>
      <c r="S57" s="327"/>
      <c r="T57" s="327"/>
      <c r="U57" s="343"/>
      <c r="V57" s="327"/>
      <c r="W57" s="336">
        <v>3.7</v>
      </c>
      <c r="X57" s="327">
        <v>18.399999999999999</v>
      </c>
      <c r="Y57" s="954"/>
      <c r="Z57" s="948"/>
      <c r="AA57" s="948"/>
      <c r="AB57" s="948"/>
      <c r="AC57" s="955"/>
      <c r="AD57" s="956"/>
      <c r="AE57" s="336">
        <v>100.2</v>
      </c>
      <c r="AF57" s="336">
        <v>101</v>
      </c>
      <c r="AG57" s="336">
        <v>102.7</v>
      </c>
      <c r="AH57" s="336">
        <f t="shared" si="4"/>
        <v>-1.0597302504816901</v>
      </c>
      <c r="AI57" s="327">
        <v>103.8</v>
      </c>
      <c r="AJ57" s="327">
        <f t="shared" si="11"/>
        <v>6.7999999999999972</v>
      </c>
      <c r="AK57" s="327">
        <v>105.1</v>
      </c>
      <c r="AL57" s="327">
        <f t="shared" si="5"/>
        <v>0.96061479346781953</v>
      </c>
      <c r="AM57" s="345"/>
      <c r="AN57" s="167"/>
      <c r="AO57" s="167"/>
      <c r="AP57" s="167"/>
      <c r="AQ57" s="167"/>
      <c r="AR57" s="167"/>
      <c r="AS57" s="167"/>
      <c r="AT57" s="167"/>
      <c r="AU57" s="167"/>
      <c r="AV57" s="167"/>
      <c r="AW57" s="167"/>
      <c r="AX57" s="167"/>
      <c r="AY57" s="167"/>
      <c r="AZ57" s="167"/>
      <c r="BA57" s="167"/>
      <c r="BB57" s="167"/>
      <c r="BC57" s="167"/>
      <c r="BD57" s="167"/>
      <c r="BE57" s="167"/>
      <c r="BF57" s="167"/>
      <c r="BG57" s="160">
        <v>1.06</v>
      </c>
      <c r="BH57" s="161">
        <v>1.1000000000000001</v>
      </c>
      <c r="BI57" s="161">
        <f t="shared" si="6"/>
        <v>0</v>
      </c>
      <c r="BJ57" s="167"/>
      <c r="BK57" s="167"/>
      <c r="BL57" s="345"/>
      <c r="BM57" s="167"/>
      <c r="BN57" s="167"/>
      <c r="BO57" s="167"/>
      <c r="BP57" s="167"/>
      <c r="BQ57" s="167"/>
      <c r="BR57" s="167"/>
      <c r="BS57" s="167"/>
      <c r="BT57" s="167"/>
      <c r="BU57" s="167"/>
      <c r="BV57" s="167"/>
      <c r="BW57" s="167"/>
      <c r="BX57" s="167"/>
      <c r="BY57" s="167"/>
      <c r="BZ57" s="167"/>
      <c r="CA57" s="167"/>
      <c r="CB57" s="167"/>
      <c r="CC57" s="336">
        <v>95.5</v>
      </c>
      <c r="CD57" s="336">
        <v>1.5</v>
      </c>
      <c r="CE57" s="327">
        <v>95.1</v>
      </c>
      <c r="CF57" s="327">
        <v>1.2</v>
      </c>
      <c r="CG57" s="10"/>
      <c r="CH57" s="10"/>
      <c r="CI57" s="10"/>
      <c r="CJ57" s="10"/>
      <c r="CK57" s="10"/>
      <c r="CL57" s="10"/>
      <c r="CM57" s="10"/>
      <c r="CN57" s="163">
        <v>116195</v>
      </c>
      <c r="CO57" s="906">
        <v>782</v>
      </c>
      <c r="CP57" s="1030">
        <v>440</v>
      </c>
      <c r="CQ57" s="164"/>
      <c r="CR57" s="164"/>
      <c r="CS57" s="164"/>
      <c r="CT57" s="164"/>
      <c r="CU57" s="164">
        <v>3</v>
      </c>
      <c r="CV57" s="10"/>
      <c r="CW57" s="10"/>
      <c r="CX57" s="10"/>
      <c r="CY57" s="10"/>
      <c r="DA57" s="8">
        <v>0</v>
      </c>
      <c r="DB57" s="8">
        <v>1</v>
      </c>
    </row>
    <row r="58" spans="1:106" ht="24.75" customHeight="1">
      <c r="A58" s="1103" t="s">
        <v>459</v>
      </c>
      <c r="C58" s="279">
        <v>3</v>
      </c>
      <c r="D58" s="1023" t="str">
        <f t="shared" ref="D58:D67" si="15">A58&amp;B58&amp;C58</f>
        <v xml:space="preserve"> 3</v>
      </c>
      <c r="E58" s="1023"/>
      <c r="F58" s="1023" t="str">
        <f t="shared" si="14"/>
        <v xml:space="preserve"> 3</v>
      </c>
      <c r="G58" s="1023"/>
      <c r="H58" s="336">
        <v>16.2</v>
      </c>
      <c r="I58" s="327">
        <v>10.6</v>
      </c>
      <c r="J58" s="327"/>
      <c r="K58" s="327"/>
      <c r="L58" s="336">
        <v>16.7</v>
      </c>
      <c r="M58" s="327">
        <v>16.7</v>
      </c>
      <c r="N58" s="327"/>
      <c r="O58" s="327"/>
      <c r="P58" s="327"/>
      <c r="Q58" s="336">
        <v>-2.9</v>
      </c>
      <c r="R58" s="327">
        <v>45.4</v>
      </c>
      <c r="S58" s="327"/>
      <c r="T58" s="327"/>
      <c r="U58" s="327"/>
      <c r="V58" s="327"/>
      <c r="W58" s="336">
        <v>18.100000000000001</v>
      </c>
      <c r="X58" s="327">
        <v>75.900000000000006</v>
      </c>
      <c r="Y58" s="954"/>
      <c r="Z58" s="948"/>
      <c r="AA58" s="948"/>
      <c r="AB58" s="948"/>
      <c r="AC58" s="955"/>
      <c r="AD58" s="956"/>
      <c r="AE58" s="336">
        <v>112.7</v>
      </c>
      <c r="AF58" s="336">
        <v>101.5</v>
      </c>
      <c r="AG58" s="336">
        <v>104.2</v>
      </c>
      <c r="AH58" s="336">
        <f t="shared" si="4"/>
        <v>1.4605647517039921</v>
      </c>
      <c r="AI58" s="327">
        <v>107.3</v>
      </c>
      <c r="AJ58" s="327">
        <f t="shared" si="11"/>
        <v>-4.5999999999999943</v>
      </c>
      <c r="AK58" s="327">
        <v>98.9</v>
      </c>
      <c r="AL58" s="327">
        <f t="shared" si="5"/>
        <v>-5.8991436726926629</v>
      </c>
      <c r="AM58" s="345"/>
      <c r="AN58" s="167"/>
      <c r="AO58" s="167"/>
      <c r="AP58" s="167"/>
      <c r="AQ58" s="167"/>
      <c r="AR58" s="167"/>
      <c r="AS58" s="167"/>
      <c r="AT58" s="167"/>
      <c r="AU58" s="167"/>
      <c r="AV58" s="167"/>
      <c r="AW58" s="167"/>
      <c r="AX58" s="167"/>
      <c r="AY58" s="167"/>
      <c r="AZ58" s="167"/>
      <c r="BA58" s="167"/>
      <c r="BB58" s="167"/>
      <c r="BC58" s="167"/>
      <c r="BD58" s="167"/>
      <c r="BE58" s="167"/>
      <c r="BF58" s="167"/>
      <c r="BG58" s="160">
        <v>1.07</v>
      </c>
      <c r="BH58" s="161">
        <v>1.0900000000000001</v>
      </c>
      <c r="BI58" s="161">
        <f t="shared" si="6"/>
        <v>-1.0000000000000009E-2</v>
      </c>
      <c r="BJ58" s="167"/>
      <c r="BK58" s="167"/>
      <c r="BL58" s="345"/>
      <c r="BM58" s="167"/>
      <c r="BN58" s="167"/>
      <c r="BO58" s="167"/>
      <c r="BP58" s="167"/>
      <c r="BQ58" s="167"/>
      <c r="BR58" s="167"/>
      <c r="BS58" s="167"/>
      <c r="BT58" s="167"/>
      <c r="BU58" s="167"/>
      <c r="BV58" s="167"/>
      <c r="BW58" s="167"/>
      <c r="BX58" s="167"/>
      <c r="BY58" s="167"/>
      <c r="BZ58" s="167"/>
      <c r="CA58" s="167"/>
      <c r="CB58" s="167"/>
      <c r="CC58" s="336">
        <v>95.7</v>
      </c>
      <c r="CD58" s="336">
        <v>1.6</v>
      </c>
      <c r="CE58" s="327">
        <v>95.1</v>
      </c>
      <c r="CF58" s="327">
        <v>1.1000000000000001</v>
      </c>
      <c r="CG58" s="10"/>
      <c r="CH58" s="10"/>
      <c r="CI58" s="10"/>
      <c r="CJ58" s="10"/>
      <c r="CK58" s="10"/>
      <c r="CL58" s="10"/>
      <c r="CM58" s="10"/>
      <c r="CN58" s="163">
        <v>116997</v>
      </c>
      <c r="CO58" s="906">
        <v>814</v>
      </c>
      <c r="CP58" s="1030">
        <v>1386</v>
      </c>
      <c r="CQ58" s="164"/>
      <c r="CR58" s="164"/>
      <c r="CS58" s="164"/>
      <c r="CT58" s="164"/>
      <c r="CU58" s="164">
        <v>5</v>
      </c>
      <c r="CV58" s="10"/>
      <c r="CW58" s="10"/>
      <c r="CX58" s="10"/>
      <c r="CY58" s="10"/>
      <c r="DA58" s="8">
        <v>0</v>
      </c>
      <c r="DB58" s="8">
        <v>1</v>
      </c>
    </row>
    <row r="59" spans="1:106" ht="24.75" customHeight="1">
      <c r="A59" s="1103" t="s">
        <v>459</v>
      </c>
      <c r="C59" s="279">
        <v>4</v>
      </c>
      <c r="D59" s="1023" t="str">
        <f t="shared" si="15"/>
        <v xml:space="preserve"> 4</v>
      </c>
      <c r="E59" s="1023"/>
      <c r="F59" s="1023" t="str">
        <f t="shared" si="14"/>
        <v xml:space="preserve"> 4</v>
      </c>
      <c r="G59" s="1023"/>
      <c r="H59" s="434">
        <v>-6.7</v>
      </c>
      <c r="I59" s="327">
        <v>-8.3000000000000007</v>
      </c>
      <c r="J59" s="327"/>
      <c r="K59" s="327"/>
      <c r="L59" s="336">
        <v>-5.0999999999999996</v>
      </c>
      <c r="M59" s="327">
        <v>1</v>
      </c>
      <c r="N59" s="327"/>
      <c r="O59" s="327"/>
      <c r="P59" s="327"/>
      <c r="Q59" s="336">
        <v>-3.3</v>
      </c>
      <c r="R59" s="327">
        <v>22.8</v>
      </c>
      <c r="S59" s="327"/>
      <c r="T59" s="327"/>
      <c r="U59" s="327"/>
      <c r="V59" s="327"/>
      <c r="W59" s="336">
        <v>10</v>
      </c>
      <c r="X59" s="327">
        <v>26.9</v>
      </c>
      <c r="Y59" s="954"/>
      <c r="Z59" s="948"/>
      <c r="AA59" s="948"/>
      <c r="AB59" s="948"/>
      <c r="AC59" s="948"/>
      <c r="AD59" s="956"/>
      <c r="AE59" s="336">
        <v>98.1</v>
      </c>
      <c r="AF59" s="336">
        <v>99.2</v>
      </c>
      <c r="AG59" s="336">
        <v>99.6</v>
      </c>
      <c r="AH59" s="336">
        <f t="shared" si="4"/>
        <v>-4.4145873320537508</v>
      </c>
      <c r="AI59" s="327">
        <v>92.8</v>
      </c>
      <c r="AJ59" s="327">
        <f t="shared" si="11"/>
        <v>-3.4000000000000057</v>
      </c>
      <c r="AK59" s="327">
        <v>94</v>
      </c>
      <c r="AL59" s="327">
        <f t="shared" si="5"/>
        <v>-4.9544994944388323</v>
      </c>
      <c r="AM59" s="345"/>
      <c r="AN59" s="167"/>
      <c r="AO59" s="167"/>
      <c r="AP59" s="167"/>
      <c r="AQ59" s="167"/>
      <c r="AR59" s="167"/>
      <c r="AS59" s="167"/>
      <c r="AT59" s="167"/>
      <c r="AU59" s="167"/>
      <c r="AV59" s="167"/>
      <c r="AW59" s="167"/>
      <c r="AX59" s="167"/>
      <c r="AY59" s="167"/>
      <c r="AZ59" s="167"/>
      <c r="BA59" s="167"/>
      <c r="BB59" s="167"/>
      <c r="BC59" s="167"/>
      <c r="BD59" s="167"/>
      <c r="BE59" s="167"/>
      <c r="BF59" s="167"/>
      <c r="BG59" s="160">
        <v>1.08</v>
      </c>
      <c r="BH59" s="161">
        <v>1.1000000000000001</v>
      </c>
      <c r="BI59" s="161">
        <f t="shared" si="6"/>
        <v>1.0000000000000009E-2</v>
      </c>
      <c r="BJ59" s="167"/>
      <c r="BK59" s="167"/>
      <c r="BL59" s="345"/>
      <c r="BM59" s="167"/>
      <c r="BN59" s="167"/>
      <c r="BO59" s="167"/>
      <c r="BP59" s="167"/>
      <c r="BQ59" s="167"/>
      <c r="BR59" s="167"/>
      <c r="BS59" s="167"/>
      <c r="BT59" s="167"/>
      <c r="BU59" s="167"/>
      <c r="BV59" s="167"/>
      <c r="BW59" s="167"/>
      <c r="BX59" s="167"/>
      <c r="BY59" s="167"/>
      <c r="BZ59" s="167"/>
      <c r="CA59" s="167"/>
      <c r="CB59" s="167"/>
      <c r="CC59" s="336">
        <v>97.7</v>
      </c>
      <c r="CD59" s="336">
        <v>3.4</v>
      </c>
      <c r="CE59" s="327">
        <v>97.4</v>
      </c>
      <c r="CF59" s="327">
        <v>3.1</v>
      </c>
      <c r="CG59" s="10"/>
      <c r="CH59" s="10"/>
      <c r="CI59" s="10"/>
      <c r="CJ59" s="10"/>
      <c r="CK59" s="10"/>
      <c r="CL59" s="10"/>
      <c r="CM59" s="10"/>
      <c r="CN59" s="163">
        <v>141087</v>
      </c>
      <c r="CO59" s="906">
        <v>914</v>
      </c>
      <c r="CP59" s="1030">
        <v>265</v>
      </c>
      <c r="CQ59" s="164"/>
      <c r="CR59" s="164"/>
      <c r="CS59" s="164"/>
      <c r="CT59" s="164"/>
      <c r="CU59" s="164">
        <v>4</v>
      </c>
      <c r="CV59" s="10"/>
      <c r="CW59" s="10"/>
      <c r="CX59" s="10"/>
      <c r="CY59" s="10"/>
      <c r="DA59" s="8">
        <v>0</v>
      </c>
      <c r="DB59" s="8">
        <v>1</v>
      </c>
    </row>
    <row r="60" spans="1:106" ht="24.75" customHeight="1">
      <c r="A60" s="1103" t="s">
        <v>459</v>
      </c>
      <c r="C60" s="279">
        <v>5</v>
      </c>
      <c r="D60" s="1023" t="str">
        <f t="shared" si="15"/>
        <v xml:space="preserve"> 5</v>
      </c>
      <c r="E60" s="1023"/>
      <c r="F60" s="1023" t="str">
        <f t="shared" si="14"/>
        <v xml:space="preserve"> 5</v>
      </c>
      <c r="G60" s="1023"/>
      <c r="H60" s="336">
        <v>-1.2</v>
      </c>
      <c r="I60" s="327">
        <v>-3</v>
      </c>
      <c r="J60" s="327"/>
      <c r="K60" s="327"/>
      <c r="L60" s="336">
        <v>-1.3</v>
      </c>
      <c r="M60" s="327">
        <v>-2.8</v>
      </c>
      <c r="N60" s="327"/>
      <c r="O60" s="327"/>
      <c r="P60" s="327"/>
      <c r="Q60" s="336">
        <v>-15</v>
      </c>
      <c r="R60" s="327">
        <v>2.9</v>
      </c>
      <c r="S60" s="327"/>
      <c r="T60" s="327"/>
      <c r="U60" s="327"/>
      <c r="V60" s="327"/>
      <c r="W60" s="336">
        <v>21.1</v>
      </c>
      <c r="X60" s="327">
        <v>163.30000000000001</v>
      </c>
      <c r="Y60" s="954"/>
      <c r="Z60" s="948"/>
      <c r="AA60" s="948"/>
      <c r="AB60" s="948"/>
      <c r="AC60" s="948"/>
      <c r="AD60" s="956"/>
      <c r="AE60" s="336">
        <v>96.3</v>
      </c>
      <c r="AF60" s="336">
        <v>99.5</v>
      </c>
      <c r="AG60" s="336">
        <v>101.9</v>
      </c>
      <c r="AH60" s="336">
        <f t="shared" si="4"/>
        <v>2.3092369477911765</v>
      </c>
      <c r="AI60" s="327">
        <v>98.5</v>
      </c>
      <c r="AJ60" s="327">
        <f t="shared" si="11"/>
        <v>1.2999999999999972</v>
      </c>
      <c r="AK60" s="327">
        <v>102</v>
      </c>
      <c r="AL60" s="327">
        <f t="shared" si="5"/>
        <v>8.5106382978723403</v>
      </c>
      <c r="AM60" s="345"/>
      <c r="AN60" s="167"/>
      <c r="AO60" s="167"/>
      <c r="AP60" s="167"/>
      <c r="AQ60" s="167"/>
      <c r="AR60" s="167"/>
      <c r="AS60" s="167"/>
      <c r="AT60" s="167"/>
      <c r="AU60" s="167"/>
      <c r="AV60" s="167"/>
      <c r="AW60" s="167"/>
      <c r="AX60" s="167"/>
      <c r="AY60" s="167"/>
      <c r="AZ60" s="167"/>
      <c r="BA60" s="167"/>
      <c r="BB60" s="167"/>
      <c r="BC60" s="167"/>
      <c r="BD60" s="167"/>
      <c r="BE60" s="167"/>
      <c r="BF60" s="167"/>
      <c r="BG60" s="160">
        <v>1.0900000000000001</v>
      </c>
      <c r="BH60" s="161">
        <v>1.0900000000000001</v>
      </c>
      <c r="BI60" s="161">
        <f t="shared" si="6"/>
        <v>-1.0000000000000009E-2</v>
      </c>
      <c r="BJ60" s="167"/>
      <c r="BK60" s="167"/>
      <c r="BL60" s="345"/>
      <c r="BM60" s="167"/>
      <c r="BN60" s="167"/>
      <c r="BO60" s="167"/>
      <c r="BP60" s="167"/>
      <c r="BQ60" s="167"/>
      <c r="BR60" s="167"/>
      <c r="BS60" s="167"/>
      <c r="BT60" s="167"/>
      <c r="BU60" s="167"/>
      <c r="BV60" s="167"/>
      <c r="BW60" s="167"/>
      <c r="BX60" s="167"/>
      <c r="BY60" s="167"/>
      <c r="BZ60" s="167"/>
      <c r="CA60" s="167"/>
      <c r="CB60" s="167"/>
      <c r="CC60" s="336">
        <v>98.1</v>
      </c>
      <c r="CD60" s="336">
        <v>3.7</v>
      </c>
      <c r="CE60" s="327">
        <v>97.7</v>
      </c>
      <c r="CF60" s="327">
        <v>3.5</v>
      </c>
      <c r="CG60" s="10"/>
      <c r="CH60" s="10"/>
      <c r="CI60" s="10"/>
      <c r="CJ60" s="10"/>
      <c r="CK60" s="10"/>
      <c r="CL60" s="10"/>
      <c r="CM60" s="10"/>
      <c r="CN60" s="163">
        <v>172641</v>
      </c>
      <c r="CO60" s="906">
        <v>834</v>
      </c>
      <c r="CP60" s="1030">
        <v>50</v>
      </c>
      <c r="CQ60" s="164"/>
      <c r="CR60" s="164"/>
      <c r="CS60" s="164"/>
      <c r="CT60" s="164"/>
      <c r="CU60" s="164">
        <v>2</v>
      </c>
      <c r="CV60" s="10"/>
      <c r="CW60" s="10"/>
      <c r="CX60" s="10"/>
      <c r="CY60" s="10"/>
      <c r="DA60" s="8">
        <v>0</v>
      </c>
      <c r="DB60" s="8">
        <v>1</v>
      </c>
    </row>
    <row r="61" spans="1:106" ht="24.75" customHeight="1">
      <c r="A61" s="1103" t="s">
        <v>459</v>
      </c>
      <c r="C61" s="279">
        <v>6</v>
      </c>
      <c r="D61" s="1023" t="str">
        <f t="shared" si="15"/>
        <v xml:space="preserve"> 6</v>
      </c>
      <c r="E61" s="1023"/>
      <c r="F61" s="1023" t="str">
        <f t="shared" si="14"/>
        <v xml:space="preserve"> 6</v>
      </c>
      <c r="G61" s="1023"/>
      <c r="H61" s="336">
        <v>-1.8</v>
      </c>
      <c r="I61" s="327">
        <v>-5.5</v>
      </c>
      <c r="J61" s="327"/>
      <c r="K61" s="327"/>
      <c r="L61" s="336">
        <v>0.1</v>
      </c>
      <c r="M61" s="327">
        <v>-2</v>
      </c>
      <c r="N61" s="327"/>
      <c r="O61" s="327"/>
      <c r="P61" s="327"/>
      <c r="Q61" s="336">
        <v>-9.5</v>
      </c>
      <c r="R61" s="327">
        <v>2.9</v>
      </c>
      <c r="S61" s="327"/>
      <c r="T61" s="327"/>
      <c r="U61" s="327"/>
      <c r="V61" s="327"/>
      <c r="W61" s="336">
        <v>14.3</v>
      </c>
      <c r="X61" s="327">
        <v>-6.4</v>
      </c>
      <c r="Y61" s="954"/>
      <c r="Z61" s="948"/>
      <c r="AA61" s="948"/>
      <c r="AB61" s="948"/>
      <c r="AC61" s="948"/>
      <c r="AD61" s="956"/>
      <c r="AE61" s="336">
        <v>102.4</v>
      </c>
      <c r="AF61" s="336">
        <v>97.6</v>
      </c>
      <c r="AG61" s="336">
        <v>100.3</v>
      </c>
      <c r="AH61" s="336">
        <f t="shared" si="4"/>
        <v>-1.5701668302257197</v>
      </c>
      <c r="AI61" s="327">
        <v>108.8</v>
      </c>
      <c r="AJ61" s="327">
        <f t="shared" si="11"/>
        <v>6.4000000000000057</v>
      </c>
      <c r="AK61" s="327">
        <v>104.7</v>
      </c>
      <c r="AL61" s="327">
        <f t="shared" si="5"/>
        <v>2.6470588235294144</v>
      </c>
      <c r="AM61" s="345"/>
      <c r="AN61" s="167"/>
      <c r="AO61" s="167"/>
      <c r="AP61" s="167"/>
      <c r="AQ61" s="167"/>
      <c r="AR61" s="167"/>
      <c r="AS61" s="167"/>
      <c r="AT61" s="167"/>
      <c r="AU61" s="167"/>
      <c r="AV61" s="167"/>
      <c r="AW61" s="167"/>
      <c r="AX61" s="167"/>
      <c r="AY61" s="167"/>
      <c r="AZ61" s="167"/>
      <c r="BA61" s="167"/>
      <c r="BB61" s="167"/>
      <c r="BC61" s="167"/>
      <c r="BD61" s="167"/>
      <c r="BE61" s="167"/>
      <c r="BF61" s="167"/>
      <c r="BG61" s="160">
        <v>1.0900000000000001</v>
      </c>
      <c r="BH61" s="161">
        <v>1.07</v>
      </c>
      <c r="BI61" s="161">
        <f t="shared" si="6"/>
        <v>-2.0000000000000018E-2</v>
      </c>
      <c r="BJ61" s="167"/>
      <c r="BK61" s="167"/>
      <c r="BL61" s="345"/>
      <c r="BM61" s="167"/>
      <c r="BN61" s="167"/>
      <c r="BO61" s="167"/>
      <c r="BP61" s="167"/>
      <c r="BQ61" s="167"/>
      <c r="BR61" s="167"/>
      <c r="BS61" s="167"/>
      <c r="BT61" s="167"/>
      <c r="BU61" s="167"/>
      <c r="BV61" s="167"/>
      <c r="BW61" s="167"/>
      <c r="BX61" s="167"/>
      <c r="BY61" s="167"/>
      <c r="BZ61" s="167"/>
      <c r="CA61" s="167"/>
      <c r="CB61" s="167"/>
      <c r="CC61" s="336">
        <v>98</v>
      </c>
      <c r="CD61" s="336">
        <v>3.6</v>
      </c>
      <c r="CE61" s="327">
        <v>97.8</v>
      </c>
      <c r="CF61" s="327">
        <v>3.6</v>
      </c>
      <c r="CG61" s="10"/>
      <c r="CH61" s="10"/>
      <c r="CI61" s="10"/>
      <c r="CJ61" s="10"/>
      <c r="CK61" s="10"/>
      <c r="CL61" s="10"/>
      <c r="CM61" s="10"/>
      <c r="CN61" s="163">
        <v>192037</v>
      </c>
      <c r="CO61" s="906">
        <v>865</v>
      </c>
      <c r="CP61" s="1030">
        <v>401</v>
      </c>
      <c r="CQ61" s="164"/>
      <c r="CR61" s="164"/>
      <c r="CS61" s="164"/>
      <c r="CT61" s="164"/>
      <c r="CU61" s="164">
        <v>2</v>
      </c>
      <c r="CV61" s="10"/>
      <c r="CW61" s="10"/>
      <c r="CX61" s="10"/>
      <c r="CY61" s="10"/>
      <c r="DA61" s="8">
        <v>0</v>
      </c>
      <c r="DB61" s="8">
        <v>1</v>
      </c>
    </row>
    <row r="62" spans="1:106" ht="24.75" customHeight="1">
      <c r="A62" s="1103" t="s">
        <v>459</v>
      </c>
      <c r="C62" s="279">
        <v>7</v>
      </c>
      <c r="D62" s="1023" t="str">
        <f t="shared" si="15"/>
        <v xml:space="preserve"> 7</v>
      </c>
      <c r="E62" s="1023"/>
      <c r="F62" s="1023" t="str">
        <f t="shared" si="14"/>
        <v xml:space="preserve"> 7</v>
      </c>
      <c r="G62" s="1023"/>
      <c r="H62" s="336">
        <v>-0.6</v>
      </c>
      <c r="I62" s="327">
        <v>-1.9</v>
      </c>
      <c r="J62" s="327"/>
      <c r="K62" s="327"/>
      <c r="L62" s="336">
        <v>-2.6</v>
      </c>
      <c r="M62" s="327">
        <v>-4.4000000000000004</v>
      </c>
      <c r="N62" s="327"/>
      <c r="O62" s="327"/>
      <c r="P62" s="327"/>
      <c r="Q62" s="336">
        <v>-14.1</v>
      </c>
      <c r="R62" s="327">
        <v>-24</v>
      </c>
      <c r="S62" s="327"/>
      <c r="T62" s="327"/>
      <c r="U62" s="327"/>
      <c r="V62" s="327"/>
      <c r="W62" s="336">
        <v>3.5</v>
      </c>
      <c r="X62" s="327">
        <v>10.8</v>
      </c>
      <c r="Y62" s="954"/>
      <c r="Z62" s="948"/>
      <c r="AA62" s="948"/>
      <c r="AB62" s="948"/>
      <c r="AC62" s="948"/>
      <c r="AD62" s="956"/>
      <c r="AE62" s="336">
        <v>105.5</v>
      </c>
      <c r="AF62" s="336">
        <v>97.5</v>
      </c>
      <c r="AG62" s="336">
        <v>100.1</v>
      </c>
      <c r="AH62" s="336">
        <f t="shared" si="4"/>
        <v>-0.1994017946161544</v>
      </c>
      <c r="AI62" s="327">
        <v>107.1</v>
      </c>
      <c r="AJ62" s="327">
        <f t="shared" si="11"/>
        <v>-0.79999999999999716</v>
      </c>
      <c r="AK62" s="327">
        <v>102.7</v>
      </c>
      <c r="AL62" s="327">
        <f t="shared" si="5"/>
        <v>-1.9102196752626552</v>
      </c>
      <c r="AM62" s="345"/>
      <c r="AN62" s="167"/>
      <c r="AO62" s="167"/>
      <c r="AP62" s="167"/>
      <c r="AQ62" s="167"/>
      <c r="AR62" s="167"/>
      <c r="AS62" s="167"/>
      <c r="AT62" s="167"/>
      <c r="AU62" s="167"/>
      <c r="AV62" s="167"/>
      <c r="AW62" s="167"/>
      <c r="AX62" s="167"/>
      <c r="AY62" s="167"/>
      <c r="AZ62" s="167"/>
      <c r="BA62" s="167"/>
      <c r="BB62" s="167"/>
      <c r="BC62" s="167"/>
      <c r="BD62" s="167"/>
      <c r="BE62" s="167"/>
      <c r="BF62" s="167"/>
      <c r="BG62" s="160">
        <v>1.1000000000000001</v>
      </c>
      <c r="BH62" s="161">
        <v>1.05</v>
      </c>
      <c r="BI62" s="161">
        <f t="shared" si="6"/>
        <v>-2.0000000000000018E-2</v>
      </c>
      <c r="BJ62" s="167"/>
      <c r="BK62" s="167"/>
      <c r="BL62" s="345"/>
      <c r="BM62" s="167"/>
      <c r="BN62" s="167"/>
      <c r="BO62" s="167"/>
      <c r="BP62" s="167"/>
      <c r="BQ62" s="167"/>
      <c r="BR62" s="167"/>
      <c r="BS62" s="167"/>
      <c r="BT62" s="167"/>
      <c r="BU62" s="167"/>
      <c r="BV62" s="167"/>
      <c r="BW62" s="167"/>
      <c r="BX62" s="167"/>
      <c r="BY62" s="167"/>
      <c r="BZ62" s="167"/>
      <c r="CA62" s="167"/>
      <c r="CB62" s="167"/>
      <c r="CC62" s="336">
        <v>98.1</v>
      </c>
      <c r="CD62" s="336">
        <v>3.4</v>
      </c>
      <c r="CE62" s="327">
        <v>97.6</v>
      </c>
      <c r="CF62" s="327">
        <v>3.3</v>
      </c>
      <c r="CG62" s="10"/>
      <c r="CH62" s="10"/>
      <c r="CI62" s="10"/>
      <c r="CJ62" s="10"/>
      <c r="CK62" s="10"/>
      <c r="CL62" s="10"/>
      <c r="CM62" s="10"/>
      <c r="CN62" s="163">
        <v>129492</v>
      </c>
      <c r="CO62" s="906">
        <v>882</v>
      </c>
      <c r="CP62" s="1030">
        <v>9623</v>
      </c>
      <c r="CQ62" s="164"/>
      <c r="CR62" s="164"/>
      <c r="CS62" s="164"/>
      <c r="CT62" s="164"/>
      <c r="CU62" s="164">
        <v>5</v>
      </c>
      <c r="CV62" s="10"/>
      <c r="CW62" s="10"/>
      <c r="CX62" s="10"/>
      <c r="CY62" s="10"/>
      <c r="DA62" s="8">
        <v>0</v>
      </c>
      <c r="DB62" s="8">
        <v>1</v>
      </c>
    </row>
    <row r="63" spans="1:106" ht="24.75" customHeight="1">
      <c r="A63" s="1103" t="s">
        <v>459</v>
      </c>
      <c r="C63" s="279">
        <v>8</v>
      </c>
      <c r="D63" s="1023" t="str">
        <f t="shared" si="15"/>
        <v xml:space="preserve"> 8</v>
      </c>
      <c r="E63" s="1023"/>
      <c r="F63" s="1023" t="str">
        <f t="shared" si="14"/>
        <v xml:space="preserve"> 8</v>
      </c>
      <c r="G63" s="1023"/>
      <c r="H63" s="336">
        <v>1.6</v>
      </c>
      <c r="I63" s="327">
        <v>-1.9</v>
      </c>
      <c r="J63" s="327"/>
      <c r="K63" s="327"/>
      <c r="L63" s="336">
        <v>-9.5</v>
      </c>
      <c r="M63" s="327">
        <v>-9.6999999999999993</v>
      </c>
      <c r="N63" s="327"/>
      <c r="O63" s="327"/>
      <c r="P63" s="327"/>
      <c r="Q63" s="336">
        <v>-12.5</v>
      </c>
      <c r="R63" s="327">
        <v>-12.8</v>
      </c>
      <c r="S63" s="327"/>
      <c r="T63" s="327"/>
      <c r="U63" s="327"/>
      <c r="V63" s="327"/>
      <c r="W63" s="336">
        <v>-8.1</v>
      </c>
      <c r="X63" s="327">
        <v>2.2000000000000002</v>
      </c>
      <c r="Y63" s="954"/>
      <c r="Z63" s="948"/>
      <c r="AA63" s="948"/>
      <c r="AB63" s="948"/>
      <c r="AC63" s="948"/>
      <c r="AD63" s="956"/>
      <c r="AE63" s="336">
        <v>90.9</v>
      </c>
      <c r="AF63" s="336">
        <v>96.7</v>
      </c>
      <c r="AG63" s="336">
        <v>99.5</v>
      </c>
      <c r="AH63" s="336">
        <f t="shared" si="4"/>
        <v>-0.59940059940059376</v>
      </c>
      <c r="AI63" s="327">
        <v>91.2</v>
      </c>
      <c r="AJ63" s="327">
        <f t="shared" si="11"/>
        <v>-7.5</v>
      </c>
      <c r="AK63" s="327">
        <v>95.5</v>
      </c>
      <c r="AL63" s="327">
        <f t="shared" si="5"/>
        <v>-7.0107108081791658</v>
      </c>
      <c r="AM63" s="345"/>
      <c r="AN63" s="167"/>
      <c r="AO63" s="167"/>
      <c r="AP63" s="167"/>
      <c r="AQ63" s="167"/>
      <c r="AR63" s="167"/>
      <c r="AS63" s="167"/>
      <c r="AT63" s="167"/>
      <c r="AU63" s="167"/>
      <c r="AV63" s="167"/>
      <c r="AW63" s="167"/>
      <c r="AX63" s="167"/>
      <c r="AY63" s="167"/>
      <c r="AZ63" s="167"/>
      <c r="BA63" s="167"/>
      <c r="BB63" s="167"/>
      <c r="BC63" s="167"/>
      <c r="BD63" s="167"/>
      <c r="BE63" s="167"/>
      <c r="BF63" s="167"/>
      <c r="BG63" s="160">
        <v>1.1000000000000001</v>
      </c>
      <c r="BH63" s="161">
        <v>1.06</v>
      </c>
      <c r="BI63" s="161">
        <f t="shared" si="6"/>
        <v>1.0000000000000009E-2</v>
      </c>
      <c r="BJ63" s="167"/>
      <c r="BK63" s="167"/>
      <c r="BL63" s="345"/>
      <c r="BM63" s="167"/>
      <c r="BN63" s="167"/>
      <c r="BO63" s="167"/>
      <c r="BP63" s="167"/>
      <c r="BQ63" s="167"/>
      <c r="BR63" s="167"/>
      <c r="BS63" s="167"/>
      <c r="BT63" s="167"/>
      <c r="BU63" s="167"/>
      <c r="BV63" s="167"/>
      <c r="BW63" s="167"/>
      <c r="BX63" s="167"/>
      <c r="BY63" s="167"/>
      <c r="BZ63" s="167"/>
      <c r="CA63" s="167"/>
      <c r="CB63" s="167"/>
      <c r="CC63" s="336">
        <v>98.3</v>
      </c>
      <c r="CD63" s="336">
        <v>3.3</v>
      </c>
      <c r="CE63" s="327">
        <v>97.8</v>
      </c>
      <c r="CF63" s="327">
        <v>3.3</v>
      </c>
      <c r="CG63" s="10"/>
      <c r="CH63" s="10"/>
      <c r="CI63" s="10"/>
      <c r="CJ63" s="10"/>
      <c r="CK63" s="10"/>
      <c r="CL63" s="10"/>
      <c r="CM63" s="10"/>
      <c r="CN63" s="163">
        <v>135764</v>
      </c>
      <c r="CO63" s="906">
        <v>727</v>
      </c>
      <c r="CP63" s="1030">
        <v>289</v>
      </c>
      <c r="CQ63" s="164"/>
      <c r="CR63" s="164"/>
      <c r="CS63" s="164"/>
      <c r="CT63" s="164"/>
      <c r="CU63" s="164">
        <v>4</v>
      </c>
      <c r="CV63" s="10"/>
      <c r="CW63" s="10"/>
      <c r="CX63" s="10"/>
      <c r="CY63" s="10"/>
      <c r="DA63" s="8">
        <v>0</v>
      </c>
      <c r="DB63" s="8">
        <v>1</v>
      </c>
    </row>
    <row r="64" spans="1:106" ht="24.75" customHeight="1">
      <c r="A64" s="1103" t="s">
        <v>459</v>
      </c>
      <c r="C64" s="279">
        <v>9</v>
      </c>
      <c r="D64" s="1023" t="str">
        <f t="shared" si="15"/>
        <v xml:space="preserve"> 9</v>
      </c>
      <c r="E64" s="1023"/>
      <c r="F64" s="1023" t="str">
        <f t="shared" si="14"/>
        <v xml:space="preserve"> 9</v>
      </c>
      <c r="G64" s="1023"/>
      <c r="H64" s="336">
        <v>0.5</v>
      </c>
      <c r="I64" s="327">
        <v>-3.6</v>
      </c>
      <c r="J64" s="327"/>
      <c r="K64" s="327"/>
      <c r="L64" s="336">
        <v>-3.2</v>
      </c>
      <c r="M64" s="327">
        <v>0.1</v>
      </c>
      <c r="N64" s="327"/>
      <c r="O64" s="327"/>
      <c r="P64" s="327"/>
      <c r="Q64" s="336">
        <v>-14.3</v>
      </c>
      <c r="R64" s="327">
        <v>-15.3</v>
      </c>
      <c r="S64" s="327"/>
      <c r="T64" s="327"/>
      <c r="U64" s="327"/>
      <c r="V64" s="327"/>
      <c r="W64" s="336">
        <v>-8.1999999999999993</v>
      </c>
      <c r="X64" s="327">
        <v>-22.6</v>
      </c>
      <c r="Y64" s="954"/>
      <c r="Z64" s="948"/>
      <c r="AA64" s="948"/>
      <c r="AB64" s="948"/>
      <c r="AC64" s="948"/>
      <c r="AD64" s="956"/>
      <c r="AE64" s="336">
        <v>105</v>
      </c>
      <c r="AF64" s="336">
        <v>98.1</v>
      </c>
      <c r="AG64" s="336">
        <v>100.7</v>
      </c>
      <c r="AH64" s="336">
        <f t="shared" si="4"/>
        <v>1.2060301507537718</v>
      </c>
      <c r="AI64" s="327">
        <v>102.8</v>
      </c>
      <c r="AJ64" s="327">
        <f t="shared" si="11"/>
        <v>-1.7999999999999972</v>
      </c>
      <c r="AK64" s="327">
        <v>100.3</v>
      </c>
      <c r="AL64" s="327">
        <f t="shared" si="5"/>
        <v>5.0261780104712006</v>
      </c>
      <c r="AM64" s="345"/>
      <c r="AN64" s="167"/>
      <c r="AO64" s="167"/>
      <c r="AP64" s="167"/>
      <c r="AQ64" s="167"/>
      <c r="AR64" s="167"/>
      <c r="AS64" s="167"/>
      <c r="AT64" s="167"/>
      <c r="AU64" s="167"/>
      <c r="AV64" s="167"/>
      <c r="AW64" s="167"/>
      <c r="AX64" s="167"/>
      <c r="AY64" s="167"/>
      <c r="AZ64" s="167"/>
      <c r="BA64" s="167"/>
      <c r="BB64" s="167"/>
      <c r="BC64" s="167"/>
      <c r="BD64" s="167"/>
      <c r="BE64" s="167"/>
      <c r="BF64" s="167"/>
      <c r="BG64" s="160">
        <v>1.1000000000000001</v>
      </c>
      <c r="BH64" s="161">
        <v>1.06</v>
      </c>
      <c r="BI64" s="161">
        <f t="shared" si="6"/>
        <v>0</v>
      </c>
      <c r="BJ64" s="167"/>
      <c r="BK64" s="167"/>
      <c r="BL64" s="345"/>
      <c r="BM64" s="167"/>
      <c r="BN64" s="167"/>
      <c r="BO64" s="167"/>
      <c r="BP64" s="167"/>
      <c r="BQ64" s="167"/>
      <c r="BR64" s="167"/>
      <c r="BS64" s="167"/>
      <c r="BT64" s="167"/>
      <c r="BU64" s="167"/>
      <c r="BV64" s="167"/>
      <c r="BW64" s="167"/>
      <c r="BX64" s="167"/>
      <c r="BY64" s="167"/>
      <c r="BZ64" s="167"/>
      <c r="CA64" s="167"/>
      <c r="CB64" s="167"/>
      <c r="CC64" s="336">
        <v>98.5</v>
      </c>
      <c r="CD64" s="336">
        <v>3.2</v>
      </c>
      <c r="CE64" s="327">
        <v>98.3</v>
      </c>
      <c r="CF64" s="327">
        <v>3.2</v>
      </c>
      <c r="CG64" s="10"/>
      <c r="CH64" s="10"/>
      <c r="CI64" s="10"/>
      <c r="CJ64" s="10"/>
      <c r="CK64" s="10"/>
      <c r="CL64" s="10"/>
      <c r="CM64" s="10"/>
      <c r="CN64" s="163">
        <v>136799</v>
      </c>
      <c r="CO64" s="906">
        <v>827</v>
      </c>
      <c r="CP64" s="1030">
        <v>779</v>
      </c>
      <c r="CQ64" s="164"/>
      <c r="CR64" s="164"/>
      <c r="CS64" s="164"/>
      <c r="CT64" s="164"/>
      <c r="CU64" s="164">
        <v>3</v>
      </c>
      <c r="CV64" s="10"/>
      <c r="CW64" s="10"/>
      <c r="CX64" s="10"/>
      <c r="CY64" s="10"/>
      <c r="DA64" s="8">
        <v>0</v>
      </c>
      <c r="DB64" s="8">
        <v>1</v>
      </c>
    </row>
    <row r="65" spans="1:106" ht="24.75" customHeight="1">
      <c r="A65" s="1103" t="s">
        <v>459</v>
      </c>
      <c r="C65" s="279">
        <v>10</v>
      </c>
      <c r="D65" s="1023" t="str">
        <f t="shared" si="15"/>
        <v xml:space="preserve"> 10</v>
      </c>
      <c r="E65" s="1023"/>
      <c r="F65" s="1023" t="str">
        <f t="shared" si="14"/>
        <v xml:space="preserve"> 10</v>
      </c>
      <c r="G65" s="1023"/>
      <c r="H65" s="336">
        <v>0</v>
      </c>
      <c r="I65" s="327">
        <v>-3.3</v>
      </c>
      <c r="J65" s="327"/>
      <c r="K65" s="327"/>
      <c r="L65" s="336">
        <v>-7.4</v>
      </c>
      <c r="M65" s="327">
        <v>-9.3000000000000007</v>
      </c>
      <c r="N65" s="327"/>
      <c r="O65" s="327"/>
      <c r="P65" s="327"/>
      <c r="Q65" s="336">
        <v>-12.3</v>
      </c>
      <c r="R65" s="327">
        <v>11.5</v>
      </c>
      <c r="S65" s="327"/>
      <c r="T65" s="327"/>
      <c r="U65" s="327"/>
      <c r="V65" s="327"/>
      <c r="W65" s="336">
        <v>-7.4</v>
      </c>
      <c r="X65" s="327">
        <v>13.9</v>
      </c>
      <c r="Y65" s="954"/>
      <c r="Z65" s="948"/>
      <c r="AA65" s="948"/>
      <c r="AB65" s="948"/>
      <c r="AC65" s="948"/>
      <c r="AD65" s="956"/>
      <c r="AE65" s="336">
        <v>103.7</v>
      </c>
      <c r="AF65" s="336">
        <v>98.5</v>
      </c>
      <c r="AG65" s="336">
        <v>100.4</v>
      </c>
      <c r="AH65" s="336">
        <f t="shared" si="4"/>
        <v>-0.29791459781529012</v>
      </c>
      <c r="AI65" s="327">
        <v>100</v>
      </c>
      <c r="AJ65" s="327">
        <f t="shared" si="11"/>
        <v>-1.2000000000000028</v>
      </c>
      <c r="AK65" s="327">
        <v>100.6</v>
      </c>
      <c r="AL65" s="327">
        <f t="shared" si="5"/>
        <v>0.29910269192422445</v>
      </c>
      <c r="AM65" s="345"/>
      <c r="AN65" s="167"/>
      <c r="AO65" s="167"/>
      <c r="AP65" s="167"/>
      <c r="AQ65" s="167"/>
      <c r="AR65" s="167"/>
      <c r="AS65" s="167"/>
      <c r="AT65" s="167"/>
      <c r="AU65" s="167"/>
      <c r="AV65" s="167"/>
      <c r="AW65" s="167"/>
      <c r="AX65" s="167"/>
      <c r="AY65" s="167"/>
      <c r="AZ65" s="167"/>
      <c r="BA65" s="167"/>
      <c r="BB65" s="167"/>
      <c r="BC65" s="167"/>
      <c r="BD65" s="167"/>
      <c r="BE65" s="167"/>
      <c r="BF65" s="167"/>
      <c r="BG65" s="160">
        <v>1.1100000000000001</v>
      </c>
      <c r="BH65" s="161">
        <v>1.1000000000000001</v>
      </c>
      <c r="BI65" s="161">
        <f t="shared" si="6"/>
        <v>4.0000000000000036E-2</v>
      </c>
      <c r="BJ65" s="167"/>
      <c r="BK65" s="167"/>
      <c r="BL65" s="345"/>
      <c r="BM65" s="167"/>
      <c r="BN65" s="167"/>
      <c r="BO65" s="167"/>
      <c r="BP65" s="167"/>
      <c r="BQ65" s="167"/>
      <c r="BR65" s="167"/>
      <c r="BS65" s="167"/>
      <c r="BT65" s="167"/>
      <c r="BU65" s="167"/>
      <c r="BV65" s="167"/>
      <c r="BW65" s="167"/>
      <c r="BX65" s="167"/>
      <c r="BY65" s="167"/>
      <c r="BZ65" s="167"/>
      <c r="CA65" s="167"/>
      <c r="CB65" s="167"/>
      <c r="CC65" s="336">
        <v>98.2</v>
      </c>
      <c r="CD65" s="336">
        <v>2.9</v>
      </c>
      <c r="CE65" s="327">
        <v>98.4</v>
      </c>
      <c r="CF65" s="327">
        <v>3.3</v>
      </c>
      <c r="CG65" s="10"/>
      <c r="CH65" s="10"/>
      <c r="CI65" s="10"/>
      <c r="CJ65" s="10"/>
      <c r="CK65" s="10"/>
      <c r="CL65" s="10"/>
      <c r="CM65" s="10"/>
      <c r="CN65" s="163">
        <v>124113</v>
      </c>
      <c r="CO65" s="906">
        <v>800</v>
      </c>
      <c r="CP65" s="1030">
        <v>987</v>
      </c>
      <c r="CQ65" s="164"/>
      <c r="CR65" s="164"/>
      <c r="CS65" s="164"/>
      <c r="CT65" s="164"/>
      <c r="CU65" s="164">
        <v>2</v>
      </c>
      <c r="CV65" s="10"/>
      <c r="CW65" s="10"/>
      <c r="CX65" s="10"/>
      <c r="CY65" s="10"/>
      <c r="DA65" s="8">
        <v>0</v>
      </c>
      <c r="DB65" s="8">
        <v>1</v>
      </c>
    </row>
    <row r="66" spans="1:106" ht="24.75" customHeight="1">
      <c r="A66" s="1103" t="s">
        <v>459</v>
      </c>
      <c r="C66" s="279">
        <v>11</v>
      </c>
      <c r="D66" s="1023" t="str">
        <f t="shared" si="15"/>
        <v xml:space="preserve"> 11</v>
      </c>
      <c r="E66" s="1023"/>
      <c r="F66" s="1023" t="str">
        <f t="shared" si="14"/>
        <v xml:space="preserve"> 11</v>
      </c>
      <c r="G66" s="1023"/>
      <c r="H66" s="336">
        <v>1.1000000000000001</v>
      </c>
      <c r="I66" s="327">
        <v>-1.3</v>
      </c>
      <c r="J66" s="327"/>
      <c r="K66" s="327"/>
      <c r="L66" s="336">
        <v>-10.199999999999999</v>
      </c>
      <c r="M66" s="327">
        <v>-11.2</v>
      </c>
      <c r="N66" s="327"/>
      <c r="O66" s="327"/>
      <c r="P66" s="327"/>
      <c r="Q66" s="336">
        <v>-14.3</v>
      </c>
      <c r="R66" s="327">
        <v>-27.5</v>
      </c>
      <c r="S66" s="327"/>
      <c r="T66" s="327"/>
      <c r="U66" s="327"/>
      <c r="V66" s="327"/>
      <c r="W66" s="336">
        <v>-10.4</v>
      </c>
      <c r="X66" s="327">
        <v>-1.1000000000000001</v>
      </c>
      <c r="Y66" s="954"/>
      <c r="Z66" s="948"/>
      <c r="AA66" s="948"/>
      <c r="AB66" s="948"/>
      <c r="AC66" s="948"/>
      <c r="AD66" s="956"/>
      <c r="AE66" s="336">
        <v>98.6</v>
      </c>
      <c r="AF66" s="336">
        <v>97.9</v>
      </c>
      <c r="AG66" s="336">
        <v>100.4</v>
      </c>
      <c r="AH66" s="336">
        <f t="shared" si="4"/>
        <v>0</v>
      </c>
      <c r="AI66" s="327">
        <v>100</v>
      </c>
      <c r="AJ66" s="327">
        <f t="shared" si="11"/>
        <v>-0.29999999999999716</v>
      </c>
      <c r="AK66" s="327">
        <v>103</v>
      </c>
      <c r="AL66" s="327">
        <f t="shared" si="5"/>
        <v>2.3856858846918549</v>
      </c>
      <c r="AM66" s="345"/>
      <c r="AN66" s="167"/>
      <c r="AO66" s="167"/>
      <c r="AP66" s="167"/>
      <c r="AQ66" s="167"/>
      <c r="AR66" s="167"/>
      <c r="AS66" s="167"/>
      <c r="AT66" s="167"/>
      <c r="AU66" s="167"/>
      <c r="AV66" s="167"/>
      <c r="AW66" s="167"/>
      <c r="AX66" s="167"/>
      <c r="AY66" s="167"/>
      <c r="AZ66" s="167"/>
      <c r="BA66" s="167"/>
      <c r="BB66" s="167"/>
      <c r="BC66" s="167"/>
      <c r="BD66" s="167"/>
      <c r="BE66" s="167"/>
      <c r="BF66" s="167"/>
      <c r="BG66" s="160">
        <v>1.1200000000000001</v>
      </c>
      <c r="BH66" s="161">
        <v>1.1200000000000001</v>
      </c>
      <c r="BI66" s="161">
        <f t="shared" si="6"/>
        <v>2.0000000000000018E-2</v>
      </c>
      <c r="BJ66" s="167"/>
      <c r="BK66" s="167"/>
      <c r="BL66" s="345"/>
      <c r="BM66" s="167"/>
      <c r="BN66" s="167"/>
      <c r="BO66" s="167"/>
      <c r="BP66" s="167"/>
      <c r="BQ66" s="167"/>
      <c r="BR66" s="167"/>
      <c r="BS66" s="167"/>
      <c r="BT66" s="167"/>
      <c r="BU66" s="167"/>
      <c r="BV66" s="167"/>
      <c r="BW66" s="167"/>
      <c r="BX66" s="167"/>
      <c r="BY66" s="167"/>
      <c r="BZ66" s="167"/>
      <c r="CA66" s="167"/>
      <c r="CB66" s="167"/>
      <c r="CC66" s="336">
        <v>97.9</v>
      </c>
      <c r="CD66" s="336">
        <v>2.4</v>
      </c>
      <c r="CE66" s="327">
        <v>97.6</v>
      </c>
      <c r="CF66" s="327">
        <v>2.6</v>
      </c>
      <c r="CG66" s="10"/>
      <c r="CH66" s="10"/>
      <c r="CI66" s="10"/>
      <c r="CJ66" s="10"/>
      <c r="CK66" s="10"/>
      <c r="CL66" s="10"/>
      <c r="CM66" s="10"/>
      <c r="CN66" s="163">
        <v>115477</v>
      </c>
      <c r="CO66" s="906">
        <v>736</v>
      </c>
      <c r="CP66" s="1030">
        <v>518</v>
      </c>
      <c r="CQ66" s="164"/>
      <c r="CR66" s="164"/>
      <c r="CS66" s="164"/>
      <c r="CT66" s="164"/>
      <c r="CU66" s="164">
        <v>7</v>
      </c>
      <c r="CV66" s="10"/>
      <c r="CW66" s="10"/>
      <c r="CX66" s="10"/>
      <c r="CY66" s="10"/>
      <c r="DA66" s="8">
        <v>0</v>
      </c>
      <c r="DB66" s="8">
        <v>1</v>
      </c>
    </row>
    <row r="67" spans="1:106" ht="24.75" customHeight="1">
      <c r="A67" s="1103" t="s">
        <v>459</v>
      </c>
      <c r="C67" s="279">
        <v>12</v>
      </c>
      <c r="D67" s="1023" t="str">
        <f t="shared" si="15"/>
        <v xml:space="preserve"> 12</v>
      </c>
      <c r="E67" s="1023"/>
      <c r="F67" s="1023" t="str">
        <f t="shared" si="14"/>
        <v xml:space="preserve"> 12</v>
      </c>
      <c r="G67" s="1023"/>
      <c r="H67" s="337">
        <v>0.1</v>
      </c>
      <c r="I67" s="167">
        <v>-3.6</v>
      </c>
      <c r="J67" s="167"/>
      <c r="K67" s="167"/>
      <c r="L67" s="337">
        <v>0.3</v>
      </c>
      <c r="M67" s="167">
        <v>5.4</v>
      </c>
      <c r="N67" s="167"/>
      <c r="O67" s="167"/>
      <c r="P67" s="167"/>
      <c r="Q67" s="337">
        <v>-14.7</v>
      </c>
      <c r="R67" s="167">
        <v>-31.7</v>
      </c>
      <c r="S67" s="167"/>
      <c r="T67" s="167"/>
      <c r="U67" s="167"/>
      <c r="V67" s="167"/>
      <c r="W67" s="337">
        <v>1</v>
      </c>
      <c r="X67" s="167">
        <v>19.100000000000001</v>
      </c>
      <c r="Y67" s="957"/>
      <c r="Z67" s="958"/>
      <c r="AA67" s="958"/>
      <c r="AB67" s="958"/>
      <c r="AC67" s="958"/>
      <c r="AD67" s="959"/>
      <c r="AE67" s="496">
        <v>102.5</v>
      </c>
      <c r="AF67" s="496">
        <v>98.1</v>
      </c>
      <c r="AG67" s="496">
        <v>99.9</v>
      </c>
      <c r="AH67" s="496">
        <f t="shared" si="4"/>
        <v>-0.49800796812749004</v>
      </c>
      <c r="AI67" s="167">
        <v>100.6</v>
      </c>
      <c r="AJ67" s="167">
        <f t="shared" si="11"/>
        <v>-0.29999999999999716</v>
      </c>
      <c r="AK67" s="167">
        <v>100.3</v>
      </c>
      <c r="AL67" s="167">
        <f t="shared" si="5"/>
        <v>-2.6213592233009737</v>
      </c>
      <c r="AM67" s="345"/>
      <c r="AN67" s="167"/>
      <c r="AO67" s="167"/>
      <c r="AP67" s="167"/>
      <c r="AQ67" s="167"/>
      <c r="AR67" s="167"/>
      <c r="AS67" s="167"/>
      <c r="AT67" s="167"/>
      <c r="AU67" s="167"/>
      <c r="AV67" s="167"/>
      <c r="AW67" s="167"/>
      <c r="AX67" s="167"/>
      <c r="AY67" s="167"/>
      <c r="AZ67" s="167"/>
      <c r="BA67" s="167"/>
      <c r="BB67" s="167"/>
      <c r="BC67" s="167"/>
      <c r="BD67" s="167"/>
      <c r="BE67" s="167"/>
      <c r="BF67" s="167"/>
      <c r="BG67" s="169">
        <v>1.1399999999999999</v>
      </c>
      <c r="BH67" s="170">
        <v>1.1399999999999999</v>
      </c>
      <c r="BI67" s="170">
        <f t="shared" si="6"/>
        <v>1.9999999999999796E-2</v>
      </c>
      <c r="BJ67" s="167"/>
      <c r="BK67" s="167"/>
      <c r="BL67" s="345"/>
      <c r="BM67" s="167"/>
      <c r="BN67" s="167"/>
      <c r="BO67" s="167"/>
      <c r="BP67" s="167"/>
      <c r="BQ67" s="167"/>
      <c r="BR67" s="167"/>
      <c r="BS67" s="167"/>
      <c r="BT67" s="167"/>
      <c r="BU67" s="167"/>
      <c r="BV67" s="167"/>
      <c r="BW67" s="167"/>
      <c r="BX67" s="167"/>
      <c r="BY67" s="167"/>
      <c r="BZ67" s="167"/>
      <c r="CA67" s="167"/>
      <c r="CB67" s="167"/>
      <c r="CC67" s="337">
        <v>97.9</v>
      </c>
      <c r="CD67" s="337">
        <v>2.4</v>
      </c>
      <c r="CE67" s="167">
        <v>97.7</v>
      </c>
      <c r="CF67" s="167">
        <v>2.5</v>
      </c>
      <c r="CG67" s="10"/>
      <c r="CH67" s="10"/>
      <c r="CI67" s="10"/>
      <c r="CJ67" s="10"/>
      <c r="CK67" s="10"/>
      <c r="CL67" s="10"/>
      <c r="CM67" s="10"/>
      <c r="CN67" s="172">
        <v>178314</v>
      </c>
      <c r="CO67" s="904">
        <v>686</v>
      </c>
      <c r="CP67" s="1028">
        <v>94</v>
      </c>
      <c r="CQ67" s="173"/>
      <c r="CR67" s="173"/>
      <c r="CS67" s="173"/>
      <c r="CT67" s="173"/>
      <c r="CU67" s="173">
        <v>1</v>
      </c>
      <c r="CV67" s="10"/>
      <c r="CW67" s="10"/>
      <c r="CX67" s="10"/>
      <c r="CY67" s="10"/>
      <c r="DA67" s="8">
        <v>0</v>
      </c>
      <c r="DB67" s="8">
        <v>1</v>
      </c>
    </row>
    <row r="68" spans="1:106" ht="24.75" customHeight="1">
      <c r="A68" s="1103" t="s">
        <v>459</v>
      </c>
      <c r="B68" s="279" t="s">
        <v>135</v>
      </c>
      <c r="C68" s="279">
        <v>1</v>
      </c>
      <c r="D68" s="1023" t="str">
        <f>A68&amp;B68&amp;C68</f>
        <v xml:space="preserve"> /1</v>
      </c>
      <c r="E68" s="1023"/>
      <c r="F68" s="1023" t="str">
        <f t="shared" si="14"/>
        <v xml:space="preserve"> /1</v>
      </c>
      <c r="G68" s="1023"/>
      <c r="H68" s="494">
        <v>0</v>
      </c>
      <c r="I68" s="331">
        <v>-3.1</v>
      </c>
      <c r="J68" s="331"/>
      <c r="K68" s="331"/>
      <c r="L68" s="340">
        <v>-20.7</v>
      </c>
      <c r="M68" s="331">
        <v>-23.1</v>
      </c>
      <c r="N68" s="331"/>
      <c r="O68" s="331"/>
      <c r="P68" s="331"/>
      <c r="Q68" s="340">
        <v>-13</v>
      </c>
      <c r="R68" s="331">
        <v>-2.1</v>
      </c>
      <c r="S68" s="331"/>
      <c r="T68" s="331"/>
      <c r="U68" s="331"/>
      <c r="V68" s="331"/>
      <c r="W68" s="340">
        <v>-13.7</v>
      </c>
      <c r="X68" s="331">
        <v>18.399999999999999</v>
      </c>
      <c r="Y68" s="950"/>
      <c r="Z68" s="951"/>
      <c r="AA68" s="951"/>
      <c r="AB68" s="951"/>
      <c r="AC68" s="955"/>
      <c r="AD68" s="953"/>
      <c r="AE68" s="340">
        <v>95.9</v>
      </c>
      <c r="AF68" s="340">
        <v>100.9</v>
      </c>
      <c r="AG68" s="340">
        <v>102.9</v>
      </c>
      <c r="AH68" s="340">
        <f t="shared" si="4"/>
        <v>3.0030030030030028</v>
      </c>
      <c r="AI68" s="331">
        <v>96.9</v>
      </c>
      <c r="AJ68" s="331">
        <f t="shared" si="11"/>
        <v>-0.90000000000000568</v>
      </c>
      <c r="AK68" s="331">
        <v>103.5</v>
      </c>
      <c r="AL68" s="331">
        <f t="shared" si="5"/>
        <v>3.1904287138584277</v>
      </c>
      <c r="AM68" s="345"/>
      <c r="AN68" s="167"/>
      <c r="AO68" s="167"/>
      <c r="AP68" s="167"/>
      <c r="AQ68" s="167"/>
      <c r="AR68" s="167"/>
      <c r="AS68" s="167"/>
      <c r="AT68" s="167"/>
      <c r="AU68" s="167"/>
      <c r="AV68" s="167"/>
      <c r="AW68" s="167"/>
      <c r="AX68" s="167"/>
      <c r="AY68" s="167"/>
      <c r="AZ68" s="167"/>
      <c r="BA68" s="167"/>
      <c r="BB68" s="167"/>
      <c r="BC68" s="167"/>
      <c r="BD68" s="167"/>
      <c r="BE68" s="167"/>
      <c r="BF68" s="167"/>
      <c r="BG68" s="283">
        <v>1.1499999999999999</v>
      </c>
      <c r="BH68" s="247">
        <v>1.1499999999999999</v>
      </c>
      <c r="BI68" s="247">
        <f t="shared" si="6"/>
        <v>1.0000000000000009E-2</v>
      </c>
      <c r="BJ68" s="167"/>
      <c r="BK68" s="167"/>
      <c r="BL68" s="345"/>
      <c r="BM68" s="167"/>
      <c r="BN68" s="167"/>
      <c r="BO68" s="167"/>
      <c r="BP68" s="167"/>
      <c r="BQ68" s="167"/>
      <c r="BR68" s="167"/>
      <c r="BS68" s="167"/>
      <c r="BT68" s="167"/>
      <c r="BU68" s="167"/>
      <c r="BV68" s="167"/>
      <c r="BW68" s="167"/>
      <c r="BX68" s="167"/>
      <c r="BY68" s="167"/>
      <c r="BZ68" s="167"/>
      <c r="CA68" s="167"/>
      <c r="CB68" s="167"/>
      <c r="CC68" s="340">
        <v>97.8</v>
      </c>
      <c r="CD68" s="340">
        <v>2.4</v>
      </c>
      <c r="CE68" s="331">
        <v>97.1</v>
      </c>
      <c r="CF68" s="331">
        <v>2.2000000000000002</v>
      </c>
      <c r="CG68" s="10"/>
      <c r="CH68" s="10"/>
      <c r="CI68" s="10"/>
      <c r="CJ68" s="10"/>
      <c r="CK68" s="10"/>
      <c r="CL68" s="10"/>
      <c r="CM68" s="10"/>
      <c r="CN68" s="212">
        <v>168070</v>
      </c>
      <c r="CO68" s="905">
        <v>721</v>
      </c>
      <c r="CP68" s="1029">
        <v>325</v>
      </c>
      <c r="CQ68" s="180"/>
      <c r="CR68" s="180"/>
      <c r="CS68" s="180"/>
      <c r="CT68" s="180"/>
      <c r="CU68" s="180">
        <v>4</v>
      </c>
      <c r="CV68" s="10"/>
      <c r="CW68" s="10"/>
      <c r="CX68" s="10"/>
      <c r="CY68" s="10"/>
      <c r="DA68" s="8">
        <v>0</v>
      </c>
      <c r="DB68" s="8">
        <v>1</v>
      </c>
    </row>
    <row r="69" spans="1:106" ht="24.75" customHeight="1">
      <c r="A69" s="1103" t="s">
        <v>459</v>
      </c>
      <c r="C69" s="279">
        <v>2</v>
      </c>
      <c r="D69" s="1023" t="str">
        <f>A69&amp;B69&amp;C69</f>
        <v xml:space="preserve"> 2</v>
      </c>
      <c r="E69" s="1023"/>
      <c r="F69" s="1023" t="str">
        <f t="shared" si="14"/>
        <v xml:space="preserve"> 2</v>
      </c>
      <c r="G69" s="1023"/>
      <c r="H69" s="336">
        <v>1.3</v>
      </c>
      <c r="I69" s="327">
        <v>-2.4</v>
      </c>
      <c r="J69" s="327"/>
      <c r="K69" s="327"/>
      <c r="L69" s="336">
        <v>-15.8</v>
      </c>
      <c r="M69" s="327">
        <v>-25.7</v>
      </c>
      <c r="N69" s="327"/>
      <c r="O69" s="327"/>
      <c r="P69" s="327"/>
      <c r="Q69" s="336">
        <v>-3.1</v>
      </c>
      <c r="R69" s="327">
        <v>5.8</v>
      </c>
      <c r="S69" s="327"/>
      <c r="T69" s="327"/>
      <c r="U69" s="343"/>
      <c r="V69" s="327"/>
      <c r="W69" s="336">
        <v>2.2999999999999998</v>
      </c>
      <c r="X69" s="327">
        <v>-31.1</v>
      </c>
      <c r="Y69" s="954"/>
      <c r="Z69" s="948"/>
      <c r="AA69" s="948"/>
      <c r="AB69" s="948"/>
      <c r="AC69" s="955"/>
      <c r="AD69" s="956"/>
      <c r="AE69" s="336">
        <v>97.4</v>
      </c>
      <c r="AF69" s="336">
        <v>98.7</v>
      </c>
      <c r="AG69" s="336">
        <v>99.8</v>
      </c>
      <c r="AH69" s="336">
        <f t="shared" si="4"/>
        <v>-3.0126336248785308</v>
      </c>
      <c r="AI69" s="327">
        <v>103.1</v>
      </c>
      <c r="AJ69" s="327">
        <f t="shared" si="11"/>
        <v>-0.70000000000000284</v>
      </c>
      <c r="AK69" s="327">
        <v>104</v>
      </c>
      <c r="AL69" s="327">
        <f t="shared" si="5"/>
        <v>0.48309178743961351</v>
      </c>
      <c r="AM69" s="345"/>
      <c r="AN69" s="167"/>
      <c r="AO69" s="167"/>
      <c r="AP69" s="167"/>
      <c r="AQ69" s="167"/>
      <c r="AR69" s="167"/>
      <c r="AS69" s="167"/>
      <c r="AT69" s="167"/>
      <c r="AU69" s="167"/>
      <c r="AV69" s="167"/>
      <c r="AW69" s="167"/>
      <c r="AX69" s="167"/>
      <c r="AY69" s="167"/>
      <c r="AZ69" s="167"/>
      <c r="BA69" s="167"/>
      <c r="BB69" s="167"/>
      <c r="BC69" s="167"/>
      <c r="BD69" s="167"/>
      <c r="BE69" s="167"/>
      <c r="BF69" s="167"/>
      <c r="BG69" s="160">
        <v>1.1599999999999999</v>
      </c>
      <c r="BH69" s="161">
        <v>1.1499999999999999</v>
      </c>
      <c r="BI69" s="161">
        <f t="shared" si="6"/>
        <v>0</v>
      </c>
      <c r="BJ69" s="167"/>
      <c r="BK69" s="167"/>
      <c r="BL69" s="345"/>
      <c r="BM69" s="167"/>
      <c r="BN69" s="167"/>
      <c r="BO69" s="167"/>
      <c r="BP69" s="167"/>
      <c r="BQ69" s="167"/>
      <c r="BR69" s="167"/>
      <c r="BS69" s="167"/>
      <c r="BT69" s="167"/>
      <c r="BU69" s="167"/>
      <c r="BV69" s="167"/>
      <c r="BW69" s="167"/>
      <c r="BX69" s="167"/>
      <c r="BY69" s="167"/>
      <c r="BZ69" s="167"/>
      <c r="CA69" s="167"/>
      <c r="CB69" s="167"/>
      <c r="CC69" s="336">
        <v>97.6</v>
      </c>
      <c r="CD69" s="336">
        <v>2.2000000000000002</v>
      </c>
      <c r="CE69" s="327">
        <v>96.9</v>
      </c>
      <c r="CF69" s="327">
        <v>1.8</v>
      </c>
      <c r="CG69" s="10"/>
      <c r="CH69" s="10"/>
      <c r="CI69" s="10"/>
      <c r="CJ69" s="10"/>
      <c r="CK69" s="10"/>
      <c r="CL69" s="10"/>
      <c r="CM69" s="10"/>
      <c r="CN69" s="163">
        <v>151180</v>
      </c>
      <c r="CO69" s="906">
        <v>692</v>
      </c>
      <c r="CP69" s="1030">
        <v>66</v>
      </c>
      <c r="CQ69" s="164"/>
      <c r="CR69" s="164"/>
      <c r="CS69" s="164"/>
      <c r="CT69" s="164"/>
      <c r="CU69" s="164">
        <v>3</v>
      </c>
      <c r="CV69" s="10"/>
      <c r="CW69" s="10"/>
      <c r="CX69" s="10"/>
      <c r="CY69" s="10"/>
      <c r="DA69" s="8">
        <v>0</v>
      </c>
      <c r="DB69" s="8">
        <v>1</v>
      </c>
    </row>
    <row r="70" spans="1:106" ht="24.75" customHeight="1">
      <c r="A70" s="1103" t="s">
        <v>459</v>
      </c>
      <c r="C70" s="279">
        <v>3</v>
      </c>
      <c r="D70" s="1023" t="str">
        <f t="shared" ref="D70:D79" si="16">A70&amp;B70&amp;C70</f>
        <v xml:space="preserve"> 3</v>
      </c>
      <c r="E70" s="1023"/>
      <c r="F70" s="1023" t="str">
        <f t="shared" si="14"/>
        <v xml:space="preserve"> 3</v>
      </c>
      <c r="G70" s="1023"/>
      <c r="H70" s="336">
        <v>-12.9</v>
      </c>
      <c r="I70" s="327">
        <v>-13.3</v>
      </c>
      <c r="J70" s="327"/>
      <c r="K70" s="327"/>
      <c r="L70" s="336">
        <v>-11.9</v>
      </c>
      <c r="M70" s="327">
        <v>-16.100000000000001</v>
      </c>
      <c r="N70" s="327"/>
      <c r="O70" s="327"/>
      <c r="P70" s="327"/>
      <c r="Q70" s="336">
        <v>0.7</v>
      </c>
      <c r="R70" s="327">
        <v>-15</v>
      </c>
      <c r="S70" s="327"/>
      <c r="T70" s="327"/>
      <c r="U70" s="327"/>
      <c r="V70" s="327"/>
      <c r="W70" s="336">
        <v>-12.4</v>
      </c>
      <c r="X70" s="327">
        <v>-36.799999999999997</v>
      </c>
      <c r="Y70" s="954"/>
      <c r="Z70" s="948"/>
      <c r="AA70" s="948"/>
      <c r="AB70" s="948"/>
      <c r="AC70" s="955"/>
      <c r="AD70" s="956"/>
      <c r="AE70" s="336">
        <v>110</v>
      </c>
      <c r="AF70" s="336">
        <v>98.2</v>
      </c>
      <c r="AG70" s="336">
        <v>99.3</v>
      </c>
      <c r="AH70" s="336">
        <f t="shared" si="4"/>
        <v>-0.50100200400801598</v>
      </c>
      <c r="AI70" s="327">
        <v>113.4</v>
      </c>
      <c r="AJ70" s="327">
        <f t="shared" si="11"/>
        <v>5.7000000000000028</v>
      </c>
      <c r="AK70" s="327">
        <v>104.1</v>
      </c>
      <c r="AL70" s="327">
        <f t="shared" si="5"/>
        <v>9.6153846153840677E-2</v>
      </c>
      <c r="AM70" s="345"/>
      <c r="AN70" s="167"/>
      <c r="AO70" s="167"/>
      <c r="AP70" s="167"/>
      <c r="AQ70" s="167"/>
      <c r="AR70" s="167"/>
      <c r="AS70" s="167"/>
      <c r="AT70" s="167"/>
      <c r="AU70" s="167"/>
      <c r="AV70" s="167"/>
      <c r="AW70" s="167"/>
      <c r="AX70" s="167"/>
      <c r="AY70" s="167"/>
      <c r="AZ70" s="167"/>
      <c r="BA70" s="167"/>
      <c r="BB70" s="167"/>
      <c r="BC70" s="167"/>
      <c r="BD70" s="167"/>
      <c r="BE70" s="167"/>
      <c r="BF70" s="167"/>
      <c r="BG70" s="160">
        <v>1.1599999999999999</v>
      </c>
      <c r="BH70" s="161">
        <v>1.1599999999999999</v>
      </c>
      <c r="BI70" s="161">
        <f t="shared" si="6"/>
        <v>1.0000000000000009E-2</v>
      </c>
      <c r="BJ70" s="167"/>
      <c r="BK70" s="167"/>
      <c r="BL70" s="345"/>
      <c r="BM70" s="167"/>
      <c r="BN70" s="167"/>
      <c r="BO70" s="167"/>
      <c r="BP70" s="167"/>
      <c r="BQ70" s="167"/>
      <c r="BR70" s="167"/>
      <c r="BS70" s="167"/>
      <c r="BT70" s="167"/>
      <c r="BU70" s="167"/>
      <c r="BV70" s="167"/>
      <c r="BW70" s="167"/>
      <c r="BX70" s="167"/>
      <c r="BY70" s="167"/>
      <c r="BZ70" s="167"/>
      <c r="CA70" s="167"/>
      <c r="CB70" s="167"/>
      <c r="CC70" s="336">
        <v>97.9</v>
      </c>
      <c r="CD70" s="336">
        <v>2.2999999999999998</v>
      </c>
      <c r="CE70" s="327">
        <v>97.3</v>
      </c>
      <c r="CF70" s="327">
        <v>2.2000000000000002</v>
      </c>
      <c r="CG70" s="10"/>
      <c r="CH70" s="10"/>
      <c r="CI70" s="10"/>
      <c r="CJ70" s="10"/>
      <c r="CK70" s="10"/>
      <c r="CL70" s="10"/>
      <c r="CM70" s="10"/>
      <c r="CN70" s="163">
        <v>223631</v>
      </c>
      <c r="CO70" s="906">
        <v>859</v>
      </c>
      <c r="CP70" s="1030">
        <v>2100</v>
      </c>
      <c r="CQ70" s="164"/>
      <c r="CR70" s="164"/>
      <c r="CS70" s="164"/>
      <c r="CT70" s="164"/>
      <c r="CU70" s="164">
        <v>6</v>
      </c>
      <c r="CV70" s="10"/>
      <c r="CW70" s="10"/>
      <c r="CX70" s="10"/>
      <c r="CY70" s="10"/>
      <c r="DA70" s="8">
        <v>0</v>
      </c>
      <c r="DB70" s="8">
        <v>1</v>
      </c>
    </row>
    <row r="71" spans="1:106" ht="24.75" customHeight="1">
      <c r="A71" s="1103" t="s">
        <v>459</v>
      </c>
      <c r="C71" s="279">
        <v>4</v>
      </c>
      <c r="D71" s="1023" t="str">
        <f t="shared" si="16"/>
        <v xml:space="preserve"> 4</v>
      </c>
      <c r="E71" s="1023"/>
      <c r="F71" s="1023" t="str">
        <f t="shared" si="14"/>
        <v xml:space="preserve"> 4</v>
      </c>
      <c r="G71" s="1023"/>
      <c r="H71" s="434">
        <v>8.6</v>
      </c>
      <c r="I71" s="327">
        <v>4.8</v>
      </c>
      <c r="J71" s="327"/>
      <c r="K71" s="327"/>
      <c r="L71" s="336">
        <v>-10.1</v>
      </c>
      <c r="M71" s="327">
        <v>-22.2</v>
      </c>
      <c r="N71" s="327"/>
      <c r="O71" s="327"/>
      <c r="P71" s="327"/>
      <c r="Q71" s="336">
        <v>0.4</v>
      </c>
      <c r="R71" s="327">
        <v>-7.5</v>
      </c>
      <c r="S71" s="327"/>
      <c r="T71" s="327"/>
      <c r="U71" s="327"/>
      <c r="V71" s="327"/>
      <c r="W71" s="336">
        <v>4.4000000000000004</v>
      </c>
      <c r="X71" s="327">
        <v>-0.8</v>
      </c>
      <c r="Y71" s="954"/>
      <c r="Z71" s="948"/>
      <c r="AA71" s="948"/>
      <c r="AB71" s="948"/>
      <c r="AC71" s="948"/>
      <c r="AD71" s="956"/>
      <c r="AE71" s="336">
        <v>97.9</v>
      </c>
      <c r="AF71" s="336">
        <v>98.9</v>
      </c>
      <c r="AG71" s="336">
        <v>99.5</v>
      </c>
      <c r="AH71" s="336">
        <f t="shared" si="4"/>
        <v>0.20140986908358796</v>
      </c>
      <c r="AI71" s="327">
        <v>101</v>
      </c>
      <c r="AJ71" s="327">
        <f t="shared" si="11"/>
        <v>8.7999999999999972</v>
      </c>
      <c r="AK71" s="327">
        <v>101.7</v>
      </c>
      <c r="AL71" s="327">
        <f t="shared" si="5"/>
        <v>-2.3054755043227586</v>
      </c>
      <c r="AM71" s="345"/>
      <c r="AN71" s="167"/>
      <c r="AO71" s="167"/>
      <c r="AP71" s="167"/>
      <c r="AQ71" s="167"/>
      <c r="AR71" s="167"/>
      <c r="AS71" s="167"/>
      <c r="AT71" s="167"/>
      <c r="AU71" s="167"/>
      <c r="AV71" s="167"/>
      <c r="AW71" s="167"/>
      <c r="AX71" s="167"/>
      <c r="AY71" s="167"/>
      <c r="AZ71" s="167"/>
      <c r="BA71" s="167"/>
      <c r="BB71" s="167"/>
      <c r="BC71" s="167"/>
      <c r="BD71" s="167"/>
      <c r="BE71" s="167"/>
      <c r="BF71" s="167"/>
      <c r="BG71" s="160">
        <v>1.1599999999999999</v>
      </c>
      <c r="BH71" s="161">
        <v>1.19</v>
      </c>
      <c r="BI71" s="161">
        <f t="shared" si="6"/>
        <v>3.0000000000000027E-2</v>
      </c>
      <c r="BJ71" s="167"/>
      <c r="BK71" s="167"/>
      <c r="BL71" s="345"/>
      <c r="BM71" s="167"/>
      <c r="BN71" s="167"/>
      <c r="BO71" s="167"/>
      <c r="BP71" s="167"/>
      <c r="BQ71" s="167"/>
      <c r="BR71" s="167"/>
      <c r="BS71" s="167"/>
      <c r="BT71" s="167"/>
      <c r="BU71" s="167"/>
      <c r="BV71" s="167"/>
      <c r="BW71" s="167"/>
      <c r="BX71" s="167"/>
      <c r="BY71" s="167"/>
      <c r="BZ71" s="167"/>
      <c r="CA71" s="167"/>
      <c r="CB71" s="167"/>
      <c r="CC71" s="336">
        <v>98.4</v>
      </c>
      <c r="CD71" s="336">
        <v>0.6</v>
      </c>
      <c r="CE71" s="327">
        <v>97.7</v>
      </c>
      <c r="CF71" s="327">
        <v>0.2</v>
      </c>
      <c r="CG71" s="10"/>
      <c r="CH71" s="10"/>
      <c r="CI71" s="10"/>
      <c r="CJ71" s="10"/>
      <c r="CK71" s="10"/>
      <c r="CL71" s="10"/>
      <c r="CM71" s="10"/>
      <c r="CN71" s="163">
        <v>192779</v>
      </c>
      <c r="CO71" s="906">
        <v>748</v>
      </c>
      <c r="CP71" s="1030">
        <v>1600</v>
      </c>
      <c r="CQ71" s="164"/>
      <c r="CR71" s="164"/>
      <c r="CS71" s="164"/>
      <c r="CT71" s="164"/>
      <c r="CU71" s="164">
        <v>5</v>
      </c>
      <c r="CV71" s="10"/>
      <c r="CW71" s="10"/>
      <c r="CX71" s="10"/>
      <c r="CY71" s="10"/>
      <c r="DA71" s="8">
        <v>0</v>
      </c>
      <c r="DB71" s="8">
        <v>1</v>
      </c>
    </row>
    <row r="72" spans="1:106" ht="24.75" customHeight="1">
      <c r="A72" s="1103" t="s">
        <v>459</v>
      </c>
      <c r="C72" s="279">
        <v>5</v>
      </c>
      <c r="D72" s="1023" t="str">
        <f t="shared" si="16"/>
        <v xml:space="preserve"> 5</v>
      </c>
      <c r="E72" s="1023"/>
      <c r="F72" s="1023" t="str">
        <f t="shared" si="14"/>
        <v xml:space="preserve"> 5</v>
      </c>
      <c r="G72" s="1023"/>
      <c r="H72" s="336">
        <v>5.3</v>
      </c>
      <c r="I72" s="327">
        <v>3.1</v>
      </c>
      <c r="J72" s="327"/>
      <c r="K72" s="327"/>
      <c r="L72" s="336">
        <v>-8.1999999999999993</v>
      </c>
      <c r="M72" s="327">
        <v>-13.7</v>
      </c>
      <c r="N72" s="327"/>
      <c r="O72" s="327"/>
      <c r="P72" s="327"/>
      <c r="Q72" s="336">
        <v>5.8</v>
      </c>
      <c r="R72" s="327">
        <v>3.1</v>
      </c>
      <c r="S72" s="327"/>
      <c r="T72" s="327"/>
      <c r="U72" s="327"/>
      <c r="V72" s="327"/>
      <c r="W72" s="336">
        <v>-14</v>
      </c>
      <c r="X72" s="327">
        <v>-9.6999999999999993</v>
      </c>
      <c r="Y72" s="954"/>
      <c r="Z72" s="948"/>
      <c r="AA72" s="948"/>
      <c r="AB72" s="948"/>
      <c r="AC72" s="948"/>
      <c r="AD72" s="956"/>
      <c r="AE72" s="336">
        <v>91.4</v>
      </c>
      <c r="AF72" s="336">
        <v>96.7</v>
      </c>
      <c r="AG72" s="336">
        <v>99.5</v>
      </c>
      <c r="AH72" s="336">
        <f t="shared" si="4"/>
        <v>0</v>
      </c>
      <c r="AI72" s="327">
        <v>94.1</v>
      </c>
      <c r="AJ72" s="327">
        <f t="shared" si="11"/>
        <v>-4.5</v>
      </c>
      <c r="AK72" s="327">
        <v>98.1</v>
      </c>
      <c r="AL72" s="327">
        <f t="shared" si="5"/>
        <v>-3.5398230088495657</v>
      </c>
      <c r="AM72" s="345"/>
      <c r="AN72" s="167"/>
      <c r="AO72" s="167"/>
      <c r="AP72" s="167"/>
      <c r="AQ72" s="167"/>
      <c r="AR72" s="167"/>
      <c r="AS72" s="167"/>
      <c r="AT72" s="167"/>
      <c r="AU72" s="167"/>
      <c r="AV72" s="167"/>
      <c r="AW72" s="167"/>
      <c r="AX72" s="167"/>
      <c r="AY72" s="167"/>
      <c r="AZ72" s="167"/>
      <c r="BA72" s="167"/>
      <c r="BB72" s="167"/>
      <c r="BC72" s="167"/>
      <c r="BD72" s="167"/>
      <c r="BE72" s="167"/>
      <c r="BF72" s="167"/>
      <c r="BG72" s="160">
        <v>1.18</v>
      </c>
      <c r="BH72" s="161">
        <v>1.19</v>
      </c>
      <c r="BI72" s="161">
        <f t="shared" si="6"/>
        <v>0</v>
      </c>
      <c r="BJ72" s="167"/>
      <c r="BK72" s="167"/>
      <c r="BL72" s="345"/>
      <c r="BM72" s="167"/>
      <c r="BN72" s="167"/>
      <c r="BO72" s="167"/>
      <c r="BP72" s="167"/>
      <c r="BQ72" s="167"/>
      <c r="BR72" s="167"/>
      <c r="BS72" s="167"/>
      <c r="BT72" s="167"/>
      <c r="BU72" s="167"/>
      <c r="BV72" s="167"/>
      <c r="BW72" s="167"/>
      <c r="BX72" s="167"/>
      <c r="BY72" s="167"/>
      <c r="BZ72" s="167"/>
      <c r="CA72" s="167"/>
      <c r="CB72" s="167"/>
      <c r="CC72" s="336">
        <v>98.7</v>
      </c>
      <c r="CD72" s="336">
        <v>0.5</v>
      </c>
      <c r="CE72" s="327">
        <v>98.1</v>
      </c>
      <c r="CF72" s="327">
        <v>0.4</v>
      </c>
      <c r="CG72" s="10"/>
      <c r="CH72" s="10"/>
      <c r="CI72" s="10"/>
      <c r="CJ72" s="10"/>
      <c r="CK72" s="10"/>
      <c r="CL72" s="10"/>
      <c r="CM72" s="10"/>
      <c r="CN72" s="163">
        <v>127755</v>
      </c>
      <c r="CO72" s="906">
        <v>724</v>
      </c>
      <c r="CP72" s="1030">
        <v>995</v>
      </c>
      <c r="CQ72" s="164"/>
      <c r="CR72" s="164"/>
      <c r="CS72" s="164"/>
      <c r="CT72" s="164"/>
      <c r="CU72" s="164">
        <v>2</v>
      </c>
      <c r="CV72" s="10"/>
      <c r="CW72" s="10"/>
      <c r="CX72" s="10"/>
      <c r="CY72" s="10"/>
      <c r="DA72" s="8">
        <v>0</v>
      </c>
      <c r="DB72" s="8">
        <v>1</v>
      </c>
    </row>
    <row r="73" spans="1:106" ht="24.75" customHeight="1">
      <c r="A73" s="1103" t="s">
        <v>459</v>
      </c>
      <c r="C73" s="279">
        <v>6</v>
      </c>
      <c r="D73" s="1023" t="str">
        <f t="shared" si="16"/>
        <v xml:space="preserve"> 6</v>
      </c>
      <c r="E73" s="1023"/>
      <c r="F73" s="1023" t="str">
        <f t="shared" si="14"/>
        <v xml:space="preserve"> 6</v>
      </c>
      <c r="G73" s="1023"/>
      <c r="H73" s="336">
        <v>-0.2</v>
      </c>
      <c r="I73" s="327">
        <v>-1.2</v>
      </c>
      <c r="J73" s="327"/>
      <c r="K73" s="327"/>
      <c r="L73" s="336">
        <v>-3.8</v>
      </c>
      <c r="M73" s="327">
        <v>-7.1</v>
      </c>
      <c r="N73" s="327"/>
      <c r="O73" s="327"/>
      <c r="P73" s="327"/>
      <c r="Q73" s="336">
        <v>16.3</v>
      </c>
      <c r="R73" s="327">
        <v>13.4</v>
      </c>
      <c r="S73" s="327"/>
      <c r="T73" s="327"/>
      <c r="U73" s="327"/>
      <c r="V73" s="327"/>
      <c r="W73" s="336">
        <v>-1.8</v>
      </c>
      <c r="X73" s="327">
        <v>-10.4</v>
      </c>
      <c r="Y73" s="954"/>
      <c r="Z73" s="948"/>
      <c r="AA73" s="948"/>
      <c r="AB73" s="948"/>
      <c r="AC73" s="948"/>
      <c r="AD73" s="956"/>
      <c r="AE73" s="336">
        <v>104.1</v>
      </c>
      <c r="AF73" s="336">
        <v>98.3</v>
      </c>
      <c r="AG73" s="336">
        <v>100.4</v>
      </c>
      <c r="AH73" s="336">
        <f t="shared" si="4"/>
        <v>0.90452261306533233</v>
      </c>
      <c r="AI73" s="327">
        <v>102</v>
      </c>
      <c r="AJ73" s="327">
        <f t="shared" si="11"/>
        <v>-6.2000000000000028</v>
      </c>
      <c r="AK73" s="327">
        <v>99.2</v>
      </c>
      <c r="AL73" s="327">
        <f t="shared" si="5"/>
        <v>1.1213047910295704</v>
      </c>
      <c r="AM73" s="345"/>
      <c r="AN73" s="167"/>
      <c r="AO73" s="167"/>
      <c r="AP73" s="167"/>
      <c r="AQ73" s="167"/>
      <c r="AR73" s="167"/>
      <c r="AS73" s="167"/>
      <c r="AT73" s="167"/>
      <c r="AU73" s="167"/>
      <c r="AV73" s="167"/>
      <c r="AW73" s="167"/>
      <c r="AX73" s="167"/>
      <c r="AY73" s="167"/>
      <c r="AZ73" s="167"/>
      <c r="BA73" s="167"/>
      <c r="BB73" s="167"/>
      <c r="BC73" s="167"/>
      <c r="BD73" s="167"/>
      <c r="BE73" s="167"/>
      <c r="BF73" s="167"/>
      <c r="BG73" s="160">
        <v>1.19</v>
      </c>
      <c r="BH73" s="161">
        <v>1.2</v>
      </c>
      <c r="BI73" s="161">
        <f t="shared" si="6"/>
        <v>1.0000000000000009E-2</v>
      </c>
      <c r="BJ73" s="167"/>
      <c r="BK73" s="167"/>
      <c r="BL73" s="345"/>
      <c r="BM73" s="167"/>
      <c r="BN73" s="167"/>
      <c r="BO73" s="167"/>
      <c r="BP73" s="167"/>
      <c r="BQ73" s="167"/>
      <c r="BR73" s="167"/>
      <c r="BS73" s="167"/>
      <c r="BT73" s="167"/>
      <c r="BU73" s="167"/>
      <c r="BV73" s="167"/>
      <c r="BW73" s="167"/>
      <c r="BX73" s="167"/>
      <c r="BY73" s="167"/>
      <c r="BZ73" s="167"/>
      <c r="CA73" s="167"/>
      <c r="CB73" s="167"/>
      <c r="CC73" s="336">
        <v>98.4</v>
      </c>
      <c r="CD73" s="336">
        <v>0.4</v>
      </c>
      <c r="CE73" s="327">
        <v>97.9</v>
      </c>
      <c r="CF73" s="327">
        <v>0.1</v>
      </c>
      <c r="CG73" s="10"/>
      <c r="CH73" s="10"/>
      <c r="CI73" s="10"/>
      <c r="CJ73" s="10"/>
      <c r="CK73" s="10"/>
      <c r="CL73" s="10"/>
      <c r="CM73" s="10"/>
      <c r="CN73" s="163">
        <v>126861</v>
      </c>
      <c r="CO73" s="906">
        <v>824</v>
      </c>
      <c r="CP73" s="1030">
        <v>372</v>
      </c>
      <c r="CQ73" s="164"/>
      <c r="CR73" s="164"/>
      <c r="CS73" s="164"/>
      <c r="CT73" s="164"/>
      <c r="CU73" s="164">
        <v>5</v>
      </c>
      <c r="CV73" s="10"/>
      <c r="CW73" s="10"/>
      <c r="CX73" s="10"/>
      <c r="CY73" s="10"/>
      <c r="DA73" s="8">
        <v>0</v>
      </c>
      <c r="DB73" s="8">
        <v>1</v>
      </c>
    </row>
    <row r="74" spans="1:106" ht="24.75" customHeight="1">
      <c r="A74" s="1103" t="s">
        <v>459</v>
      </c>
      <c r="C74" s="279">
        <v>7</v>
      </c>
      <c r="D74" s="1023" t="str">
        <f t="shared" si="16"/>
        <v xml:space="preserve"> 7</v>
      </c>
      <c r="E74" s="1023"/>
      <c r="F74" s="1023" t="str">
        <f t="shared" si="14"/>
        <v xml:space="preserve"> 7</v>
      </c>
      <c r="G74" s="1023"/>
      <c r="H74" s="336">
        <v>2.1</v>
      </c>
      <c r="I74" s="327">
        <v>0.1</v>
      </c>
      <c r="J74" s="327"/>
      <c r="K74" s="327"/>
      <c r="L74" s="336">
        <v>-9.1</v>
      </c>
      <c r="M74" s="327">
        <v>-11.9</v>
      </c>
      <c r="N74" s="327"/>
      <c r="O74" s="327"/>
      <c r="P74" s="327"/>
      <c r="Q74" s="336">
        <v>7.4</v>
      </c>
      <c r="R74" s="327">
        <v>12.2</v>
      </c>
      <c r="S74" s="327"/>
      <c r="T74" s="327"/>
      <c r="U74" s="327"/>
      <c r="V74" s="327"/>
      <c r="W74" s="336">
        <v>-10.1</v>
      </c>
      <c r="X74" s="327">
        <v>18.399999999999999</v>
      </c>
      <c r="Y74" s="954"/>
      <c r="Z74" s="948"/>
      <c r="AA74" s="948"/>
      <c r="AB74" s="948"/>
      <c r="AC74" s="948"/>
      <c r="AD74" s="956"/>
      <c r="AE74" s="336">
        <v>105.3</v>
      </c>
      <c r="AF74" s="336">
        <v>97.4</v>
      </c>
      <c r="AG74" s="336">
        <v>100.3</v>
      </c>
      <c r="AH74" s="336">
        <f t="shared" si="4"/>
        <v>-9.9601593625506482E-2</v>
      </c>
      <c r="AI74" s="327">
        <v>105</v>
      </c>
      <c r="AJ74" s="327">
        <f t="shared" si="11"/>
        <v>-2</v>
      </c>
      <c r="AK74" s="327">
        <v>99.3</v>
      </c>
      <c r="AL74" s="327">
        <f t="shared" si="5"/>
        <v>0.1008064516128975</v>
      </c>
      <c r="AM74" s="345"/>
      <c r="AN74" s="167"/>
      <c r="AO74" s="167"/>
      <c r="AP74" s="167"/>
      <c r="AQ74" s="167"/>
      <c r="AR74" s="167"/>
      <c r="AS74" s="167"/>
      <c r="AT74" s="167"/>
      <c r="AU74" s="167"/>
      <c r="AV74" s="167"/>
      <c r="AW74" s="167"/>
      <c r="AX74" s="167"/>
      <c r="AY74" s="167"/>
      <c r="AZ74" s="167"/>
      <c r="BA74" s="167"/>
      <c r="BB74" s="167"/>
      <c r="BC74" s="167"/>
      <c r="BD74" s="167"/>
      <c r="BE74" s="167"/>
      <c r="BF74" s="167"/>
      <c r="BG74" s="160">
        <v>1.2</v>
      </c>
      <c r="BH74" s="161">
        <v>1.22</v>
      </c>
      <c r="BI74" s="161">
        <f t="shared" si="6"/>
        <v>2.0000000000000018E-2</v>
      </c>
      <c r="BJ74" s="167"/>
      <c r="BK74" s="167"/>
      <c r="BL74" s="345"/>
      <c r="BM74" s="167"/>
      <c r="BN74" s="167"/>
      <c r="BO74" s="167"/>
      <c r="BP74" s="167"/>
      <c r="BQ74" s="167"/>
      <c r="BR74" s="167"/>
      <c r="BS74" s="167"/>
      <c r="BT74" s="167"/>
      <c r="BU74" s="167"/>
      <c r="BV74" s="167"/>
      <c r="BW74" s="167"/>
      <c r="BX74" s="167"/>
      <c r="BY74" s="167"/>
      <c r="BZ74" s="167"/>
      <c r="CA74" s="167"/>
      <c r="CB74" s="167"/>
      <c r="CC74" s="336">
        <v>98.3</v>
      </c>
      <c r="CD74" s="336">
        <v>0.2</v>
      </c>
      <c r="CE74" s="327">
        <v>97.7</v>
      </c>
      <c r="CF74" s="327">
        <v>0.1</v>
      </c>
      <c r="CG74" s="10"/>
      <c r="CH74" s="10"/>
      <c r="CI74" s="10"/>
      <c r="CJ74" s="10"/>
      <c r="CK74" s="10"/>
      <c r="CL74" s="10"/>
      <c r="CM74" s="10"/>
      <c r="CN74" s="163">
        <v>120068</v>
      </c>
      <c r="CO74" s="906">
        <v>787</v>
      </c>
      <c r="CP74" s="1030">
        <v>13</v>
      </c>
      <c r="CQ74" s="164"/>
      <c r="CR74" s="164"/>
      <c r="CS74" s="164"/>
      <c r="CT74" s="164"/>
      <c r="CU74" s="164">
        <v>1</v>
      </c>
      <c r="CV74" s="10"/>
      <c r="CW74" s="10"/>
      <c r="CX74" s="10"/>
      <c r="CY74" s="10"/>
      <c r="DA74" s="8">
        <v>0</v>
      </c>
      <c r="DB74" s="8">
        <v>1</v>
      </c>
    </row>
    <row r="75" spans="1:106" ht="24.75" customHeight="1">
      <c r="A75" s="1103" t="s">
        <v>459</v>
      </c>
      <c r="C75" s="279">
        <v>8</v>
      </c>
      <c r="D75" s="1023" t="str">
        <f t="shared" si="16"/>
        <v xml:space="preserve"> 8</v>
      </c>
      <c r="E75" s="1023"/>
      <c r="F75" s="1023" t="str">
        <f t="shared" si="14"/>
        <v xml:space="preserve"> 8</v>
      </c>
      <c r="G75" s="1023"/>
      <c r="H75" s="336">
        <v>1.8</v>
      </c>
      <c r="I75" s="327">
        <v>-0.6</v>
      </c>
      <c r="J75" s="327"/>
      <c r="K75" s="327"/>
      <c r="L75" s="336">
        <v>-3.5</v>
      </c>
      <c r="M75" s="327">
        <v>-1.1000000000000001</v>
      </c>
      <c r="N75" s="327"/>
      <c r="O75" s="327"/>
      <c r="P75" s="327"/>
      <c r="Q75" s="336">
        <v>8.8000000000000007</v>
      </c>
      <c r="R75" s="327">
        <v>0.9</v>
      </c>
      <c r="S75" s="327"/>
      <c r="T75" s="327"/>
      <c r="U75" s="327"/>
      <c r="V75" s="327"/>
      <c r="W75" s="336">
        <v>-1.3</v>
      </c>
      <c r="X75" s="327">
        <v>25.8</v>
      </c>
      <c r="Y75" s="954"/>
      <c r="Z75" s="948"/>
      <c r="AA75" s="948"/>
      <c r="AB75" s="948"/>
      <c r="AC75" s="948"/>
      <c r="AD75" s="956"/>
      <c r="AE75" s="336">
        <v>90.1</v>
      </c>
      <c r="AF75" s="336">
        <v>96.7</v>
      </c>
      <c r="AG75" s="336">
        <v>98.6</v>
      </c>
      <c r="AH75" s="336">
        <f t="shared" si="4"/>
        <v>-1.6949152542372909</v>
      </c>
      <c r="AI75" s="327">
        <v>94.9</v>
      </c>
      <c r="AJ75" s="327">
        <f t="shared" si="11"/>
        <v>4.0999999999999943</v>
      </c>
      <c r="AK75" s="327">
        <v>99.7</v>
      </c>
      <c r="AL75" s="327">
        <f t="shared" si="5"/>
        <v>0.40281973816717592</v>
      </c>
      <c r="AM75" s="345"/>
      <c r="AN75" s="167"/>
      <c r="AO75" s="167"/>
      <c r="AP75" s="167"/>
      <c r="AQ75" s="167"/>
      <c r="AR75" s="167"/>
      <c r="AS75" s="167"/>
      <c r="AT75" s="167"/>
      <c r="AU75" s="167"/>
      <c r="AV75" s="167"/>
      <c r="AW75" s="167"/>
      <c r="AX75" s="167"/>
      <c r="AY75" s="167"/>
      <c r="AZ75" s="167"/>
      <c r="BA75" s="167"/>
      <c r="BB75" s="167"/>
      <c r="BC75" s="167"/>
      <c r="BD75" s="167"/>
      <c r="BE75" s="167"/>
      <c r="BF75" s="167"/>
      <c r="BG75" s="160">
        <v>1.22</v>
      </c>
      <c r="BH75" s="161">
        <v>1.25</v>
      </c>
      <c r="BI75" s="161">
        <f t="shared" si="6"/>
        <v>3.0000000000000027E-2</v>
      </c>
      <c r="BJ75" s="167"/>
      <c r="BK75" s="167"/>
      <c r="BL75" s="345"/>
      <c r="BM75" s="167"/>
      <c r="BN75" s="167"/>
      <c r="BO75" s="167"/>
      <c r="BP75" s="167"/>
      <c r="BQ75" s="167"/>
      <c r="BR75" s="167"/>
      <c r="BS75" s="167"/>
      <c r="BT75" s="167"/>
      <c r="BU75" s="167"/>
      <c r="BV75" s="167"/>
      <c r="BW75" s="167"/>
      <c r="BX75" s="167"/>
      <c r="BY75" s="167"/>
      <c r="BZ75" s="167"/>
      <c r="CA75" s="167"/>
      <c r="CB75" s="167"/>
      <c r="CC75" s="336">
        <v>98.4</v>
      </c>
      <c r="CD75" s="336">
        <v>0.2</v>
      </c>
      <c r="CE75" s="327">
        <v>97.6</v>
      </c>
      <c r="CF75" s="327">
        <v>-0.1</v>
      </c>
      <c r="CG75" s="10"/>
      <c r="CH75" s="10"/>
      <c r="CI75" s="10"/>
      <c r="CJ75" s="10"/>
      <c r="CK75" s="10"/>
      <c r="CL75" s="10"/>
      <c r="CM75" s="10"/>
      <c r="CN75" s="163">
        <v>97896</v>
      </c>
      <c r="CO75" s="906">
        <v>632</v>
      </c>
      <c r="CP75" s="1030">
        <v>4172</v>
      </c>
      <c r="CQ75" s="164"/>
      <c r="CR75" s="164"/>
      <c r="CS75" s="164"/>
      <c r="CT75" s="164"/>
      <c r="CU75" s="164">
        <v>5</v>
      </c>
      <c r="CV75" s="10"/>
      <c r="CW75" s="10"/>
      <c r="CX75" s="10"/>
      <c r="CY75" s="10"/>
      <c r="DA75" s="8">
        <v>0</v>
      </c>
      <c r="DB75" s="8">
        <v>1</v>
      </c>
    </row>
    <row r="76" spans="1:106" ht="24.75" customHeight="1">
      <c r="A76" s="1103" t="s">
        <v>459</v>
      </c>
      <c r="C76" s="279">
        <v>9</v>
      </c>
      <c r="D76" s="1023" t="str">
        <f t="shared" si="16"/>
        <v xml:space="preserve"> 9</v>
      </c>
      <c r="E76" s="1023"/>
      <c r="F76" s="1023" t="str">
        <f t="shared" si="14"/>
        <v xml:space="preserve"> 9</v>
      </c>
      <c r="G76" s="1023"/>
      <c r="H76" s="336">
        <v>1.7</v>
      </c>
      <c r="I76" s="327">
        <v>-1.7</v>
      </c>
      <c r="J76" s="327"/>
      <c r="K76" s="327"/>
      <c r="L76" s="336">
        <v>-7.4</v>
      </c>
      <c r="M76" s="327">
        <v>-17.3</v>
      </c>
      <c r="N76" s="327"/>
      <c r="O76" s="327"/>
      <c r="P76" s="327"/>
      <c r="Q76" s="336">
        <v>2.6</v>
      </c>
      <c r="R76" s="327">
        <v>-14.8</v>
      </c>
      <c r="S76" s="327"/>
      <c r="T76" s="327"/>
      <c r="U76" s="327"/>
      <c r="V76" s="327"/>
      <c r="W76" s="336">
        <v>-10.9</v>
      </c>
      <c r="X76" s="327">
        <v>8.4</v>
      </c>
      <c r="Y76" s="954"/>
      <c r="Z76" s="948"/>
      <c r="AA76" s="948"/>
      <c r="AB76" s="948"/>
      <c r="AC76" s="948"/>
      <c r="AD76" s="956"/>
      <c r="AE76" s="336">
        <v>104.1</v>
      </c>
      <c r="AF76" s="336">
        <v>97</v>
      </c>
      <c r="AG76" s="336">
        <v>100.6</v>
      </c>
      <c r="AH76" s="336">
        <f t="shared" si="4"/>
        <v>2.028397565922921</v>
      </c>
      <c r="AI76" s="327">
        <v>101.8</v>
      </c>
      <c r="AJ76" s="327">
        <f t="shared" si="11"/>
        <v>-1</v>
      </c>
      <c r="AK76" s="327">
        <v>99</v>
      </c>
      <c r="AL76" s="327">
        <f t="shared" si="5"/>
        <v>-0.70210631895687337</v>
      </c>
      <c r="AM76" s="345"/>
      <c r="AN76" s="167"/>
      <c r="AO76" s="167"/>
      <c r="AP76" s="167"/>
      <c r="AQ76" s="167"/>
      <c r="AR76" s="167"/>
      <c r="AS76" s="167"/>
      <c r="AT76" s="167"/>
      <c r="AU76" s="167"/>
      <c r="AV76" s="167"/>
      <c r="AW76" s="167"/>
      <c r="AX76" s="167"/>
      <c r="AY76" s="167"/>
      <c r="AZ76" s="167"/>
      <c r="BA76" s="167"/>
      <c r="BB76" s="167"/>
      <c r="BC76" s="167"/>
      <c r="BD76" s="167"/>
      <c r="BE76" s="167"/>
      <c r="BF76" s="167"/>
      <c r="BG76" s="160">
        <v>1.23</v>
      </c>
      <c r="BH76" s="161">
        <v>1.22</v>
      </c>
      <c r="BI76" s="161">
        <f t="shared" si="6"/>
        <v>-3.0000000000000027E-2</v>
      </c>
      <c r="BJ76" s="167"/>
      <c r="BK76" s="167"/>
      <c r="BL76" s="345"/>
      <c r="BM76" s="167"/>
      <c r="BN76" s="167"/>
      <c r="BO76" s="167"/>
      <c r="BP76" s="167"/>
      <c r="BQ76" s="167"/>
      <c r="BR76" s="167"/>
      <c r="BS76" s="167"/>
      <c r="BT76" s="167"/>
      <c r="BU76" s="167"/>
      <c r="BV76" s="167"/>
      <c r="BW76" s="167"/>
      <c r="BX76" s="167"/>
      <c r="BY76" s="167"/>
      <c r="BZ76" s="167"/>
      <c r="CA76" s="167"/>
      <c r="CB76" s="167"/>
      <c r="CC76" s="336">
        <v>98.5</v>
      </c>
      <c r="CD76" s="336">
        <v>0</v>
      </c>
      <c r="CE76" s="327">
        <v>97.9</v>
      </c>
      <c r="CF76" s="327">
        <v>-0.3</v>
      </c>
      <c r="CG76" s="10"/>
      <c r="CH76" s="10"/>
      <c r="CI76" s="10"/>
      <c r="CJ76" s="10"/>
      <c r="CK76" s="10"/>
      <c r="CL76" s="10"/>
      <c r="CM76" s="10"/>
      <c r="CN76" s="163">
        <v>270898</v>
      </c>
      <c r="CO76" s="906">
        <v>673</v>
      </c>
      <c r="CP76" s="1030">
        <v>674</v>
      </c>
      <c r="CQ76" s="164"/>
      <c r="CR76" s="164"/>
      <c r="CS76" s="164"/>
      <c r="CT76" s="164"/>
      <c r="CU76" s="164">
        <v>2</v>
      </c>
      <c r="CV76" s="10"/>
      <c r="CW76" s="10"/>
      <c r="CX76" s="10"/>
      <c r="CY76" s="10"/>
      <c r="DA76" s="8">
        <v>0</v>
      </c>
      <c r="DB76" s="8">
        <v>1</v>
      </c>
    </row>
    <row r="77" spans="1:106" ht="24.75" customHeight="1">
      <c r="A77" s="1103" t="s">
        <v>459</v>
      </c>
      <c r="C77" s="279">
        <v>10</v>
      </c>
      <c r="D77" s="1023" t="str">
        <f t="shared" si="16"/>
        <v xml:space="preserve"> 10</v>
      </c>
      <c r="E77" s="1023"/>
      <c r="F77" s="1023" t="str">
        <f t="shared" si="14"/>
        <v xml:space="preserve"> 10</v>
      </c>
      <c r="G77" s="1023"/>
      <c r="H77" s="336">
        <v>2.9</v>
      </c>
      <c r="I77" s="327">
        <v>2.5</v>
      </c>
      <c r="J77" s="327"/>
      <c r="K77" s="327"/>
      <c r="L77" s="336">
        <v>-4</v>
      </c>
      <c r="M77" s="327">
        <v>-3.3</v>
      </c>
      <c r="N77" s="327"/>
      <c r="O77" s="327"/>
      <c r="P77" s="327"/>
      <c r="Q77" s="336">
        <v>-2.5</v>
      </c>
      <c r="R77" s="327">
        <v>-41.1</v>
      </c>
      <c r="S77" s="327"/>
      <c r="T77" s="327"/>
      <c r="U77" s="327"/>
      <c r="V77" s="327"/>
      <c r="W77" s="336">
        <v>-4.8</v>
      </c>
      <c r="X77" s="327">
        <v>-29.2</v>
      </c>
      <c r="Y77" s="954"/>
      <c r="Z77" s="948"/>
      <c r="AA77" s="948"/>
      <c r="AB77" s="948"/>
      <c r="AC77" s="948"/>
      <c r="AD77" s="956"/>
      <c r="AE77" s="336">
        <v>102.3</v>
      </c>
      <c r="AF77" s="336">
        <v>98.2</v>
      </c>
      <c r="AG77" s="336">
        <v>100.7</v>
      </c>
      <c r="AH77" s="336">
        <f t="shared" si="4"/>
        <v>9.9403578528835523E-2</v>
      </c>
      <c r="AI77" s="327">
        <v>97.4</v>
      </c>
      <c r="AJ77" s="327">
        <f t="shared" si="11"/>
        <v>-2.5999999999999943</v>
      </c>
      <c r="AK77" s="327">
        <v>99</v>
      </c>
      <c r="AL77" s="327">
        <f t="shared" si="5"/>
        <v>0</v>
      </c>
      <c r="AM77" s="345"/>
      <c r="AN77" s="167"/>
      <c r="AO77" s="167"/>
      <c r="AP77" s="167"/>
      <c r="AQ77" s="167"/>
      <c r="AR77" s="167"/>
      <c r="AS77" s="167"/>
      <c r="AT77" s="167"/>
      <c r="AU77" s="167"/>
      <c r="AV77" s="167"/>
      <c r="AW77" s="167"/>
      <c r="AX77" s="167"/>
      <c r="AY77" s="167"/>
      <c r="AZ77" s="167"/>
      <c r="BA77" s="167"/>
      <c r="BB77" s="167"/>
      <c r="BC77" s="167"/>
      <c r="BD77" s="167"/>
      <c r="BE77" s="167"/>
      <c r="BF77" s="167"/>
      <c r="BG77" s="160">
        <v>1.24</v>
      </c>
      <c r="BH77" s="161">
        <v>1.22</v>
      </c>
      <c r="BI77" s="161">
        <f t="shared" si="6"/>
        <v>0</v>
      </c>
      <c r="BJ77" s="167"/>
      <c r="BK77" s="167"/>
      <c r="BL77" s="345"/>
      <c r="BM77" s="167"/>
      <c r="BN77" s="167"/>
      <c r="BO77" s="167"/>
      <c r="BP77" s="167"/>
      <c r="BQ77" s="167"/>
      <c r="BR77" s="167"/>
      <c r="BS77" s="167"/>
      <c r="BT77" s="167"/>
      <c r="BU77" s="167"/>
      <c r="BV77" s="167"/>
      <c r="BW77" s="167"/>
      <c r="BX77" s="167"/>
      <c r="BY77" s="167"/>
      <c r="BZ77" s="167"/>
      <c r="CA77" s="167"/>
      <c r="CB77" s="167"/>
      <c r="CC77" s="336">
        <v>98.5</v>
      </c>
      <c r="CD77" s="336">
        <v>0.3</v>
      </c>
      <c r="CE77" s="327">
        <v>97.4</v>
      </c>
      <c r="CF77" s="327">
        <v>-0.7</v>
      </c>
      <c r="CG77" s="10"/>
      <c r="CH77" s="10"/>
      <c r="CI77" s="10"/>
      <c r="CJ77" s="10"/>
      <c r="CK77" s="10"/>
      <c r="CL77" s="10"/>
      <c r="CM77" s="10"/>
      <c r="CN77" s="163">
        <v>106241</v>
      </c>
      <c r="CO77" s="906">
        <v>742</v>
      </c>
      <c r="CP77" s="1030">
        <v>442</v>
      </c>
      <c r="CQ77" s="164"/>
      <c r="CR77" s="164"/>
      <c r="CS77" s="164"/>
      <c r="CT77" s="164"/>
      <c r="CU77" s="164">
        <v>4</v>
      </c>
      <c r="CV77" s="10"/>
      <c r="CW77" s="10"/>
      <c r="CX77" s="10"/>
      <c r="CY77" s="10"/>
      <c r="DA77" s="8">
        <v>0</v>
      </c>
      <c r="DB77" s="8">
        <v>1</v>
      </c>
    </row>
    <row r="78" spans="1:106" ht="24.75" customHeight="1">
      <c r="A78" s="1103" t="s">
        <v>459</v>
      </c>
      <c r="C78" s="279">
        <v>11</v>
      </c>
      <c r="D78" s="1023" t="str">
        <f t="shared" si="16"/>
        <v xml:space="preserve"> 11</v>
      </c>
      <c r="E78" s="1023"/>
      <c r="F78" s="1023" t="str">
        <f t="shared" si="14"/>
        <v xml:space="preserve"> 11</v>
      </c>
      <c r="G78" s="1023"/>
      <c r="H78" s="336">
        <v>-1.6</v>
      </c>
      <c r="I78" s="327">
        <v>-3</v>
      </c>
      <c r="J78" s="327"/>
      <c r="K78" s="327"/>
      <c r="L78" s="336">
        <v>-7.6</v>
      </c>
      <c r="M78" s="327">
        <v>-12.1</v>
      </c>
      <c r="N78" s="327"/>
      <c r="O78" s="327"/>
      <c r="P78" s="327"/>
      <c r="Q78" s="336">
        <v>1.7</v>
      </c>
      <c r="R78" s="327">
        <v>18.899999999999999</v>
      </c>
      <c r="S78" s="327"/>
      <c r="T78" s="327"/>
      <c r="U78" s="327"/>
      <c r="V78" s="327"/>
      <c r="W78" s="336">
        <v>3.3</v>
      </c>
      <c r="X78" s="327">
        <v>-18.399999999999999</v>
      </c>
      <c r="Y78" s="954"/>
      <c r="Z78" s="948"/>
      <c r="AA78" s="948"/>
      <c r="AB78" s="948"/>
      <c r="AC78" s="948"/>
      <c r="AD78" s="956"/>
      <c r="AE78" s="336">
        <v>100.2</v>
      </c>
      <c r="AF78" s="336">
        <v>97.1</v>
      </c>
      <c r="AG78" s="336">
        <v>99.9</v>
      </c>
      <c r="AH78" s="336">
        <f t="shared" si="4"/>
        <v>-0.79443892750744505</v>
      </c>
      <c r="AI78" s="327">
        <v>94.5</v>
      </c>
      <c r="AJ78" s="327">
        <f t="shared" si="11"/>
        <v>-5.5</v>
      </c>
      <c r="AK78" s="327">
        <v>95.6</v>
      </c>
      <c r="AL78" s="327">
        <f t="shared" si="5"/>
        <v>-3.4343434343434396</v>
      </c>
      <c r="AM78" s="345"/>
      <c r="AN78" s="167"/>
      <c r="AO78" s="167"/>
      <c r="AP78" s="167"/>
      <c r="AQ78" s="167"/>
      <c r="AR78" s="167"/>
      <c r="AS78" s="167"/>
      <c r="AT78" s="167"/>
      <c r="AU78" s="167"/>
      <c r="AV78" s="167"/>
      <c r="AW78" s="167"/>
      <c r="AX78" s="167"/>
      <c r="AY78" s="167"/>
      <c r="AZ78" s="167"/>
      <c r="BA78" s="167"/>
      <c r="BB78" s="167"/>
      <c r="BC78" s="167"/>
      <c r="BD78" s="167"/>
      <c r="BE78" s="167"/>
      <c r="BF78" s="167"/>
      <c r="BG78" s="160">
        <v>1.26</v>
      </c>
      <c r="BH78" s="161">
        <v>1.21</v>
      </c>
      <c r="BI78" s="161">
        <f t="shared" si="6"/>
        <v>-1.0000000000000009E-2</v>
      </c>
      <c r="BJ78" s="167"/>
      <c r="BK78" s="167"/>
      <c r="BL78" s="345"/>
      <c r="BM78" s="167"/>
      <c r="BN78" s="167"/>
      <c r="BO78" s="167"/>
      <c r="BP78" s="167"/>
      <c r="BQ78" s="167"/>
      <c r="BR78" s="167"/>
      <c r="BS78" s="167"/>
      <c r="BT78" s="167"/>
      <c r="BU78" s="167"/>
      <c r="BV78" s="167"/>
      <c r="BW78" s="167"/>
      <c r="BX78" s="167"/>
      <c r="BY78" s="167"/>
      <c r="BZ78" s="167"/>
      <c r="CA78" s="167"/>
      <c r="CB78" s="167"/>
      <c r="CC78" s="336">
        <v>98.1</v>
      </c>
      <c r="CD78" s="336">
        <v>0.3</v>
      </c>
      <c r="CE78" s="327">
        <v>97.5</v>
      </c>
      <c r="CF78" s="327">
        <v>0</v>
      </c>
      <c r="CG78" s="10"/>
      <c r="CH78" s="10"/>
      <c r="CI78" s="10"/>
      <c r="CJ78" s="10"/>
      <c r="CK78" s="10"/>
      <c r="CL78" s="10"/>
      <c r="CM78" s="10"/>
      <c r="CN78" s="163">
        <v>141650</v>
      </c>
      <c r="CO78" s="906">
        <v>711</v>
      </c>
      <c r="CP78" s="1030">
        <v>435</v>
      </c>
      <c r="CQ78" s="164"/>
      <c r="CR78" s="164"/>
      <c r="CS78" s="164"/>
      <c r="CT78" s="164"/>
      <c r="CU78" s="164">
        <v>3</v>
      </c>
      <c r="CV78" s="10"/>
      <c r="CW78" s="10"/>
      <c r="CX78" s="10"/>
      <c r="CY78" s="10"/>
      <c r="DA78" s="8">
        <v>0</v>
      </c>
      <c r="DB78" s="8">
        <v>1</v>
      </c>
    </row>
    <row r="79" spans="1:106" ht="24.75" customHeight="1">
      <c r="A79" s="1103" t="s">
        <v>459</v>
      </c>
      <c r="C79" s="279">
        <v>12</v>
      </c>
      <c r="D79" s="1023" t="str">
        <f t="shared" si="16"/>
        <v xml:space="preserve"> 12</v>
      </c>
      <c r="E79" s="1023"/>
      <c r="F79" s="1023" t="str">
        <f t="shared" si="14"/>
        <v xml:space="preserve"> 12</v>
      </c>
      <c r="G79" s="1023"/>
      <c r="H79" s="337">
        <v>0</v>
      </c>
      <c r="I79" s="167">
        <v>0.6</v>
      </c>
      <c r="J79" s="167"/>
      <c r="K79" s="167"/>
      <c r="L79" s="337">
        <v>-14.6</v>
      </c>
      <c r="M79" s="167">
        <v>-19.5</v>
      </c>
      <c r="N79" s="167"/>
      <c r="O79" s="167"/>
      <c r="P79" s="167"/>
      <c r="Q79" s="337">
        <v>-1.3</v>
      </c>
      <c r="R79" s="167">
        <v>-10.199999999999999</v>
      </c>
      <c r="S79" s="167"/>
      <c r="T79" s="167"/>
      <c r="U79" s="167"/>
      <c r="V79" s="167"/>
      <c r="W79" s="337">
        <v>-9.6</v>
      </c>
      <c r="X79" s="167">
        <v>-33.4</v>
      </c>
      <c r="Y79" s="957"/>
      <c r="Z79" s="958"/>
      <c r="AA79" s="958"/>
      <c r="AB79" s="958"/>
      <c r="AC79" s="958"/>
      <c r="AD79" s="959"/>
      <c r="AE79" s="337">
        <v>101.3</v>
      </c>
      <c r="AF79" s="337">
        <v>95.9</v>
      </c>
      <c r="AG79" s="337">
        <v>98.5</v>
      </c>
      <c r="AH79" s="337">
        <f t="shared" si="4"/>
        <v>-1.4014014014014069</v>
      </c>
      <c r="AI79" s="167">
        <v>95.9</v>
      </c>
      <c r="AJ79" s="167">
        <f t="shared" si="11"/>
        <v>-4.7000000000000028</v>
      </c>
      <c r="AK79" s="167">
        <v>96.4</v>
      </c>
      <c r="AL79" s="167">
        <f t="shared" si="5"/>
        <v>0.83682008368202032</v>
      </c>
      <c r="AM79" s="345"/>
      <c r="AN79" s="167"/>
      <c r="AO79" s="167"/>
      <c r="AP79" s="167"/>
      <c r="AQ79" s="167"/>
      <c r="AR79" s="167"/>
      <c r="AS79" s="167"/>
      <c r="AT79" s="167"/>
      <c r="AU79" s="167"/>
      <c r="AV79" s="167"/>
      <c r="AW79" s="167"/>
      <c r="AX79" s="167"/>
      <c r="AY79" s="167"/>
      <c r="AZ79" s="167"/>
      <c r="BA79" s="167"/>
      <c r="BB79" s="167"/>
      <c r="BC79" s="167"/>
      <c r="BD79" s="167"/>
      <c r="BE79" s="167"/>
      <c r="BF79" s="167"/>
      <c r="BG79" s="169">
        <v>1.27</v>
      </c>
      <c r="BH79" s="170">
        <v>1.21</v>
      </c>
      <c r="BI79" s="170">
        <f t="shared" si="6"/>
        <v>0</v>
      </c>
      <c r="BJ79" s="167"/>
      <c r="BK79" s="167"/>
      <c r="BL79" s="345"/>
      <c r="BM79" s="167"/>
      <c r="BN79" s="167"/>
      <c r="BO79" s="167"/>
      <c r="BP79" s="167"/>
      <c r="BQ79" s="167"/>
      <c r="BR79" s="167"/>
      <c r="BS79" s="167"/>
      <c r="BT79" s="167"/>
      <c r="BU79" s="167"/>
      <c r="BV79" s="167"/>
      <c r="BW79" s="167"/>
      <c r="BX79" s="167"/>
      <c r="BY79" s="167"/>
      <c r="BZ79" s="167"/>
      <c r="CA79" s="167"/>
      <c r="CB79" s="167"/>
      <c r="CC79" s="337">
        <v>98.1</v>
      </c>
      <c r="CD79" s="337">
        <v>0.2</v>
      </c>
      <c r="CE79" s="167">
        <v>97.6</v>
      </c>
      <c r="CF79" s="167">
        <v>-0.2</v>
      </c>
      <c r="CG79" s="10"/>
      <c r="CH79" s="10"/>
      <c r="CI79" s="10"/>
      <c r="CJ79" s="10"/>
      <c r="CK79" s="10"/>
      <c r="CL79" s="10"/>
      <c r="CM79" s="10"/>
      <c r="CN79" s="172">
        <v>385353</v>
      </c>
      <c r="CO79" s="904">
        <v>699</v>
      </c>
      <c r="CP79" s="1028">
        <v>417</v>
      </c>
      <c r="CQ79" s="173"/>
      <c r="CR79" s="173"/>
      <c r="CS79" s="173"/>
      <c r="CT79" s="173"/>
      <c r="CU79" s="173">
        <v>4</v>
      </c>
      <c r="CV79" s="10"/>
      <c r="CW79" s="10"/>
      <c r="CX79" s="10"/>
      <c r="CY79" s="10"/>
      <c r="DA79" s="8">
        <v>0</v>
      </c>
      <c r="DB79" s="8">
        <v>1</v>
      </c>
    </row>
    <row r="80" spans="1:106" ht="24.75" customHeight="1">
      <c r="A80" s="1103" t="s">
        <v>459</v>
      </c>
      <c r="B80" s="279" t="s">
        <v>135</v>
      </c>
      <c r="C80" s="279">
        <v>1</v>
      </c>
      <c r="D80" s="1023" t="str">
        <f>A80&amp;B80&amp;C80</f>
        <v xml:space="preserve"> /1</v>
      </c>
      <c r="E80" s="1023"/>
      <c r="F80" s="1023" t="str">
        <f t="shared" si="14"/>
        <v xml:space="preserve"> /1</v>
      </c>
      <c r="G80" s="1023"/>
      <c r="H80" s="496">
        <v>0.9</v>
      </c>
      <c r="I80" s="331">
        <v>1.9</v>
      </c>
      <c r="J80" s="331"/>
      <c r="K80" s="331"/>
      <c r="L80" s="340">
        <v>-4.4000000000000004</v>
      </c>
      <c r="M80" s="331">
        <v>-2.1</v>
      </c>
      <c r="N80" s="331"/>
      <c r="O80" s="331"/>
      <c r="P80" s="331"/>
      <c r="Q80" s="340">
        <v>0.2</v>
      </c>
      <c r="R80" s="331">
        <v>-5.0999999999999996</v>
      </c>
      <c r="S80" s="331"/>
      <c r="T80" s="331"/>
      <c r="U80" s="331"/>
      <c r="V80" s="331"/>
      <c r="W80" s="340">
        <v>-2.6</v>
      </c>
      <c r="X80" s="331">
        <v>2.5</v>
      </c>
      <c r="Y80" s="950"/>
      <c r="Z80" s="951"/>
      <c r="AA80" s="951"/>
      <c r="AB80" s="951"/>
      <c r="AC80" s="955"/>
      <c r="AD80" s="953"/>
      <c r="AE80" s="340">
        <v>91.9</v>
      </c>
      <c r="AF80" s="340">
        <v>97</v>
      </c>
      <c r="AG80" s="340">
        <v>100.1</v>
      </c>
      <c r="AH80" s="340">
        <f t="shared" si="4"/>
        <v>1.6243654822334967</v>
      </c>
      <c r="AI80" s="331">
        <v>89</v>
      </c>
      <c r="AJ80" s="331">
        <f t="shared" si="11"/>
        <v>-8.2000000000000028</v>
      </c>
      <c r="AK80" s="331">
        <v>95.7</v>
      </c>
      <c r="AL80" s="331">
        <f t="shared" si="5"/>
        <v>-0.72614107883817713</v>
      </c>
      <c r="AM80" s="345"/>
      <c r="AN80" s="167"/>
      <c r="AO80" s="167"/>
      <c r="AP80" s="167"/>
      <c r="AQ80" s="167"/>
      <c r="AR80" s="167"/>
      <c r="AS80" s="167"/>
      <c r="AT80" s="167"/>
      <c r="AU80" s="167"/>
      <c r="AV80" s="167"/>
      <c r="AW80" s="167"/>
      <c r="AX80" s="167"/>
      <c r="AY80" s="167"/>
      <c r="AZ80" s="167"/>
      <c r="BA80" s="167"/>
      <c r="BB80" s="167"/>
      <c r="BC80" s="167"/>
      <c r="BD80" s="167"/>
      <c r="BE80" s="167"/>
      <c r="BF80" s="167"/>
      <c r="BG80" s="283">
        <v>1.29</v>
      </c>
      <c r="BH80" s="247">
        <v>1.22</v>
      </c>
      <c r="BI80" s="161">
        <v>1.0000000000000009E-2</v>
      </c>
      <c r="BJ80" s="167"/>
      <c r="BK80" s="167"/>
      <c r="BL80" s="345"/>
      <c r="BM80" s="167"/>
      <c r="BN80" s="167"/>
      <c r="BO80" s="167"/>
      <c r="BP80" s="167"/>
      <c r="BQ80" s="167"/>
      <c r="BR80" s="167"/>
      <c r="BS80" s="167"/>
      <c r="BT80" s="167"/>
      <c r="BU80" s="167"/>
      <c r="BV80" s="167"/>
      <c r="BW80" s="167"/>
      <c r="BX80" s="167"/>
      <c r="BY80" s="167"/>
      <c r="BZ80" s="167"/>
      <c r="CA80" s="167"/>
      <c r="CB80" s="167"/>
      <c r="CC80" s="340">
        <v>97.7</v>
      </c>
      <c r="CD80" s="340">
        <v>-0.1</v>
      </c>
      <c r="CE80" s="331">
        <v>97</v>
      </c>
      <c r="CF80" s="331">
        <v>0</v>
      </c>
      <c r="CG80" s="10"/>
      <c r="CH80" s="10"/>
      <c r="CI80" s="10"/>
      <c r="CJ80" s="10"/>
      <c r="CK80" s="10"/>
      <c r="CL80" s="10"/>
      <c r="CM80" s="10"/>
      <c r="CN80" s="212">
        <v>126927</v>
      </c>
      <c r="CO80" s="905">
        <v>675</v>
      </c>
      <c r="CP80" s="1029">
        <v>55</v>
      </c>
      <c r="CQ80" s="180"/>
      <c r="CR80" s="180"/>
      <c r="CS80" s="180"/>
      <c r="CT80" s="180"/>
      <c r="CU80" s="180">
        <v>2</v>
      </c>
      <c r="CV80" s="10"/>
      <c r="CW80" s="10"/>
      <c r="CX80" s="10"/>
      <c r="CY80" s="10"/>
      <c r="DA80" s="8">
        <v>0</v>
      </c>
      <c r="DB80" s="8">
        <v>1</v>
      </c>
    </row>
    <row r="81" spans="1:106" ht="24.75" customHeight="1">
      <c r="A81" s="1103" t="s">
        <v>459</v>
      </c>
      <c r="C81" s="279">
        <v>2</v>
      </c>
      <c r="D81" s="1023" t="str">
        <f>A81&amp;B81&amp;C81</f>
        <v xml:space="preserve"> 2</v>
      </c>
      <c r="E81" s="1023"/>
      <c r="F81" s="1023" t="str">
        <f t="shared" si="14"/>
        <v xml:space="preserve"> 2</v>
      </c>
      <c r="G81" s="1023"/>
      <c r="H81" s="336">
        <v>2.2000000000000002</v>
      </c>
      <c r="I81" s="327">
        <v>1.6</v>
      </c>
      <c r="J81" s="327"/>
      <c r="K81" s="327"/>
      <c r="L81" s="336">
        <v>-7.5</v>
      </c>
      <c r="M81" s="327">
        <v>-5.2</v>
      </c>
      <c r="N81" s="327"/>
      <c r="O81" s="327"/>
      <c r="P81" s="327"/>
      <c r="Q81" s="336">
        <v>7.8</v>
      </c>
      <c r="R81" s="327">
        <v>2.2000000000000002</v>
      </c>
      <c r="S81" s="327"/>
      <c r="T81" s="327"/>
      <c r="U81" s="343"/>
      <c r="V81" s="327"/>
      <c r="W81" s="336">
        <v>-2.2000000000000002</v>
      </c>
      <c r="X81" s="327">
        <v>-24.9</v>
      </c>
      <c r="Y81" s="954"/>
      <c r="Z81" s="948"/>
      <c r="AA81" s="948"/>
      <c r="AB81" s="948"/>
      <c r="AC81" s="955"/>
      <c r="AD81" s="956"/>
      <c r="AE81" s="336">
        <v>97.3</v>
      </c>
      <c r="AF81" s="336">
        <v>95.3</v>
      </c>
      <c r="AG81" s="336">
        <v>99.2</v>
      </c>
      <c r="AH81" s="336">
        <f t="shared" si="4"/>
        <v>-0.89910089910089064</v>
      </c>
      <c r="AI81" s="327">
        <v>95.2</v>
      </c>
      <c r="AJ81" s="327">
        <f t="shared" si="11"/>
        <v>-7.7000000000000028</v>
      </c>
      <c r="AK81" s="327">
        <v>94.5</v>
      </c>
      <c r="AL81" s="327">
        <f t="shared" si="5"/>
        <v>-1.2539184952978086</v>
      </c>
      <c r="AM81" s="345"/>
      <c r="AN81" s="167"/>
      <c r="AO81" s="167"/>
      <c r="AP81" s="167"/>
      <c r="AQ81" s="167"/>
      <c r="AR81" s="167"/>
      <c r="AS81" s="167"/>
      <c r="AT81" s="167"/>
      <c r="AU81" s="167"/>
      <c r="AV81" s="167"/>
      <c r="AW81" s="167"/>
      <c r="AX81" s="167"/>
      <c r="AY81" s="167"/>
      <c r="AZ81" s="167"/>
      <c r="BA81" s="167"/>
      <c r="BB81" s="167"/>
      <c r="BC81" s="167"/>
      <c r="BD81" s="167"/>
      <c r="BE81" s="167"/>
      <c r="BF81" s="167"/>
      <c r="BG81" s="160">
        <v>1.3</v>
      </c>
      <c r="BH81" s="161">
        <v>1.26</v>
      </c>
      <c r="BI81" s="161">
        <v>4.0000000000000036E-2</v>
      </c>
      <c r="BJ81" s="167"/>
      <c r="BK81" s="167"/>
      <c r="BL81" s="345"/>
      <c r="BM81" s="167"/>
      <c r="BN81" s="167"/>
      <c r="BO81" s="167"/>
      <c r="BP81" s="167"/>
      <c r="BQ81" s="167"/>
      <c r="BR81" s="167"/>
      <c r="BS81" s="167"/>
      <c r="BT81" s="167"/>
      <c r="BU81" s="167"/>
      <c r="BV81" s="167"/>
      <c r="BW81" s="167"/>
      <c r="BX81" s="167"/>
      <c r="BY81" s="167"/>
      <c r="BZ81" s="167"/>
      <c r="CA81" s="167"/>
      <c r="CB81" s="167"/>
      <c r="CC81" s="336">
        <v>97.8</v>
      </c>
      <c r="CD81" s="336">
        <v>0.2</v>
      </c>
      <c r="CE81" s="327">
        <v>96.8</v>
      </c>
      <c r="CF81" s="327">
        <v>-0.1</v>
      </c>
      <c r="CG81" s="10"/>
      <c r="CH81" s="10"/>
      <c r="CI81" s="10"/>
      <c r="CJ81" s="10"/>
      <c r="CK81" s="10"/>
      <c r="CL81" s="10"/>
      <c r="CM81" s="10"/>
      <c r="CN81" s="163">
        <v>163516</v>
      </c>
      <c r="CO81" s="906">
        <v>723</v>
      </c>
      <c r="CP81" s="1030">
        <v>138</v>
      </c>
      <c r="CQ81" s="164"/>
      <c r="CR81" s="164"/>
      <c r="CS81" s="164"/>
      <c r="CT81" s="164"/>
      <c r="CU81" s="164">
        <v>2</v>
      </c>
      <c r="CV81" s="10"/>
      <c r="CW81" s="10"/>
      <c r="CX81" s="10"/>
      <c r="CY81" s="10"/>
      <c r="DA81" s="8">
        <v>0</v>
      </c>
      <c r="DB81" s="8">
        <v>1</v>
      </c>
    </row>
    <row r="82" spans="1:106" ht="24.75" customHeight="1">
      <c r="A82" s="1103" t="s">
        <v>459</v>
      </c>
      <c r="C82" s="279">
        <v>3</v>
      </c>
      <c r="D82" s="1023" t="str">
        <f t="shared" ref="D82:D91" si="17">A82&amp;B82&amp;C82</f>
        <v xml:space="preserve"> 3</v>
      </c>
      <c r="E82" s="1023"/>
      <c r="F82" s="1023" t="str">
        <f t="shared" si="14"/>
        <v xml:space="preserve"> 3</v>
      </c>
      <c r="G82" s="1023"/>
      <c r="H82" s="336">
        <v>-1.2</v>
      </c>
      <c r="I82" s="327">
        <v>-1.1000000000000001</v>
      </c>
      <c r="J82" s="327"/>
      <c r="K82" s="327"/>
      <c r="L82" s="336">
        <v>-9.3000000000000007</v>
      </c>
      <c r="M82" s="327">
        <v>-14.2</v>
      </c>
      <c r="N82" s="327"/>
      <c r="O82" s="327"/>
      <c r="P82" s="327"/>
      <c r="Q82" s="336">
        <v>8.4</v>
      </c>
      <c r="R82" s="327">
        <v>-26.9</v>
      </c>
      <c r="S82" s="327"/>
      <c r="T82" s="327"/>
      <c r="U82" s="327"/>
      <c r="V82" s="327"/>
      <c r="W82" s="336">
        <v>5</v>
      </c>
      <c r="X82" s="327">
        <v>66.400000000000006</v>
      </c>
      <c r="Y82" s="954"/>
      <c r="Z82" s="948"/>
      <c r="AA82" s="948"/>
      <c r="AB82" s="948"/>
      <c r="AC82" s="955"/>
      <c r="AD82" s="956"/>
      <c r="AE82" s="336">
        <v>111.2</v>
      </c>
      <c r="AF82" s="336">
        <v>96.4</v>
      </c>
      <c r="AG82" s="336">
        <v>99.7</v>
      </c>
      <c r="AH82" s="336">
        <f t="shared" si="4"/>
        <v>0.50403225806451613</v>
      </c>
      <c r="AI82" s="327">
        <v>105.8</v>
      </c>
      <c r="AJ82" s="327">
        <f t="shared" si="11"/>
        <v>-6.7000000000000028</v>
      </c>
      <c r="AK82" s="327">
        <v>96.3</v>
      </c>
      <c r="AL82" s="327">
        <f t="shared" si="5"/>
        <v>1.9047619047619018</v>
      </c>
      <c r="AM82" s="345"/>
      <c r="AN82" s="167"/>
      <c r="AO82" s="167"/>
      <c r="AP82" s="167"/>
      <c r="AQ82" s="167"/>
      <c r="AR82" s="167"/>
      <c r="AS82" s="167"/>
      <c r="AT82" s="167"/>
      <c r="AU82" s="167"/>
      <c r="AV82" s="167"/>
      <c r="AW82" s="167"/>
      <c r="AX82" s="167"/>
      <c r="AY82" s="167"/>
      <c r="AZ82" s="167"/>
      <c r="BA82" s="167"/>
      <c r="BB82" s="167"/>
      <c r="BC82" s="167"/>
      <c r="BD82" s="167"/>
      <c r="BE82" s="167"/>
      <c r="BF82" s="167"/>
      <c r="BG82" s="160">
        <v>1.31</v>
      </c>
      <c r="BH82" s="161">
        <v>1.25</v>
      </c>
      <c r="BI82" s="161">
        <v>-1.0000000000000009E-2</v>
      </c>
      <c r="BJ82" s="167"/>
      <c r="BK82" s="167"/>
      <c r="BL82" s="345"/>
      <c r="BM82" s="167"/>
      <c r="BN82" s="167"/>
      <c r="BO82" s="167"/>
      <c r="BP82" s="167"/>
      <c r="BQ82" s="167"/>
      <c r="BR82" s="167"/>
      <c r="BS82" s="167"/>
      <c r="BT82" s="167"/>
      <c r="BU82" s="167"/>
      <c r="BV82" s="167"/>
      <c r="BW82" s="167"/>
      <c r="BX82" s="167"/>
      <c r="BY82" s="167"/>
      <c r="BZ82" s="167"/>
      <c r="CA82" s="167"/>
      <c r="CB82" s="167"/>
      <c r="CC82" s="336">
        <v>97.9</v>
      </c>
      <c r="CD82" s="336">
        <v>0</v>
      </c>
      <c r="CE82" s="327">
        <v>97.2</v>
      </c>
      <c r="CF82" s="327">
        <v>-0.1</v>
      </c>
      <c r="CG82" s="10"/>
      <c r="CH82" s="10"/>
      <c r="CI82" s="10"/>
      <c r="CJ82" s="10"/>
      <c r="CK82" s="10"/>
      <c r="CL82" s="10"/>
      <c r="CM82" s="10"/>
      <c r="CN82" s="163">
        <v>175899</v>
      </c>
      <c r="CO82" s="906">
        <v>746</v>
      </c>
      <c r="CP82" s="1030">
        <v>278</v>
      </c>
      <c r="CQ82" s="164"/>
      <c r="CR82" s="164"/>
      <c r="CS82" s="164"/>
      <c r="CT82" s="164"/>
      <c r="CU82" s="164">
        <v>5</v>
      </c>
      <c r="CV82" s="10"/>
      <c r="CW82" s="10"/>
      <c r="CX82" s="10"/>
      <c r="CY82" s="10"/>
      <c r="DA82" s="8">
        <v>0</v>
      </c>
      <c r="DB82" s="8">
        <v>1</v>
      </c>
    </row>
    <row r="83" spans="1:106" ht="24.75" customHeight="1">
      <c r="A83" s="1103" t="s">
        <v>459</v>
      </c>
      <c r="C83" s="279">
        <v>4</v>
      </c>
      <c r="D83" s="1023" t="str">
        <f t="shared" si="17"/>
        <v xml:space="preserve"> 4</v>
      </c>
      <c r="E83" s="1023"/>
      <c r="F83" s="1023" t="str">
        <f t="shared" si="14"/>
        <v xml:space="preserve"> 4</v>
      </c>
      <c r="G83" s="1023"/>
      <c r="H83" s="434">
        <v>-0.7</v>
      </c>
      <c r="I83" s="327">
        <v>0.5</v>
      </c>
      <c r="J83" s="327"/>
      <c r="K83" s="327"/>
      <c r="L83" s="336">
        <v>2.2000000000000002</v>
      </c>
      <c r="M83" s="327">
        <v>10.5</v>
      </c>
      <c r="N83" s="327"/>
      <c r="O83" s="327"/>
      <c r="P83" s="327"/>
      <c r="Q83" s="336">
        <v>9</v>
      </c>
      <c r="R83" s="327">
        <v>-21.7</v>
      </c>
      <c r="S83" s="327"/>
      <c r="T83" s="327"/>
      <c r="U83" s="327"/>
      <c r="V83" s="327"/>
      <c r="W83" s="336">
        <v>10.6</v>
      </c>
      <c r="X83" s="327">
        <v>26.5</v>
      </c>
      <c r="Y83" s="954"/>
      <c r="Z83" s="948"/>
      <c r="AA83" s="948"/>
      <c r="AB83" s="948"/>
      <c r="AC83" s="948"/>
      <c r="AD83" s="956"/>
      <c r="AE83" s="336">
        <v>96</v>
      </c>
      <c r="AF83" s="336">
        <v>96.8</v>
      </c>
      <c r="AG83" s="336">
        <v>99.3</v>
      </c>
      <c r="AH83" s="336">
        <f t="shared" si="4"/>
        <v>-0.40120361083250322</v>
      </c>
      <c r="AI83" s="327">
        <v>96.5</v>
      </c>
      <c r="AJ83" s="327">
        <f t="shared" si="11"/>
        <v>-4.5</v>
      </c>
      <c r="AK83" s="327">
        <v>97.3</v>
      </c>
      <c r="AL83" s="327">
        <f t="shared" si="5"/>
        <v>1.0384215991692627</v>
      </c>
      <c r="AM83" s="345"/>
      <c r="AN83" s="167"/>
      <c r="AO83" s="167"/>
      <c r="AP83" s="167"/>
      <c r="AQ83" s="167"/>
      <c r="AR83" s="167"/>
      <c r="AS83" s="167"/>
      <c r="AT83" s="167"/>
      <c r="AU83" s="167"/>
      <c r="AV83" s="167"/>
      <c r="AW83" s="167"/>
      <c r="AX83" s="167"/>
      <c r="AY83" s="167"/>
      <c r="AZ83" s="167"/>
      <c r="BA83" s="167"/>
      <c r="BB83" s="167"/>
      <c r="BC83" s="167"/>
      <c r="BD83" s="167"/>
      <c r="BE83" s="167"/>
      <c r="BF83" s="167"/>
      <c r="BG83" s="160">
        <v>1.33</v>
      </c>
      <c r="BH83" s="161">
        <v>1.27</v>
      </c>
      <c r="BI83" s="161">
        <v>2.0000000000000018E-2</v>
      </c>
      <c r="BJ83" s="167"/>
      <c r="BK83" s="167"/>
      <c r="BL83" s="345"/>
      <c r="BM83" s="167"/>
      <c r="BN83" s="167"/>
      <c r="BO83" s="167"/>
      <c r="BP83" s="167"/>
      <c r="BQ83" s="167"/>
      <c r="BR83" s="167"/>
      <c r="BS83" s="167"/>
      <c r="BT83" s="167"/>
      <c r="BU83" s="167"/>
      <c r="BV83" s="167"/>
      <c r="BW83" s="167"/>
      <c r="BX83" s="167"/>
      <c r="BY83" s="167"/>
      <c r="BZ83" s="167"/>
      <c r="CA83" s="167"/>
      <c r="CB83" s="167"/>
      <c r="CC83" s="336">
        <v>98.1</v>
      </c>
      <c r="CD83" s="336">
        <v>-0.3</v>
      </c>
      <c r="CE83" s="327">
        <v>97.3</v>
      </c>
      <c r="CF83" s="327">
        <v>-0.4</v>
      </c>
      <c r="CG83" s="10"/>
      <c r="CH83" s="10"/>
      <c r="CI83" s="10"/>
      <c r="CJ83" s="10"/>
      <c r="CK83" s="10"/>
      <c r="CL83" s="10"/>
      <c r="CM83" s="10"/>
      <c r="CN83" s="163">
        <v>103344</v>
      </c>
      <c r="CO83" s="906">
        <v>695</v>
      </c>
      <c r="CP83" s="1030">
        <v>385</v>
      </c>
      <c r="CQ83" s="164"/>
      <c r="CR83" s="164"/>
      <c r="CS83" s="164"/>
      <c r="CT83" s="164"/>
      <c r="CU83" s="164">
        <v>4</v>
      </c>
      <c r="CV83" s="10"/>
      <c r="CW83" s="10"/>
      <c r="CX83" s="10"/>
      <c r="CY83" s="10"/>
      <c r="DA83" s="8">
        <v>0</v>
      </c>
      <c r="DB83" s="8">
        <v>1</v>
      </c>
    </row>
    <row r="84" spans="1:106" ht="24.75" customHeight="1">
      <c r="A84" s="1103" t="s">
        <v>459</v>
      </c>
      <c r="C84" s="279">
        <v>5</v>
      </c>
      <c r="D84" s="1023" t="str">
        <f t="shared" si="17"/>
        <v xml:space="preserve"> 5</v>
      </c>
      <c r="E84" s="1023"/>
      <c r="F84" s="1023" t="str">
        <f t="shared" si="14"/>
        <v xml:space="preserve"> 5</v>
      </c>
      <c r="G84" s="1023"/>
      <c r="H84" s="336">
        <v>-2.1</v>
      </c>
      <c r="I84" s="327">
        <v>0.4</v>
      </c>
      <c r="J84" s="327"/>
      <c r="K84" s="327"/>
      <c r="L84" s="336">
        <v>-1.4</v>
      </c>
      <c r="M84" s="327">
        <v>-6.8</v>
      </c>
      <c r="N84" s="327"/>
      <c r="O84" s="327"/>
      <c r="P84" s="327"/>
      <c r="Q84" s="336">
        <v>9.8000000000000007</v>
      </c>
      <c r="R84" s="327">
        <v>7.6</v>
      </c>
      <c r="S84" s="327"/>
      <c r="T84" s="327"/>
      <c r="U84" s="327"/>
      <c r="V84" s="327"/>
      <c r="W84" s="336">
        <v>1.4</v>
      </c>
      <c r="X84" s="327">
        <v>-22.1</v>
      </c>
      <c r="Y84" s="954"/>
      <c r="Z84" s="948"/>
      <c r="AA84" s="948"/>
      <c r="AB84" s="948"/>
      <c r="AC84" s="948"/>
      <c r="AD84" s="956"/>
      <c r="AE84" s="336">
        <v>91.6</v>
      </c>
      <c r="AF84" s="336">
        <v>95.6</v>
      </c>
      <c r="AG84" s="336">
        <v>98.5</v>
      </c>
      <c r="AH84" s="336">
        <f t="shared" ref="AH84:AH147" si="18">(AG84-AG83)/AG83*100</f>
        <v>-0.80563947633433763</v>
      </c>
      <c r="AI84" s="327">
        <v>93.4</v>
      </c>
      <c r="AJ84" s="327">
        <f t="shared" si="11"/>
        <v>-0.70000000000000284</v>
      </c>
      <c r="AK84" s="327">
        <v>96.6</v>
      </c>
      <c r="AL84" s="327">
        <f t="shared" ref="AL84:AL147" si="19">(AK84-AK83)/AK83*100</f>
        <v>-0.71942446043165753</v>
      </c>
      <c r="AM84" s="345"/>
      <c r="AN84" s="167"/>
      <c r="AO84" s="167"/>
      <c r="AP84" s="167"/>
      <c r="AQ84" s="167"/>
      <c r="AR84" s="167"/>
      <c r="AS84" s="167"/>
      <c r="AT84" s="167"/>
      <c r="AU84" s="167"/>
      <c r="AV84" s="167"/>
      <c r="AW84" s="167"/>
      <c r="AX84" s="167"/>
      <c r="AY84" s="167"/>
      <c r="AZ84" s="167"/>
      <c r="BA84" s="167"/>
      <c r="BB84" s="167"/>
      <c r="BC84" s="167"/>
      <c r="BD84" s="167"/>
      <c r="BE84" s="167"/>
      <c r="BF84" s="167"/>
      <c r="BG84" s="160">
        <v>1.35</v>
      </c>
      <c r="BH84" s="161">
        <v>1.27</v>
      </c>
      <c r="BI84" s="161">
        <v>0</v>
      </c>
      <c r="BJ84" s="167"/>
      <c r="BK84" s="167"/>
      <c r="BL84" s="345"/>
      <c r="BM84" s="167"/>
      <c r="BN84" s="167"/>
      <c r="BO84" s="167"/>
      <c r="BP84" s="167"/>
      <c r="BQ84" s="167"/>
      <c r="BR84" s="167"/>
      <c r="BS84" s="167"/>
      <c r="BT84" s="167"/>
      <c r="BU84" s="167"/>
      <c r="BV84" s="167"/>
      <c r="BW84" s="167"/>
      <c r="BX84" s="167"/>
      <c r="BY84" s="167"/>
      <c r="BZ84" s="167"/>
      <c r="CA84" s="167"/>
      <c r="CB84" s="167"/>
      <c r="CC84" s="336">
        <v>98.2</v>
      </c>
      <c r="CD84" s="336">
        <v>-0.5</v>
      </c>
      <c r="CE84" s="327">
        <v>97.2</v>
      </c>
      <c r="CF84" s="327">
        <v>-0.9</v>
      </c>
      <c r="CG84" s="10"/>
      <c r="CH84" s="10"/>
      <c r="CI84" s="10"/>
      <c r="CJ84" s="10"/>
      <c r="CK84" s="10"/>
      <c r="CL84" s="10"/>
      <c r="CM84" s="10"/>
      <c r="CN84" s="163">
        <v>115852</v>
      </c>
      <c r="CO84" s="906">
        <v>671</v>
      </c>
      <c r="CP84" s="1030">
        <v>726</v>
      </c>
      <c r="CQ84" s="164"/>
      <c r="CR84" s="164"/>
      <c r="CS84" s="164"/>
      <c r="CT84" s="164"/>
      <c r="CU84" s="164">
        <v>3</v>
      </c>
      <c r="CV84" s="10"/>
      <c r="CW84" s="10"/>
      <c r="CX84" s="10"/>
      <c r="CY84" s="10"/>
      <c r="DA84" s="8">
        <v>0</v>
      </c>
      <c r="DB84" s="8">
        <v>1</v>
      </c>
    </row>
    <row r="85" spans="1:106" ht="24.75" customHeight="1">
      <c r="A85" s="1103" t="s">
        <v>459</v>
      </c>
      <c r="C85" s="279">
        <v>6</v>
      </c>
      <c r="D85" s="1023" t="str">
        <f t="shared" si="17"/>
        <v xml:space="preserve"> 6</v>
      </c>
      <c r="E85" s="1023"/>
      <c r="F85" s="1023" t="str">
        <f t="shared" si="14"/>
        <v xml:space="preserve"> 6</v>
      </c>
      <c r="G85" s="1023"/>
      <c r="H85" s="336">
        <v>-1.4</v>
      </c>
      <c r="I85" s="327">
        <v>-3.1</v>
      </c>
      <c r="J85" s="327"/>
      <c r="K85" s="327"/>
      <c r="L85" s="336">
        <v>-5.6</v>
      </c>
      <c r="M85" s="327">
        <v>-8.8000000000000007</v>
      </c>
      <c r="N85" s="327"/>
      <c r="O85" s="327"/>
      <c r="P85" s="327"/>
      <c r="Q85" s="336">
        <v>-2.5</v>
      </c>
      <c r="R85" s="327">
        <v>-3.9</v>
      </c>
      <c r="S85" s="327"/>
      <c r="T85" s="327"/>
      <c r="U85" s="327"/>
      <c r="V85" s="327"/>
      <c r="W85" s="336">
        <v>-1.8</v>
      </c>
      <c r="X85" s="327">
        <v>56.1</v>
      </c>
      <c r="Y85" s="954"/>
      <c r="Z85" s="948"/>
      <c r="AA85" s="948"/>
      <c r="AB85" s="948"/>
      <c r="AC85" s="948"/>
      <c r="AD85" s="956"/>
      <c r="AE85" s="336">
        <v>102.8</v>
      </c>
      <c r="AF85" s="336">
        <v>97</v>
      </c>
      <c r="AG85" s="336">
        <v>99.2</v>
      </c>
      <c r="AH85" s="336">
        <f t="shared" si="18"/>
        <v>0.71065989847716027</v>
      </c>
      <c r="AI85" s="327">
        <v>97</v>
      </c>
      <c r="AJ85" s="327">
        <f t="shared" si="11"/>
        <v>-4.9000000000000057</v>
      </c>
      <c r="AK85" s="327">
        <v>94.4</v>
      </c>
      <c r="AL85" s="327">
        <f t="shared" si="19"/>
        <v>-2.2774327122153095</v>
      </c>
      <c r="AM85" s="345"/>
      <c r="AN85" s="167"/>
      <c r="AO85" s="167"/>
      <c r="AP85" s="167"/>
      <c r="AQ85" s="167"/>
      <c r="AR85" s="167"/>
      <c r="AS85" s="167"/>
      <c r="AT85" s="167"/>
      <c r="AU85" s="167"/>
      <c r="AV85" s="167"/>
      <c r="AW85" s="167"/>
      <c r="AX85" s="167"/>
      <c r="AY85" s="167"/>
      <c r="AZ85" s="167"/>
      <c r="BA85" s="167"/>
      <c r="BB85" s="167"/>
      <c r="BC85" s="167"/>
      <c r="BD85" s="167"/>
      <c r="BE85" s="167"/>
      <c r="BF85" s="167"/>
      <c r="BG85" s="160">
        <v>1.36</v>
      </c>
      <c r="BH85" s="161">
        <v>1.29</v>
      </c>
      <c r="BI85" s="161">
        <v>2.0000000000000018E-2</v>
      </c>
      <c r="BJ85" s="167"/>
      <c r="BK85" s="167"/>
      <c r="BL85" s="345"/>
      <c r="BM85" s="167"/>
      <c r="BN85" s="167"/>
      <c r="BO85" s="167"/>
      <c r="BP85" s="167"/>
      <c r="BQ85" s="167"/>
      <c r="BR85" s="167"/>
      <c r="BS85" s="167"/>
      <c r="BT85" s="167"/>
      <c r="BU85" s="167"/>
      <c r="BV85" s="167"/>
      <c r="BW85" s="167"/>
      <c r="BX85" s="167"/>
      <c r="BY85" s="167"/>
      <c r="BZ85" s="167"/>
      <c r="CA85" s="167"/>
      <c r="CB85" s="167"/>
      <c r="CC85" s="336">
        <v>98.1</v>
      </c>
      <c r="CD85" s="336">
        <v>-0.4</v>
      </c>
      <c r="CE85" s="327">
        <v>97.5</v>
      </c>
      <c r="CF85" s="327">
        <v>-0.4</v>
      </c>
      <c r="CG85" s="10"/>
      <c r="CH85" s="10"/>
      <c r="CI85" s="10"/>
      <c r="CJ85" s="10"/>
      <c r="CK85" s="10"/>
      <c r="CL85" s="10"/>
      <c r="CM85" s="10"/>
      <c r="CN85" s="163">
        <v>108227</v>
      </c>
      <c r="CO85" s="906">
        <v>763</v>
      </c>
      <c r="CP85" s="1030">
        <v>484</v>
      </c>
      <c r="CQ85" s="164"/>
      <c r="CR85" s="164"/>
      <c r="CS85" s="164"/>
      <c r="CT85" s="164"/>
      <c r="CU85" s="164">
        <v>7</v>
      </c>
      <c r="CV85" s="10"/>
      <c r="CW85" s="10"/>
      <c r="CX85" s="10"/>
      <c r="CY85" s="10"/>
      <c r="DA85" s="8">
        <v>0</v>
      </c>
      <c r="DB85" s="8">
        <v>1</v>
      </c>
    </row>
    <row r="86" spans="1:106" ht="24.75" customHeight="1">
      <c r="A86" s="1103" t="s">
        <v>459</v>
      </c>
      <c r="C86" s="279">
        <v>7</v>
      </c>
      <c r="D86" s="1023" t="str">
        <f t="shared" si="17"/>
        <v xml:space="preserve"> 7</v>
      </c>
      <c r="E86" s="1023"/>
      <c r="F86" s="1023" t="str">
        <f t="shared" si="14"/>
        <v xml:space="preserve"> 7</v>
      </c>
      <c r="G86" s="1023"/>
      <c r="H86" s="336">
        <v>0.7</v>
      </c>
      <c r="I86" s="327">
        <v>0.7</v>
      </c>
      <c r="J86" s="327"/>
      <c r="K86" s="327"/>
      <c r="L86" s="336">
        <v>-2.2000000000000002</v>
      </c>
      <c r="M86" s="327">
        <v>-5.2</v>
      </c>
      <c r="N86" s="327"/>
      <c r="O86" s="327"/>
      <c r="P86" s="327"/>
      <c r="Q86" s="336">
        <v>8.9</v>
      </c>
      <c r="R86" s="327">
        <v>11.2</v>
      </c>
      <c r="S86" s="327"/>
      <c r="T86" s="327"/>
      <c r="U86" s="327"/>
      <c r="V86" s="327"/>
      <c r="W86" s="336">
        <v>-6.9</v>
      </c>
      <c r="X86" s="327">
        <v>-26.8</v>
      </c>
      <c r="Y86" s="954"/>
      <c r="Z86" s="948"/>
      <c r="AA86" s="948"/>
      <c r="AB86" s="948"/>
      <c r="AC86" s="948"/>
      <c r="AD86" s="956"/>
      <c r="AE86" s="336">
        <v>101.1</v>
      </c>
      <c r="AF86" s="336">
        <v>97</v>
      </c>
      <c r="AG86" s="336">
        <v>99.8</v>
      </c>
      <c r="AH86" s="336">
        <f t="shared" si="18"/>
        <v>0.6048387096774136</v>
      </c>
      <c r="AI86" s="327">
        <v>97.6</v>
      </c>
      <c r="AJ86" s="327">
        <f t="shared" si="11"/>
        <v>-7</v>
      </c>
      <c r="AK86" s="327">
        <v>94.4</v>
      </c>
      <c r="AL86" s="327">
        <f t="shared" si="19"/>
        <v>0</v>
      </c>
      <c r="AM86" s="345"/>
      <c r="AN86" s="167"/>
      <c r="AO86" s="167"/>
      <c r="AP86" s="167"/>
      <c r="AQ86" s="167"/>
      <c r="AR86" s="167"/>
      <c r="AS86" s="167"/>
      <c r="AT86" s="167"/>
      <c r="AU86" s="167"/>
      <c r="AV86" s="167"/>
      <c r="AW86" s="167"/>
      <c r="AX86" s="167"/>
      <c r="AY86" s="167"/>
      <c r="AZ86" s="167"/>
      <c r="BA86" s="167"/>
      <c r="BB86" s="167"/>
      <c r="BC86" s="167"/>
      <c r="BD86" s="167"/>
      <c r="BE86" s="167"/>
      <c r="BF86" s="167"/>
      <c r="BG86" s="160">
        <v>1.36</v>
      </c>
      <c r="BH86" s="161">
        <v>1.3</v>
      </c>
      <c r="BI86" s="161">
        <v>1.0000000000000009E-2</v>
      </c>
      <c r="BJ86" s="167"/>
      <c r="BK86" s="167"/>
      <c r="BL86" s="345"/>
      <c r="BM86" s="167"/>
      <c r="BN86" s="167"/>
      <c r="BO86" s="167"/>
      <c r="BP86" s="167"/>
      <c r="BQ86" s="167"/>
      <c r="BR86" s="167"/>
      <c r="BS86" s="167"/>
      <c r="BT86" s="167"/>
      <c r="BU86" s="167"/>
      <c r="BV86" s="167"/>
      <c r="BW86" s="167"/>
      <c r="BX86" s="167"/>
      <c r="BY86" s="167"/>
      <c r="BZ86" s="167"/>
      <c r="CA86" s="167"/>
      <c r="CB86" s="167"/>
      <c r="CC86" s="336">
        <v>97.9</v>
      </c>
      <c r="CD86" s="336">
        <v>-0.4</v>
      </c>
      <c r="CE86" s="327">
        <v>97.1</v>
      </c>
      <c r="CF86" s="327">
        <v>-0.6</v>
      </c>
      <c r="CG86" s="10"/>
      <c r="CH86" s="10"/>
      <c r="CI86" s="10"/>
      <c r="CJ86" s="10"/>
      <c r="CK86" s="10"/>
      <c r="CL86" s="10"/>
      <c r="CM86" s="10"/>
      <c r="CN86" s="163">
        <v>124019</v>
      </c>
      <c r="CO86" s="906">
        <v>712</v>
      </c>
      <c r="CP86" s="1030">
        <v>200</v>
      </c>
      <c r="CQ86" s="164"/>
      <c r="CR86" s="164"/>
      <c r="CS86" s="164"/>
      <c r="CT86" s="164"/>
      <c r="CU86" s="164">
        <v>3</v>
      </c>
      <c r="CV86" s="10"/>
      <c r="CW86" s="10"/>
      <c r="CX86" s="10"/>
      <c r="CY86" s="10"/>
      <c r="DA86" s="8">
        <v>0</v>
      </c>
      <c r="DB86" s="8">
        <v>1</v>
      </c>
    </row>
    <row r="87" spans="1:106" ht="24.75" customHeight="1">
      <c r="A87" s="1103" t="s">
        <v>459</v>
      </c>
      <c r="C87" s="279">
        <v>8</v>
      </c>
      <c r="D87" s="1023" t="str">
        <f t="shared" si="17"/>
        <v xml:space="preserve"> 8</v>
      </c>
      <c r="E87" s="1023"/>
      <c r="F87" s="1023" t="str">
        <f t="shared" si="14"/>
        <v xml:space="preserve"> 8</v>
      </c>
      <c r="G87" s="1023"/>
      <c r="H87" s="336">
        <v>-3.6</v>
      </c>
      <c r="I87" s="327">
        <v>-3.6</v>
      </c>
      <c r="J87" s="327"/>
      <c r="K87" s="327"/>
      <c r="L87" s="336">
        <v>2.9</v>
      </c>
      <c r="M87" s="327">
        <v>-0.2</v>
      </c>
      <c r="N87" s="327"/>
      <c r="O87" s="327"/>
      <c r="P87" s="327"/>
      <c r="Q87" s="336">
        <v>2.5</v>
      </c>
      <c r="R87" s="327">
        <v>-19.399999999999999</v>
      </c>
      <c r="S87" s="327"/>
      <c r="T87" s="327"/>
      <c r="U87" s="327"/>
      <c r="V87" s="327"/>
      <c r="W87" s="336">
        <v>12</v>
      </c>
      <c r="X87" s="327">
        <v>-46.1</v>
      </c>
      <c r="Y87" s="954"/>
      <c r="Z87" s="948"/>
      <c r="AA87" s="948"/>
      <c r="AB87" s="948"/>
      <c r="AC87" s="948"/>
      <c r="AD87" s="956"/>
      <c r="AE87" s="336">
        <v>94.2</v>
      </c>
      <c r="AF87" s="336">
        <v>98.3</v>
      </c>
      <c r="AG87" s="336">
        <v>100.5</v>
      </c>
      <c r="AH87" s="336">
        <f t="shared" si="18"/>
        <v>0.70140280561122537</v>
      </c>
      <c r="AI87" s="327">
        <v>93.6</v>
      </c>
      <c r="AJ87" s="327">
        <f t="shared" si="11"/>
        <v>-1.4000000000000057</v>
      </c>
      <c r="AK87" s="327">
        <v>96.7</v>
      </c>
      <c r="AL87" s="327">
        <f t="shared" si="19"/>
        <v>2.4364406779660985</v>
      </c>
      <c r="AM87" s="345"/>
      <c r="AN87" s="167"/>
      <c r="AO87" s="167"/>
      <c r="AP87" s="167"/>
      <c r="AQ87" s="167"/>
      <c r="AR87" s="167"/>
      <c r="AS87" s="167"/>
      <c r="AT87" s="167"/>
      <c r="AU87" s="167"/>
      <c r="AV87" s="167"/>
      <c r="AW87" s="167"/>
      <c r="AX87" s="167"/>
      <c r="AY87" s="167"/>
      <c r="AZ87" s="167"/>
      <c r="BA87" s="167"/>
      <c r="BB87" s="167"/>
      <c r="BC87" s="167"/>
      <c r="BD87" s="167"/>
      <c r="BE87" s="167"/>
      <c r="BF87" s="167"/>
      <c r="BG87" s="160">
        <v>1.38</v>
      </c>
      <c r="BH87" s="161">
        <v>1.29</v>
      </c>
      <c r="BI87" s="161">
        <v>-1.0000000000000009E-2</v>
      </c>
      <c r="BJ87" s="167"/>
      <c r="BK87" s="167"/>
      <c r="BL87" s="345"/>
      <c r="BM87" s="167"/>
      <c r="BN87" s="167"/>
      <c r="BO87" s="167"/>
      <c r="BP87" s="167"/>
      <c r="BQ87" s="167"/>
      <c r="BR87" s="167"/>
      <c r="BS87" s="167"/>
      <c r="BT87" s="167"/>
      <c r="BU87" s="167"/>
      <c r="BV87" s="167"/>
      <c r="BW87" s="167"/>
      <c r="BX87" s="167"/>
      <c r="BY87" s="167"/>
      <c r="BZ87" s="167"/>
      <c r="CA87" s="167"/>
      <c r="CB87" s="167"/>
      <c r="CC87" s="336">
        <v>97.9</v>
      </c>
      <c r="CD87" s="336">
        <v>-0.5</v>
      </c>
      <c r="CE87" s="327">
        <v>97</v>
      </c>
      <c r="CF87" s="327">
        <v>-0.6</v>
      </c>
      <c r="CG87" s="10"/>
      <c r="CH87" s="10"/>
      <c r="CI87" s="10"/>
      <c r="CJ87" s="10"/>
      <c r="CK87" s="10"/>
      <c r="CL87" s="10"/>
      <c r="CM87" s="10"/>
      <c r="CN87" s="163">
        <v>126050</v>
      </c>
      <c r="CO87" s="906">
        <v>726</v>
      </c>
      <c r="CP87" s="1030">
        <v>297</v>
      </c>
      <c r="CQ87" s="164"/>
      <c r="CR87" s="164"/>
      <c r="CS87" s="164"/>
      <c r="CT87" s="164"/>
      <c r="CU87" s="164">
        <v>4</v>
      </c>
      <c r="CV87" s="10"/>
      <c r="CW87" s="10"/>
      <c r="CX87" s="10"/>
      <c r="CY87" s="10"/>
      <c r="DA87" s="8">
        <v>0</v>
      </c>
      <c r="DB87" s="8">
        <v>1</v>
      </c>
    </row>
    <row r="88" spans="1:106" ht="24.75" customHeight="1">
      <c r="A88" s="1103" t="s">
        <v>459</v>
      </c>
      <c r="C88" s="279">
        <v>9</v>
      </c>
      <c r="D88" s="1023" t="str">
        <f t="shared" si="17"/>
        <v xml:space="preserve"> 9</v>
      </c>
      <c r="E88" s="1023"/>
      <c r="F88" s="1023" t="str">
        <f t="shared" si="14"/>
        <v xml:space="preserve"> 9</v>
      </c>
      <c r="G88" s="1023"/>
      <c r="H88" s="336">
        <v>-3.2</v>
      </c>
      <c r="I88" s="327">
        <v>-2.5</v>
      </c>
      <c r="J88" s="327"/>
      <c r="K88" s="327"/>
      <c r="L88" s="336">
        <v>-0.7</v>
      </c>
      <c r="M88" s="327">
        <v>7.9</v>
      </c>
      <c r="N88" s="327"/>
      <c r="O88" s="327"/>
      <c r="P88" s="327"/>
      <c r="Q88" s="336">
        <v>10</v>
      </c>
      <c r="R88" s="327">
        <v>-7.8</v>
      </c>
      <c r="S88" s="327"/>
      <c r="T88" s="327"/>
      <c r="U88" s="327"/>
      <c r="V88" s="327"/>
      <c r="W88" s="336">
        <v>18.100000000000001</v>
      </c>
      <c r="X88" s="327">
        <v>-14.7</v>
      </c>
      <c r="Y88" s="954"/>
      <c r="Z88" s="948"/>
      <c r="AA88" s="948"/>
      <c r="AB88" s="948"/>
      <c r="AC88" s="948"/>
      <c r="AD88" s="956"/>
      <c r="AE88" s="336">
        <v>105.1</v>
      </c>
      <c r="AF88" s="336">
        <v>98.6</v>
      </c>
      <c r="AG88" s="336">
        <v>100.7</v>
      </c>
      <c r="AH88" s="336">
        <f t="shared" si="18"/>
        <v>0.19900497512438092</v>
      </c>
      <c r="AI88" s="327">
        <v>100.7</v>
      </c>
      <c r="AJ88" s="327">
        <f t="shared" si="11"/>
        <v>-1.0999999999999943</v>
      </c>
      <c r="AK88" s="327">
        <v>98.2</v>
      </c>
      <c r="AL88" s="327">
        <f t="shared" si="19"/>
        <v>1.5511892450879008</v>
      </c>
      <c r="AM88" s="345"/>
      <c r="AN88" s="167"/>
      <c r="AO88" s="167"/>
      <c r="AP88" s="167"/>
      <c r="AQ88" s="167"/>
      <c r="AR88" s="167"/>
      <c r="AS88" s="167"/>
      <c r="AT88" s="167"/>
      <c r="AU88" s="167"/>
      <c r="AV88" s="167"/>
      <c r="AW88" s="167"/>
      <c r="AX88" s="167"/>
      <c r="AY88" s="167"/>
      <c r="AZ88" s="167"/>
      <c r="BA88" s="167"/>
      <c r="BB88" s="167"/>
      <c r="BC88" s="167"/>
      <c r="BD88" s="167"/>
      <c r="BE88" s="167"/>
      <c r="BF88" s="167"/>
      <c r="BG88" s="160">
        <v>1.38</v>
      </c>
      <c r="BH88" s="161">
        <v>1.3</v>
      </c>
      <c r="BI88" s="161">
        <v>1.0000000000000009E-2</v>
      </c>
      <c r="BJ88" s="167"/>
      <c r="BK88" s="167"/>
      <c r="BL88" s="345"/>
      <c r="BM88" s="167"/>
      <c r="BN88" s="167"/>
      <c r="BO88" s="167"/>
      <c r="BP88" s="167"/>
      <c r="BQ88" s="167"/>
      <c r="BR88" s="167"/>
      <c r="BS88" s="167"/>
      <c r="BT88" s="167"/>
      <c r="BU88" s="167"/>
      <c r="BV88" s="167"/>
      <c r="BW88" s="167"/>
      <c r="BX88" s="167"/>
      <c r="BY88" s="167"/>
      <c r="BZ88" s="167"/>
      <c r="CA88" s="167"/>
      <c r="CB88" s="167"/>
      <c r="CC88" s="336">
        <v>98</v>
      </c>
      <c r="CD88" s="336">
        <v>-0.5</v>
      </c>
      <c r="CE88" s="327">
        <v>97.5</v>
      </c>
      <c r="CF88" s="327">
        <v>-0.5</v>
      </c>
      <c r="CG88" s="10"/>
      <c r="CH88" s="10"/>
      <c r="CI88" s="10"/>
      <c r="CJ88" s="10"/>
      <c r="CK88" s="10"/>
      <c r="CL88" s="10"/>
      <c r="CM88" s="10"/>
      <c r="CN88" s="163">
        <v>85320</v>
      </c>
      <c r="CO88" s="906">
        <v>650</v>
      </c>
      <c r="CP88" s="1030">
        <v>242</v>
      </c>
      <c r="CQ88" s="164"/>
      <c r="CR88" s="164"/>
      <c r="CS88" s="164"/>
      <c r="CT88" s="164"/>
      <c r="CU88" s="164">
        <v>3</v>
      </c>
      <c r="CV88" s="10"/>
      <c r="CW88" s="10"/>
      <c r="CX88" s="10"/>
      <c r="CY88" s="10"/>
      <c r="DA88" s="8">
        <v>0</v>
      </c>
      <c r="DB88" s="8">
        <v>1</v>
      </c>
    </row>
    <row r="89" spans="1:106" ht="24.75" customHeight="1">
      <c r="A89" s="1103" t="s">
        <v>459</v>
      </c>
      <c r="C89" s="279">
        <v>10</v>
      </c>
      <c r="D89" s="1023" t="str">
        <f t="shared" si="17"/>
        <v xml:space="preserve"> 10</v>
      </c>
      <c r="E89" s="1023"/>
      <c r="F89" s="1023" t="str">
        <f t="shared" si="14"/>
        <v xml:space="preserve"> 10</v>
      </c>
      <c r="G89" s="1023"/>
      <c r="H89" s="336">
        <v>-1</v>
      </c>
      <c r="I89" s="327">
        <v>1.7</v>
      </c>
      <c r="J89" s="327"/>
      <c r="K89" s="327"/>
      <c r="L89" s="336">
        <v>-0.2</v>
      </c>
      <c r="M89" s="327">
        <v>1.3</v>
      </c>
      <c r="N89" s="327"/>
      <c r="O89" s="327"/>
      <c r="P89" s="327"/>
      <c r="Q89" s="336">
        <v>13.7</v>
      </c>
      <c r="R89" s="327">
        <v>24.5</v>
      </c>
      <c r="S89" s="327"/>
      <c r="T89" s="327"/>
      <c r="U89" s="327"/>
      <c r="V89" s="327"/>
      <c r="W89" s="336">
        <v>-10</v>
      </c>
      <c r="X89" s="327">
        <v>-13.3</v>
      </c>
      <c r="Y89" s="954"/>
      <c r="Z89" s="948"/>
      <c r="AA89" s="948"/>
      <c r="AB89" s="948"/>
      <c r="AC89" s="948"/>
      <c r="AD89" s="956"/>
      <c r="AE89" s="336">
        <v>101</v>
      </c>
      <c r="AF89" s="336">
        <v>98.9</v>
      </c>
      <c r="AG89" s="336">
        <v>101</v>
      </c>
      <c r="AH89" s="336">
        <f t="shared" si="18"/>
        <v>0.29791459781529012</v>
      </c>
      <c r="AI89" s="327">
        <v>95.1</v>
      </c>
      <c r="AJ89" s="327">
        <f t="shared" si="11"/>
        <v>-2.4000000000000057</v>
      </c>
      <c r="AK89" s="327">
        <v>97.4</v>
      </c>
      <c r="AL89" s="327">
        <f t="shared" si="19"/>
        <v>-0.8146639511201601</v>
      </c>
      <c r="AM89" s="345"/>
      <c r="AN89" s="167"/>
      <c r="AO89" s="167"/>
      <c r="AP89" s="167"/>
      <c r="AQ89" s="167"/>
      <c r="AR89" s="167"/>
      <c r="AS89" s="167"/>
      <c r="AT89" s="167"/>
      <c r="AU89" s="167"/>
      <c r="AV89" s="167"/>
      <c r="AW89" s="167"/>
      <c r="AX89" s="167"/>
      <c r="AY89" s="167"/>
      <c r="AZ89" s="167"/>
      <c r="BA89" s="167"/>
      <c r="BB89" s="167"/>
      <c r="BC89" s="167"/>
      <c r="BD89" s="167"/>
      <c r="BE89" s="167"/>
      <c r="BF89" s="167"/>
      <c r="BG89" s="160">
        <v>1.4</v>
      </c>
      <c r="BH89" s="161">
        <v>1.32</v>
      </c>
      <c r="BI89" s="161">
        <v>2.0000000000000018E-2</v>
      </c>
      <c r="BJ89" s="167"/>
      <c r="BK89" s="167"/>
      <c r="BL89" s="345"/>
      <c r="BM89" s="167"/>
      <c r="BN89" s="167"/>
      <c r="BO89" s="167"/>
      <c r="BP89" s="167"/>
      <c r="BQ89" s="167"/>
      <c r="BR89" s="167"/>
      <c r="BS89" s="167"/>
      <c r="BT89" s="167"/>
      <c r="BU89" s="167"/>
      <c r="BV89" s="167"/>
      <c r="BW89" s="167"/>
      <c r="BX89" s="167"/>
      <c r="BY89" s="167"/>
      <c r="BZ89" s="167"/>
      <c r="CA89" s="167"/>
      <c r="CB89" s="167"/>
      <c r="CC89" s="336">
        <v>98.6</v>
      </c>
      <c r="CD89" s="336">
        <v>0.1</v>
      </c>
      <c r="CE89" s="327">
        <v>97.9</v>
      </c>
      <c r="CF89" s="327">
        <v>0.5</v>
      </c>
      <c r="CG89" s="10"/>
      <c r="CH89" s="10"/>
      <c r="CI89" s="10"/>
      <c r="CJ89" s="10"/>
      <c r="CK89" s="10"/>
      <c r="CL89" s="10"/>
      <c r="CM89" s="10"/>
      <c r="CN89" s="163">
        <v>111235</v>
      </c>
      <c r="CO89" s="906">
        <v>683</v>
      </c>
      <c r="CP89" s="1030">
        <v>1104</v>
      </c>
      <c r="CQ89" s="164"/>
      <c r="CR89" s="164"/>
      <c r="CS89" s="164"/>
      <c r="CT89" s="164"/>
      <c r="CU89" s="164">
        <v>5</v>
      </c>
      <c r="CV89" s="10"/>
      <c r="CW89" s="10"/>
      <c r="CX89" s="10"/>
      <c r="CY89" s="10"/>
      <c r="DA89" s="8">
        <v>0</v>
      </c>
      <c r="DB89" s="8">
        <v>1</v>
      </c>
    </row>
    <row r="90" spans="1:106" ht="24.75" customHeight="1">
      <c r="A90" s="1103" t="s">
        <v>459</v>
      </c>
      <c r="C90" s="279">
        <v>11</v>
      </c>
      <c r="D90" s="1023" t="str">
        <f t="shared" si="17"/>
        <v xml:space="preserve"> 11</v>
      </c>
      <c r="E90" s="1023"/>
      <c r="F90" s="1023" t="str">
        <f t="shared" si="14"/>
        <v xml:space="preserve"> 11</v>
      </c>
      <c r="G90" s="1023"/>
      <c r="H90" s="336">
        <v>-0.3</v>
      </c>
      <c r="I90" s="327">
        <v>0.6</v>
      </c>
      <c r="J90" s="327"/>
      <c r="K90" s="327"/>
      <c r="L90" s="336">
        <v>8.8000000000000007</v>
      </c>
      <c r="M90" s="327">
        <v>6.9</v>
      </c>
      <c r="N90" s="327"/>
      <c r="O90" s="327"/>
      <c r="P90" s="327"/>
      <c r="Q90" s="336">
        <v>6.7</v>
      </c>
      <c r="R90" s="327">
        <v>-4.8</v>
      </c>
      <c r="S90" s="327"/>
      <c r="T90" s="327"/>
      <c r="U90" s="327"/>
      <c r="V90" s="327"/>
      <c r="W90" s="336">
        <v>-5.7</v>
      </c>
      <c r="X90" s="327">
        <v>-39.1</v>
      </c>
      <c r="Y90" s="954"/>
      <c r="Z90" s="948"/>
      <c r="AA90" s="948"/>
      <c r="AB90" s="948"/>
      <c r="AC90" s="948"/>
      <c r="AD90" s="956"/>
      <c r="AE90" s="336">
        <v>104.3</v>
      </c>
      <c r="AF90" s="336">
        <v>99.9</v>
      </c>
      <c r="AG90" s="336">
        <v>102</v>
      </c>
      <c r="AH90" s="336">
        <f t="shared" si="18"/>
        <v>0.99009900990099009</v>
      </c>
      <c r="AI90" s="327">
        <v>99.2</v>
      </c>
      <c r="AJ90" s="327">
        <f t="shared" si="11"/>
        <v>5</v>
      </c>
      <c r="AK90" s="327">
        <v>99.4</v>
      </c>
      <c r="AL90" s="327">
        <f t="shared" si="19"/>
        <v>2.0533880903490758</v>
      </c>
      <c r="AM90" s="345"/>
      <c r="AN90" s="167"/>
      <c r="AO90" s="167"/>
      <c r="AP90" s="167"/>
      <c r="AQ90" s="167"/>
      <c r="AR90" s="167"/>
      <c r="AS90" s="167"/>
      <c r="AT90" s="167"/>
      <c r="AU90" s="167"/>
      <c r="AV90" s="167"/>
      <c r="AW90" s="167"/>
      <c r="AX90" s="167"/>
      <c r="AY90" s="167"/>
      <c r="AZ90" s="167"/>
      <c r="BA90" s="167"/>
      <c r="BB90" s="167"/>
      <c r="BC90" s="167"/>
      <c r="BD90" s="167"/>
      <c r="BE90" s="167"/>
      <c r="BF90" s="167"/>
      <c r="BG90" s="160">
        <v>1.41</v>
      </c>
      <c r="BH90" s="161">
        <v>1.3</v>
      </c>
      <c r="BI90" s="161">
        <v>-2.0000000000000018E-2</v>
      </c>
      <c r="BJ90" s="167"/>
      <c r="BK90" s="167"/>
      <c r="BL90" s="345"/>
      <c r="BM90" s="167"/>
      <c r="BN90" s="167"/>
      <c r="BO90" s="167"/>
      <c r="BP90" s="167"/>
      <c r="BQ90" s="167"/>
      <c r="BR90" s="167"/>
      <c r="BS90" s="167"/>
      <c r="BT90" s="167"/>
      <c r="BU90" s="167"/>
      <c r="BV90" s="167"/>
      <c r="BW90" s="167"/>
      <c r="BX90" s="167"/>
      <c r="BY90" s="167"/>
      <c r="BZ90" s="167"/>
      <c r="CA90" s="167"/>
      <c r="CB90" s="167"/>
      <c r="CC90" s="336">
        <v>98.6</v>
      </c>
      <c r="CD90" s="336">
        <v>0.5</v>
      </c>
      <c r="CE90" s="327">
        <v>97.9</v>
      </c>
      <c r="CF90" s="327">
        <v>0.5</v>
      </c>
      <c r="CG90" s="10"/>
      <c r="CH90" s="10"/>
      <c r="CI90" s="10"/>
      <c r="CJ90" s="10"/>
      <c r="CK90" s="10"/>
      <c r="CL90" s="10"/>
      <c r="CM90" s="10"/>
      <c r="CN90" s="163">
        <v>594484</v>
      </c>
      <c r="CO90" s="906">
        <v>693</v>
      </c>
      <c r="CP90" s="1030">
        <v>557</v>
      </c>
      <c r="CQ90" s="164"/>
      <c r="CR90" s="164"/>
      <c r="CS90" s="164"/>
      <c r="CT90" s="164"/>
      <c r="CU90" s="164">
        <v>3</v>
      </c>
      <c r="CV90" s="10"/>
      <c r="CW90" s="10"/>
      <c r="CX90" s="10"/>
      <c r="CY90" s="10"/>
      <c r="DA90" s="8">
        <v>0</v>
      </c>
      <c r="DB90" s="8">
        <v>1</v>
      </c>
    </row>
    <row r="91" spans="1:106" ht="24.75" customHeight="1">
      <c r="A91" s="1103" t="s">
        <v>459</v>
      </c>
      <c r="C91" s="279">
        <v>12</v>
      </c>
      <c r="D91" s="1023" t="str">
        <f t="shared" si="17"/>
        <v xml:space="preserve"> 12</v>
      </c>
      <c r="E91" s="1023"/>
      <c r="F91" s="1023" t="str">
        <f t="shared" si="14"/>
        <v xml:space="preserve"> 12</v>
      </c>
      <c r="G91" s="1023"/>
      <c r="H91" s="337">
        <v>-1.3</v>
      </c>
      <c r="I91" s="167">
        <v>-0.4</v>
      </c>
      <c r="J91" s="167"/>
      <c r="K91" s="167"/>
      <c r="L91" s="337">
        <v>8.1</v>
      </c>
      <c r="M91" s="167">
        <v>7.5</v>
      </c>
      <c r="N91" s="167"/>
      <c r="O91" s="167"/>
      <c r="P91" s="167"/>
      <c r="Q91" s="337">
        <v>3.9</v>
      </c>
      <c r="R91" s="167">
        <v>-6.6</v>
      </c>
      <c r="S91" s="167"/>
      <c r="T91" s="167"/>
      <c r="U91" s="167"/>
      <c r="V91" s="167"/>
      <c r="W91" s="337">
        <v>5.3</v>
      </c>
      <c r="X91" s="167">
        <v>13.4</v>
      </c>
      <c r="Y91" s="957"/>
      <c r="Z91" s="958"/>
      <c r="AA91" s="958"/>
      <c r="AB91" s="958"/>
      <c r="AC91" s="958"/>
      <c r="AD91" s="959"/>
      <c r="AE91" s="337">
        <v>103.4</v>
      </c>
      <c r="AF91" s="337">
        <v>100.6</v>
      </c>
      <c r="AG91" s="337">
        <v>102</v>
      </c>
      <c r="AH91" s="337">
        <f t="shared" si="18"/>
        <v>0</v>
      </c>
      <c r="AI91" s="167">
        <v>98.9</v>
      </c>
      <c r="AJ91" s="167">
        <f t="shared" si="11"/>
        <v>3.0999999999999943</v>
      </c>
      <c r="AK91" s="167">
        <v>100.4</v>
      </c>
      <c r="AL91" s="167">
        <f t="shared" si="19"/>
        <v>1.0060362173038229</v>
      </c>
      <c r="AM91" s="345"/>
      <c r="AN91" s="167"/>
      <c r="AO91" s="167"/>
      <c r="AP91" s="167"/>
      <c r="AQ91" s="167"/>
      <c r="AR91" s="167"/>
      <c r="AS91" s="167"/>
      <c r="AT91" s="167"/>
      <c r="AU91" s="167"/>
      <c r="AV91" s="167"/>
      <c r="AW91" s="167"/>
      <c r="AX91" s="167"/>
      <c r="AY91" s="167"/>
      <c r="AZ91" s="167"/>
      <c r="BA91" s="167"/>
      <c r="BB91" s="167"/>
      <c r="BC91" s="167"/>
      <c r="BD91" s="167"/>
      <c r="BE91" s="167"/>
      <c r="BF91" s="167"/>
      <c r="BG91" s="169">
        <v>1.42</v>
      </c>
      <c r="BH91" s="170">
        <v>1.34</v>
      </c>
      <c r="BI91" s="582">
        <v>4.0000000000000036E-2</v>
      </c>
      <c r="BJ91" s="167"/>
      <c r="BK91" s="167"/>
      <c r="BL91" s="345"/>
      <c r="BM91" s="167"/>
      <c r="BN91" s="167"/>
      <c r="BO91" s="167"/>
      <c r="BP91" s="167"/>
      <c r="BQ91" s="167"/>
      <c r="BR91" s="167"/>
      <c r="BS91" s="167"/>
      <c r="BT91" s="167"/>
      <c r="BU91" s="167"/>
      <c r="BV91" s="167"/>
      <c r="BW91" s="167"/>
      <c r="BX91" s="167"/>
      <c r="BY91" s="167"/>
      <c r="BZ91" s="167"/>
      <c r="CA91" s="167"/>
      <c r="CB91" s="167"/>
      <c r="CC91" s="337">
        <v>98.4</v>
      </c>
      <c r="CD91" s="337">
        <v>0.3</v>
      </c>
      <c r="CE91" s="167">
        <v>98.1</v>
      </c>
      <c r="CF91" s="167">
        <v>0.5</v>
      </c>
      <c r="CG91" s="10"/>
      <c r="CH91" s="10"/>
      <c r="CI91" s="10"/>
      <c r="CJ91" s="10"/>
      <c r="CK91" s="10"/>
      <c r="CL91" s="10"/>
      <c r="CM91" s="10"/>
      <c r="CN91" s="172">
        <v>171666</v>
      </c>
      <c r="CO91" s="904">
        <v>710</v>
      </c>
      <c r="CP91" s="1028">
        <v>212</v>
      </c>
      <c r="CQ91" s="173"/>
      <c r="CR91" s="173"/>
      <c r="CS91" s="173"/>
      <c r="CT91" s="173"/>
      <c r="CU91" s="173">
        <v>4</v>
      </c>
      <c r="CV91" s="10"/>
      <c r="CW91" s="10"/>
      <c r="CX91" s="10"/>
      <c r="CY91" s="10"/>
      <c r="DA91" s="8">
        <v>0</v>
      </c>
      <c r="DB91" s="8">
        <v>1</v>
      </c>
    </row>
    <row r="92" spans="1:106" ht="24.75" customHeight="1">
      <c r="A92" s="1103" t="s">
        <v>469</v>
      </c>
      <c r="B92" s="279" t="s">
        <v>135</v>
      </c>
      <c r="C92" s="279">
        <v>1</v>
      </c>
      <c r="D92" s="1023" t="str">
        <f>A92&amp;B92&amp;C92</f>
        <v>H29/1</v>
      </c>
      <c r="E92" s="1023"/>
      <c r="F92" s="1023" t="str">
        <f t="shared" si="14"/>
        <v>H29/1</v>
      </c>
      <c r="G92" s="1023"/>
      <c r="H92" s="496">
        <v>-1.1000000000000001</v>
      </c>
      <c r="I92" s="331">
        <v>-1.6</v>
      </c>
      <c r="J92" s="331"/>
      <c r="K92" s="331"/>
      <c r="L92" s="340">
        <v>4.4000000000000004</v>
      </c>
      <c r="M92" s="331">
        <v>4.2</v>
      </c>
      <c r="N92" s="331"/>
      <c r="O92" s="331"/>
      <c r="P92" s="331"/>
      <c r="Q92" s="340">
        <v>12.8</v>
      </c>
      <c r="R92" s="331">
        <v>-30.6</v>
      </c>
      <c r="S92" s="331"/>
      <c r="T92" s="331"/>
      <c r="U92" s="331"/>
      <c r="V92" s="331"/>
      <c r="W92" s="340">
        <v>7.1</v>
      </c>
      <c r="X92" s="331">
        <v>11.5</v>
      </c>
      <c r="Y92" s="950"/>
      <c r="Z92" s="951"/>
      <c r="AA92" s="951"/>
      <c r="AB92" s="951"/>
      <c r="AC92" s="955"/>
      <c r="AD92" s="953"/>
      <c r="AE92" s="340">
        <v>94.3</v>
      </c>
      <c r="AF92" s="340">
        <v>99.5</v>
      </c>
      <c r="AG92" s="340">
        <v>100.9</v>
      </c>
      <c r="AH92" s="340">
        <f t="shared" si="18"/>
        <v>-1.078431372549014</v>
      </c>
      <c r="AI92" s="331">
        <v>94.9</v>
      </c>
      <c r="AJ92" s="331">
        <f t="shared" si="11"/>
        <v>6.5999999999999943</v>
      </c>
      <c r="AK92" s="331">
        <v>101.2</v>
      </c>
      <c r="AL92" s="331">
        <f t="shared" si="19"/>
        <v>0.79681274900398125</v>
      </c>
      <c r="AM92" s="345"/>
      <c r="AN92" s="167"/>
      <c r="AO92" s="167"/>
      <c r="AP92" s="167"/>
      <c r="AQ92" s="167"/>
      <c r="AR92" s="167"/>
      <c r="AS92" s="167"/>
      <c r="AT92" s="167"/>
      <c r="AU92" s="167"/>
      <c r="AV92" s="167"/>
      <c r="AW92" s="167"/>
      <c r="AX92" s="167"/>
      <c r="AY92" s="167"/>
      <c r="AZ92" s="167"/>
      <c r="BA92" s="167"/>
      <c r="BB92" s="167"/>
      <c r="BC92" s="167"/>
      <c r="BD92" s="167"/>
      <c r="BE92" s="167"/>
      <c r="BF92" s="167"/>
      <c r="BG92" s="283">
        <v>1.43</v>
      </c>
      <c r="BH92" s="247">
        <v>1.36</v>
      </c>
      <c r="BI92" s="247">
        <v>2.0000000000000018E-2</v>
      </c>
      <c r="BJ92" s="167"/>
      <c r="BK92" s="167"/>
      <c r="BL92" s="345"/>
      <c r="BM92" s="167"/>
      <c r="BN92" s="167"/>
      <c r="BO92" s="167"/>
      <c r="BP92" s="167"/>
      <c r="BQ92" s="167"/>
      <c r="BR92" s="167"/>
      <c r="BS92" s="167"/>
      <c r="BT92" s="167"/>
      <c r="BU92" s="167"/>
      <c r="BV92" s="167"/>
      <c r="BW92" s="167"/>
      <c r="BX92" s="167"/>
      <c r="BY92" s="167"/>
      <c r="BZ92" s="167"/>
      <c r="CA92" s="167"/>
      <c r="CB92" s="167"/>
      <c r="CC92" s="340">
        <v>98.2</v>
      </c>
      <c r="CD92" s="340">
        <v>0.4</v>
      </c>
      <c r="CE92" s="331">
        <v>97.8</v>
      </c>
      <c r="CF92" s="331">
        <v>0.8</v>
      </c>
      <c r="CG92" s="10"/>
      <c r="CH92" s="10"/>
      <c r="CI92" s="10"/>
      <c r="CJ92" s="10"/>
      <c r="CK92" s="10"/>
      <c r="CL92" s="10"/>
      <c r="CM92" s="10"/>
      <c r="CN92" s="212">
        <v>128487</v>
      </c>
      <c r="CO92" s="905">
        <v>605</v>
      </c>
      <c r="CP92" s="1029">
        <v>3353</v>
      </c>
      <c r="CQ92" s="180"/>
      <c r="CR92" s="180"/>
      <c r="CS92" s="180"/>
      <c r="CT92" s="180"/>
      <c r="CU92" s="180">
        <v>5</v>
      </c>
      <c r="CV92" s="10"/>
      <c r="CW92" s="10"/>
      <c r="CX92" s="10"/>
      <c r="CY92" s="10"/>
      <c r="DA92" s="8">
        <v>0</v>
      </c>
      <c r="DB92" s="8">
        <v>1</v>
      </c>
    </row>
    <row r="93" spans="1:106" ht="24.75" customHeight="1">
      <c r="A93" s="1103" t="s">
        <v>459</v>
      </c>
      <c r="C93" s="279">
        <v>2</v>
      </c>
      <c r="D93" s="1023" t="str">
        <f>A93&amp;B93&amp;C93</f>
        <v xml:space="preserve"> 2</v>
      </c>
      <c r="E93" s="1023"/>
      <c r="F93" s="1023" t="str">
        <f t="shared" si="14"/>
        <v xml:space="preserve"> 2</v>
      </c>
      <c r="G93" s="1023"/>
      <c r="H93" s="336">
        <v>-2.7</v>
      </c>
      <c r="I93" s="327">
        <v>-2.4</v>
      </c>
      <c r="J93" s="327"/>
      <c r="K93" s="327"/>
      <c r="L93" s="336">
        <v>8.1999999999999993</v>
      </c>
      <c r="M93" s="327">
        <v>7.1</v>
      </c>
      <c r="N93" s="327"/>
      <c r="O93" s="327"/>
      <c r="P93" s="327"/>
      <c r="Q93" s="336">
        <v>-2.6</v>
      </c>
      <c r="R93" s="327">
        <v>-11.6</v>
      </c>
      <c r="S93" s="327"/>
      <c r="T93" s="327"/>
      <c r="U93" s="343"/>
      <c r="V93" s="327"/>
      <c r="W93" s="336">
        <v>10.4</v>
      </c>
      <c r="X93" s="327">
        <v>18.3</v>
      </c>
      <c r="Y93" s="954"/>
      <c r="Z93" s="948"/>
      <c r="AA93" s="948"/>
      <c r="AB93" s="948"/>
      <c r="AC93" s="955"/>
      <c r="AD93" s="956"/>
      <c r="AE93" s="336">
        <v>100.1</v>
      </c>
      <c r="AF93" s="336">
        <v>100.5</v>
      </c>
      <c r="AG93" s="336">
        <v>101.6</v>
      </c>
      <c r="AH93" s="336">
        <f t="shared" si="18"/>
        <v>0.69375619425172308</v>
      </c>
      <c r="AI93" s="327">
        <v>102.6</v>
      </c>
      <c r="AJ93" s="327">
        <f t="shared" si="11"/>
        <v>7.7999999999999972</v>
      </c>
      <c r="AK93" s="327">
        <v>103.3</v>
      </c>
      <c r="AL93" s="327">
        <f t="shared" si="19"/>
        <v>2.0750988142292432</v>
      </c>
      <c r="AM93" s="345"/>
      <c r="AN93" s="167"/>
      <c r="AO93" s="167"/>
      <c r="AP93" s="167"/>
      <c r="AQ93" s="167"/>
      <c r="AR93" s="167"/>
      <c r="AS93" s="167"/>
      <c r="AT93" s="167"/>
      <c r="AU93" s="167"/>
      <c r="AV93" s="167"/>
      <c r="AW93" s="167"/>
      <c r="AX93" s="167"/>
      <c r="AY93" s="167"/>
      <c r="AZ93" s="167"/>
      <c r="BA93" s="167"/>
      <c r="BB93" s="167"/>
      <c r="BC93" s="167"/>
      <c r="BD93" s="167"/>
      <c r="BE93" s="167"/>
      <c r="BF93" s="167"/>
      <c r="BG93" s="160">
        <v>1.45</v>
      </c>
      <c r="BH93" s="161">
        <v>1.38</v>
      </c>
      <c r="BI93" s="161">
        <v>1.9999999999999796E-2</v>
      </c>
      <c r="BJ93" s="167"/>
      <c r="BK93" s="167"/>
      <c r="BL93" s="345"/>
      <c r="BM93" s="167"/>
      <c r="BN93" s="167"/>
      <c r="BO93" s="167"/>
      <c r="BP93" s="167"/>
      <c r="BQ93" s="167"/>
      <c r="BR93" s="167"/>
      <c r="BS93" s="167"/>
      <c r="BT93" s="167"/>
      <c r="BU93" s="167"/>
      <c r="BV93" s="167"/>
      <c r="BW93" s="167"/>
      <c r="BX93" s="167"/>
      <c r="BY93" s="167"/>
      <c r="BZ93" s="167"/>
      <c r="CA93" s="167"/>
      <c r="CB93" s="167"/>
      <c r="CC93" s="336">
        <v>98.1</v>
      </c>
      <c r="CD93" s="336">
        <v>0.3</v>
      </c>
      <c r="CE93" s="327">
        <v>98</v>
      </c>
      <c r="CF93" s="327">
        <v>1.2</v>
      </c>
      <c r="CG93" s="10"/>
      <c r="CH93" s="10"/>
      <c r="CI93" s="10"/>
      <c r="CJ93" s="10"/>
      <c r="CK93" s="10"/>
      <c r="CL93" s="10"/>
      <c r="CM93" s="10"/>
      <c r="CN93" s="163">
        <v>115834</v>
      </c>
      <c r="CO93" s="906">
        <v>688</v>
      </c>
      <c r="CP93" s="1030">
        <v>67</v>
      </c>
      <c r="CQ93" s="164"/>
      <c r="CR93" s="164"/>
      <c r="CS93" s="164"/>
      <c r="CT93" s="164"/>
      <c r="CU93" s="164">
        <v>1</v>
      </c>
      <c r="CV93" s="10"/>
      <c r="CW93" s="10"/>
      <c r="CX93" s="10"/>
      <c r="CY93" s="10"/>
      <c r="DA93" s="8">
        <v>0</v>
      </c>
      <c r="DB93" s="8">
        <v>1</v>
      </c>
    </row>
    <row r="94" spans="1:106" ht="24.75" customHeight="1">
      <c r="A94" s="1103" t="s">
        <v>459</v>
      </c>
      <c r="C94" s="279">
        <v>3</v>
      </c>
      <c r="D94" s="1023" t="str">
        <f t="shared" ref="D94:D103" si="20">A94&amp;B94&amp;C94</f>
        <v xml:space="preserve"> 3</v>
      </c>
      <c r="E94" s="1023"/>
      <c r="F94" s="1023" t="str">
        <f t="shared" si="14"/>
        <v xml:space="preserve"> 3</v>
      </c>
      <c r="G94" s="1023"/>
      <c r="H94" s="336">
        <v>-0.8</v>
      </c>
      <c r="I94" s="327">
        <v>-2</v>
      </c>
      <c r="J94" s="327"/>
      <c r="K94" s="327"/>
      <c r="L94" s="336">
        <v>9.6</v>
      </c>
      <c r="M94" s="327">
        <v>15.1</v>
      </c>
      <c r="N94" s="327"/>
      <c r="O94" s="327"/>
      <c r="P94" s="327"/>
      <c r="Q94" s="336">
        <v>0.2</v>
      </c>
      <c r="R94" s="327">
        <v>2.6</v>
      </c>
      <c r="S94" s="327"/>
      <c r="T94" s="327"/>
      <c r="U94" s="327"/>
      <c r="V94" s="327"/>
      <c r="W94" s="336">
        <v>10.9</v>
      </c>
      <c r="X94" s="327">
        <v>-34</v>
      </c>
      <c r="Y94" s="954"/>
      <c r="Z94" s="948"/>
      <c r="AA94" s="948"/>
      <c r="AB94" s="948"/>
      <c r="AC94" s="955"/>
      <c r="AD94" s="956"/>
      <c r="AE94" s="336">
        <v>113.1</v>
      </c>
      <c r="AF94" s="336">
        <v>100</v>
      </c>
      <c r="AG94" s="336">
        <v>101.5</v>
      </c>
      <c r="AH94" s="336">
        <f t="shared" si="18"/>
        <v>-9.84251968503881E-2</v>
      </c>
      <c r="AI94" s="327">
        <v>111.7</v>
      </c>
      <c r="AJ94" s="327">
        <f t="shared" si="11"/>
        <v>5.5999999999999943</v>
      </c>
      <c r="AK94" s="327">
        <v>101.6</v>
      </c>
      <c r="AL94" s="327">
        <f t="shared" si="19"/>
        <v>-1.6456921587608933</v>
      </c>
      <c r="AM94" s="345"/>
      <c r="AN94" s="167"/>
      <c r="AO94" s="167"/>
      <c r="AP94" s="167"/>
      <c r="AQ94" s="167"/>
      <c r="AR94" s="167"/>
      <c r="AS94" s="167"/>
      <c r="AT94" s="167"/>
      <c r="AU94" s="167"/>
      <c r="AV94" s="167"/>
      <c r="AW94" s="167"/>
      <c r="AX94" s="167"/>
      <c r="AY94" s="167"/>
      <c r="AZ94" s="167"/>
      <c r="BA94" s="167"/>
      <c r="BB94" s="167"/>
      <c r="BC94" s="167"/>
      <c r="BD94" s="167"/>
      <c r="BE94" s="167"/>
      <c r="BF94" s="167"/>
      <c r="BG94" s="160">
        <v>1.45</v>
      </c>
      <c r="BH94" s="161">
        <v>1.38</v>
      </c>
      <c r="BI94" s="161">
        <v>-9.9999999999997868E-3</v>
      </c>
      <c r="BJ94" s="167"/>
      <c r="BK94" s="167"/>
      <c r="BL94" s="345"/>
      <c r="BM94" s="167"/>
      <c r="BN94" s="167"/>
      <c r="BO94" s="167"/>
      <c r="BP94" s="167"/>
      <c r="BQ94" s="167"/>
      <c r="BR94" s="167"/>
      <c r="BS94" s="167"/>
      <c r="BT94" s="167"/>
      <c r="BU94" s="167"/>
      <c r="BV94" s="167"/>
      <c r="BW94" s="167"/>
      <c r="BX94" s="167"/>
      <c r="BY94" s="167"/>
      <c r="BZ94" s="167"/>
      <c r="CA94" s="167"/>
      <c r="CB94" s="167"/>
      <c r="CC94" s="336">
        <v>98.1</v>
      </c>
      <c r="CD94" s="336">
        <v>0.2</v>
      </c>
      <c r="CE94" s="327">
        <v>98</v>
      </c>
      <c r="CF94" s="327">
        <v>0.8</v>
      </c>
      <c r="CG94" s="10"/>
      <c r="CH94" s="10"/>
      <c r="CI94" s="10"/>
      <c r="CJ94" s="10"/>
      <c r="CK94" s="10"/>
      <c r="CL94" s="10"/>
      <c r="CM94" s="10"/>
      <c r="CN94" s="163">
        <v>166810</v>
      </c>
      <c r="CO94" s="906">
        <v>786</v>
      </c>
      <c r="CP94" s="1030">
        <v>50</v>
      </c>
      <c r="CQ94" s="164"/>
      <c r="CR94" s="164"/>
      <c r="CS94" s="164"/>
      <c r="CT94" s="164"/>
      <c r="CU94" s="164">
        <v>1</v>
      </c>
      <c r="CV94" s="10"/>
      <c r="CW94" s="10"/>
      <c r="CX94" s="10"/>
      <c r="CY94" s="10"/>
      <c r="DA94" s="8">
        <v>0</v>
      </c>
      <c r="DB94" s="8">
        <v>1</v>
      </c>
    </row>
    <row r="95" spans="1:106" ht="24.75" customHeight="1">
      <c r="A95" s="1103" t="s">
        <v>459</v>
      </c>
      <c r="C95" s="279">
        <v>4</v>
      </c>
      <c r="D95" s="1023" t="str">
        <f t="shared" si="20"/>
        <v xml:space="preserve"> 4</v>
      </c>
      <c r="E95" s="1023"/>
      <c r="F95" s="1023" t="str">
        <f t="shared" si="14"/>
        <v xml:space="preserve"> 4</v>
      </c>
      <c r="G95" s="1023"/>
      <c r="H95" s="434">
        <v>1</v>
      </c>
      <c r="I95" s="327">
        <v>1.4</v>
      </c>
      <c r="J95" s="327"/>
      <c r="K95" s="327"/>
      <c r="L95" s="336">
        <v>10.4</v>
      </c>
      <c r="M95" s="327">
        <v>6.6</v>
      </c>
      <c r="N95" s="327"/>
      <c r="O95" s="327"/>
      <c r="P95" s="327"/>
      <c r="Q95" s="336">
        <v>1.9</v>
      </c>
      <c r="R95" s="327">
        <v>20.3</v>
      </c>
      <c r="S95" s="327"/>
      <c r="T95" s="327"/>
      <c r="U95" s="327"/>
      <c r="V95" s="327"/>
      <c r="W95" s="336">
        <v>1.7</v>
      </c>
      <c r="X95" s="327">
        <v>-2.7</v>
      </c>
      <c r="Y95" s="954"/>
      <c r="Z95" s="948"/>
      <c r="AA95" s="948"/>
      <c r="AB95" s="948"/>
      <c r="AC95" s="948"/>
      <c r="AD95" s="956"/>
      <c r="AE95" s="336">
        <v>99.8</v>
      </c>
      <c r="AF95" s="336">
        <v>102.9</v>
      </c>
      <c r="AG95" s="336">
        <v>104.1</v>
      </c>
      <c r="AH95" s="336">
        <f t="shared" si="18"/>
        <v>2.5615763546797976</v>
      </c>
      <c r="AI95" s="327">
        <v>103.7</v>
      </c>
      <c r="AJ95" s="327">
        <f t="shared" si="11"/>
        <v>7.5</v>
      </c>
      <c r="AK95" s="327">
        <v>105.3</v>
      </c>
      <c r="AL95" s="327">
        <f t="shared" si="19"/>
        <v>3.6417322834645702</v>
      </c>
      <c r="AM95" s="345"/>
      <c r="AN95" s="167"/>
      <c r="AO95" s="167"/>
      <c r="AP95" s="167"/>
      <c r="AQ95" s="167"/>
      <c r="AR95" s="167"/>
      <c r="AS95" s="167"/>
      <c r="AT95" s="167"/>
      <c r="AU95" s="167"/>
      <c r="AV95" s="167"/>
      <c r="AW95" s="167"/>
      <c r="AX95" s="167"/>
      <c r="AY95" s="167"/>
      <c r="AZ95" s="167"/>
      <c r="BA95" s="167"/>
      <c r="BB95" s="167"/>
      <c r="BC95" s="167"/>
      <c r="BD95" s="167"/>
      <c r="BE95" s="167"/>
      <c r="BF95" s="167"/>
      <c r="BG95" s="160">
        <v>1.48</v>
      </c>
      <c r="BH95" s="161">
        <v>1.4</v>
      </c>
      <c r="BI95" s="161">
        <v>2.9999999999999805E-2</v>
      </c>
      <c r="BJ95" s="167"/>
      <c r="BK95" s="167"/>
      <c r="BL95" s="345"/>
      <c r="BM95" s="167"/>
      <c r="BN95" s="167"/>
      <c r="BO95" s="167"/>
      <c r="BP95" s="167"/>
      <c r="BQ95" s="167"/>
      <c r="BR95" s="167"/>
      <c r="BS95" s="167"/>
      <c r="BT95" s="167"/>
      <c r="BU95" s="167"/>
      <c r="BV95" s="167"/>
      <c r="BW95" s="167"/>
      <c r="BX95" s="167"/>
      <c r="BY95" s="167"/>
      <c r="BZ95" s="167"/>
      <c r="CA95" s="167"/>
      <c r="CB95" s="167"/>
      <c r="CC95" s="336">
        <v>98.5</v>
      </c>
      <c r="CD95" s="336">
        <v>0.4</v>
      </c>
      <c r="CE95" s="327">
        <v>98.6</v>
      </c>
      <c r="CF95" s="327">
        <v>1.3</v>
      </c>
      <c r="CG95" s="10"/>
      <c r="CH95" s="10"/>
      <c r="CI95" s="10"/>
      <c r="CJ95" s="10"/>
      <c r="CK95" s="10"/>
      <c r="CL95" s="10"/>
      <c r="CM95" s="10"/>
      <c r="CN95" s="163">
        <v>104060</v>
      </c>
      <c r="CO95" s="906">
        <v>680</v>
      </c>
      <c r="CP95" s="1030">
        <v>98</v>
      </c>
      <c r="CQ95" s="164"/>
      <c r="CR95" s="164"/>
      <c r="CS95" s="164"/>
      <c r="CT95" s="164"/>
      <c r="CU95" s="164">
        <v>3</v>
      </c>
      <c r="CV95" s="10"/>
      <c r="CW95" s="10"/>
      <c r="CX95" s="10"/>
      <c r="CY95" s="10"/>
      <c r="DA95" s="8">
        <v>0</v>
      </c>
      <c r="DB95" s="8">
        <v>1</v>
      </c>
    </row>
    <row r="96" spans="1:106" ht="24.75" customHeight="1">
      <c r="A96" s="1103" t="s">
        <v>459</v>
      </c>
      <c r="C96" s="279">
        <v>5</v>
      </c>
      <c r="D96" s="1023" t="str">
        <f t="shared" si="20"/>
        <v xml:space="preserve"> 5</v>
      </c>
      <c r="E96" s="1023"/>
      <c r="F96" s="1023" t="str">
        <f t="shared" si="14"/>
        <v xml:space="preserve"> 5</v>
      </c>
      <c r="G96" s="1023"/>
      <c r="H96" s="336">
        <v>-0.6</v>
      </c>
      <c r="I96" s="327">
        <v>-1.3</v>
      </c>
      <c r="J96" s="327"/>
      <c r="K96" s="327"/>
      <c r="L96" s="336">
        <v>13.4</v>
      </c>
      <c r="M96" s="327">
        <v>20</v>
      </c>
      <c r="N96" s="327"/>
      <c r="O96" s="327"/>
      <c r="P96" s="327"/>
      <c r="Q96" s="336">
        <v>-0.3</v>
      </c>
      <c r="R96" s="327">
        <v>-18.8</v>
      </c>
      <c r="S96" s="327"/>
      <c r="T96" s="327"/>
      <c r="U96" s="327"/>
      <c r="V96" s="327"/>
      <c r="W96" s="336">
        <v>8.5</v>
      </c>
      <c r="X96" s="327">
        <v>45.3</v>
      </c>
      <c r="Y96" s="954"/>
      <c r="Z96" s="948"/>
      <c r="AA96" s="948"/>
      <c r="AB96" s="948"/>
      <c r="AC96" s="948"/>
      <c r="AD96" s="956"/>
      <c r="AE96" s="336">
        <v>96.5</v>
      </c>
      <c r="AF96" s="336">
        <v>100.7</v>
      </c>
      <c r="AG96" s="336">
        <v>102.3</v>
      </c>
      <c r="AH96" s="336">
        <f t="shared" si="18"/>
        <v>-1.7291066282420724</v>
      </c>
      <c r="AI96" s="327">
        <v>102.8</v>
      </c>
      <c r="AJ96" s="327">
        <f t="shared" ref="AJ96:AJ159" si="21">ROUND(AI96/AI84*100,1)-100</f>
        <v>10.099999999999994</v>
      </c>
      <c r="AK96" s="327">
        <v>105.1</v>
      </c>
      <c r="AL96" s="327">
        <f t="shared" si="19"/>
        <v>-0.18993352326685931</v>
      </c>
      <c r="AM96" s="345"/>
      <c r="AN96" s="167"/>
      <c r="AO96" s="167"/>
      <c r="AP96" s="167"/>
      <c r="AQ96" s="167"/>
      <c r="AR96" s="167"/>
      <c r="AS96" s="167"/>
      <c r="AT96" s="167"/>
      <c r="AU96" s="167"/>
      <c r="AV96" s="167"/>
      <c r="AW96" s="167"/>
      <c r="AX96" s="167"/>
      <c r="AY96" s="167"/>
      <c r="AZ96" s="167"/>
      <c r="BA96" s="167"/>
      <c r="BB96" s="167"/>
      <c r="BC96" s="167"/>
      <c r="BD96" s="167"/>
      <c r="BE96" s="167"/>
      <c r="BF96" s="167"/>
      <c r="BG96" s="160">
        <v>1.49</v>
      </c>
      <c r="BH96" s="161">
        <v>1.41</v>
      </c>
      <c r="BI96" s="161">
        <v>2.0000000000000018E-2</v>
      </c>
      <c r="BJ96" s="167"/>
      <c r="BK96" s="167"/>
      <c r="BL96" s="345"/>
      <c r="BM96" s="167"/>
      <c r="BN96" s="167"/>
      <c r="BO96" s="167"/>
      <c r="BP96" s="167"/>
      <c r="BQ96" s="167"/>
      <c r="BR96" s="167"/>
      <c r="BS96" s="167"/>
      <c r="BT96" s="167"/>
      <c r="BU96" s="167"/>
      <c r="BV96" s="167"/>
      <c r="BW96" s="167"/>
      <c r="BX96" s="167"/>
      <c r="BY96" s="167"/>
      <c r="BZ96" s="167"/>
      <c r="CA96" s="167"/>
      <c r="CB96" s="167"/>
      <c r="CC96" s="336">
        <v>98.6</v>
      </c>
      <c r="CD96" s="336">
        <v>0.4</v>
      </c>
      <c r="CE96" s="327">
        <v>98.7</v>
      </c>
      <c r="CF96" s="327">
        <v>1.5</v>
      </c>
      <c r="CG96" s="10"/>
      <c r="CH96" s="10"/>
      <c r="CI96" s="10"/>
      <c r="CJ96" s="10"/>
      <c r="CK96" s="10"/>
      <c r="CL96" s="10"/>
      <c r="CM96" s="10"/>
      <c r="CN96" s="163">
        <v>106917</v>
      </c>
      <c r="CO96" s="906">
        <v>802</v>
      </c>
      <c r="CP96" s="1030">
        <v>515</v>
      </c>
      <c r="CQ96" s="164"/>
      <c r="CR96" s="164"/>
      <c r="CS96" s="164"/>
      <c r="CT96" s="164"/>
      <c r="CU96" s="164">
        <v>3</v>
      </c>
      <c r="CV96" s="10"/>
      <c r="CW96" s="10"/>
      <c r="CX96" s="10"/>
      <c r="CY96" s="10"/>
      <c r="DA96" s="8">
        <v>0</v>
      </c>
      <c r="DB96" s="8">
        <v>1</v>
      </c>
    </row>
    <row r="97" spans="1:106" ht="24.75" customHeight="1">
      <c r="A97" s="1103" t="s">
        <v>459</v>
      </c>
      <c r="C97" s="279">
        <v>6</v>
      </c>
      <c r="D97" s="1023" t="str">
        <f t="shared" si="20"/>
        <v xml:space="preserve"> 6</v>
      </c>
      <c r="E97" s="1023"/>
      <c r="F97" s="1023" t="str">
        <f t="shared" si="14"/>
        <v xml:space="preserve"> 6</v>
      </c>
      <c r="G97" s="1023"/>
      <c r="H97" s="336">
        <v>0.2</v>
      </c>
      <c r="I97" s="327">
        <v>-2</v>
      </c>
      <c r="J97" s="327"/>
      <c r="K97" s="327"/>
      <c r="L97" s="336">
        <v>15.1</v>
      </c>
      <c r="M97" s="327">
        <v>21.2</v>
      </c>
      <c r="N97" s="327"/>
      <c r="O97" s="327"/>
      <c r="P97" s="327"/>
      <c r="Q97" s="336">
        <v>1.7</v>
      </c>
      <c r="R97" s="327">
        <v>-27.6</v>
      </c>
      <c r="S97" s="327"/>
      <c r="T97" s="327"/>
      <c r="U97" s="327"/>
      <c r="V97" s="327"/>
      <c r="W97" s="336">
        <v>-0.6</v>
      </c>
      <c r="X97" s="327">
        <v>15.1</v>
      </c>
      <c r="Y97" s="954"/>
      <c r="Z97" s="948"/>
      <c r="AA97" s="948"/>
      <c r="AB97" s="948"/>
      <c r="AC97" s="948"/>
      <c r="AD97" s="956"/>
      <c r="AE97" s="336">
        <v>107.1</v>
      </c>
      <c r="AF97" s="336">
        <v>101.9</v>
      </c>
      <c r="AG97" s="336">
        <v>103.3</v>
      </c>
      <c r="AH97" s="336">
        <f t="shared" si="18"/>
        <v>0.97751710654936463</v>
      </c>
      <c r="AI97" s="327">
        <v>110.2</v>
      </c>
      <c r="AJ97" s="327">
        <f t="shared" si="21"/>
        <v>13.599999999999994</v>
      </c>
      <c r="AK97" s="327">
        <v>107.2</v>
      </c>
      <c r="AL97" s="327">
        <f t="shared" si="19"/>
        <v>1.9980970504281719</v>
      </c>
      <c r="AM97" s="345"/>
      <c r="AN97" s="167"/>
      <c r="AO97" s="167"/>
      <c r="AP97" s="167"/>
      <c r="AQ97" s="167"/>
      <c r="AR97" s="167"/>
      <c r="AS97" s="167"/>
      <c r="AT97" s="167"/>
      <c r="AU97" s="167"/>
      <c r="AV97" s="167"/>
      <c r="AW97" s="167"/>
      <c r="AX97" s="167"/>
      <c r="AY97" s="167"/>
      <c r="AZ97" s="167"/>
      <c r="BA97" s="167"/>
      <c r="BB97" s="167"/>
      <c r="BC97" s="167"/>
      <c r="BD97" s="167"/>
      <c r="BE97" s="167"/>
      <c r="BF97" s="167"/>
      <c r="BG97" s="160">
        <v>1.5</v>
      </c>
      <c r="BH97" s="161">
        <v>1.41</v>
      </c>
      <c r="BI97" s="161">
        <v>-1.0000000000000009E-2</v>
      </c>
      <c r="BJ97" s="167"/>
      <c r="BK97" s="167"/>
      <c r="BL97" s="345"/>
      <c r="BM97" s="167"/>
      <c r="BN97" s="167"/>
      <c r="BO97" s="167"/>
      <c r="BP97" s="167"/>
      <c r="BQ97" s="167"/>
      <c r="BR97" s="167"/>
      <c r="BS97" s="167"/>
      <c r="BT97" s="167"/>
      <c r="BU97" s="167"/>
      <c r="BV97" s="167"/>
      <c r="BW97" s="167"/>
      <c r="BX97" s="167"/>
      <c r="BY97" s="167"/>
      <c r="BZ97" s="167"/>
      <c r="CA97" s="167"/>
      <c r="CB97" s="167"/>
      <c r="CC97" s="336">
        <v>98.5</v>
      </c>
      <c r="CD97" s="336">
        <v>0.4</v>
      </c>
      <c r="CE97" s="327">
        <v>98.8</v>
      </c>
      <c r="CF97" s="327">
        <v>1.3</v>
      </c>
      <c r="CG97" s="10"/>
      <c r="CH97" s="10"/>
      <c r="CI97" s="10"/>
      <c r="CJ97" s="10"/>
      <c r="CK97" s="10"/>
      <c r="CL97" s="10"/>
      <c r="CM97" s="10"/>
      <c r="CN97" s="163">
        <v>1588339</v>
      </c>
      <c r="CO97" s="906">
        <v>706</v>
      </c>
      <c r="CP97" s="1030">
        <v>517</v>
      </c>
      <c r="CQ97" s="164"/>
      <c r="CR97" s="164"/>
      <c r="CS97" s="164"/>
      <c r="CT97" s="164"/>
      <c r="CU97" s="164">
        <v>6</v>
      </c>
      <c r="CV97" s="10"/>
      <c r="CW97" s="10"/>
      <c r="CX97" s="10"/>
      <c r="CY97" s="10"/>
      <c r="DA97" s="8">
        <v>0</v>
      </c>
      <c r="DB97" s="8">
        <v>1</v>
      </c>
    </row>
    <row r="98" spans="1:106" ht="24.75" customHeight="1">
      <c r="A98" s="1103" t="s">
        <v>459</v>
      </c>
      <c r="C98" s="279">
        <v>7</v>
      </c>
      <c r="D98" s="1023" t="str">
        <f t="shared" si="20"/>
        <v xml:space="preserve"> 7</v>
      </c>
      <c r="E98" s="1023"/>
      <c r="F98" s="1023" t="str">
        <f t="shared" si="14"/>
        <v xml:space="preserve"> 7</v>
      </c>
      <c r="G98" s="1023"/>
      <c r="H98" s="336">
        <v>-0.2</v>
      </c>
      <c r="I98" s="327">
        <v>1.2</v>
      </c>
      <c r="J98" s="327"/>
      <c r="K98" s="327"/>
      <c r="L98" s="336">
        <v>2.6</v>
      </c>
      <c r="M98" s="327">
        <v>8.1</v>
      </c>
      <c r="N98" s="327"/>
      <c r="O98" s="327"/>
      <c r="P98" s="327"/>
      <c r="Q98" s="336">
        <v>-2.2999999999999998</v>
      </c>
      <c r="R98" s="327">
        <v>-3.2</v>
      </c>
      <c r="S98" s="327"/>
      <c r="T98" s="327"/>
      <c r="U98" s="327"/>
      <c r="V98" s="327"/>
      <c r="W98" s="336">
        <v>-5.4</v>
      </c>
      <c r="X98" s="327">
        <v>23.3</v>
      </c>
      <c r="Y98" s="954"/>
      <c r="Z98" s="948"/>
      <c r="AA98" s="948"/>
      <c r="AB98" s="948"/>
      <c r="AC98" s="948"/>
      <c r="AD98" s="956"/>
      <c r="AE98" s="336">
        <v>103.7</v>
      </c>
      <c r="AF98" s="336">
        <v>101.6</v>
      </c>
      <c r="AG98" s="336">
        <v>102.5</v>
      </c>
      <c r="AH98" s="336">
        <f t="shared" si="18"/>
        <v>-0.77444336882865161</v>
      </c>
      <c r="AI98" s="327">
        <v>110.2</v>
      </c>
      <c r="AJ98" s="327">
        <f t="shared" si="21"/>
        <v>12.900000000000006</v>
      </c>
      <c r="AK98" s="327">
        <v>106.8</v>
      </c>
      <c r="AL98" s="327">
        <f t="shared" si="19"/>
        <v>-0.37313432835821425</v>
      </c>
      <c r="AM98" s="345"/>
      <c r="AN98" s="167"/>
      <c r="AO98" s="167"/>
      <c r="AP98" s="167"/>
      <c r="AQ98" s="167"/>
      <c r="AR98" s="167"/>
      <c r="AS98" s="167"/>
      <c r="AT98" s="167"/>
      <c r="AU98" s="167"/>
      <c r="AV98" s="167"/>
      <c r="AW98" s="167"/>
      <c r="AX98" s="167"/>
      <c r="AY98" s="167"/>
      <c r="AZ98" s="167"/>
      <c r="BA98" s="167"/>
      <c r="BB98" s="167"/>
      <c r="BC98" s="167"/>
      <c r="BD98" s="167"/>
      <c r="BE98" s="167"/>
      <c r="BF98" s="167"/>
      <c r="BG98" s="160">
        <v>1.51</v>
      </c>
      <c r="BH98" s="161">
        <v>1.42</v>
      </c>
      <c r="BI98" s="161">
        <v>2.0000000000000018E-2</v>
      </c>
      <c r="BJ98" s="167"/>
      <c r="BK98" s="167"/>
      <c r="BL98" s="345"/>
      <c r="BM98" s="167"/>
      <c r="BN98" s="167"/>
      <c r="BO98" s="167"/>
      <c r="BP98" s="167"/>
      <c r="BQ98" s="167"/>
      <c r="BR98" s="167"/>
      <c r="BS98" s="167"/>
      <c r="BT98" s="167"/>
      <c r="BU98" s="167"/>
      <c r="BV98" s="167"/>
      <c r="BW98" s="167"/>
      <c r="BX98" s="167"/>
      <c r="BY98" s="167"/>
      <c r="BZ98" s="167"/>
      <c r="CA98" s="167"/>
      <c r="CB98" s="167"/>
      <c r="CC98" s="336">
        <v>98.3</v>
      </c>
      <c r="CD98" s="336">
        <v>0.4</v>
      </c>
      <c r="CE98" s="327">
        <v>98.4</v>
      </c>
      <c r="CF98" s="327">
        <v>1.3</v>
      </c>
      <c r="CG98" s="10"/>
      <c r="CH98" s="10"/>
      <c r="CI98" s="10"/>
      <c r="CJ98" s="10"/>
      <c r="CK98" s="10"/>
      <c r="CL98" s="10"/>
      <c r="CM98" s="10"/>
      <c r="CN98" s="163">
        <v>109885</v>
      </c>
      <c r="CO98" s="906">
        <v>714</v>
      </c>
      <c r="CP98" s="1030">
        <v>727</v>
      </c>
      <c r="CQ98" s="164"/>
      <c r="CR98" s="164"/>
      <c r="CS98" s="164"/>
      <c r="CT98" s="164"/>
      <c r="CU98" s="164">
        <v>5</v>
      </c>
      <c r="CV98" s="10"/>
      <c r="CW98" s="10"/>
      <c r="CX98" s="10"/>
      <c r="CY98" s="10"/>
      <c r="DA98" s="8">
        <v>0</v>
      </c>
      <c r="DB98" s="8">
        <v>1</v>
      </c>
    </row>
    <row r="99" spans="1:106" ht="24.75" customHeight="1">
      <c r="A99" s="1103" t="s">
        <v>459</v>
      </c>
      <c r="C99" s="279">
        <v>8</v>
      </c>
      <c r="D99" s="1023" t="str">
        <f t="shared" si="20"/>
        <v xml:space="preserve"> 8</v>
      </c>
      <c r="E99" s="1023"/>
      <c r="F99" s="1023" t="str">
        <f t="shared" si="14"/>
        <v xml:space="preserve"> 8</v>
      </c>
      <c r="G99" s="1023"/>
      <c r="H99" s="336">
        <v>0.6</v>
      </c>
      <c r="I99" s="327">
        <v>-0.9</v>
      </c>
      <c r="J99" s="327"/>
      <c r="K99" s="327"/>
      <c r="L99" s="336">
        <v>4.0999999999999996</v>
      </c>
      <c r="M99" s="327">
        <v>5.9</v>
      </c>
      <c r="N99" s="327"/>
      <c r="O99" s="327"/>
      <c r="P99" s="327"/>
      <c r="Q99" s="336">
        <v>-2</v>
      </c>
      <c r="R99" s="327">
        <v>-7.1</v>
      </c>
      <c r="S99" s="327"/>
      <c r="T99" s="327"/>
      <c r="U99" s="327"/>
      <c r="V99" s="327"/>
      <c r="W99" s="336">
        <v>-7.9</v>
      </c>
      <c r="X99" s="327">
        <v>58.6</v>
      </c>
      <c r="Y99" s="954"/>
      <c r="Z99" s="948"/>
      <c r="AA99" s="948"/>
      <c r="AB99" s="948"/>
      <c r="AC99" s="948"/>
      <c r="AD99" s="956"/>
      <c r="AE99" s="336">
        <v>97.6</v>
      </c>
      <c r="AF99" s="336">
        <v>102.9</v>
      </c>
      <c r="AG99" s="336">
        <v>104</v>
      </c>
      <c r="AH99" s="336">
        <f t="shared" si="18"/>
        <v>1.4634146341463417</v>
      </c>
      <c r="AI99" s="327">
        <v>101.5</v>
      </c>
      <c r="AJ99" s="327">
        <f t="shared" si="21"/>
        <v>8.4000000000000057</v>
      </c>
      <c r="AK99" s="327">
        <v>105.2</v>
      </c>
      <c r="AL99" s="327">
        <f t="shared" si="19"/>
        <v>-1.4981273408239646</v>
      </c>
      <c r="AM99" s="345"/>
      <c r="AN99" s="167"/>
      <c r="AO99" s="167"/>
      <c r="AP99" s="167"/>
      <c r="AQ99" s="167"/>
      <c r="AR99" s="167"/>
      <c r="AS99" s="167"/>
      <c r="AT99" s="167"/>
      <c r="AU99" s="167"/>
      <c r="AV99" s="167"/>
      <c r="AW99" s="167"/>
      <c r="AX99" s="167"/>
      <c r="AY99" s="167"/>
      <c r="AZ99" s="167"/>
      <c r="BA99" s="167"/>
      <c r="BB99" s="167"/>
      <c r="BC99" s="167"/>
      <c r="BD99" s="167"/>
      <c r="BE99" s="167"/>
      <c r="BF99" s="167"/>
      <c r="BG99" s="160">
        <v>1.52</v>
      </c>
      <c r="BH99" s="161">
        <v>1.41</v>
      </c>
      <c r="BI99" s="161">
        <v>-3.0000000000000027E-2</v>
      </c>
      <c r="BJ99" s="167"/>
      <c r="BK99" s="167"/>
      <c r="BL99" s="345"/>
      <c r="BM99" s="167"/>
      <c r="BN99" s="167"/>
      <c r="BO99" s="167"/>
      <c r="BP99" s="167"/>
      <c r="BQ99" s="167"/>
      <c r="BR99" s="167"/>
      <c r="BS99" s="167"/>
      <c r="BT99" s="167"/>
      <c r="BU99" s="167"/>
      <c r="BV99" s="167"/>
      <c r="BW99" s="167"/>
      <c r="BX99" s="167"/>
      <c r="BY99" s="167"/>
      <c r="BZ99" s="167"/>
      <c r="CA99" s="167"/>
      <c r="CB99" s="167"/>
      <c r="CC99" s="336">
        <v>98.5</v>
      </c>
      <c r="CD99" s="336">
        <v>0.7</v>
      </c>
      <c r="CE99" s="327">
        <v>98.6</v>
      </c>
      <c r="CF99" s="327">
        <v>1.6</v>
      </c>
      <c r="CG99" s="10"/>
      <c r="CH99" s="10"/>
      <c r="CI99" s="10"/>
      <c r="CJ99" s="10"/>
      <c r="CK99" s="10"/>
      <c r="CL99" s="10"/>
      <c r="CM99" s="10"/>
      <c r="CN99" s="163">
        <v>92375</v>
      </c>
      <c r="CO99" s="906">
        <v>639</v>
      </c>
      <c r="CP99" s="1030">
        <v>1127</v>
      </c>
      <c r="CQ99" s="164"/>
      <c r="CR99" s="164"/>
      <c r="CS99" s="164"/>
      <c r="CT99" s="164"/>
      <c r="CU99" s="164">
        <v>9</v>
      </c>
      <c r="CV99" s="10"/>
      <c r="CW99" s="10"/>
      <c r="CX99" s="10"/>
      <c r="CY99" s="10"/>
      <c r="DA99" s="8">
        <v>0</v>
      </c>
      <c r="DB99" s="8">
        <v>1</v>
      </c>
    </row>
    <row r="100" spans="1:106" ht="24.75" customHeight="1">
      <c r="A100" s="1103" t="s">
        <v>459</v>
      </c>
      <c r="C100" s="279">
        <v>9</v>
      </c>
      <c r="D100" s="1023" t="str">
        <f t="shared" si="20"/>
        <v xml:space="preserve"> 9</v>
      </c>
      <c r="E100" s="1023"/>
      <c r="F100" s="1023" t="str">
        <f t="shared" si="14"/>
        <v xml:space="preserve"> 9</v>
      </c>
      <c r="G100" s="1023"/>
      <c r="H100" s="336">
        <v>1.9</v>
      </c>
      <c r="I100" s="327">
        <v>0.8</v>
      </c>
      <c r="J100" s="327"/>
      <c r="K100" s="327"/>
      <c r="L100" s="336">
        <v>5.3</v>
      </c>
      <c r="M100" s="327">
        <v>-0.6</v>
      </c>
      <c r="N100" s="327"/>
      <c r="O100" s="327"/>
      <c r="P100" s="327"/>
      <c r="Q100" s="336">
        <v>-2.9</v>
      </c>
      <c r="R100" s="327">
        <v>23.9</v>
      </c>
      <c r="S100" s="327"/>
      <c r="T100" s="327"/>
      <c r="U100" s="327"/>
      <c r="V100" s="327"/>
      <c r="W100" s="336">
        <v>-10.4</v>
      </c>
      <c r="X100" s="327">
        <v>21.7</v>
      </c>
      <c r="Y100" s="954"/>
      <c r="Z100" s="948"/>
      <c r="AA100" s="948"/>
      <c r="AB100" s="948"/>
      <c r="AC100" s="948"/>
      <c r="AD100" s="956"/>
      <c r="AE100" s="336">
        <v>106.5</v>
      </c>
      <c r="AF100" s="336">
        <v>102.3</v>
      </c>
      <c r="AG100" s="336">
        <v>103</v>
      </c>
      <c r="AH100" s="336">
        <f t="shared" si="18"/>
        <v>-0.96153846153846156</v>
      </c>
      <c r="AI100" s="327">
        <v>103.9</v>
      </c>
      <c r="AJ100" s="327">
        <f t="shared" si="21"/>
        <v>3.2000000000000028</v>
      </c>
      <c r="AK100" s="327">
        <v>102.6</v>
      </c>
      <c r="AL100" s="327">
        <f t="shared" si="19"/>
        <v>-2.4714828897338483</v>
      </c>
      <c r="AM100" s="345"/>
      <c r="AN100" s="167"/>
      <c r="AO100" s="167"/>
      <c r="AP100" s="167"/>
      <c r="AQ100" s="167"/>
      <c r="AR100" s="167"/>
      <c r="AS100" s="167"/>
      <c r="AT100" s="167"/>
      <c r="AU100" s="167"/>
      <c r="AV100" s="167"/>
      <c r="AW100" s="167"/>
      <c r="AX100" s="167"/>
      <c r="AY100" s="167"/>
      <c r="AZ100" s="167"/>
      <c r="BA100" s="167"/>
      <c r="BB100" s="167"/>
      <c r="BC100" s="167"/>
      <c r="BD100" s="167"/>
      <c r="BE100" s="167"/>
      <c r="BF100" s="167"/>
      <c r="BG100" s="160">
        <v>1.53</v>
      </c>
      <c r="BH100" s="161">
        <v>1.4</v>
      </c>
      <c r="BI100" s="161">
        <v>1.0000000000000009E-2</v>
      </c>
      <c r="BJ100" s="167"/>
      <c r="BK100" s="167"/>
      <c r="BL100" s="345"/>
      <c r="BM100" s="167"/>
      <c r="BN100" s="167"/>
      <c r="BO100" s="167"/>
      <c r="BP100" s="167"/>
      <c r="BQ100" s="167"/>
      <c r="BR100" s="167"/>
      <c r="BS100" s="167"/>
      <c r="BT100" s="167"/>
      <c r="BU100" s="167"/>
      <c r="BV100" s="167"/>
      <c r="BW100" s="167"/>
      <c r="BX100" s="167"/>
      <c r="BY100" s="167"/>
      <c r="BZ100" s="167"/>
      <c r="CA100" s="167"/>
      <c r="CB100" s="167"/>
      <c r="CC100" s="336">
        <v>98.8</v>
      </c>
      <c r="CD100" s="336">
        <v>0.7</v>
      </c>
      <c r="CE100" s="327">
        <v>99.2</v>
      </c>
      <c r="CF100" s="327">
        <v>1.8</v>
      </c>
      <c r="CG100" s="10"/>
      <c r="CH100" s="10"/>
      <c r="CI100" s="10"/>
      <c r="CJ100" s="10"/>
      <c r="CK100" s="10"/>
      <c r="CL100" s="10"/>
      <c r="CM100" s="10"/>
      <c r="CN100" s="163">
        <v>115820</v>
      </c>
      <c r="CO100" s="906">
        <v>679</v>
      </c>
      <c r="CP100" s="1030">
        <v>1739</v>
      </c>
      <c r="CQ100" s="164"/>
      <c r="CR100" s="164"/>
      <c r="CS100" s="164"/>
      <c r="CT100" s="164"/>
      <c r="CU100" s="164">
        <v>5</v>
      </c>
      <c r="CV100" s="10"/>
      <c r="CW100" s="10"/>
      <c r="CX100" s="10"/>
      <c r="CY100" s="10"/>
      <c r="DA100" s="8">
        <v>0</v>
      </c>
      <c r="DB100" s="8">
        <v>1</v>
      </c>
    </row>
    <row r="101" spans="1:106" ht="24.75" customHeight="1">
      <c r="A101" s="1103" t="s">
        <v>459</v>
      </c>
      <c r="C101" s="279">
        <v>10</v>
      </c>
      <c r="D101" s="1023" t="str">
        <f t="shared" si="20"/>
        <v xml:space="preserve"> 10</v>
      </c>
      <c r="E101" s="1023"/>
      <c r="F101" s="1023" t="str">
        <f t="shared" si="14"/>
        <v xml:space="preserve"> 10</v>
      </c>
      <c r="G101" s="1023"/>
      <c r="H101" s="336">
        <v>-0.7</v>
      </c>
      <c r="I101" s="327">
        <v>-2.5</v>
      </c>
      <c r="J101" s="327"/>
      <c r="K101" s="327"/>
      <c r="L101" s="336">
        <v>-1.2</v>
      </c>
      <c r="M101" s="327">
        <v>-3</v>
      </c>
      <c r="N101" s="327"/>
      <c r="O101" s="327"/>
      <c r="P101" s="327"/>
      <c r="Q101" s="336">
        <v>-4.8</v>
      </c>
      <c r="R101" s="327">
        <v>-7.6</v>
      </c>
      <c r="S101" s="327"/>
      <c r="T101" s="327"/>
      <c r="U101" s="327"/>
      <c r="V101" s="327"/>
      <c r="W101" s="336">
        <v>3.9</v>
      </c>
      <c r="X101" s="327">
        <v>1.1000000000000001</v>
      </c>
      <c r="Y101" s="954"/>
      <c r="Z101" s="948"/>
      <c r="AA101" s="948"/>
      <c r="AB101" s="948"/>
      <c r="AC101" s="948"/>
      <c r="AD101" s="956"/>
      <c r="AE101" s="336">
        <v>105</v>
      </c>
      <c r="AF101" s="336">
        <v>102.8</v>
      </c>
      <c r="AG101" s="336">
        <v>103.3</v>
      </c>
      <c r="AH101" s="336">
        <f t="shared" si="18"/>
        <v>0.2912621359223273</v>
      </c>
      <c r="AI101" s="327">
        <v>105.7</v>
      </c>
      <c r="AJ101" s="327">
        <f t="shared" si="21"/>
        <v>11.099999999999994</v>
      </c>
      <c r="AK101" s="327">
        <v>107.4</v>
      </c>
      <c r="AL101" s="327">
        <f t="shared" si="19"/>
        <v>4.6783625730994265</v>
      </c>
      <c r="AM101" s="345"/>
      <c r="AN101" s="167"/>
      <c r="AO101" s="167"/>
      <c r="AP101" s="167"/>
      <c r="AQ101" s="167"/>
      <c r="AR101" s="167"/>
      <c r="AS101" s="167"/>
      <c r="AT101" s="167"/>
      <c r="AU101" s="167"/>
      <c r="AV101" s="167"/>
      <c r="AW101" s="167"/>
      <c r="AX101" s="167"/>
      <c r="AY101" s="167"/>
      <c r="AZ101" s="167"/>
      <c r="BA101" s="167"/>
      <c r="BB101" s="167"/>
      <c r="BC101" s="167"/>
      <c r="BD101" s="167"/>
      <c r="BE101" s="167"/>
      <c r="BF101" s="167"/>
      <c r="BG101" s="160">
        <v>1.55</v>
      </c>
      <c r="BH101" s="161">
        <v>1.41</v>
      </c>
      <c r="BI101" s="161">
        <v>-1.0000000000000009E-2</v>
      </c>
      <c r="BJ101" s="167"/>
      <c r="BK101" s="167"/>
      <c r="BL101" s="345"/>
      <c r="BM101" s="167"/>
      <c r="BN101" s="167"/>
      <c r="BO101" s="167"/>
      <c r="BP101" s="167"/>
      <c r="BQ101" s="167"/>
      <c r="BR101" s="167"/>
      <c r="BS101" s="167"/>
      <c r="BT101" s="167"/>
      <c r="BU101" s="167"/>
      <c r="BV101" s="167"/>
      <c r="BW101" s="167"/>
      <c r="BX101" s="167"/>
      <c r="BY101" s="167"/>
      <c r="BZ101" s="167"/>
      <c r="CA101" s="167"/>
      <c r="CB101" s="167"/>
      <c r="CC101" s="336">
        <v>98.8</v>
      </c>
      <c r="CD101" s="336">
        <v>0.2</v>
      </c>
      <c r="CE101" s="327">
        <v>99</v>
      </c>
      <c r="CF101" s="327">
        <v>1.2</v>
      </c>
      <c r="CG101" s="10"/>
      <c r="CH101" s="10"/>
      <c r="CI101" s="10"/>
      <c r="CJ101" s="10"/>
      <c r="CK101" s="10"/>
      <c r="CL101" s="10"/>
      <c r="CM101" s="10"/>
      <c r="CN101" s="163">
        <v>95879</v>
      </c>
      <c r="CO101" s="906">
        <v>733</v>
      </c>
      <c r="CP101" s="1030">
        <v>440</v>
      </c>
      <c r="CQ101" s="164"/>
      <c r="CR101" s="164"/>
      <c r="CS101" s="164"/>
      <c r="CT101" s="164"/>
      <c r="CU101" s="164">
        <v>6</v>
      </c>
      <c r="CV101" s="10"/>
      <c r="CW101" s="10"/>
      <c r="CX101" s="10"/>
      <c r="CY101" s="10"/>
      <c r="DA101" s="8">
        <v>0</v>
      </c>
      <c r="DB101" s="8">
        <v>1</v>
      </c>
    </row>
    <row r="102" spans="1:106" ht="24.75" customHeight="1">
      <c r="A102" s="1103" t="s">
        <v>459</v>
      </c>
      <c r="C102" s="279">
        <v>11</v>
      </c>
      <c r="D102" s="1023" t="str">
        <f t="shared" si="20"/>
        <v xml:space="preserve"> 11</v>
      </c>
      <c r="E102" s="1023"/>
      <c r="F102" s="1023" t="str">
        <f t="shared" si="14"/>
        <v xml:space="preserve"> 11</v>
      </c>
      <c r="G102" s="1023"/>
      <c r="H102" s="336">
        <v>1.4</v>
      </c>
      <c r="I102" s="327">
        <v>-1.6</v>
      </c>
      <c r="J102" s="327"/>
      <c r="K102" s="327"/>
      <c r="L102" s="336">
        <v>-2.7</v>
      </c>
      <c r="M102" s="327">
        <v>-4.2</v>
      </c>
      <c r="N102" s="327"/>
      <c r="O102" s="327"/>
      <c r="P102" s="327"/>
      <c r="Q102" s="336">
        <v>-0.4</v>
      </c>
      <c r="R102" s="327">
        <v>10.1</v>
      </c>
      <c r="S102" s="327"/>
      <c r="T102" s="327"/>
      <c r="U102" s="327"/>
      <c r="V102" s="327"/>
      <c r="W102" s="336">
        <v>5</v>
      </c>
      <c r="X102" s="327">
        <v>16.399999999999999</v>
      </c>
      <c r="Y102" s="954"/>
      <c r="Z102" s="948"/>
      <c r="AA102" s="948"/>
      <c r="AB102" s="948"/>
      <c r="AC102" s="948"/>
      <c r="AD102" s="956"/>
      <c r="AE102" s="336">
        <v>106.6</v>
      </c>
      <c r="AF102" s="336">
        <v>103.5</v>
      </c>
      <c r="AG102" s="336">
        <v>104.2</v>
      </c>
      <c r="AH102" s="336">
        <f t="shared" si="18"/>
        <v>0.87124878993224164</v>
      </c>
      <c r="AI102" s="327">
        <v>108.2</v>
      </c>
      <c r="AJ102" s="327">
        <f t="shared" si="21"/>
        <v>9.0999999999999943</v>
      </c>
      <c r="AK102" s="327">
        <v>108.4</v>
      </c>
      <c r="AL102" s="327">
        <f t="shared" si="19"/>
        <v>0.93109869646182486</v>
      </c>
      <c r="AM102" s="345"/>
      <c r="AN102" s="167"/>
      <c r="AO102" s="167"/>
      <c r="AP102" s="167"/>
      <c r="AQ102" s="167"/>
      <c r="AR102" s="167"/>
      <c r="AS102" s="167"/>
      <c r="AT102" s="167"/>
      <c r="AU102" s="167"/>
      <c r="AV102" s="167"/>
      <c r="AW102" s="167"/>
      <c r="AX102" s="167"/>
      <c r="AY102" s="167"/>
      <c r="AZ102" s="167"/>
      <c r="BA102" s="167"/>
      <c r="BB102" s="167"/>
      <c r="BC102" s="167"/>
      <c r="BD102" s="167"/>
      <c r="BE102" s="167"/>
      <c r="BF102" s="167"/>
      <c r="BG102" s="160">
        <v>1.56</v>
      </c>
      <c r="BH102" s="161">
        <v>1.43</v>
      </c>
      <c r="BI102" s="161">
        <v>2.0000000000000018E-2</v>
      </c>
      <c r="BJ102" s="167"/>
      <c r="BK102" s="167"/>
      <c r="BL102" s="345"/>
      <c r="BM102" s="167"/>
      <c r="BN102" s="167"/>
      <c r="BO102" s="167"/>
      <c r="BP102" s="167"/>
      <c r="BQ102" s="167"/>
      <c r="BR102" s="167"/>
      <c r="BS102" s="167"/>
      <c r="BT102" s="167"/>
      <c r="BU102" s="167"/>
      <c r="BV102" s="167"/>
      <c r="BW102" s="167"/>
      <c r="BX102" s="167"/>
      <c r="BY102" s="167"/>
      <c r="BZ102" s="167"/>
      <c r="CA102" s="167"/>
      <c r="CB102" s="167"/>
      <c r="CC102" s="336">
        <v>99.1</v>
      </c>
      <c r="CD102" s="336">
        <v>0.6</v>
      </c>
      <c r="CE102" s="327">
        <v>99.3</v>
      </c>
      <c r="CF102" s="327">
        <v>1.4</v>
      </c>
      <c r="CG102" s="10"/>
      <c r="CH102" s="10"/>
      <c r="CI102" s="10"/>
      <c r="CJ102" s="10"/>
      <c r="CK102" s="10"/>
      <c r="CL102" s="10"/>
      <c r="CM102" s="10"/>
      <c r="CN102" s="163">
        <v>145663</v>
      </c>
      <c r="CO102" s="906">
        <v>677</v>
      </c>
      <c r="CP102" s="1030">
        <v>103</v>
      </c>
      <c r="CQ102" s="164"/>
      <c r="CR102" s="164"/>
      <c r="CS102" s="164"/>
      <c r="CT102" s="164"/>
      <c r="CU102" s="164">
        <v>2</v>
      </c>
      <c r="CV102" s="10"/>
      <c r="CW102" s="10"/>
      <c r="CX102" s="10"/>
      <c r="CY102" s="10"/>
      <c r="DA102" s="8">
        <v>0</v>
      </c>
      <c r="DB102" s="8">
        <v>1</v>
      </c>
    </row>
    <row r="103" spans="1:106" ht="24.75" customHeight="1">
      <c r="A103" s="1103" t="s">
        <v>459</v>
      </c>
      <c r="C103" s="279">
        <v>12</v>
      </c>
      <c r="D103" s="1023" t="str">
        <f t="shared" si="20"/>
        <v xml:space="preserve"> 12</v>
      </c>
      <c r="E103" s="1023"/>
      <c r="F103" s="1023" t="str">
        <f t="shared" si="14"/>
        <v xml:space="preserve"> 12</v>
      </c>
      <c r="G103" s="1023"/>
      <c r="H103" s="337">
        <v>1.1000000000000001</v>
      </c>
      <c r="I103" s="167">
        <v>-0.7</v>
      </c>
      <c r="J103" s="167"/>
      <c r="K103" s="167"/>
      <c r="L103" s="337">
        <v>-0.8</v>
      </c>
      <c r="M103" s="167">
        <v>-7.5</v>
      </c>
      <c r="N103" s="167"/>
      <c r="O103" s="167"/>
      <c r="P103" s="167"/>
      <c r="Q103" s="337">
        <v>-2.1</v>
      </c>
      <c r="R103" s="167">
        <v>2.7</v>
      </c>
      <c r="S103" s="167"/>
      <c r="T103" s="167"/>
      <c r="U103" s="167"/>
      <c r="V103" s="167"/>
      <c r="W103" s="337">
        <v>-6.4</v>
      </c>
      <c r="X103" s="167">
        <v>-22.5</v>
      </c>
      <c r="Y103" s="957"/>
      <c r="Z103" s="958"/>
      <c r="AA103" s="958"/>
      <c r="AB103" s="958"/>
      <c r="AC103" s="958"/>
      <c r="AD103" s="959"/>
      <c r="AE103" s="337">
        <v>106.7</v>
      </c>
      <c r="AF103" s="337">
        <v>105.4</v>
      </c>
      <c r="AG103" s="337">
        <v>105.8</v>
      </c>
      <c r="AH103" s="337">
        <f t="shared" si="18"/>
        <v>1.5355086372360791</v>
      </c>
      <c r="AI103" s="167">
        <v>105.2</v>
      </c>
      <c r="AJ103" s="167">
        <f t="shared" si="21"/>
        <v>6.4000000000000057</v>
      </c>
      <c r="AK103" s="167">
        <v>107.9</v>
      </c>
      <c r="AL103" s="167">
        <f t="shared" si="19"/>
        <v>-0.46125461254612543</v>
      </c>
      <c r="AM103" s="345"/>
      <c r="AN103" s="167"/>
      <c r="AO103" s="167"/>
      <c r="AP103" s="167"/>
      <c r="AQ103" s="167"/>
      <c r="AR103" s="167"/>
      <c r="AS103" s="167"/>
      <c r="AT103" s="167"/>
      <c r="AU103" s="167"/>
      <c r="AV103" s="167"/>
      <c r="AW103" s="167"/>
      <c r="AX103" s="167"/>
      <c r="AY103" s="167"/>
      <c r="AZ103" s="167"/>
      <c r="BA103" s="167"/>
      <c r="BB103" s="167"/>
      <c r="BC103" s="167"/>
      <c r="BD103" s="167"/>
      <c r="BE103" s="167"/>
      <c r="BF103" s="167"/>
      <c r="BG103" s="169">
        <v>1.58</v>
      </c>
      <c r="BH103" s="170">
        <v>1.43</v>
      </c>
      <c r="BI103" s="582">
        <v>0</v>
      </c>
      <c r="BJ103" s="167"/>
      <c r="BK103" s="167"/>
      <c r="BL103" s="345"/>
      <c r="BM103" s="167"/>
      <c r="BN103" s="167"/>
      <c r="BO103" s="167"/>
      <c r="BP103" s="167"/>
      <c r="BQ103" s="167"/>
      <c r="BR103" s="167"/>
      <c r="BS103" s="167"/>
      <c r="BT103" s="167"/>
      <c r="BU103" s="167"/>
      <c r="BV103" s="167"/>
      <c r="BW103" s="167"/>
      <c r="BX103" s="167"/>
      <c r="BY103" s="167"/>
      <c r="BZ103" s="167"/>
      <c r="CA103" s="167"/>
      <c r="CB103" s="167"/>
      <c r="CC103" s="337">
        <v>99.4</v>
      </c>
      <c r="CD103" s="337">
        <v>1</v>
      </c>
      <c r="CE103" s="167">
        <v>99.4</v>
      </c>
      <c r="CF103" s="167">
        <v>1.3</v>
      </c>
      <c r="CG103" s="10"/>
      <c r="CH103" s="10"/>
      <c r="CI103" s="10"/>
      <c r="CJ103" s="10"/>
      <c r="CK103" s="10"/>
      <c r="CL103" s="10"/>
      <c r="CM103" s="10"/>
      <c r="CN103" s="172">
        <v>397595</v>
      </c>
      <c r="CO103" s="904">
        <v>696</v>
      </c>
      <c r="CP103" s="1028">
        <v>100</v>
      </c>
      <c r="CQ103" s="173"/>
      <c r="CR103" s="173"/>
      <c r="CS103" s="173"/>
      <c r="CT103" s="173"/>
      <c r="CU103" s="173">
        <v>1</v>
      </c>
      <c r="CV103" s="10"/>
      <c r="CW103" s="10"/>
      <c r="CX103" s="10"/>
      <c r="CY103" s="10"/>
      <c r="DA103" s="8">
        <v>0</v>
      </c>
      <c r="DB103" s="8">
        <v>1</v>
      </c>
    </row>
    <row r="104" spans="1:106" ht="24.75" customHeight="1">
      <c r="A104" s="1103" t="s">
        <v>468</v>
      </c>
      <c r="B104" s="279" t="s">
        <v>135</v>
      </c>
      <c r="C104" s="279">
        <v>1</v>
      </c>
      <c r="D104" s="1023" t="str">
        <f>A104&amp;B104&amp;C104</f>
        <v>H30/1</v>
      </c>
      <c r="E104" s="1023"/>
      <c r="F104" s="1023">
        <v>1</v>
      </c>
      <c r="G104" s="1023"/>
      <c r="H104" s="496">
        <v>0.4</v>
      </c>
      <c r="I104" s="331">
        <v>-2.5</v>
      </c>
      <c r="J104" s="331"/>
      <c r="K104" s="331"/>
      <c r="L104" s="340">
        <v>-1.1000000000000001</v>
      </c>
      <c r="M104" s="331">
        <v>-5.7</v>
      </c>
      <c r="N104" s="331"/>
      <c r="O104" s="331"/>
      <c r="P104" s="331"/>
      <c r="Q104" s="340">
        <v>-13.2</v>
      </c>
      <c r="R104" s="331">
        <v>37.4</v>
      </c>
      <c r="S104" s="331"/>
      <c r="T104" s="331"/>
      <c r="U104" s="331"/>
      <c r="V104" s="331"/>
      <c r="W104" s="340">
        <v>-12.8</v>
      </c>
      <c r="X104" s="331">
        <v>-14.7</v>
      </c>
      <c r="Y104" s="950"/>
      <c r="Z104" s="951"/>
      <c r="AA104" s="951"/>
      <c r="AB104" s="951"/>
      <c r="AC104" s="955"/>
      <c r="AD104" s="953"/>
      <c r="AE104" s="340">
        <v>105.6</v>
      </c>
      <c r="AF104" s="340">
        <v>100.7</v>
      </c>
      <c r="AG104" s="340">
        <v>112.3</v>
      </c>
      <c r="AH104" s="340">
        <f t="shared" si="18"/>
        <v>6.1436672967863899</v>
      </c>
      <c r="AI104" s="970">
        <v>107.4</v>
      </c>
      <c r="AJ104" s="331">
        <f t="shared" si="21"/>
        <v>13.200000000000003</v>
      </c>
      <c r="AK104" s="970">
        <v>112.5</v>
      </c>
      <c r="AL104" s="331">
        <f t="shared" si="19"/>
        <v>4.2632066728452216</v>
      </c>
      <c r="AM104" s="345"/>
      <c r="AN104" s="167"/>
      <c r="AO104" s="167"/>
      <c r="AP104" s="167"/>
      <c r="AQ104" s="167"/>
      <c r="AR104" s="167"/>
      <c r="AS104" s="167"/>
      <c r="AT104" s="167"/>
      <c r="AU104" s="167"/>
      <c r="AV104" s="167"/>
      <c r="AW104" s="167"/>
      <c r="AX104" s="167"/>
      <c r="AY104" s="167"/>
      <c r="AZ104" s="167"/>
      <c r="BA104" s="167"/>
      <c r="BB104" s="167"/>
      <c r="BC104" s="167"/>
      <c r="BD104" s="167"/>
      <c r="BE104" s="167"/>
      <c r="BF104" s="167"/>
      <c r="BG104" s="283">
        <v>1.6</v>
      </c>
      <c r="BH104" s="247">
        <v>1.44</v>
      </c>
      <c r="BI104" s="247">
        <v>2.0000000000000018E-2</v>
      </c>
      <c r="BJ104" s="167"/>
      <c r="BK104" s="167"/>
      <c r="BL104" s="345"/>
      <c r="BM104" s="167"/>
      <c r="BN104" s="167"/>
      <c r="BO104" s="167"/>
      <c r="BP104" s="167"/>
      <c r="BQ104" s="167"/>
      <c r="BR104" s="167"/>
      <c r="BS104" s="167"/>
      <c r="BT104" s="167"/>
      <c r="BU104" s="167"/>
      <c r="BV104" s="167"/>
      <c r="BW104" s="167"/>
      <c r="BX104" s="167"/>
      <c r="BY104" s="167"/>
      <c r="BZ104" s="167"/>
      <c r="CA104" s="167"/>
      <c r="CB104" s="167"/>
      <c r="CC104" s="340">
        <v>99.5</v>
      </c>
      <c r="CD104" s="340">
        <v>1.4</v>
      </c>
      <c r="CE104" s="331">
        <v>99.3</v>
      </c>
      <c r="CF104" s="331">
        <v>1.6</v>
      </c>
      <c r="CG104" s="10"/>
      <c r="CH104" s="10"/>
      <c r="CI104" s="10"/>
      <c r="CJ104" s="10"/>
      <c r="CK104" s="10"/>
      <c r="CL104" s="10"/>
      <c r="CM104" s="10"/>
      <c r="CN104" s="212">
        <v>104559</v>
      </c>
      <c r="CO104" s="905">
        <v>635</v>
      </c>
      <c r="CP104" s="1029">
        <v>93</v>
      </c>
      <c r="CQ104" s="180"/>
      <c r="CR104" s="180"/>
      <c r="CS104" s="180"/>
      <c r="CT104" s="180"/>
      <c r="CU104" s="180">
        <v>3</v>
      </c>
      <c r="CV104" s="10"/>
      <c r="CW104" s="10"/>
      <c r="CX104" s="10"/>
      <c r="CY104" s="10"/>
      <c r="DA104" s="8">
        <v>0</v>
      </c>
      <c r="DB104" s="8">
        <v>1</v>
      </c>
    </row>
    <row r="105" spans="1:106" ht="24.75" customHeight="1">
      <c r="A105" s="1103" t="s">
        <v>459</v>
      </c>
      <c r="C105" s="279">
        <v>2</v>
      </c>
      <c r="D105" s="1023" t="str">
        <f>A105&amp;B105&amp;C105</f>
        <v xml:space="preserve"> 2</v>
      </c>
      <c r="E105" s="1023"/>
      <c r="F105" s="1023">
        <v>2</v>
      </c>
      <c r="G105" s="1023"/>
      <c r="H105" s="336">
        <v>0.6</v>
      </c>
      <c r="I105" s="327">
        <v>-3.1</v>
      </c>
      <c r="J105" s="327"/>
      <c r="K105" s="327"/>
      <c r="L105" s="336">
        <v>-2.8</v>
      </c>
      <c r="M105" s="327">
        <v>-5.7</v>
      </c>
      <c r="N105" s="327"/>
      <c r="O105" s="327"/>
      <c r="P105" s="327"/>
      <c r="Q105" s="336">
        <v>-2.6</v>
      </c>
      <c r="R105" s="327">
        <v>-1.4</v>
      </c>
      <c r="S105" s="327"/>
      <c r="T105" s="327"/>
      <c r="U105" s="343"/>
      <c r="V105" s="327"/>
      <c r="W105" s="336">
        <v>-20.2</v>
      </c>
      <c r="X105" s="327">
        <v>-13</v>
      </c>
      <c r="Y105" s="954"/>
      <c r="Z105" s="948"/>
      <c r="AA105" s="948"/>
      <c r="AB105" s="948"/>
      <c r="AC105" s="955"/>
      <c r="AD105" s="956"/>
      <c r="AE105" s="336">
        <v>111</v>
      </c>
      <c r="AF105" s="336">
        <v>102.7</v>
      </c>
      <c r="AG105" s="336">
        <v>114.6</v>
      </c>
      <c r="AH105" s="336">
        <f t="shared" si="18"/>
        <v>2.0480854853072104</v>
      </c>
      <c r="AI105" s="971">
        <v>107</v>
      </c>
      <c r="AJ105" s="327">
        <f t="shared" si="21"/>
        <v>4.2999999999999972</v>
      </c>
      <c r="AK105" s="971">
        <v>111.6</v>
      </c>
      <c r="AL105" s="327">
        <f t="shared" si="19"/>
        <v>-0.80000000000000504</v>
      </c>
      <c r="AM105" s="345"/>
      <c r="AN105" s="167"/>
      <c r="AO105" s="167"/>
      <c r="AP105" s="167"/>
      <c r="AQ105" s="167"/>
      <c r="AR105" s="167"/>
      <c r="AS105" s="167"/>
      <c r="AT105" s="167"/>
      <c r="AU105" s="167"/>
      <c r="AV105" s="167"/>
      <c r="AW105" s="167"/>
      <c r="AX105" s="167"/>
      <c r="AY105" s="167"/>
      <c r="AZ105" s="167"/>
      <c r="BA105" s="167"/>
      <c r="BB105" s="167"/>
      <c r="BC105" s="167"/>
      <c r="BD105" s="167"/>
      <c r="BE105" s="167"/>
      <c r="BF105" s="167"/>
      <c r="BG105" s="160">
        <v>1.59</v>
      </c>
      <c r="BH105" s="161">
        <v>1.43</v>
      </c>
      <c r="BI105" s="161">
        <v>-1.0000000000000009E-2</v>
      </c>
      <c r="BJ105" s="167"/>
      <c r="BK105" s="167"/>
      <c r="BL105" s="345"/>
      <c r="BM105" s="167"/>
      <c r="BN105" s="167"/>
      <c r="BO105" s="167"/>
      <c r="BP105" s="167"/>
      <c r="BQ105" s="167"/>
      <c r="BR105" s="167"/>
      <c r="BS105" s="167"/>
      <c r="BT105" s="167"/>
      <c r="BU105" s="167"/>
      <c r="BV105" s="167"/>
      <c r="BW105" s="167"/>
      <c r="BX105" s="167"/>
      <c r="BY105" s="167"/>
      <c r="BZ105" s="167"/>
      <c r="CA105" s="167"/>
      <c r="CB105" s="167"/>
      <c r="CC105" s="336">
        <v>99.5</v>
      </c>
      <c r="CD105" s="336">
        <v>1.5</v>
      </c>
      <c r="CE105" s="327">
        <v>99.6</v>
      </c>
      <c r="CF105" s="327">
        <v>1.6</v>
      </c>
      <c r="CG105" s="10"/>
      <c r="CH105" s="10"/>
      <c r="CI105" s="10"/>
      <c r="CJ105" s="10"/>
      <c r="CK105" s="10"/>
      <c r="CL105" s="10"/>
      <c r="CM105" s="10"/>
      <c r="CN105" s="163">
        <v>89979</v>
      </c>
      <c r="CO105" s="906">
        <v>617</v>
      </c>
      <c r="CP105" s="1030">
        <v>982</v>
      </c>
      <c r="CQ105" s="164"/>
      <c r="CR105" s="164"/>
      <c r="CS105" s="164"/>
      <c r="CT105" s="164"/>
      <c r="CU105" s="164">
        <v>2</v>
      </c>
      <c r="CV105" s="10"/>
      <c r="CW105" s="10"/>
      <c r="CX105" s="10"/>
      <c r="CY105" s="10"/>
      <c r="DA105" s="8">
        <v>0</v>
      </c>
      <c r="DB105" s="8">
        <v>1</v>
      </c>
    </row>
    <row r="106" spans="1:106" ht="24.75" customHeight="1">
      <c r="A106" s="1103" t="s">
        <v>459</v>
      </c>
      <c r="C106" s="279">
        <v>3</v>
      </c>
      <c r="D106" s="1023">
        <v>3</v>
      </c>
      <c r="E106" s="1023"/>
      <c r="F106" s="1023">
        <v>3</v>
      </c>
      <c r="G106" s="1023"/>
      <c r="H106" s="336">
        <v>0.2</v>
      </c>
      <c r="I106" s="327">
        <v>0.3</v>
      </c>
      <c r="J106" s="327"/>
      <c r="K106" s="327"/>
      <c r="L106" s="336">
        <v>-3.6</v>
      </c>
      <c r="M106" s="327">
        <v>-5.2</v>
      </c>
      <c r="N106" s="327"/>
      <c r="O106" s="327"/>
      <c r="P106" s="327"/>
      <c r="Q106" s="336">
        <v>-8.3000000000000007</v>
      </c>
      <c r="R106" s="327">
        <v>10.199999999999999</v>
      </c>
      <c r="S106" s="327"/>
      <c r="T106" s="327"/>
      <c r="U106" s="327"/>
      <c r="V106" s="327"/>
      <c r="W106" s="336">
        <v>-14.5</v>
      </c>
      <c r="X106" s="327">
        <v>-34.6</v>
      </c>
      <c r="Y106" s="954"/>
      <c r="Z106" s="948"/>
      <c r="AA106" s="948"/>
      <c r="AB106" s="948"/>
      <c r="AC106" s="955"/>
      <c r="AD106" s="956"/>
      <c r="AE106" s="336">
        <v>128.1</v>
      </c>
      <c r="AF106" s="336"/>
      <c r="AG106" s="336">
        <v>116.3</v>
      </c>
      <c r="AH106" s="336">
        <f t="shared" si="18"/>
        <v>1.4834205933682398</v>
      </c>
      <c r="AI106" s="971">
        <v>119.2</v>
      </c>
      <c r="AJ106" s="327">
        <f t="shared" si="21"/>
        <v>6.7000000000000028</v>
      </c>
      <c r="AK106" s="971">
        <v>112.3</v>
      </c>
      <c r="AL106" s="327">
        <f t="shared" si="19"/>
        <v>0.62724014336917822</v>
      </c>
      <c r="AM106" s="345"/>
      <c r="AN106" s="167"/>
      <c r="AO106" s="167"/>
      <c r="AP106" s="167"/>
      <c r="AQ106" s="167"/>
      <c r="AR106" s="167"/>
      <c r="AS106" s="167"/>
      <c r="AT106" s="167"/>
      <c r="AU106" s="167"/>
      <c r="AV106" s="167"/>
      <c r="AW106" s="167"/>
      <c r="AX106" s="167"/>
      <c r="AY106" s="167"/>
      <c r="AZ106" s="167"/>
      <c r="BA106" s="167"/>
      <c r="BB106" s="167"/>
      <c r="BC106" s="167"/>
      <c r="BD106" s="167"/>
      <c r="BE106" s="167"/>
      <c r="BF106" s="167"/>
      <c r="BG106" s="160">
        <v>1.59</v>
      </c>
      <c r="BH106" s="161">
        <v>1.44</v>
      </c>
      <c r="BI106" s="161">
        <v>2.0000000000000018E-2</v>
      </c>
      <c r="BJ106" s="167"/>
      <c r="BK106" s="167"/>
      <c r="BL106" s="345"/>
      <c r="BM106" s="167"/>
      <c r="BN106" s="167"/>
      <c r="BO106" s="167"/>
      <c r="BP106" s="167"/>
      <c r="BQ106" s="167"/>
      <c r="BR106" s="167"/>
      <c r="BS106" s="167"/>
      <c r="BT106" s="167"/>
      <c r="BU106" s="167"/>
      <c r="BV106" s="167"/>
      <c r="BW106" s="167"/>
      <c r="BX106" s="167"/>
      <c r="BY106" s="167"/>
      <c r="BZ106" s="167"/>
      <c r="CA106" s="167"/>
      <c r="CB106" s="167"/>
      <c r="CC106" s="336">
        <v>99.2</v>
      </c>
      <c r="CD106" s="336">
        <v>1.1000000000000001</v>
      </c>
      <c r="CE106" s="327">
        <v>99</v>
      </c>
      <c r="CF106" s="327">
        <v>1</v>
      </c>
      <c r="CG106" s="10"/>
      <c r="CH106" s="10"/>
      <c r="CI106" s="10"/>
      <c r="CJ106" s="10"/>
      <c r="CK106" s="10"/>
      <c r="CL106" s="10"/>
      <c r="CM106" s="10"/>
      <c r="CN106" s="163">
        <v>132672</v>
      </c>
      <c r="CO106" s="906">
        <v>789</v>
      </c>
      <c r="CP106" s="1030">
        <v>163</v>
      </c>
      <c r="CQ106" s="164"/>
      <c r="CR106" s="164"/>
      <c r="CS106" s="164"/>
      <c r="CT106" s="164"/>
      <c r="CU106" s="164">
        <v>3</v>
      </c>
      <c r="CV106" s="10"/>
      <c r="CW106" s="10"/>
      <c r="CX106" s="10"/>
      <c r="CY106" s="10"/>
      <c r="DA106" s="8">
        <v>0</v>
      </c>
      <c r="DB106" s="8">
        <v>1</v>
      </c>
    </row>
    <row r="107" spans="1:106" ht="24.75" customHeight="1">
      <c r="A107" s="1103" t="s">
        <v>459</v>
      </c>
      <c r="C107" s="279">
        <v>4</v>
      </c>
      <c r="D107" s="1023" t="str">
        <f t="shared" ref="D107:D115" si="22">A107&amp;B107&amp;C107</f>
        <v xml:space="preserve"> 4</v>
      </c>
      <c r="E107" s="1023"/>
      <c r="F107" s="1300" t="s">
        <v>403</v>
      </c>
      <c r="G107" s="1300"/>
      <c r="H107" s="434">
        <v>-0.8</v>
      </c>
      <c r="I107" s="327">
        <v>-3.3</v>
      </c>
      <c r="J107" s="327"/>
      <c r="K107" s="327"/>
      <c r="L107" s="336">
        <v>2.6</v>
      </c>
      <c r="M107" s="327">
        <v>-1.2</v>
      </c>
      <c r="N107" s="327"/>
      <c r="O107" s="327"/>
      <c r="P107" s="327"/>
      <c r="Q107" s="336">
        <v>0.3</v>
      </c>
      <c r="R107" s="327">
        <v>36.6</v>
      </c>
      <c r="S107" s="327"/>
      <c r="T107" s="327"/>
      <c r="U107" s="327"/>
      <c r="V107" s="327"/>
      <c r="W107" s="336">
        <v>5.5</v>
      </c>
      <c r="X107" s="327">
        <v>-1</v>
      </c>
      <c r="Y107" s="954"/>
      <c r="Z107" s="948"/>
      <c r="AA107" s="948"/>
      <c r="AB107" s="948"/>
      <c r="AC107" s="948"/>
      <c r="AD107" s="956"/>
      <c r="AE107" s="336">
        <v>111.8</v>
      </c>
      <c r="AF107" s="336"/>
      <c r="AG107" s="336">
        <v>114.5</v>
      </c>
      <c r="AH107" s="336">
        <f t="shared" si="18"/>
        <v>-1.5477214101461714</v>
      </c>
      <c r="AI107" s="971">
        <v>112.6</v>
      </c>
      <c r="AJ107" s="327">
        <f t="shared" si="21"/>
        <v>8.5999999999999943</v>
      </c>
      <c r="AK107" s="971">
        <v>115.8</v>
      </c>
      <c r="AL107" s="327">
        <f t="shared" si="19"/>
        <v>3.116651825467498</v>
      </c>
      <c r="AM107" s="345"/>
      <c r="AN107" s="167"/>
      <c r="AO107" s="167"/>
      <c r="AP107" s="167"/>
      <c r="AQ107" s="167"/>
      <c r="AR107" s="167"/>
      <c r="AS107" s="167"/>
      <c r="AT107" s="167"/>
      <c r="AU107" s="167"/>
      <c r="AV107" s="167"/>
      <c r="AW107" s="167"/>
      <c r="AX107" s="167"/>
      <c r="AY107" s="167"/>
      <c r="AZ107" s="167"/>
      <c r="BA107" s="167"/>
      <c r="BB107" s="167"/>
      <c r="BC107" s="167"/>
      <c r="BD107" s="167"/>
      <c r="BE107" s="167"/>
      <c r="BF107" s="167"/>
      <c r="BG107" s="160">
        <v>1.59</v>
      </c>
      <c r="BH107" s="161">
        <v>1.45</v>
      </c>
      <c r="BI107" s="161">
        <v>0</v>
      </c>
      <c r="BJ107" s="167"/>
      <c r="BK107" s="167"/>
      <c r="BL107" s="345"/>
      <c r="BM107" s="167"/>
      <c r="BN107" s="167"/>
      <c r="BO107" s="167"/>
      <c r="BP107" s="167"/>
      <c r="BQ107" s="167"/>
      <c r="BR107" s="167"/>
      <c r="BS107" s="167"/>
      <c r="BT107" s="167"/>
      <c r="BU107" s="167"/>
      <c r="BV107" s="167"/>
      <c r="BW107" s="167"/>
      <c r="BX107" s="167"/>
      <c r="BY107" s="167"/>
      <c r="BZ107" s="167"/>
      <c r="CA107" s="167"/>
      <c r="CB107" s="167"/>
      <c r="CC107" s="336">
        <v>99.1</v>
      </c>
      <c r="CD107" s="336">
        <v>0.6</v>
      </c>
      <c r="CE107" s="327">
        <v>99.4</v>
      </c>
      <c r="CF107" s="327">
        <v>0.8</v>
      </c>
      <c r="CG107" s="10"/>
      <c r="CH107" s="10"/>
      <c r="CI107" s="10"/>
      <c r="CJ107" s="10"/>
      <c r="CK107" s="10"/>
      <c r="CL107" s="10"/>
      <c r="CM107" s="10"/>
      <c r="CN107" s="163">
        <v>95467</v>
      </c>
      <c r="CO107" s="906">
        <v>650</v>
      </c>
      <c r="CP107" s="1030">
        <v>905</v>
      </c>
      <c r="CQ107" s="164"/>
      <c r="CR107" s="164"/>
      <c r="CS107" s="164"/>
      <c r="CT107" s="164"/>
      <c r="CU107" s="164">
        <v>2</v>
      </c>
      <c r="CV107" s="10"/>
      <c r="CW107" s="10"/>
      <c r="CX107" s="10"/>
      <c r="CY107" s="10"/>
      <c r="DA107" s="8">
        <v>0</v>
      </c>
      <c r="DB107" s="8">
        <v>1</v>
      </c>
    </row>
    <row r="108" spans="1:106" ht="24.75" customHeight="1">
      <c r="A108" s="1103" t="s">
        <v>459</v>
      </c>
      <c r="C108" s="279">
        <v>5</v>
      </c>
      <c r="D108" s="1023" t="str">
        <f t="shared" si="22"/>
        <v xml:space="preserve"> 5</v>
      </c>
      <c r="E108" s="1023"/>
      <c r="F108" s="1023" t="str">
        <f t="shared" ref="F108:F115" si="23">A108&amp;B108&amp;C108</f>
        <v xml:space="preserve"> 5</v>
      </c>
      <c r="G108" s="1023"/>
      <c r="H108" s="336">
        <v>-2</v>
      </c>
      <c r="I108" s="327">
        <v>-3.8</v>
      </c>
      <c r="J108" s="327"/>
      <c r="K108" s="327"/>
      <c r="L108" s="336">
        <v>-1.5</v>
      </c>
      <c r="M108" s="327">
        <v>-5.5</v>
      </c>
      <c r="N108" s="327"/>
      <c r="O108" s="327"/>
      <c r="P108" s="327"/>
      <c r="Q108" s="336">
        <v>1.3</v>
      </c>
      <c r="R108" s="327">
        <v>8.1999999999999993</v>
      </c>
      <c r="S108" s="327"/>
      <c r="T108" s="327"/>
      <c r="U108" s="327"/>
      <c r="V108" s="327"/>
      <c r="W108" s="336">
        <v>3.5</v>
      </c>
      <c r="X108" s="327">
        <v>-38.200000000000003</v>
      </c>
      <c r="Y108" s="954"/>
      <c r="Z108" s="948"/>
      <c r="AA108" s="948"/>
      <c r="AB108" s="948"/>
      <c r="AC108" s="948"/>
      <c r="AD108" s="956"/>
      <c r="AE108" s="336">
        <v>109.9</v>
      </c>
      <c r="AF108" s="336"/>
      <c r="AG108" s="336">
        <v>115.1</v>
      </c>
      <c r="AH108" s="336">
        <f t="shared" si="18"/>
        <v>0.5240174672489033</v>
      </c>
      <c r="AI108" s="971">
        <v>115</v>
      </c>
      <c r="AJ108" s="327">
        <f t="shared" si="21"/>
        <v>11.900000000000006</v>
      </c>
      <c r="AK108" s="971">
        <v>114.8</v>
      </c>
      <c r="AL108" s="327">
        <f t="shared" si="19"/>
        <v>-0.86355785837651122</v>
      </c>
      <c r="AM108" s="345"/>
      <c r="AN108" s="167"/>
      <c r="AO108" s="167"/>
      <c r="AP108" s="167"/>
      <c r="AQ108" s="167"/>
      <c r="AR108" s="167"/>
      <c r="AS108" s="167"/>
      <c r="AT108" s="167"/>
      <c r="AU108" s="167"/>
      <c r="AV108" s="167"/>
      <c r="AW108" s="167"/>
      <c r="AX108" s="167"/>
      <c r="AY108" s="167"/>
      <c r="AZ108" s="167"/>
      <c r="BA108" s="167"/>
      <c r="BB108" s="167"/>
      <c r="BC108" s="167"/>
      <c r="BD108" s="167"/>
      <c r="BE108" s="167"/>
      <c r="BF108" s="167"/>
      <c r="BG108" s="160">
        <v>1.6</v>
      </c>
      <c r="BH108" s="161">
        <v>1.46</v>
      </c>
      <c r="BI108" s="161">
        <v>0</v>
      </c>
      <c r="BJ108" s="167"/>
      <c r="BK108" s="167"/>
      <c r="BL108" s="345"/>
      <c r="BM108" s="167"/>
      <c r="BN108" s="167"/>
      <c r="BO108" s="167"/>
      <c r="BP108" s="167"/>
      <c r="BQ108" s="167"/>
      <c r="BR108" s="167"/>
      <c r="BS108" s="167"/>
      <c r="BT108" s="167"/>
      <c r="BU108" s="167"/>
      <c r="BV108" s="167"/>
      <c r="BW108" s="167"/>
      <c r="BX108" s="167"/>
      <c r="BY108" s="167"/>
      <c r="BZ108" s="167"/>
      <c r="CA108" s="167"/>
      <c r="CB108" s="167"/>
      <c r="CC108" s="336">
        <v>99.3</v>
      </c>
      <c r="CD108" s="336">
        <v>0.7</v>
      </c>
      <c r="CE108" s="327">
        <v>99.7</v>
      </c>
      <c r="CF108" s="327">
        <v>1</v>
      </c>
      <c r="CG108" s="10"/>
      <c r="CH108" s="10"/>
      <c r="CI108" s="10"/>
      <c r="CJ108" s="10"/>
      <c r="CK108" s="10"/>
      <c r="CL108" s="10"/>
      <c r="CM108" s="10"/>
      <c r="CN108" s="163">
        <v>104399</v>
      </c>
      <c r="CO108" s="906">
        <v>767</v>
      </c>
      <c r="CP108" s="1030">
        <v>2157</v>
      </c>
      <c r="CQ108" s="164"/>
      <c r="CR108" s="164"/>
      <c r="CS108" s="164"/>
      <c r="CT108" s="164"/>
      <c r="CU108" s="164">
        <v>3</v>
      </c>
      <c r="CV108" s="10"/>
      <c r="CW108" s="10"/>
      <c r="CX108" s="10"/>
      <c r="CY108" s="10"/>
      <c r="DA108" s="8">
        <v>0</v>
      </c>
      <c r="DB108" s="8">
        <v>1</v>
      </c>
    </row>
    <row r="109" spans="1:106" ht="24.75" customHeight="1">
      <c r="A109" s="1103" t="s">
        <v>459</v>
      </c>
      <c r="C109" s="279">
        <v>6</v>
      </c>
      <c r="D109" s="1023" t="str">
        <f t="shared" si="22"/>
        <v xml:space="preserve"> 6</v>
      </c>
      <c r="E109" s="1023"/>
      <c r="F109" s="1023" t="str">
        <f t="shared" si="23"/>
        <v xml:space="preserve"> 6</v>
      </c>
      <c r="G109" s="1023"/>
      <c r="H109" s="336">
        <v>1.5</v>
      </c>
      <c r="I109" s="327">
        <v>1.4</v>
      </c>
      <c r="J109" s="327"/>
      <c r="K109" s="327"/>
      <c r="L109" s="336">
        <v>-5.3</v>
      </c>
      <c r="M109" s="327">
        <v>-8.8000000000000007</v>
      </c>
      <c r="N109" s="327"/>
      <c r="O109" s="327"/>
      <c r="P109" s="327"/>
      <c r="Q109" s="336">
        <v>-7.1</v>
      </c>
      <c r="R109" s="327">
        <v>8.8000000000000007</v>
      </c>
      <c r="S109" s="327"/>
      <c r="T109" s="327"/>
      <c r="U109" s="327"/>
      <c r="V109" s="327"/>
      <c r="W109" s="336">
        <v>-5.6</v>
      </c>
      <c r="X109" s="327">
        <v>-34.9</v>
      </c>
      <c r="Y109" s="954"/>
      <c r="Z109" s="948"/>
      <c r="AA109" s="948"/>
      <c r="AB109" s="948"/>
      <c r="AC109" s="948"/>
      <c r="AD109" s="956"/>
      <c r="AE109" s="336">
        <v>115.5</v>
      </c>
      <c r="AF109" s="336"/>
      <c r="AG109" s="336">
        <v>114.3</v>
      </c>
      <c r="AH109" s="336">
        <f t="shared" si="18"/>
        <v>-0.69504778453518434</v>
      </c>
      <c r="AI109" s="971">
        <v>115.1</v>
      </c>
      <c r="AJ109" s="327">
        <f t="shared" si="21"/>
        <v>4.4000000000000057</v>
      </c>
      <c r="AK109" s="971">
        <v>115</v>
      </c>
      <c r="AL109" s="327">
        <f t="shared" si="19"/>
        <v>0.17421602787456694</v>
      </c>
      <c r="AM109" s="345"/>
      <c r="AN109" s="167"/>
      <c r="AO109" s="167"/>
      <c r="AP109" s="167"/>
      <c r="AQ109" s="167"/>
      <c r="AR109" s="167"/>
      <c r="AS109" s="167"/>
      <c r="AT109" s="167"/>
      <c r="AU109" s="167"/>
      <c r="AV109" s="167"/>
      <c r="AW109" s="167"/>
      <c r="AX109" s="167"/>
      <c r="AY109" s="167"/>
      <c r="AZ109" s="167"/>
      <c r="BA109" s="167"/>
      <c r="BB109" s="167"/>
      <c r="BC109" s="167"/>
      <c r="BD109" s="167"/>
      <c r="BE109" s="167"/>
      <c r="BF109" s="167"/>
      <c r="BG109" s="160">
        <v>1.62</v>
      </c>
      <c r="BH109" s="161">
        <v>1.47</v>
      </c>
      <c r="BI109" s="161">
        <v>3.0000000000000027E-2</v>
      </c>
      <c r="BJ109" s="167"/>
      <c r="BK109" s="167"/>
      <c r="BL109" s="345"/>
      <c r="BM109" s="167"/>
      <c r="BN109" s="167"/>
      <c r="BO109" s="167"/>
      <c r="BP109" s="167"/>
      <c r="BQ109" s="167"/>
      <c r="BR109" s="167"/>
      <c r="BS109" s="167"/>
      <c r="BT109" s="167"/>
      <c r="BU109" s="167"/>
      <c r="BV109" s="167"/>
      <c r="BW109" s="167"/>
      <c r="BX109" s="167"/>
      <c r="BY109" s="167"/>
      <c r="BZ109" s="167"/>
      <c r="CA109" s="167"/>
      <c r="CB109" s="167"/>
      <c r="CC109" s="336">
        <v>99.2</v>
      </c>
      <c r="CD109" s="336">
        <v>0.7</v>
      </c>
      <c r="CE109" s="327">
        <v>99.7</v>
      </c>
      <c r="CF109" s="327">
        <v>1</v>
      </c>
      <c r="CG109" s="10"/>
      <c r="CH109" s="10"/>
      <c r="CI109" s="10"/>
      <c r="CJ109" s="10"/>
      <c r="CK109" s="10"/>
      <c r="CL109" s="10"/>
      <c r="CM109" s="10"/>
      <c r="CN109" s="163">
        <v>219527</v>
      </c>
      <c r="CO109" s="906">
        <v>690</v>
      </c>
      <c r="CP109" s="1030">
        <v>79</v>
      </c>
      <c r="CQ109" s="164"/>
      <c r="CR109" s="164"/>
      <c r="CS109" s="164"/>
      <c r="CT109" s="164"/>
      <c r="CU109" s="164">
        <v>3</v>
      </c>
      <c r="CV109" s="10"/>
      <c r="CW109" s="10"/>
      <c r="CX109" s="10"/>
      <c r="CY109" s="10"/>
      <c r="DA109" s="8">
        <v>0</v>
      </c>
      <c r="DB109" s="8">
        <v>1</v>
      </c>
    </row>
    <row r="110" spans="1:106" ht="24.75" customHeight="1">
      <c r="A110" s="1103" t="s">
        <v>459</v>
      </c>
      <c r="C110" s="279">
        <v>7</v>
      </c>
      <c r="D110" s="1023" t="str">
        <f t="shared" si="22"/>
        <v xml:space="preserve"> 7</v>
      </c>
      <c r="E110" s="1023"/>
      <c r="F110" s="1023" t="str">
        <f t="shared" si="23"/>
        <v xml:space="preserve"> 7</v>
      </c>
      <c r="G110" s="1023"/>
      <c r="H110" s="336">
        <v>-1.6</v>
      </c>
      <c r="I110" s="327">
        <v>-1.2</v>
      </c>
      <c r="J110" s="327"/>
      <c r="K110" s="327"/>
      <c r="L110" s="336">
        <v>3.3</v>
      </c>
      <c r="M110" s="327">
        <v>4.3</v>
      </c>
      <c r="N110" s="327"/>
      <c r="O110" s="327"/>
      <c r="P110" s="327"/>
      <c r="Q110" s="336">
        <v>-0.7</v>
      </c>
      <c r="R110" s="327">
        <v>12.9</v>
      </c>
      <c r="S110" s="327"/>
      <c r="T110" s="327"/>
      <c r="U110" s="327"/>
      <c r="V110" s="327"/>
      <c r="W110" s="336">
        <v>-2.9</v>
      </c>
      <c r="X110" s="327">
        <v>-30.2</v>
      </c>
      <c r="Y110" s="954"/>
      <c r="Z110" s="948"/>
      <c r="AA110" s="948"/>
      <c r="AB110" s="948"/>
      <c r="AC110" s="948"/>
      <c r="AD110" s="956"/>
      <c r="AE110" s="336">
        <v>117</v>
      </c>
      <c r="AF110" s="336"/>
      <c r="AG110" s="336">
        <v>113.8</v>
      </c>
      <c r="AH110" s="336">
        <f t="shared" si="18"/>
        <v>-0.43744531933508313</v>
      </c>
      <c r="AI110" s="971">
        <v>120.1</v>
      </c>
      <c r="AJ110" s="327">
        <f t="shared" si="21"/>
        <v>9</v>
      </c>
      <c r="AK110" s="971">
        <v>115</v>
      </c>
      <c r="AL110" s="327">
        <f t="shared" si="19"/>
        <v>0</v>
      </c>
      <c r="AM110" s="345"/>
      <c r="AN110" s="167"/>
      <c r="AO110" s="167"/>
      <c r="AP110" s="167"/>
      <c r="AQ110" s="167"/>
      <c r="AR110" s="167"/>
      <c r="AS110" s="167"/>
      <c r="AT110" s="167"/>
      <c r="AU110" s="167"/>
      <c r="AV110" s="167"/>
      <c r="AW110" s="167"/>
      <c r="AX110" s="167"/>
      <c r="AY110" s="167"/>
      <c r="AZ110" s="167"/>
      <c r="BA110" s="167"/>
      <c r="BB110" s="167"/>
      <c r="BC110" s="167"/>
      <c r="BD110" s="167"/>
      <c r="BE110" s="167"/>
      <c r="BF110" s="167"/>
      <c r="BG110" s="160">
        <v>1.63</v>
      </c>
      <c r="BH110" s="161">
        <v>1.46</v>
      </c>
      <c r="BI110" s="161">
        <v>-2.0000000000000018E-2</v>
      </c>
      <c r="BJ110" s="167"/>
      <c r="BK110" s="167"/>
      <c r="BL110" s="345"/>
      <c r="BM110" s="167"/>
      <c r="BN110" s="167"/>
      <c r="BO110" s="167"/>
      <c r="BP110" s="167"/>
      <c r="BQ110" s="167"/>
      <c r="BR110" s="167"/>
      <c r="BS110" s="167"/>
      <c r="BT110" s="167"/>
      <c r="BU110" s="167"/>
      <c r="BV110" s="167"/>
      <c r="BW110" s="167"/>
      <c r="BX110" s="167"/>
      <c r="BY110" s="167"/>
      <c r="BZ110" s="167"/>
      <c r="CA110" s="167"/>
      <c r="CB110" s="167"/>
      <c r="CC110" s="336">
        <v>99.2</v>
      </c>
      <c r="CD110" s="336">
        <v>0.9</v>
      </c>
      <c r="CE110" s="327">
        <v>99.8</v>
      </c>
      <c r="CF110" s="327">
        <v>1.4</v>
      </c>
      <c r="CG110" s="10"/>
      <c r="CH110" s="10"/>
      <c r="CI110" s="10"/>
      <c r="CJ110" s="10"/>
      <c r="CK110" s="10"/>
      <c r="CL110" s="10"/>
      <c r="CM110" s="10"/>
      <c r="CN110" s="163">
        <v>112711</v>
      </c>
      <c r="CO110" s="906">
        <v>702</v>
      </c>
      <c r="CP110" s="1030">
        <v>130</v>
      </c>
      <c r="CQ110" s="164"/>
      <c r="CR110" s="164"/>
      <c r="CS110" s="164"/>
      <c r="CT110" s="164"/>
      <c r="CU110" s="164">
        <v>2</v>
      </c>
      <c r="CV110" s="10"/>
      <c r="CW110" s="10"/>
      <c r="CX110" s="10"/>
      <c r="CY110" s="10"/>
      <c r="DA110" s="8">
        <v>0</v>
      </c>
      <c r="DB110" s="8">
        <v>1</v>
      </c>
    </row>
    <row r="111" spans="1:106" ht="24.75" customHeight="1">
      <c r="A111" s="1103" t="s">
        <v>459</v>
      </c>
      <c r="C111" s="279">
        <v>8</v>
      </c>
      <c r="D111" s="1023" t="str">
        <f t="shared" si="22"/>
        <v xml:space="preserve"> 8</v>
      </c>
      <c r="E111" s="1023"/>
      <c r="F111" s="1023" t="str">
        <f t="shared" si="23"/>
        <v xml:space="preserve"> 8</v>
      </c>
      <c r="G111" s="1023"/>
      <c r="H111" s="336">
        <v>-0.1</v>
      </c>
      <c r="I111" s="327">
        <v>-2.4</v>
      </c>
      <c r="J111" s="327"/>
      <c r="K111" s="327"/>
      <c r="L111" s="336">
        <v>4</v>
      </c>
      <c r="M111" s="327">
        <v>-1</v>
      </c>
      <c r="N111" s="327"/>
      <c r="O111" s="327"/>
      <c r="P111" s="327"/>
      <c r="Q111" s="336">
        <v>1.6</v>
      </c>
      <c r="R111" s="327">
        <v>8.9</v>
      </c>
      <c r="S111" s="327"/>
      <c r="T111" s="327"/>
      <c r="U111" s="327"/>
      <c r="V111" s="327"/>
      <c r="W111" s="336">
        <v>-2.2000000000000002</v>
      </c>
      <c r="X111" s="327">
        <v>-5.0999999999999996</v>
      </c>
      <c r="Y111" s="954"/>
      <c r="Z111" s="948"/>
      <c r="AA111" s="948"/>
      <c r="AB111" s="948"/>
      <c r="AC111" s="948"/>
      <c r="AD111" s="956"/>
      <c r="AE111" s="336">
        <v>108</v>
      </c>
      <c r="AF111" s="336"/>
      <c r="AG111" s="336">
        <v>114.5</v>
      </c>
      <c r="AH111" s="336">
        <f t="shared" si="18"/>
        <v>0.61511423550088118</v>
      </c>
      <c r="AI111" s="971">
        <v>112.7</v>
      </c>
      <c r="AJ111" s="327">
        <f t="shared" si="21"/>
        <v>11</v>
      </c>
      <c r="AK111" s="971">
        <v>115.1</v>
      </c>
      <c r="AL111" s="327">
        <f t="shared" si="19"/>
        <v>8.6956521739125492E-2</v>
      </c>
      <c r="AM111" s="345"/>
      <c r="AN111" s="167"/>
      <c r="AO111" s="167"/>
      <c r="AP111" s="167"/>
      <c r="AQ111" s="167"/>
      <c r="AR111" s="167"/>
      <c r="AS111" s="167"/>
      <c r="AT111" s="167"/>
      <c r="AU111" s="167"/>
      <c r="AV111" s="167"/>
      <c r="AW111" s="167"/>
      <c r="AX111" s="167"/>
      <c r="AY111" s="167"/>
      <c r="AZ111" s="167"/>
      <c r="BA111" s="167"/>
      <c r="BB111" s="167"/>
      <c r="BC111" s="167"/>
      <c r="BD111" s="167"/>
      <c r="BE111" s="167"/>
      <c r="BF111" s="167"/>
      <c r="BG111" s="160">
        <v>1.63</v>
      </c>
      <c r="BH111" s="161">
        <v>1.46</v>
      </c>
      <c r="BI111" s="161">
        <v>1.0000000000000009E-2</v>
      </c>
      <c r="BJ111" s="167"/>
      <c r="BK111" s="167"/>
      <c r="BL111" s="345"/>
      <c r="BM111" s="167"/>
      <c r="BN111" s="167"/>
      <c r="BO111" s="167"/>
      <c r="BP111" s="167"/>
      <c r="BQ111" s="167"/>
      <c r="BR111" s="167"/>
      <c r="BS111" s="167"/>
      <c r="BT111" s="167"/>
      <c r="BU111" s="167"/>
      <c r="BV111" s="167"/>
      <c r="BW111" s="167"/>
      <c r="BX111" s="167"/>
      <c r="BY111" s="167"/>
      <c r="BZ111" s="167"/>
      <c r="CA111" s="167"/>
      <c r="CB111" s="167"/>
      <c r="CC111" s="336">
        <v>99.8</v>
      </c>
      <c r="CD111" s="336">
        <v>1.3</v>
      </c>
      <c r="CE111" s="327">
        <v>100</v>
      </c>
      <c r="CF111" s="327">
        <v>1.5</v>
      </c>
      <c r="CG111" s="10"/>
      <c r="CH111" s="10"/>
      <c r="CI111" s="10"/>
      <c r="CJ111" s="10"/>
      <c r="CK111" s="10"/>
      <c r="CL111" s="10"/>
      <c r="CM111" s="10"/>
      <c r="CN111" s="163">
        <v>121268</v>
      </c>
      <c r="CO111" s="906">
        <v>694</v>
      </c>
      <c r="CP111" s="1030">
        <v>228</v>
      </c>
      <c r="CQ111" s="164"/>
      <c r="CR111" s="164"/>
      <c r="CS111" s="164"/>
      <c r="CT111" s="164"/>
      <c r="CU111" s="164">
        <v>4</v>
      </c>
      <c r="CV111" s="10"/>
      <c r="CW111" s="10"/>
      <c r="CX111" s="10"/>
      <c r="CY111" s="10"/>
      <c r="DA111" s="8">
        <v>0</v>
      </c>
      <c r="DB111" s="8">
        <v>1</v>
      </c>
    </row>
    <row r="112" spans="1:106" ht="24.75" customHeight="1">
      <c r="A112" s="1103" t="s">
        <v>459</v>
      </c>
      <c r="C112" s="279">
        <v>9</v>
      </c>
      <c r="D112" s="1023" t="str">
        <f t="shared" si="22"/>
        <v xml:space="preserve"> 9</v>
      </c>
      <c r="E112" s="1023"/>
      <c r="F112" s="1023" t="str">
        <f t="shared" si="23"/>
        <v xml:space="preserve"> 9</v>
      </c>
      <c r="G112" s="1023"/>
      <c r="H112" s="336">
        <v>0.4</v>
      </c>
      <c r="I112" s="327">
        <v>0.8</v>
      </c>
      <c r="J112" s="327"/>
      <c r="K112" s="327"/>
      <c r="L112" s="336">
        <v>-3.3</v>
      </c>
      <c r="M112" s="343" t="s">
        <v>399</v>
      </c>
      <c r="N112" s="327"/>
      <c r="O112" s="327"/>
      <c r="P112" s="327"/>
      <c r="Q112" s="336">
        <v>-1.5</v>
      </c>
      <c r="R112" s="327">
        <v>1.5</v>
      </c>
      <c r="S112" s="327"/>
      <c r="T112" s="327"/>
      <c r="U112" s="327"/>
      <c r="V112" s="327"/>
      <c r="W112" s="336">
        <v>-7.6</v>
      </c>
      <c r="X112" s="327">
        <v>-38.5</v>
      </c>
      <c r="Y112" s="954"/>
      <c r="Z112" s="948"/>
      <c r="AA112" s="948"/>
      <c r="AB112" s="948"/>
      <c r="AC112" s="948"/>
      <c r="AD112" s="956"/>
      <c r="AE112" s="336">
        <v>113.8</v>
      </c>
      <c r="AF112" s="336"/>
      <c r="AG112" s="336">
        <v>113.2</v>
      </c>
      <c r="AH112" s="336">
        <f t="shared" si="18"/>
        <v>-1.1353711790392989</v>
      </c>
      <c r="AI112" s="971">
        <v>110.7</v>
      </c>
      <c r="AJ112" s="327">
        <f t="shared" si="21"/>
        <v>6.5</v>
      </c>
      <c r="AK112" s="971">
        <v>112.9</v>
      </c>
      <c r="AL112" s="327">
        <f t="shared" si="19"/>
        <v>-1.9113814074717537</v>
      </c>
      <c r="AM112" s="345"/>
      <c r="AN112" s="167"/>
      <c r="AO112" s="167"/>
      <c r="AP112" s="167"/>
      <c r="AQ112" s="167"/>
      <c r="AR112" s="167"/>
      <c r="AS112" s="167"/>
      <c r="AT112" s="167"/>
      <c r="AU112" s="167"/>
      <c r="AV112" s="167"/>
      <c r="AW112" s="167"/>
      <c r="AX112" s="167"/>
      <c r="AY112" s="167"/>
      <c r="AZ112" s="167"/>
      <c r="BA112" s="167"/>
      <c r="BB112" s="167"/>
      <c r="BC112" s="167"/>
      <c r="BD112" s="167"/>
      <c r="BE112" s="167"/>
      <c r="BF112" s="167"/>
      <c r="BG112" s="160">
        <v>1.64</v>
      </c>
      <c r="BH112" s="161">
        <v>1.46</v>
      </c>
      <c r="BI112" s="161">
        <v>-1.0000000000000009E-2</v>
      </c>
      <c r="BJ112" s="167"/>
      <c r="BK112" s="167"/>
      <c r="BL112" s="345"/>
      <c r="BM112" s="167"/>
      <c r="BN112" s="167"/>
      <c r="BO112" s="167"/>
      <c r="BP112" s="167"/>
      <c r="BQ112" s="167"/>
      <c r="BR112" s="167"/>
      <c r="BS112" s="167"/>
      <c r="BT112" s="167"/>
      <c r="BU112" s="167"/>
      <c r="BV112" s="167"/>
      <c r="BW112" s="167"/>
      <c r="BX112" s="167"/>
      <c r="BY112" s="167"/>
      <c r="BZ112" s="167"/>
      <c r="CA112" s="167"/>
      <c r="CB112" s="167"/>
      <c r="CC112" s="336">
        <v>99.9</v>
      </c>
      <c r="CD112" s="336">
        <v>1.2</v>
      </c>
      <c r="CE112" s="327">
        <v>100.5</v>
      </c>
      <c r="CF112" s="327">
        <v>1.3</v>
      </c>
      <c r="CG112" s="10"/>
      <c r="CH112" s="10"/>
      <c r="CI112" s="10"/>
      <c r="CJ112" s="10"/>
      <c r="CK112" s="10"/>
      <c r="CL112" s="10"/>
      <c r="CM112" s="10"/>
      <c r="CN112" s="163">
        <v>184197</v>
      </c>
      <c r="CO112" s="906">
        <v>621</v>
      </c>
      <c r="CP112" s="1030">
        <v>376</v>
      </c>
      <c r="CQ112" s="164"/>
      <c r="CR112" s="164"/>
      <c r="CS112" s="164"/>
      <c r="CT112" s="164"/>
      <c r="CU112" s="164">
        <v>2</v>
      </c>
      <c r="CV112" s="10"/>
      <c r="CW112" s="10"/>
      <c r="CX112" s="10"/>
      <c r="CY112" s="10"/>
      <c r="DA112" s="8">
        <v>0</v>
      </c>
      <c r="DB112" s="8">
        <v>1</v>
      </c>
    </row>
    <row r="113" spans="1:106" ht="24.75" customHeight="1">
      <c r="A113" s="1103" t="s">
        <v>459</v>
      </c>
      <c r="C113" s="279">
        <v>10</v>
      </c>
      <c r="D113" s="1023" t="str">
        <f t="shared" si="22"/>
        <v xml:space="preserve"> 10</v>
      </c>
      <c r="E113" s="1023"/>
      <c r="F113" s="1023" t="str">
        <f t="shared" si="23"/>
        <v xml:space="preserve"> 10</v>
      </c>
      <c r="G113" s="1023"/>
      <c r="H113" s="336">
        <v>-0.8</v>
      </c>
      <c r="I113" s="327">
        <v>-6.2</v>
      </c>
      <c r="J113" s="327"/>
      <c r="K113" s="327"/>
      <c r="L113" s="336">
        <v>11.6</v>
      </c>
      <c r="M113" s="327">
        <v>7.7</v>
      </c>
      <c r="N113" s="327"/>
      <c r="O113" s="327"/>
      <c r="P113" s="327"/>
      <c r="Q113" s="336">
        <v>0.3</v>
      </c>
      <c r="R113" s="327">
        <v>-33.6</v>
      </c>
      <c r="S113" s="327"/>
      <c r="T113" s="327"/>
      <c r="U113" s="327"/>
      <c r="V113" s="327"/>
      <c r="W113" s="336">
        <v>9.5</v>
      </c>
      <c r="X113" s="327">
        <v>-23.2</v>
      </c>
      <c r="Y113" s="954"/>
      <c r="Z113" s="948"/>
      <c r="AA113" s="948"/>
      <c r="AB113" s="948"/>
      <c r="AC113" s="948"/>
      <c r="AD113" s="956"/>
      <c r="AE113" s="336">
        <v>120.2</v>
      </c>
      <c r="AF113" s="336"/>
      <c r="AG113" s="336">
        <v>116.1</v>
      </c>
      <c r="AH113" s="336">
        <f t="shared" si="18"/>
        <v>2.5618374558303811</v>
      </c>
      <c r="AI113" s="971">
        <v>119.2</v>
      </c>
      <c r="AJ113" s="327">
        <f t="shared" si="21"/>
        <v>12.799999999999997</v>
      </c>
      <c r="AK113" s="971">
        <v>114.1</v>
      </c>
      <c r="AL113" s="327">
        <f t="shared" si="19"/>
        <v>1.0628875110717348</v>
      </c>
      <c r="AM113" s="345"/>
      <c r="AN113" s="167"/>
      <c r="AO113" s="167"/>
      <c r="AP113" s="167"/>
      <c r="AQ113" s="167"/>
      <c r="AR113" s="167"/>
      <c r="AS113" s="167"/>
      <c r="AT113" s="167"/>
      <c r="AU113" s="167"/>
      <c r="AV113" s="167"/>
      <c r="AW113" s="167"/>
      <c r="AX113" s="167"/>
      <c r="AY113" s="167"/>
      <c r="AZ113" s="167"/>
      <c r="BA113" s="167"/>
      <c r="BB113" s="167"/>
      <c r="BC113" s="167"/>
      <c r="BD113" s="167"/>
      <c r="BE113" s="167"/>
      <c r="BF113" s="167"/>
      <c r="BG113" s="160">
        <v>1.63</v>
      </c>
      <c r="BH113" s="161">
        <v>1.47</v>
      </c>
      <c r="BI113" s="161">
        <v>-1.0000000000000009E-2</v>
      </c>
      <c r="BJ113" s="167"/>
      <c r="BK113" s="167"/>
      <c r="BL113" s="345"/>
      <c r="BM113" s="167"/>
      <c r="BN113" s="167"/>
      <c r="BO113" s="167"/>
      <c r="BP113" s="167"/>
      <c r="BQ113" s="167"/>
      <c r="BR113" s="167"/>
      <c r="BS113" s="167"/>
      <c r="BT113" s="167"/>
      <c r="BU113" s="167"/>
      <c r="BV113" s="167"/>
      <c r="BW113" s="167"/>
      <c r="BX113" s="167"/>
      <c r="BY113" s="167"/>
      <c r="BZ113" s="167"/>
      <c r="CA113" s="167"/>
      <c r="CB113" s="167"/>
      <c r="CC113" s="336">
        <v>100.2</v>
      </c>
      <c r="CD113" s="336">
        <v>1.4</v>
      </c>
      <c r="CE113" s="327">
        <v>100.3</v>
      </c>
      <c r="CF113" s="327">
        <v>1.3</v>
      </c>
      <c r="CG113" s="10"/>
      <c r="CH113" s="10"/>
      <c r="CI113" s="10"/>
      <c r="CJ113" s="10"/>
      <c r="CK113" s="10"/>
      <c r="CL113" s="10"/>
      <c r="CM113" s="10"/>
      <c r="CN113" s="163">
        <v>117619</v>
      </c>
      <c r="CO113" s="906">
        <v>730</v>
      </c>
      <c r="CP113" s="1030">
        <v>125</v>
      </c>
      <c r="CQ113" s="164"/>
      <c r="CR113" s="164"/>
      <c r="CS113" s="164"/>
      <c r="CT113" s="164"/>
      <c r="CU113" s="164">
        <v>2</v>
      </c>
      <c r="CV113" s="10"/>
      <c r="CW113" s="10"/>
      <c r="CX113" s="10"/>
      <c r="CY113" s="10"/>
      <c r="DA113" s="8">
        <v>0</v>
      </c>
      <c r="DB113" s="8">
        <v>1</v>
      </c>
    </row>
    <row r="114" spans="1:106" ht="24.75" customHeight="1">
      <c r="A114" s="1103" t="s">
        <v>459</v>
      </c>
      <c r="C114" s="279">
        <v>11</v>
      </c>
      <c r="D114" s="1023" t="str">
        <f t="shared" si="22"/>
        <v xml:space="preserve"> 11</v>
      </c>
      <c r="E114" s="1023"/>
      <c r="F114" s="1023" t="str">
        <f t="shared" si="23"/>
        <v xml:space="preserve"> 11</v>
      </c>
      <c r="G114" s="1023"/>
      <c r="H114" s="336">
        <v>-2.1</v>
      </c>
      <c r="I114" s="327">
        <v>-3</v>
      </c>
      <c r="J114" s="327"/>
      <c r="K114" s="327"/>
      <c r="L114" s="336">
        <v>7.4</v>
      </c>
      <c r="M114" s="327">
        <v>8.6</v>
      </c>
      <c r="N114" s="327"/>
      <c r="O114" s="327"/>
      <c r="P114" s="327"/>
      <c r="Q114" s="336">
        <v>-0.6</v>
      </c>
      <c r="R114" s="327">
        <v>11.4</v>
      </c>
      <c r="S114" s="327"/>
      <c r="T114" s="327"/>
      <c r="U114" s="327"/>
      <c r="V114" s="327"/>
      <c r="W114" s="336">
        <v>-5.2</v>
      </c>
      <c r="X114" s="327">
        <v>-7.5</v>
      </c>
      <c r="Y114" s="954"/>
      <c r="Z114" s="948"/>
      <c r="AA114" s="948"/>
      <c r="AB114" s="948"/>
      <c r="AC114" s="948"/>
      <c r="AD114" s="956"/>
      <c r="AE114" s="336">
        <v>119</v>
      </c>
      <c r="AF114" s="336"/>
      <c r="AG114" s="336">
        <v>115.1</v>
      </c>
      <c r="AH114" s="336">
        <f t="shared" si="18"/>
        <v>-0.8613264427217916</v>
      </c>
      <c r="AI114" s="971">
        <v>117.3</v>
      </c>
      <c r="AJ114" s="327">
        <f t="shared" si="21"/>
        <v>8.4000000000000057</v>
      </c>
      <c r="AK114" s="971">
        <v>112.1</v>
      </c>
      <c r="AL114" s="327">
        <f t="shared" si="19"/>
        <v>-1.7528483786152498</v>
      </c>
      <c r="AM114" s="345"/>
      <c r="AN114" s="167"/>
      <c r="AO114" s="167"/>
      <c r="AP114" s="167"/>
      <c r="AQ114" s="167"/>
      <c r="AR114" s="167"/>
      <c r="AS114" s="167"/>
      <c r="AT114" s="167"/>
      <c r="AU114" s="167"/>
      <c r="AV114" s="167"/>
      <c r="AW114" s="167"/>
      <c r="AX114" s="167"/>
      <c r="AY114" s="167"/>
      <c r="AZ114" s="167"/>
      <c r="BA114" s="167"/>
      <c r="BB114" s="167"/>
      <c r="BC114" s="167"/>
      <c r="BD114" s="167"/>
      <c r="BE114" s="167"/>
      <c r="BF114" s="167"/>
      <c r="BG114" s="160">
        <v>1.63</v>
      </c>
      <c r="BH114" s="161">
        <v>1.47</v>
      </c>
      <c r="BI114" s="161">
        <v>1.0000000000000009E-2</v>
      </c>
      <c r="BJ114" s="167"/>
      <c r="BK114" s="167"/>
      <c r="BL114" s="345"/>
      <c r="BM114" s="167"/>
      <c r="BN114" s="167"/>
      <c r="BO114" s="167"/>
      <c r="BP114" s="167"/>
      <c r="BQ114" s="167"/>
      <c r="BR114" s="167"/>
      <c r="BS114" s="167"/>
      <c r="BT114" s="167"/>
      <c r="BU114" s="167"/>
      <c r="BV114" s="167"/>
      <c r="BW114" s="167"/>
      <c r="BX114" s="167"/>
      <c r="BY114" s="167"/>
      <c r="BZ114" s="167"/>
      <c r="CA114" s="167"/>
      <c r="CB114" s="167"/>
      <c r="CC114" s="336">
        <v>100</v>
      </c>
      <c r="CD114" s="336">
        <v>0.8</v>
      </c>
      <c r="CE114" s="327">
        <v>100.5</v>
      </c>
      <c r="CF114" s="327">
        <v>1.2</v>
      </c>
      <c r="CG114" s="10"/>
      <c r="CH114" s="10"/>
      <c r="CI114" s="10"/>
      <c r="CJ114" s="10"/>
      <c r="CK114" s="10"/>
      <c r="CL114" s="10"/>
      <c r="CM114" s="10"/>
      <c r="CN114" s="163">
        <v>121279</v>
      </c>
      <c r="CO114" s="906">
        <v>718</v>
      </c>
      <c r="CP114" s="1030">
        <v>49</v>
      </c>
      <c r="CQ114" s="164"/>
      <c r="CR114" s="164"/>
      <c r="CS114" s="164"/>
      <c r="CT114" s="164"/>
      <c r="CU114" s="164">
        <v>2</v>
      </c>
      <c r="CV114" s="10"/>
      <c r="CW114" s="10"/>
      <c r="CX114" s="10"/>
      <c r="CY114" s="10"/>
      <c r="DA114" s="8">
        <v>0</v>
      </c>
      <c r="DB114" s="8">
        <v>1</v>
      </c>
    </row>
    <row r="115" spans="1:106" ht="24.75" customHeight="1">
      <c r="A115" s="1103" t="s">
        <v>459</v>
      </c>
      <c r="C115" s="279">
        <v>12</v>
      </c>
      <c r="D115" s="1023" t="str">
        <f t="shared" si="22"/>
        <v xml:space="preserve"> 12</v>
      </c>
      <c r="E115" s="1023"/>
      <c r="F115" s="1023" t="str">
        <f t="shared" si="23"/>
        <v xml:space="preserve"> 12</v>
      </c>
      <c r="G115" s="1023"/>
      <c r="H115" s="337">
        <v>-1</v>
      </c>
      <c r="I115" s="167">
        <v>-1.4</v>
      </c>
      <c r="J115" s="167"/>
      <c r="K115" s="167"/>
      <c r="L115" s="337">
        <v>-3.2</v>
      </c>
      <c r="M115" s="167">
        <v>1.9</v>
      </c>
      <c r="N115" s="167"/>
      <c r="O115" s="167"/>
      <c r="P115" s="167"/>
      <c r="Q115" s="337">
        <v>2.1</v>
      </c>
      <c r="R115" s="167">
        <v>-3.8</v>
      </c>
      <c r="S115" s="167"/>
      <c r="T115" s="167"/>
      <c r="U115" s="167"/>
      <c r="V115" s="167"/>
      <c r="W115" s="337">
        <v>4.5999999999999996</v>
      </c>
      <c r="X115" s="167">
        <v>8.9</v>
      </c>
      <c r="Y115" s="957"/>
      <c r="Z115" s="958"/>
      <c r="AA115" s="958"/>
      <c r="AB115" s="958"/>
      <c r="AC115" s="958"/>
      <c r="AD115" s="959"/>
      <c r="AE115" s="337">
        <v>115.7</v>
      </c>
      <c r="AF115" s="337"/>
      <c r="AG115" s="337">
        <v>115.2</v>
      </c>
      <c r="AH115" s="337">
        <f t="shared" si="18"/>
        <v>8.6880973066905759E-2</v>
      </c>
      <c r="AI115" s="972">
        <v>113.7</v>
      </c>
      <c r="AJ115" s="167">
        <f t="shared" si="21"/>
        <v>8.0999999999999943</v>
      </c>
      <c r="AK115" s="972">
        <v>114.3</v>
      </c>
      <c r="AL115" s="167">
        <f t="shared" si="19"/>
        <v>1.9625334522747573</v>
      </c>
      <c r="AM115" s="345"/>
      <c r="AN115" s="167"/>
      <c r="AO115" s="167"/>
      <c r="AP115" s="167"/>
      <c r="AQ115" s="167"/>
      <c r="AR115" s="167"/>
      <c r="AS115" s="167"/>
      <c r="AT115" s="167"/>
      <c r="AU115" s="167"/>
      <c r="AV115" s="167"/>
      <c r="AW115" s="167"/>
      <c r="AX115" s="167"/>
      <c r="AY115" s="167"/>
      <c r="AZ115" s="167"/>
      <c r="BA115" s="167"/>
      <c r="BB115" s="167"/>
      <c r="BC115" s="167"/>
      <c r="BD115" s="167"/>
      <c r="BE115" s="167"/>
      <c r="BF115" s="167"/>
      <c r="BG115" s="169">
        <v>1.62</v>
      </c>
      <c r="BH115" s="170">
        <v>1.46</v>
      </c>
      <c r="BI115" s="582">
        <v>-2.0000000000000018E-2</v>
      </c>
      <c r="BJ115" s="167"/>
      <c r="BK115" s="167"/>
      <c r="BL115" s="345"/>
      <c r="BM115" s="167"/>
      <c r="BN115" s="167"/>
      <c r="BO115" s="167"/>
      <c r="BP115" s="167"/>
      <c r="BQ115" s="167"/>
      <c r="BR115" s="167"/>
      <c r="BS115" s="167"/>
      <c r="BT115" s="167"/>
      <c r="BU115" s="167"/>
      <c r="BV115" s="167"/>
      <c r="BW115" s="167"/>
      <c r="BX115" s="167"/>
      <c r="BY115" s="167"/>
      <c r="BZ115" s="167"/>
      <c r="CA115" s="167"/>
      <c r="CB115" s="167"/>
      <c r="CC115" s="337">
        <v>99.7</v>
      </c>
      <c r="CD115" s="337">
        <v>0.3</v>
      </c>
      <c r="CE115" s="167">
        <v>99.7</v>
      </c>
      <c r="CF115" s="167">
        <v>0.3</v>
      </c>
      <c r="CG115" s="10"/>
      <c r="CH115" s="10"/>
      <c r="CI115" s="10"/>
      <c r="CJ115" s="10"/>
      <c r="CK115" s="10"/>
      <c r="CL115" s="10"/>
      <c r="CM115" s="10"/>
      <c r="CN115" s="172">
        <v>81792</v>
      </c>
      <c r="CO115" s="904">
        <v>622</v>
      </c>
      <c r="CP115" s="1028">
        <v>388</v>
      </c>
      <c r="CQ115" s="173"/>
      <c r="CR115" s="173"/>
      <c r="CS115" s="173"/>
      <c r="CT115" s="173"/>
      <c r="CU115" s="173">
        <v>1</v>
      </c>
      <c r="CV115" s="10"/>
      <c r="CW115" s="10"/>
      <c r="CX115" s="10"/>
      <c r="CY115" s="10"/>
      <c r="DA115" s="8">
        <v>0</v>
      </c>
      <c r="DB115" s="8">
        <v>1</v>
      </c>
    </row>
    <row r="116" spans="1:106" ht="24.75" customHeight="1">
      <c r="A116" s="1103" t="s">
        <v>466</v>
      </c>
      <c r="B116" s="279" t="s">
        <v>135</v>
      </c>
      <c r="C116" s="279">
        <v>1</v>
      </c>
      <c r="D116" s="1023" t="str">
        <f>A116&amp;B116&amp;C116</f>
        <v>H31/1</v>
      </c>
      <c r="E116" s="1023"/>
      <c r="F116" s="1024" t="s">
        <v>404</v>
      </c>
      <c r="G116" s="1025"/>
      <c r="H116" s="496">
        <v>-3.3</v>
      </c>
      <c r="I116" s="331">
        <v>-3.1</v>
      </c>
      <c r="J116" s="331"/>
      <c r="K116" s="331"/>
      <c r="L116" s="340">
        <v>0.9</v>
      </c>
      <c r="M116" s="331">
        <v>3.4</v>
      </c>
      <c r="N116" s="331"/>
      <c r="O116" s="331"/>
      <c r="P116" s="331"/>
      <c r="Q116" s="340">
        <v>1.1000000000000001</v>
      </c>
      <c r="R116" s="331">
        <v>-6.7</v>
      </c>
      <c r="S116" s="331"/>
      <c r="T116" s="331"/>
      <c r="U116" s="331"/>
      <c r="V116" s="331"/>
      <c r="W116" s="340">
        <v>-4.0999999999999996</v>
      </c>
      <c r="X116" s="331">
        <v>-14.9</v>
      </c>
      <c r="Y116" s="950"/>
      <c r="Z116" s="951"/>
      <c r="AA116" s="951"/>
      <c r="AB116" s="951"/>
      <c r="AC116" s="955"/>
      <c r="AD116" s="953"/>
      <c r="AE116" s="340">
        <v>106</v>
      </c>
      <c r="AF116" s="340">
        <v>95.8</v>
      </c>
      <c r="AG116" s="340">
        <v>112.5</v>
      </c>
      <c r="AH116" s="340">
        <f t="shared" si="18"/>
        <v>-2.3437500000000022</v>
      </c>
      <c r="AI116" s="970">
        <v>102.1</v>
      </c>
      <c r="AJ116" s="331">
        <f t="shared" si="21"/>
        <v>-4.9000000000000057</v>
      </c>
      <c r="AK116" s="970">
        <v>106.4</v>
      </c>
      <c r="AL116" s="331">
        <f t="shared" si="19"/>
        <v>-6.9116360454943058</v>
      </c>
      <c r="AM116" s="345"/>
      <c r="AN116" s="167"/>
      <c r="AO116" s="167"/>
      <c r="AP116" s="167"/>
      <c r="AQ116" s="167"/>
      <c r="AR116" s="167"/>
      <c r="AS116" s="167"/>
      <c r="AT116" s="167"/>
      <c r="AU116" s="167"/>
      <c r="AV116" s="167"/>
      <c r="AW116" s="167"/>
      <c r="AX116" s="167"/>
      <c r="AY116" s="167"/>
      <c r="AZ116" s="167"/>
      <c r="BA116" s="167"/>
      <c r="BB116" s="167"/>
      <c r="BC116" s="167"/>
      <c r="BD116" s="167"/>
      <c r="BE116" s="167"/>
      <c r="BF116" s="167"/>
      <c r="BG116" s="283">
        <v>1.63</v>
      </c>
      <c r="BH116" s="247">
        <v>1.43</v>
      </c>
      <c r="BI116" s="247">
        <v>-2.0000000000000018E-2</v>
      </c>
      <c r="BJ116" s="167"/>
      <c r="BK116" s="167"/>
      <c r="BL116" s="345"/>
      <c r="BM116" s="167"/>
      <c r="BN116" s="167"/>
      <c r="BO116" s="167"/>
      <c r="BP116" s="167"/>
      <c r="BQ116" s="167"/>
      <c r="BR116" s="167"/>
      <c r="BS116" s="167"/>
      <c r="BT116" s="167"/>
      <c r="BU116" s="167"/>
      <c r="BV116" s="167"/>
      <c r="BW116" s="167"/>
      <c r="BX116" s="167"/>
      <c r="BY116" s="167"/>
      <c r="BZ116" s="167"/>
      <c r="CA116" s="167"/>
      <c r="CB116" s="167"/>
      <c r="CC116" s="340">
        <v>99.7</v>
      </c>
      <c r="CD116" s="340">
        <v>0.2</v>
      </c>
      <c r="CE116" s="331">
        <v>99.5</v>
      </c>
      <c r="CF116" s="331">
        <v>0.2</v>
      </c>
      <c r="CG116" s="10"/>
      <c r="CH116" s="10"/>
      <c r="CI116" s="10"/>
      <c r="CJ116" s="10"/>
      <c r="CK116" s="10"/>
      <c r="CL116" s="10"/>
      <c r="CM116" s="10"/>
      <c r="CN116" s="212">
        <v>168374</v>
      </c>
      <c r="CO116" s="905">
        <v>666</v>
      </c>
      <c r="CP116" s="1029">
        <v>3982</v>
      </c>
      <c r="CQ116" s="180"/>
      <c r="CR116" s="180"/>
      <c r="CS116" s="180"/>
      <c r="CT116" s="180"/>
      <c r="CU116" s="180">
        <v>3</v>
      </c>
      <c r="CV116" s="10"/>
      <c r="CW116" s="10"/>
      <c r="CX116" s="10"/>
      <c r="CY116" s="10"/>
      <c r="DA116" s="8">
        <v>0</v>
      </c>
      <c r="DB116" s="8">
        <v>1</v>
      </c>
    </row>
    <row r="117" spans="1:106" ht="24.75" customHeight="1">
      <c r="A117" s="1103" t="s">
        <v>459</v>
      </c>
      <c r="C117" s="279">
        <v>2</v>
      </c>
      <c r="D117" s="1023" t="str">
        <f>A117&amp;B117&amp;C117</f>
        <v xml:space="preserve"> 2</v>
      </c>
      <c r="E117" s="1023"/>
      <c r="F117" s="1023" t="str">
        <f t="shared" ref="F117:F127" si="24">A117&amp;B117&amp;C117</f>
        <v xml:space="preserve"> 2</v>
      </c>
      <c r="G117" s="1023"/>
      <c r="H117" s="336">
        <v>-1.8</v>
      </c>
      <c r="I117" s="327">
        <v>1.1000000000000001</v>
      </c>
      <c r="J117" s="327"/>
      <c r="K117" s="327"/>
      <c r="L117" s="336">
        <v>-0.1</v>
      </c>
      <c r="M117" s="327">
        <v>8</v>
      </c>
      <c r="N117" s="327"/>
      <c r="O117" s="327"/>
      <c r="P117" s="327"/>
      <c r="Q117" s="336">
        <v>4.2</v>
      </c>
      <c r="R117" s="327">
        <v>-3.1</v>
      </c>
      <c r="S117" s="327"/>
      <c r="T117" s="327"/>
      <c r="U117" s="343"/>
      <c r="V117" s="327"/>
      <c r="W117" s="336">
        <v>20.399999999999999</v>
      </c>
      <c r="X117" s="327">
        <v>48.4</v>
      </c>
      <c r="Y117" s="954"/>
      <c r="Z117" s="948"/>
      <c r="AA117" s="948"/>
      <c r="AB117" s="948"/>
      <c r="AC117" s="955"/>
      <c r="AD117" s="956"/>
      <c r="AE117" s="336">
        <v>110.4</v>
      </c>
      <c r="AF117" s="336">
        <v>100.3</v>
      </c>
      <c r="AG117" s="336">
        <v>114.3</v>
      </c>
      <c r="AH117" s="336">
        <f t="shared" si="18"/>
        <v>1.5999999999999976</v>
      </c>
      <c r="AI117" s="971">
        <v>106.6</v>
      </c>
      <c r="AJ117" s="327">
        <f t="shared" si="21"/>
        <v>-0.40000000000000568</v>
      </c>
      <c r="AK117" s="971">
        <v>112.4</v>
      </c>
      <c r="AL117" s="327">
        <f t="shared" si="19"/>
        <v>5.6390977443609023</v>
      </c>
      <c r="AM117" s="345"/>
      <c r="AN117" s="167"/>
      <c r="AO117" s="167"/>
      <c r="AP117" s="167"/>
      <c r="AQ117" s="167"/>
      <c r="AR117" s="167"/>
      <c r="AS117" s="167"/>
      <c r="AT117" s="167"/>
      <c r="AU117" s="167"/>
      <c r="AV117" s="167"/>
      <c r="AW117" s="167"/>
      <c r="AX117" s="167"/>
      <c r="AY117" s="167"/>
      <c r="AZ117" s="167"/>
      <c r="BA117" s="167"/>
      <c r="BB117" s="167"/>
      <c r="BC117" s="167"/>
      <c r="BD117" s="167"/>
      <c r="BE117" s="167"/>
      <c r="BF117" s="167"/>
      <c r="BG117" s="160">
        <v>1.63</v>
      </c>
      <c r="BH117" s="161">
        <v>1.42</v>
      </c>
      <c r="BI117" s="161">
        <v>0</v>
      </c>
      <c r="BJ117" s="167"/>
      <c r="BK117" s="167"/>
      <c r="BL117" s="345"/>
      <c r="BM117" s="167"/>
      <c r="BN117" s="167"/>
      <c r="BO117" s="167"/>
      <c r="BP117" s="167"/>
      <c r="BQ117" s="167"/>
      <c r="BR117" s="167"/>
      <c r="BS117" s="167"/>
      <c r="BT117" s="167"/>
      <c r="BU117" s="167"/>
      <c r="BV117" s="167"/>
      <c r="BW117" s="167"/>
      <c r="BX117" s="167"/>
      <c r="BY117" s="167"/>
      <c r="BZ117" s="167"/>
      <c r="CA117" s="167"/>
      <c r="CB117" s="167"/>
      <c r="CC117" s="336">
        <v>99.7</v>
      </c>
      <c r="CD117" s="336">
        <v>0.2</v>
      </c>
      <c r="CE117" s="327">
        <v>99.6</v>
      </c>
      <c r="CF117" s="327">
        <v>0</v>
      </c>
      <c r="CG117" s="10"/>
      <c r="CH117" s="10"/>
      <c r="CI117" s="10"/>
      <c r="CJ117" s="10"/>
      <c r="CK117" s="10"/>
      <c r="CL117" s="10"/>
      <c r="CM117" s="10"/>
      <c r="CN117" s="163">
        <v>194984</v>
      </c>
      <c r="CO117" s="906">
        <v>588</v>
      </c>
      <c r="CP117" s="1030">
        <v>563</v>
      </c>
      <c r="CQ117" s="164"/>
      <c r="CR117" s="164"/>
      <c r="CS117" s="164"/>
      <c r="CT117" s="164"/>
      <c r="CU117" s="164">
        <v>6</v>
      </c>
      <c r="CV117" s="10"/>
      <c r="CW117" s="10"/>
      <c r="CX117" s="10"/>
      <c r="CY117" s="10"/>
      <c r="DA117" s="8">
        <v>0</v>
      </c>
      <c r="DB117" s="8">
        <v>1</v>
      </c>
    </row>
    <row r="118" spans="1:106" ht="24.75" customHeight="1">
      <c r="A118" s="1103" t="s">
        <v>459</v>
      </c>
      <c r="C118" s="279">
        <v>3</v>
      </c>
      <c r="D118" s="1023" t="str">
        <f t="shared" ref="D118:D143" si="25">A118&amp;B118&amp;C118</f>
        <v xml:space="preserve"> 3</v>
      </c>
      <c r="E118" s="1023"/>
      <c r="F118" s="1023" t="str">
        <f t="shared" si="24"/>
        <v xml:space="preserve"> 3</v>
      </c>
      <c r="G118" s="1023"/>
      <c r="H118" s="336">
        <v>0.5</v>
      </c>
      <c r="I118" s="327">
        <v>-1.7</v>
      </c>
      <c r="J118" s="327"/>
      <c r="K118" s="327"/>
      <c r="L118" s="336">
        <v>-5.3</v>
      </c>
      <c r="M118" s="327">
        <v>-1.5</v>
      </c>
      <c r="N118" s="327"/>
      <c r="O118" s="327"/>
      <c r="P118" s="327"/>
      <c r="Q118" s="336">
        <v>10</v>
      </c>
      <c r="R118" s="327">
        <v>33.4</v>
      </c>
      <c r="S118" s="327"/>
      <c r="T118" s="327"/>
      <c r="U118" s="327"/>
      <c r="V118" s="327"/>
      <c r="W118" s="336">
        <v>3.7</v>
      </c>
      <c r="X118" s="327">
        <v>37.299999999999997</v>
      </c>
      <c r="Y118" s="954"/>
      <c r="Z118" s="948"/>
      <c r="AA118" s="948"/>
      <c r="AB118" s="948"/>
      <c r="AC118" s="955"/>
      <c r="AD118" s="956"/>
      <c r="AE118" s="336">
        <v>122.9</v>
      </c>
      <c r="AF118" s="336">
        <v>111.1</v>
      </c>
      <c r="AG118" s="336">
        <v>113.4</v>
      </c>
      <c r="AH118" s="336">
        <f t="shared" si="18"/>
        <v>-0.7874015748031421</v>
      </c>
      <c r="AI118" s="971">
        <v>115.3</v>
      </c>
      <c r="AJ118" s="327">
        <f t="shared" si="21"/>
        <v>-3.2999999999999972</v>
      </c>
      <c r="AK118" s="971">
        <v>111.6</v>
      </c>
      <c r="AL118" s="327">
        <f t="shared" si="19"/>
        <v>-0.71174377224200303</v>
      </c>
      <c r="AM118" s="345"/>
      <c r="AN118" s="167"/>
      <c r="AO118" s="167"/>
      <c r="AP118" s="167"/>
      <c r="AQ118" s="167"/>
      <c r="AR118" s="167"/>
      <c r="AS118" s="167"/>
      <c r="AT118" s="167"/>
      <c r="AU118" s="167"/>
      <c r="AV118" s="167"/>
      <c r="AW118" s="167"/>
      <c r="AX118" s="167"/>
      <c r="AY118" s="167"/>
      <c r="AZ118" s="167"/>
      <c r="BA118" s="167"/>
      <c r="BB118" s="167"/>
      <c r="BC118" s="167"/>
      <c r="BD118" s="167"/>
      <c r="BE118" s="167"/>
      <c r="BF118" s="167"/>
      <c r="BG118" s="160">
        <v>1.63</v>
      </c>
      <c r="BH118" s="161">
        <v>1.44</v>
      </c>
      <c r="BI118" s="161">
        <v>2.0000000000000018E-2</v>
      </c>
      <c r="BJ118" s="167"/>
      <c r="BK118" s="167"/>
      <c r="BL118" s="345"/>
      <c r="BM118" s="167"/>
      <c r="BN118" s="167"/>
      <c r="BO118" s="167"/>
      <c r="BP118" s="167"/>
      <c r="BQ118" s="167"/>
      <c r="BR118" s="167"/>
      <c r="BS118" s="167"/>
      <c r="BT118" s="167"/>
      <c r="BU118" s="167"/>
      <c r="BV118" s="167"/>
      <c r="BW118" s="167"/>
      <c r="BX118" s="167"/>
      <c r="BY118" s="167"/>
      <c r="BZ118" s="167"/>
      <c r="CA118" s="167"/>
      <c r="CB118" s="167"/>
      <c r="CC118" s="336">
        <v>99.7</v>
      </c>
      <c r="CD118" s="336">
        <v>0.5</v>
      </c>
      <c r="CE118" s="327">
        <v>99.5</v>
      </c>
      <c r="CF118" s="327">
        <v>0.5</v>
      </c>
      <c r="CG118" s="10"/>
      <c r="CH118" s="10"/>
      <c r="CI118" s="10"/>
      <c r="CJ118" s="10"/>
      <c r="CK118" s="10"/>
      <c r="CL118" s="10"/>
      <c r="CM118" s="10"/>
      <c r="CN118" s="163">
        <v>97114</v>
      </c>
      <c r="CO118" s="906">
        <v>662</v>
      </c>
      <c r="CP118" s="1030">
        <v>285</v>
      </c>
      <c r="CQ118" s="164"/>
      <c r="CR118" s="164"/>
      <c r="CS118" s="164"/>
      <c r="CT118" s="164"/>
      <c r="CU118" s="164">
        <v>5</v>
      </c>
      <c r="CV118" s="10"/>
      <c r="CW118" s="10"/>
      <c r="CX118" s="10"/>
      <c r="CY118" s="10"/>
      <c r="DA118" s="8">
        <v>0</v>
      </c>
      <c r="DB118" s="8">
        <v>1</v>
      </c>
    </row>
    <row r="119" spans="1:106" ht="24.75" customHeight="1">
      <c r="A119" s="1103" t="s">
        <v>459</v>
      </c>
      <c r="C119" s="279">
        <v>4</v>
      </c>
      <c r="D119" s="1023" t="str">
        <f t="shared" si="25"/>
        <v xml:space="preserve"> 4</v>
      </c>
      <c r="E119" s="1023"/>
      <c r="F119" s="1023" t="str">
        <f t="shared" si="24"/>
        <v xml:space="preserve"> 4</v>
      </c>
      <c r="G119" s="1023"/>
      <c r="H119" s="434">
        <v>-1.7</v>
      </c>
      <c r="I119" s="327">
        <v>-1.1000000000000001</v>
      </c>
      <c r="J119" s="327"/>
      <c r="K119" s="327"/>
      <c r="L119" s="336">
        <v>3.3</v>
      </c>
      <c r="M119" s="327">
        <v>5.0999999999999996</v>
      </c>
      <c r="N119" s="327"/>
      <c r="O119" s="327"/>
      <c r="P119" s="327"/>
      <c r="Q119" s="336">
        <v>-5.7</v>
      </c>
      <c r="R119" s="327">
        <v>-54.7</v>
      </c>
      <c r="S119" s="327"/>
      <c r="T119" s="327"/>
      <c r="U119" s="327"/>
      <c r="V119" s="327"/>
      <c r="W119" s="336">
        <v>2.5</v>
      </c>
      <c r="X119" s="327">
        <v>-44.7</v>
      </c>
      <c r="Y119" s="954"/>
      <c r="Z119" s="948"/>
      <c r="AA119" s="948"/>
      <c r="AB119" s="948"/>
      <c r="AC119" s="948"/>
      <c r="AD119" s="956"/>
      <c r="AE119" s="336">
        <v>111.4</v>
      </c>
      <c r="AF119" s="336">
        <v>101</v>
      </c>
      <c r="AG119" s="336">
        <v>112.9</v>
      </c>
      <c r="AH119" s="336">
        <f t="shared" si="18"/>
        <v>-0.44091710758377423</v>
      </c>
      <c r="AI119" s="971">
        <v>105.7</v>
      </c>
      <c r="AJ119" s="327">
        <f t="shared" si="21"/>
        <v>-6.0999999999999943</v>
      </c>
      <c r="AK119" s="971">
        <v>108.7</v>
      </c>
      <c r="AL119" s="327">
        <f t="shared" si="19"/>
        <v>-2.5985663082437203</v>
      </c>
      <c r="AM119" s="345"/>
      <c r="AN119" s="167"/>
      <c r="AO119" s="167"/>
      <c r="AP119" s="167"/>
      <c r="AQ119" s="167"/>
      <c r="AR119" s="167"/>
      <c r="AS119" s="167"/>
      <c r="AT119" s="167"/>
      <c r="AU119" s="167"/>
      <c r="AV119" s="167"/>
      <c r="AW119" s="167"/>
      <c r="AX119" s="167"/>
      <c r="AY119" s="167"/>
      <c r="AZ119" s="167"/>
      <c r="BA119" s="167"/>
      <c r="BB119" s="167"/>
      <c r="BC119" s="167"/>
      <c r="BD119" s="167"/>
      <c r="BE119" s="167"/>
      <c r="BF119" s="167"/>
      <c r="BG119" s="160">
        <v>1.63</v>
      </c>
      <c r="BH119" s="161">
        <v>1.43</v>
      </c>
      <c r="BI119" s="161">
        <v>0</v>
      </c>
      <c r="BJ119" s="167"/>
      <c r="BK119" s="167"/>
      <c r="BL119" s="345"/>
      <c r="BM119" s="167"/>
      <c r="BN119" s="167"/>
      <c r="BO119" s="167"/>
      <c r="BP119" s="167"/>
      <c r="BQ119" s="167"/>
      <c r="BR119" s="167"/>
      <c r="BS119" s="167"/>
      <c r="BT119" s="167"/>
      <c r="BU119" s="167"/>
      <c r="BV119" s="167"/>
      <c r="BW119" s="167"/>
      <c r="BX119" s="167"/>
      <c r="BY119" s="167"/>
      <c r="BZ119" s="167"/>
      <c r="CA119" s="167"/>
      <c r="CB119" s="167"/>
      <c r="CC119" s="336">
        <v>100</v>
      </c>
      <c r="CD119" s="336">
        <v>0.9</v>
      </c>
      <c r="CE119" s="327">
        <v>100.1</v>
      </c>
      <c r="CF119" s="327">
        <v>0.8</v>
      </c>
      <c r="CG119" s="10"/>
      <c r="CH119" s="10"/>
      <c r="CI119" s="10"/>
      <c r="CJ119" s="10"/>
      <c r="CK119" s="10"/>
      <c r="CL119" s="10"/>
      <c r="CM119" s="10"/>
      <c r="CN119" s="163">
        <v>106916</v>
      </c>
      <c r="CO119" s="906">
        <v>645</v>
      </c>
      <c r="CP119" s="1030">
        <v>20</v>
      </c>
      <c r="CQ119" s="164"/>
      <c r="CR119" s="164"/>
      <c r="CS119" s="164"/>
      <c r="CT119" s="164"/>
      <c r="CU119" s="164">
        <v>1</v>
      </c>
      <c r="CV119" s="10"/>
      <c r="CW119" s="10"/>
      <c r="CX119" s="10"/>
      <c r="CY119" s="10"/>
      <c r="DA119" s="8">
        <v>0</v>
      </c>
      <c r="DB119" s="8">
        <v>1</v>
      </c>
    </row>
    <row r="120" spans="1:106" ht="24.75" customHeight="1">
      <c r="A120" s="1103" t="s">
        <v>467</v>
      </c>
      <c r="C120" s="279">
        <v>5</v>
      </c>
      <c r="D120" s="1023" t="str">
        <f t="shared" si="25"/>
        <v>R元5</v>
      </c>
      <c r="E120" s="1023"/>
      <c r="F120" s="1023" t="str">
        <f t="shared" si="24"/>
        <v>R元5</v>
      </c>
      <c r="G120" s="1023"/>
      <c r="H120" s="336">
        <v>-0.5</v>
      </c>
      <c r="I120" s="327">
        <v>-0.1</v>
      </c>
      <c r="J120" s="327"/>
      <c r="K120" s="327"/>
      <c r="L120" s="336">
        <v>6.4</v>
      </c>
      <c r="M120" s="327">
        <v>6.4</v>
      </c>
      <c r="N120" s="327"/>
      <c r="O120" s="327"/>
      <c r="P120" s="327"/>
      <c r="Q120" s="336">
        <v>-8.6999999999999993</v>
      </c>
      <c r="R120" s="327">
        <v>1.3</v>
      </c>
      <c r="S120" s="327"/>
      <c r="T120" s="327"/>
      <c r="U120" s="327"/>
      <c r="V120" s="327"/>
      <c r="W120" s="336">
        <v>10.5</v>
      </c>
      <c r="X120" s="327">
        <v>2.2000000000000002</v>
      </c>
      <c r="Y120" s="954"/>
      <c r="Z120" s="948"/>
      <c r="AA120" s="948"/>
      <c r="AB120" s="948"/>
      <c r="AC120" s="948"/>
      <c r="AD120" s="956"/>
      <c r="AE120" s="336">
        <v>107.9</v>
      </c>
      <c r="AF120" s="336">
        <v>98</v>
      </c>
      <c r="AG120" s="336">
        <v>114.8</v>
      </c>
      <c r="AH120" s="336">
        <f t="shared" si="18"/>
        <v>1.6829052258635884</v>
      </c>
      <c r="AI120" s="971">
        <v>107.6</v>
      </c>
      <c r="AJ120" s="327">
        <f t="shared" si="21"/>
        <v>-6.4000000000000057</v>
      </c>
      <c r="AK120" s="971">
        <v>111</v>
      </c>
      <c r="AL120" s="327">
        <f t="shared" si="19"/>
        <v>2.1159153633854619</v>
      </c>
      <c r="AM120" s="345"/>
      <c r="AN120" s="167"/>
      <c r="AO120" s="167"/>
      <c r="AP120" s="167"/>
      <c r="AQ120" s="167"/>
      <c r="AR120" s="167"/>
      <c r="AS120" s="167"/>
      <c r="AT120" s="167"/>
      <c r="AU120" s="167"/>
      <c r="AV120" s="167"/>
      <c r="AW120" s="167"/>
      <c r="AX120" s="167"/>
      <c r="AY120" s="167"/>
      <c r="AZ120" s="167"/>
      <c r="BA120" s="167"/>
      <c r="BB120" s="167"/>
      <c r="BC120" s="167"/>
      <c r="BD120" s="167"/>
      <c r="BE120" s="167"/>
      <c r="BF120" s="167"/>
      <c r="BG120" s="160">
        <v>1.62</v>
      </c>
      <c r="BH120" s="161">
        <v>1.42</v>
      </c>
      <c r="BI120" s="161">
        <v>-2.0000000000000018E-2</v>
      </c>
      <c r="BJ120" s="167"/>
      <c r="BK120" s="167"/>
      <c r="BL120" s="345"/>
      <c r="BM120" s="167"/>
      <c r="BN120" s="167"/>
      <c r="BO120" s="167"/>
      <c r="BP120" s="167"/>
      <c r="BQ120" s="167"/>
      <c r="BR120" s="167"/>
      <c r="BS120" s="167"/>
      <c r="BT120" s="167"/>
      <c r="BU120" s="167"/>
      <c r="BV120" s="167"/>
      <c r="BW120" s="167"/>
      <c r="BX120" s="167"/>
      <c r="BY120" s="167"/>
      <c r="BZ120" s="167"/>
      <c r="CA120" s="167"/>
      <c r="CB120" s="167"/>
      <c r="CC120" s="336">
        <v>100</v>
      </c>
      <c r="CD120" s="336">
        <v>0.7</v>
      </c>
      <c r="CE120" s="327">
        <v>100</v>
      </c>
      <c r="CF120" s="327">
        <v>0.3</v>
      </c>
      <c r="CG120" s="10"/>
      <c r="CH120" s="10"/>
      <c r="CI120" s="10"/>
      <c r="CJ120" s="10"/>
      <c r="CK120" s="10"/>
      <c r="CL120" s="10"/>
      <c r="CM120" s="10"/>
      <c r="CN120" s="163">
        <v>107465</v>
      </c>
      <c r="CO120" s="906">
        <v>695</v>
      </c>
      <c r="CP120" s="1030">
        <v>489</v>
      </c>
      <c r="CQ120" s="164"/>
      <c r="CR120" s="164"/>
      <c r="CS120" s="164"/>
      <c r="CT120" s="164"/>
      <c r="CU120" s="164">
        <v>4</v>
      </c>
      <c r="CV120" s="10"/>
      <c r="CW120" s="10"/>
      <c r="CX120" s="10"/>
      <c r="CY120" s="10"/>
      <c r="DA120" s="8">
        <v>0</v>
      </c>
      <c r="DB120" s="8">
        <v>1</v>
      </c>
    </row>
    <row r="121" spans="1:106" ht="24.75" customHeight="1">
      <c r="A121" s="1103" t="s">
        <v>459</v>
      </c>
      <c r="C121" s="279">
        <v>6</v>
      </c>
      <c r="D121" s="1023" t="str">
        <f t="shared" si="25"/>
        <v xml:space="preserve"> 6</v>
      </c>
      <c r="E121" s="1023"/>
      <c r="F121" s="1023" t="str">
        <f t="shared" si="24"/>
        <v xml:space="preserve"> 6</v>
      </c>
      <c r="G121" s="1023"/>
      <c r="H121" s="336">
        <v>-0.5</v>
      </c>
      <c r="I121" s="327">
        <v>-0.1</v>
      </c>
      <c r="J121" s="327"/>
      <c r="K121" s="327"/>
      <c r="L121" s="336">
        <v>-2.2000000000000002</v>
      </c>
      <c r="M121" s="327">
        <v>-2.1</v>
      </c>
      <c r="N121" s="327"/>
      <c r="O121" s="327"/>
      <c r="P121" s="327"/>
      <c r="Q121" s="336">
        <v>0.3</v>
      </c>
      <c r="R121" s="327">
        <v>40.799999999999997</v>
      </c>
      <c r="S121" s="327"/>
      <c r="T121" s="327"/>
      <c r="U121" s="327"/>
      <c r="V121" s="327"/>
      <c r="W121" s="336">
        <v>1</v>
      </c>
      <c r="X121" s="327">
        <v>-25.7</v>
      </c>
      <c r="Y121" s="954"/>
      <c r="Z121" s="948"/>
      <c r="AA121" s="948"/>
      <c r="AB121" s="948"/>
      <c r="AC121" s="948"/>
      <c r="AD121" s="956"/>
      <c r="AE121" s="336">
        <v>111.9</v>
      </c>
      <c r="AF121" s="336">
        <v>101.4</v>
      </c>
      <c r="AG121" s="336">
        <v>112.8</v>
      </c>
      <c r="AH121" s="336">
        <f t="shared" si="18"/>
        <v>-1.7421602787456445</v>
      </c>
      <c r="AI121" s="971">
        <v>105.1</v>
      </c>
      <c r="AJ121" s="327">
        <f t="shared" si="21"/>
        <v>-8.7000000000000028</v>
      </c>
      <c r="AK121" s="971">
        <v>107.8</v>
      </c>
      <c r="AL121" s="327">
        <f t="shared" si="19"/>
        <v>-2.8828828828828854</v>
      </c>
      <c r="AM121" s="345"/>
      <c r="AN121" s="167"/>
      <c r="AO121" s="167"/>
      <c r="AP121" s="167"/>
      <c r="AQ121" s="167"/>
      <c r="AR121" s="167"/>
      <c r="AS121" s="167"/>
      <c r="AT121" s="167"/>
      <c r="AU121" s="167"/>
      <c r="AV121" s="167"/>
      <c r="AW121" s="167"/>
      <c r="AX121" s="167"/>
      <c r="AY121" s="167"/>
      <c r="AZ121" s="167"/>
      <c r="BA121" s="167"/>
      <c r="BB121" s="167"/>
      <c r="BC121" s="167"/>
      <c r="BD121" s="167"/>
      <c r="BE121" s="167"/>
      <c r="BF121" s="167"/>
      <c r="BG121" s="160">
        <v>1.61</v>
      </c>
      <c r="BH121" s="161">
        <v>1.39</v>
      </c>
      <c r="BI121" s="161">
        <v>-2.0000000000000018E-2</v>
      </c>
      <c r="BJ121" s="167"/>
      <c r="BK121" s="167"/>
      <c r="BL121" s="345"/>
      <c r="BM121" s="167"/>
      <c r="BN121" s="167"/>
      <c r="BO121" s="167"/>
      <c r="BP121" s="167"/>
      <c r="BQ121" s="167"/>
      <c r="BR121" s="167"/>
      <c r="BS121" s="167"/>
      <c r="BT121" s="167"/>
      <c r="BU121" s="167"/>
      <c r="BV121" s="167"/>
      <c r="BW121" s="167"/>
      <c r="BX121" s="167"/>
      <c r="BY121" s="167"/>
      <c r="BZ121" s="167"/>
      <c r="CA121" s="167"/>
      <c r="CB121" s="167"/>
      <c r="CC121" s="336">
        <v>99.8</v>
      </c>
      <c r="CD121" s="336">
        <v>0.7</v>
      </c>
      <c r="CE121" s="327">
        <v>99.7</v>
      </c>
      <c r="CF121" s="327">
        <v>0</v>
      </c>
      <c r="CG121" s="10"/>
      <c r="CH121" s="10"/>
      <c r="CI121" s="10"/>
      <c r="CJ121" s="10"/>
      <c r="CK121" s="10"/>
      <c r="CL121" s="10"/>
      <c r="CM121" s="10"/>
      <c r="CN121" s="163">
        <v>86957</v>
      </c>
      <c r="CO121" s="906">
        <v>734</v>
      </c>
      <c r="CP121" s="1030">
        <v>121</v>
      </c>
      <c r="CQ121" s="164"/>
      <c r="CR121" s="164"/>
      <c r="CS121" s="164"/>
      <c r="CT121" s="164"/>
      <c r="CU121" s="164">
        <v>3</v>
      </c>
      <c r="CV121" s="10"/>
      <c r="CW121" s="10"/>
      <c r="CX121" s="10"/>
      <c r="CY121" s="10"/>
      <c r="DA121" s="8">
        <v>0</v>
      </c>
      <c r="DB121" s="8">
        <v>1</v>
      </c>
    </row>
    <row r="122" spans="1:106" ht="24.75" customHeight="1">
      <c r="A122" s="1103" t="s">
        <v>459</v>
      </c>
      <c r="C122" s="279">
        <v>7</v>
      </c>
      <c r="D122" s="1023" t="str">
        <f t="shared" si="25"/>
        <v xml:space="preserve"> 7</v>
      </c>
      <c r="E122" s="1023"/>
      <c r="F122" s="1023" t="str">
        <f t="shared" si="24"/>
        <v xml:space="preserve"> 7</v>
      </c>
      <c r="G122" s="1023"/>
      <c r="H122" s="336">
        <v>-4.8</v>
      </c>
      <c r="I122" s="327">
        <v>-5.8</v>
      </c>
      <c r="J122" s="327"/>
      <c r="K122" s="327"/>
      <c r="L122" s="336">
        <v>2.9</v>
      </c>
      <c r="M122" s="327">
        <v>0.1</v>
      </c>
      <c r="N122" s="327"/>
      <c r="O122" s="327"/>
      <c r="P122" s="327"/>
      <c r="Q122" s="336">
        <v>-4.0999999999999996</v>
      </c>
      <c r="R122" s="327">
        <v>-21.5</v>
      </c>
      <c r="S122" s="327"/>
      <c r="T122" s="327"/>
      <c r="U122" s="327"/>
      <c r="V122" s="327"/>
      <c r="W122" s="336">
        <v>28.5</v>
      </c>
      <c r="X122" s="327">
        <v>29.2</v>
      </c>
      <c r="Y122" s="954"/>
      <c r="Z122" s="948"/>
      <c r="AA122" s="948"/>
      <c r="AB122" s="948"/>
      <c r="AC122" s="948"/>
      <c r="AD122" s="956"/>
      <c r="AE122" s="336">
        <v>118.2</v>
      </c>
      <c r="AF122" s="336">
        <v>107</v>
      </c>
      <c r="AG122" s="336">
        <v>113</v>
      </c>
      <c r="AH122" s="336">
        <f t="shared" si="18"/>
        <v>0.17730496453900962</v>
      </c>
      <c r="AI122" s="971">
        <v>114.1</v>
      </c>
      <c r="AJ122" s="327">
        <f t="shared" si="21"/>
        <v>-5</v>
      </c>
      <c r="AK122" s="971">
        <v>107.6</v>
      </c>
      <c r="AL122" s="327">
        <f t="shared" si="19"/>
        <v>-0.18552875695733104</v>
      </c>
      <c r="AM122" s="345"/>
      <c r="AN122" s="167"/>
      <c r="AO122" s="167"/>
      <c r="AP122" s="167"/>
      <c r="AQ122" s="167"/>
      <c r="AR122" s="167"/>
      <c r="AS122" s="167"/>
      <c r="AT122" s="167"/>
      <c r="AU122" s="167"/>
      <c r="AV122" s="167"/>
      <c r="AW122" s="167"/>
      <c r="AX122" s="167"/>
      <c r="AY122" s="167"/>
      <c r="AZ122" s="167"/>
      <c r="BA122" s="167"/>
      <c r="BB122" s="167"/>
      <c r="BC122" s="167"/>
      <c r="BD122" s="167"/>
      <c r="BE122" s="167"/>
      <c r="BF122" s="167"/>
      <c r="BG122" s="160">
        <v>1.6</v>
      </c>
      <c r="BH122" s="161">
        <v>1.38</v>
      </c>
      <c r="BI122" s="161">
        <v>-1.0000000000000009E-2</v>
      </c>
      <c r="BJ122" s="167"/>
      <c r="BK122" s="167"/>
      <c r="BL122" s="345"/>
      <c r="BM122" s="167"/>
      <c r="BN122" s="167"/>
      <c r="BO122" s="167"/>
      <c r="BP122" s="167"/>
      <c r="BQ122" s="167"/>
      <c r="BR122" s="167"/>
      <c r="BS122" s="167"/>
      <c r="BT122" s="167"/>
      <c r="BU122" s="167"/>
      <c r="BV122" s="167"/>
      <c r="BW122" s="167"/>
      <c r="BX122" s="167"/>
      <c r="BY122" s="167"/>
      <c r="BZ122" s="167"/>
      <c r="CA122" s="167"/>
      <c r="CB122" s="167"/>
      <c r="CC122" s="336">
        <v>99.8</v>
      </c>
      <c r="CD122" s="336">
        <v>0.5</v>
      </c>
      <c r="CE122" s="327">
        <v>99.5</v>
      </c>
      <c r="CF122" s="327">
        <v>-0.2</v>
      </c>
      <c r="CG122" s="10"/>
      <c r="CH122" s="10"/>
      <c r="CI122" s="10"/>
      <c r="CJ122" s="10"/>
      <c r="CK122" s="10"/>
      <c r="CL122" s="10"/>
      <c r="CM122" s="10"/>
      <c r="CN122" s="163">
        <v>93400</v>
      </c>
      <c r="CO122" s="906">
        <v>802</v>
      </c>
      <c r="CP122" s="1030">
        <v>173</v>
      </c>
      <c r="CQ122" s="164"/>
      <c r="CR122" s="164"/>
      <c r="CS122" s="164"/>
      <c r="CT122" s="164"/>
      <c r="CU122" s="164">
        <v>3</v>
      </c>
      <c r="CV122" s="10"/>
      <c r="CW122" s="10"/>
      <c r="CX122" s="10"/>
      <c r="CY122" s="10"/>
      <c r="DA122" s="8">
        <v>0</v>
      </c>
      <c r="DB122" s="8">
        <v>1</v>
      </c>
    </row>
    <row r="123" spans="1:106" ht="24.75" customHeight="1">
      <c r="A123" s="1103" t="s">
        <v>459</v>
      </c>
      <c r="C123" s="279">
        <v>8</v>
      </c>
      <c r="D123" s="1023" t="str">
        <f t="shared" si="25"/>
        <v xml:space="preserve"> 8</v>
      </c>
      <c r="E123" s="1023"/>
      <c r="F123" s="1023" t="str">
        <f t="shared" si="24"/>
        <v xml:space="preserve"> 8</v>
      </c>
      <c r="G123" s="1023"/>
      <c r="H123" s="336">
        <v>0.4</v>
      </c>
      <c r="I123" s="327">
        <v>2.2999999999999998</v>
      </c>
      <c r="J123" s="327"/>
      <c r="K123" s="327"/>
      <c r="L123" s="336">
        <v>4.9000000000000004</v>
      </c>
      <c r="M123" s="327">
        <v>3.7</v>
      </c>
      <c r="N123" s="327"/>
      <c r="O123" s="327"/>
      <c r="P123" s="327"/>
      <c r="Q123" s="336">
        <v>-7.1</v>
      </c>
      <c r="R123" s="327">
        <v>-9.8000000000000007</v>
      </c>
      <c r="S123" s="327"/>
      <c r="T123" s="327"/>
      <c r="U123" s="327"/>
      <c r="V123" s="327"/>
      <c r="W123" s="336">
        <v>2.2000000000000002</v>
      </c>
      <c r="X123" s="327">
        <v>-26.3</v>
      </c>
      <c r="Y123" s="954"/>
      <c r="Z123" s="948"/>
      <c r="AA123" s="948"/>
      <c r="AB123" s="948"/>
      <c r="AC123" s="948"/>
      <c r="AD123" s="956"/>
      <c r="AE123" s="336">
        <v>102.6</v>
      </c>
      <c r="AF123" s="336">
        <v>92.8</v>
      </c>
      <c r="AG123" s="336">
        <v>111.5</v>
      </c>
      <c r="AH123" s="336">
        <f t="shared" si="18"/>
        <v>-1.3274336283185841</v>
      </c>
      <c r="AI123" s="971">
        <v>99.3</v>
      </c>
      <c r="AJ123" s="327">
        <f t="shared" si="21"/>
        <v>-11.900000000000006</v>
      </c>
      <c r="AK123" s="971">
        <v>104.8</v>
      </c>
      <c r="AL123" s="327">
        <f t="shared" si="19"/>
        <v>-2.6022304832713732</v>
      </c>
      <c r="AM123" s="345"/>
      <c r="AN123" s="167"/>
      <c r="AO123" s="167"/>
      <c r="AP123" s="167"/>
      <c r="AQ123" s="167"/>
      <c r="AR123" s="167"/>
      <c r="AS123" s="167"/>
      <c r="AT123" s="167"/>
      <c r="AU123" s="167"/>
      <c r="AV123" s="167"/>
      <c r="AW123" s="167"/>
      <c r="AX123" s="167"/>
      <c r="AY123" s="167"/>
      <c r="AZ123" s="167"/>
      <c r="BA123" s="167"/>
      <c r="BB123" s="167"/>
      <c r="BC123" s="167"/>
      <c r="BD123" s="167"/>
      <c r="BE123" s="167"/>
      <c r="BF123" s="167"/>
      <c r="BG123" s="160">
        <v>1.6</v>
      </c>
      <c r="BH123" s="161">
        <v>1.39</v>
      </c>
      <c r="BI123" s="161">
        <v>1.0000000000000009E-2</v>
      </c>
      <c r="BJ123" s="167"/>
      <c r="BK123" s="167"/>
      <c r="BL123" s="345"/>
      <c r="BM123" s="167"/>
      <c r="BN123" s="167"/>
      <c r="BO123" s="167"/>
      <c r="BP123" s="167"/>
      <c r="BQ123" s="167"/>
      <c r="BR123" s="167"/>
      <c r="BS123" s="167"/>
      <c r="BT123" s="167"/>
      <c r="BU123" s="167"/>
      <c r="BV123" s="167"/>
      <c r="BW123" s="167"/>
      <c r="BX123" s="167"/>
      <c r="BY123" s="167"/>
      <c r="BZ123" s="167"/>
      <c r="CA123" s="167"/>
      <c r="CB123" s="167"/>
      <c r="CC123" s="336">
        <v>100</v>
      </c>
      <c r="CD123" s="336">
        <v>0.3</v>
      </c>
      <c r="CE123" s="327">
        <v>99.9</v>
      </c>
      <c r="CF123" s="327">
        <v>-0.1</v>
      </c>
      <c r="CG123" s="10"/>
      <c r="CH123" s="10"/>
      <c r="CI123" s="10"/>
      <c r="CJ123" s="10"/>
      <c r="CK123" s="10"/>
      <c r="CL123" s="10"/>
      <c r="CM123" s="10"/>
      <c r="CN123" s="163">
        <v>87149</v>
      </c>
      <c r="CO123" s="906">
        <v>678</v>
      </c>
      <c r="CP123" s="1030">
        <v>86</v>
      </c>
      <c r="CQ123" s="164"/>
      <c r="CR123" s="164"/>
      <c r="CS123" s="164"/>
      <c r="CT123" s="164"/>
      <c r="CU123" s="164">
        <v>2</v>
      </c>
      <c r="CV123" s="10"/>
      <c r="CW123" s="10"/>
      <c r="CX123" s="10"/>
      <c r="CY123" s="10"/>
      <c r="DA123" s="8">
        <v>0</v>
      </c>
      <c r="DB123" s="8">
        <v>1</v>
      </c>
    </row>
    <row r="124" spans="1:106" ht="24.75" customHeight="1">
      <c r="A124" s="1103" t="s">
        <v>459</v>
      </c>
      <c r="C124" s="279">
        <v>9</v>
      </c>
      <c r="D124" s="1023" t="str">
        <f t="shared" si="25"/>
        <v xml:space="preserve"> 9</v>
      </c>
      <c r="E124" s="1023"/>
      <c r="F124" s="1023" t="str">
        <f t="shared" si="24"/>
        <v xml:space="preserve"> 9</v>
      </c>
      <c r="G124" s="1023"/>
      <c r="H124" s="336">
        <v>10</v>
      </c>
      <c r="I124" s="327">
        <v>6.5</v>
      </c>
      <c r="J124" s="327"/>
      <c r="K124" s="327"/>
      <c r="L124" s="336">
        <v>13.6</v>
      </c>
      <c r="M124" s="343">
        <v>11.2</v>
      </c>
      <c r="N124" s="327"/>
      <c r="O124" s="327"/>
      <c r="P124" s="327"/>
      <c r="Q124" s="336">
        <v>-4.9000000000000004</v>
      </c>
      <c r="R124" s="327">
        <v>26.2</v>
      </c>
      <c r="S124" s="327"/>
      <c r="T124" s="327"/>
      <c r="U124" s="327"/>
      <c r="V124" s="327"/>
      <c r="W124" s="336">
        <v>4.5999999999999996</v>
      </c>
      <c r="X124" s="327">
        <v>0.2</v>
      </c>
      <c r="Y124" s="954"/>
      <c r="Z124" s="948"/>
      <c r="AA124" s="948"/>
      <c r="AB124" s="948"/>
      <c r="AC124" s="948"/>
      <c r="AD124" s="956"/>
      <c r="AE124" s="336">
        <v>115.9</v>
      </c>
      <c r="AF124" s="336">
        <v>105</v>
      </c>
      <c r="AG124" s="336">
        <v>113.4</v>
      </c>
      <c r="AH124" s="336">
        <f t="shared" si="18"/>
        <v>1.704035874439467</v>
      </c>
      <c r="AI124" s="971">
        <v>107.2</v>
      </c>
      <c r="AJ124" s="327">
        <f t="shared" si="21"/>
        <v>-3.2000000000000028</v>
      </c>
      <c r="AK124" s="971">
        <v>106.4</v>
      </c>
      <c r="AL124" s="327">
        <f t="shared" si="19"/>
        <v>1.5267175572519165</v>
      </c>
      <c r="AM124" s="345"/>
      <c r="AN124" s="167"/>
      <c r="AO124" s="167"/>
      <c r="AP124" s="167"/>
      <c r="AQ124" s="167"/>
      <c r="AR124" s="167"/>
      <c r="AS124" s="167"/>
      <c r="AT124" s="167"/>
      <c r="AU124" s="167"/>
      <c r="AV124" s="167"/>
      <c r="AW124" s="167"/>
      <c r="AX124" s="167"/>
      <c r="AY124" s="167"/>
      <c r="AZ124" s="167"/>
      <c r="BA124" s="167"/>
      <c r="BB124" s="167"/>
      <c r="BC124" s="167"/>
      <c r="BD124" s="167"/>
      <c r="BE124" s="167"/>
      <c r="BF124" s="167"/>
      <c r="BG124" s="160">
        <v>1.59</v>
      </c>
      <c r="BH124" s="161">
        <v>1.38</v>
      </c>
      <c r="BI124" s="161">
        <v>-2.0000000000000018E-2</v>
      </c>
      <c r="BJ124" s="167"/>
      <c r="BK124" s="167"/>
      <c r="BL124" s="345"/>
      <c r="BM124" s="167"/>
      <c r="BN124" s="167"/>
      <c r="BO124" s="167"/>
      <c r="BP124" s="167"/>
      <c r="BQ124" s="167"/>
      <c r="BR124" s="167"/>
      <c r="BS124" s="167"/>
      <c r="BT124" s="167"/>
      <c r="BU124" s="167"/>
      <c r="BV124" s="167"/>
      <c r="BW124" s="167"/>
      <c r="BX124" s="167"/>
      <c r="BY124" s="167"/>
      <c r="BZ124" s="167"/>
      <c r="CA124" s="167"/>
      <c r="CB124" s="167"/>
      <c r="CC124" s="336">
        <v>100.1</v>
      </c>
      <c r="CD124" s="336">
        <v>0.2</v>
      </c>
      <c r="CE124" s="327">
        <v>100.2</v>
      </c>
      <c r="CF124" s="327">
        <v>-0.3</v>
      </c>
      <c r="CG124" s="10"/>
      <c r="CH124" s="10"/>
      <c r="CI124" s="10"/>
      <c r="CJ124" s="10"/>
      <c r="CK124" s="10"/>
      <c r="CL124" s="10"/>
      <c r="CM124" s="10"/>
      <c r="CN124" s="163">
        <v>112985</v>
      </c>
      <c r="CO124" s="906">
        <v>702</v>
      </c>
      <c r="CP124" s="1030">
        <v>503</v>
      </c>
      <c r="CQ124" s="164"/>
      <c r="CR124" s="164"/>
      <c r="CS124" s="164"/>
      <c r="CT124" s="164"/>
      <c r="CU124" s="164">
        <v>4</v>
      </c>
      <c r="CV124" s="10"/>
      <c r="CW124" s="10"/>
      <c r="CX124" s="10"/>
      <c r="CY124" s="10"/>
      <c r="DA124" s="8">
        <v>0</v>
      </c>
      <c r="DB124" s="8">
        <v>1</v>
      </c>
    </row>
    <row r="125" spans="1:106" ht="24.75" customHeight="1">
      <c r="A125" s="1103" t="s">
        <v>459</v>
      </c>
      <c r="C125" s="279">
        <v>10</v>
      </c>
      <c r="D125" s="1023" t="str">
        <f t="shared" si="25"/>
        <v xml:space="preserve"> 10</v>
      </c>
      <c r="E125" s="1023"/>
      <c r="F125" s="1023" t="str">
        <f t="shared" si="24"/>
        <v xml:space="preserve"> 10</v>
      </c>
      <c r="G125" s="1023"/>
      <c r="H125" s="336">
        <v>-8.1999999999999993</v>
      </c>
      <c r="I125" s="327">
        <v>-6.8</v>
      </c>
      <c r="J125" s="327"/>
      <c r="K125" s="327"/>
      <c r="L125" s="336">
        <v>-25.1</v>
      </c>
      <c r="M125" s="327">
        <v>-22.7</v>
      </c>
      <c r="N125" s="327"/>
      <c r="O125" s="327"/>
      <c r="P125" s="327"/>
      <c r="Q125" s="336">
        <v>-7.4</v>
      </c>
      <c r="R125" s="327">
        <v>69.2</v>
      </c>
      <c r="S125" s="327"/>
      <c r="T125" s="327"/>
      <c r="U125" s="327"/>
      <c r="V125" s="327"/>
      <c r="W125" s="336">
        <v>5.0999999999999996</v>
      </c>
      <c r="X125" s="327">
        <v>26.4</v>
      </c>
      <c r="Y125" s="954"/>
      <c r="Z125" s="948"/>
      <c r="AA125" s="948"/>
      <c r="AB125" s="948"/>
      <c r="AC125" s="948"/>
      <c r="AD125" s="956"/>
      <c r="AE125" s="336">
        <v>110.8</v>
      </c>
      <c r="AF125" s="336">
        <v>100.4</v>
      </c>
      <c r="AG125" s="336">
        <v>107.9</v>
      </c>
      <c r="AH125" s="336">
        <f t="shared" si="18"/>
        <v>-4.8500881834215166</v>
      </c>
      <c r="AI125" s="971">
        <v>109.5</v>
      </c>
      <c r="AJ125" s="327">
        <f t="shared" si="21"/>
        <v>-8.0999999999999943</v>
      </c>
      <c r="AK125" s="971">
        <v>105.9</v>
      </c>
      <c r="AL125" s="327">
        <f t="shared" si="19"/>
        <v>-0.46992481203007519</v>
      </c>
      <c r="AM125" s="345"/>
      <c r="AN125" s="167"/>
      <c r="AO125" s="167"/>
      <c r="AP125" s="167"/>
      <c r="AQ125" s="167"/>
      <c r="AR125" s="167"/>
      <c r="AS125" s="167"/>
      <c r="AT125" s="167"/>
      <c r="AU125" s="167"/>
      <c r="AV125" s="167"/>
      <c r="AW125" s="167"/>
      <c r="AX125" s="167"/>
      <c r="AY125" s="167"/>
      <c r="AZ125" s="167"/>
      <c r="BA125" s="167"/>
      <c r="BB125" s="167"/>
      <c r="BC125" s="167"/>
      <c r="BD125" s="167"/>
      <c r="BE125" s="167"/>
      <c r="BF125" s="167"/>
      <c r="BG125" s="160">
        <v>1.59</v>
      </c>
      <c r="BH125" s="161">
        <v>1.37</v>
      </c>
      <c r="BI125" s="161">
        <f>BH125-BH124</f>
        <v>-9.9999999999997868E-3</v>
      </c>
      <c r="BJ125" s="167"/>
      <c r="BK125" s="167"/>
      <c r="BL125" s="345"/>
      <c r="BM125" s="167"/>
      <c r="BN125" s="167"/>
      <c r="BO125" s="167"/>
      <c r="BP125" s="167"/>
      <c r="BQ125" s="167"/>
      <c r="BR125" s="167"/>
      <c r="BS125" s="167"/>
      <c r="BT125" s="167"/>
      <c r="BU125" s="167"/>
      <c r="BV125" s="167"/>
      <c r="BW125" s="167"/>
      <c r="BX125" s="167"/>
      <c r="BY125" s="167"/>
      <c r="BZ125" s="167"/>
      <c r="CA125" s="167"/>
      <c r="CB125" s="167"/>
      <c r="CC125" s="336">
        <v>100.4</v>
      </c>
      <c r="CD125" s="336">
        <v>0.2</v>
      </c>
      <c r="CE125" s="327">
        <v>100.6</v>
      </c>
      <c r="CF125" s="327">
        <v>0.3</v>
      </c>
      <c r="CG125" s="10"/>
      <c r="CH125" s="10"/>
      <c r="CI125" s="10"/>
      <c r="CJ125" s="10"/>
      <c r="CK125" s="10"/>
      <c r="CL125" s="10"/>
      <c r="CM125" s="10"/>
      <c r="CN125" s="163">
        <v>88578</v>
      </c>
      <c r="CO125" s="906">
        <v>780</v>
      </c>
      <c r="CP125" s="1030">
        <v>74</v>
      </c>
      <c r="CQ125" s="164"/>
      <c r="CR125" s="164"/>
      <c r="CS125" s="164"/>
      <c r="CT125" s="164"/>
      <c r="CU125" s="862">
        <v>4</v>
      </c>
      <c r="CV125" s="10"/>
      <c r="CW125" s="10"/>
      <c r="CX125" s="10"/>
      <c r="CY125" s="10"/>
      <c r="DA125" s="8">
        <v>0</v>
      </c>
      <c r="DB125" s="8">
        <v>1</v>
      </c>
    </row>
    <row r="126" spans="1:106" ht="24.75" customHeight="1">
      <c r="A126" s="1103" t="s">
        <v>459</v>
      </c>
      <c r="C126" s="279">
        <v>11</v>
      </c>
      <c r="D126" s="1023" t="str">
        <f t="shared" si="25"/>
        <v xml:space="preserve"> 11</v>
      </c>
      <c r="E126" s="1023"/>
      <c r="F126" s="1023" t="str">
        <f t="shared" si="24"/>
        <v xml:space="preserve"> 11</v>
      </c>
      <c r="G126" s="1023"/>
      <c r="H126" s="336">
        <v>-1.8</v>
      </c>
      <c r="I126" s="327">
        <v>-1.4</v>
      </c>
      <c r="J126" s="327"/>
      <c r="K126" s="327"/>
      <c r="L126" s="336">
        <v>-11.6</v>
      </c>
      <c r="M126" s="327">
        <v>-16.3</v>
      </c>
      <c r="N126" s="327"/>
      <c r="O126" s="327"/>
      <c r="P126" s="327"/>
      <c r="Q126" s="336">
        <v>-12.7</v>
      </c>
      <c r="R126" s="327">
        <v>-15.7</v>
      </c>
      <c r="S126" s="327"/>
      <c r="T126" s="327"/>
      <c r="U126" s="327"/>
      <c r="V126" s="327"/>
      <c r="W126" s="336">
        <v>11.3</v>
      </c>
      <c r="X126" s="327">
        <v>-7.3</v>
      </c>
      <c r="Y126" s="954"/>
      <c r="Z126" s="948"/>
      <c r="AA126" s="948"/>
      <c r="AB126" s="948"/>
      <c r="AC126" s="948"/>
      <c r="AD126" s="956"/>
      <c r="AE126" s="336">
        <v>109.7</v>
      </c>
      <c r="AF126" s="336">
        <v>99.4</v>
      </c>
      <c r="AG126" s="336">
        <v>107.8</v>
      </c>
      <c r="AH126" s="336">
        <f t="shared" si="18"/>
        <v>-9.2678405931425872E-2</v>
      </c>
      <c r="AI126" s="971">
        <v>107.3</v>
      </c>
      <c r="AJ126" s="327">
        <f t="shared" si="21"/>
        <v>-8.5</v>
      </c>
      <c r="AK126" s="971">
        <v>103.5</v>
      </c>
      <c r="AL126" s="327">
        <f t="shared" si="19"/>
        <v>-2.2662889518413651</v>
      </c>
      <c r="AM126" s="345"/>
      <c r="AN126" s="167"/>
      <c r="AO126" s="167"/>
      <c r="AP126" s="167"/>
      <c r="AQ126" s="167"/>
      <c r="AR126" s="167"/>
      <c r="AS126" s="167"/>
      <c r="AT126" s="167"/>
      <c r="AU126" s="167"/>
      <c r="AV126" s="167"/>
      <c r="AW126" s="167"/>
      <c r="AX126" s="167"/>
      <c r="AY126" s="167"/>
      <c r="AZ126" s="167"/>
      <c r="BA126" s="167"/>
      <c r="BB126" s="167"/>
      <c r="BC126" s="167"/>
      <c r="BD126" s="167"/>
      <c r="BE126" s="167"/>
      <c r="BF126" s="167"/>
      <c r="BG126" s="160">
        <v>1.57</v>
      </c>
      <c r="BH126" s="161">
        <v>1.32</v>
      </c>
      <c r="BI126" s="161">
        <f t="shared" ref="BI126:BI189" si="26">BH126-BH125</f>
        <v>-5.0000000000000044E-2</v>
      </c>
      <c r="BJ126" s="167"/>
      <c r="BK126" s="167"/>
      <c r="BL126" s="345"/>
      <c r="BM126" s="167"/>
      <c r="BN126" s="167"/>
      <c r="BO126" s="167"/>
      <c r="BP126" s="167"/>
      <c r="BQ126" s="167"/>
      <c r="BR126" s="167"/>
      <c r="BS126" s="167"/>
      <c r="BT126" s="167"/>
      <c r="BU126" s="167"/>
      <c r="BV126" s="167"/>
      <c r="BW126" s="167"/>
      <c r="BX126" s="167"/>
      <c r="BY126" s="167"/>
      <c r="BZ126" s="167"/>
      <c r="CA126" s="167"/>
      <c r="CB126" s="167"/>
      <c r="CC126" s="336">
        <v>100.5</v>
      </c>
      <c r="CD126" s="336">
        <v>0.5</v>
      </c>
      <c r="CE126" s="327">
        <v>100.8</v>
      </c>
      <c r="CF126" s="327">
        <v>0.3</v>
      </c>
      <c r="CG126" s="10"/>
      <c r="CH126" s="10"/>
      <c r="CI126" s="10"/>
      <c r="CJ126" s="10"/>
      <c r="CK126" s="10"/>
      <c r="CL126" s="10"/>
      <c r="CM126" s="10"/>
      <c r="CN126" s="163">
        <v>122452</v>
      </c>
      <c r="CO126" s="906">
        <v>727</v>
      </c>
      <c r="CP126" s="1030">
        <v>260</v>
      </c>
      <c r="CQ126" s="164"/>
      <c r="CR126" s="164"/>
      <c r="CS126" s="164"/>
      <c r="CT126" s="164"/>
      <c r="CU126" s="862">
        <v>2</v>
      </c>
      <c r="CV126" s="10"/>
      <c r="CW126" s="10"/>
      <c r="CX126" s="10"/>
      <c r="CY126" s="10"/>
      <c r="DA126" s="8">
        <v>0</v>
      </c>
      <c r="DB126" s="8">
        <v>1</v>
      </c>
    </row>
    <row r="127" spans="1:106" ht="24.75" customHeight="1">
      <c r="A127" s="1103" t="s">
        <v>459</v>
      </c>
      <c r="C127" s="279">
        <v>12</v>
      </c>
      <c r="D127" s="1023" t="str">
        <f t="shared" si="25"/>
        <v xml:space="preserve"> 12</v>
      </c>
      <c r="E127" s="1023"/>
      <c r="F127" s="1023" t="str">
        <f t="shared" si="24"/>
        <v xml:space="preserve"> 12</v>
      </c>
      <c r="G127" s="1023"/>
      <c r="H127" s="337">
        <v>-2.8</v>
      </c>
      <c r="I127" s="167">
        <v>-2.5</v>
      </c>
      <c r="J127" s="167"/>
      <c r="K127" s="167"/>
      <c r="L127" s="337">
        <v>-11.1</v>
      </c>
      <c r="M127" s="167">
        <v>-19</v>
      </c>
      <c r="N127" s="167"/>
      <c r="O127" s="167"/>
      <c r="P127" s="167"/>
      <c r="Q127" s="337">
        <v>-7.9</v>
      </c>
      <c r="R127" s="167">
        <v>8.1</v>
      </c>
      <c r="S127" s="167"/>
      <c r="T127" s="167"/>
      <c r="U127" s="167"/>
      <c r="V127" s="167"/>
      <c r="W127" s="337">
        <v>-3.6</v>
      </c>
      <c r="X127" s="167">
        <v>-27.7</v>
      </c>
      <c r="Y127" s="957"/>
      <c r="Z127" s="958"/>
      <c r="AA127" s="958"/>
      <c r="AB127" s="958"/>
      <c r="AC127" s="958"/>
      <c r="AD127" s="959"/>
      <c r="AE127" s="337">
        <v>111.4</v>
      </c>
      <c r="AF127" s="337">
        <v>100.7</v>
      </c>
      <c r="AG127" s="337">
        <v>108.2</v>
      </c>
      <c r="AH127" s="337">
        <f t="shared" si="18"/>
        <v>0.37105751391466207</v>
      </c>
      <c r="AI127" s="972">
        <v>106</v>
      </c>
      <c r="AJ127" s="167">
        <f t="shared" si="21"/>
        <v>-6.7999999999999972</v>
      </c>
      <c r="AK127" s="972">
        <v>102</v>
      </c>
      <c r="AL127" s="167">
        <f t="shared" si="19"/>
        <v>-1.4492753623188406</v>
      </c>
      <c r="AM127" s="345"/>
      <c r="AN127" s="167"/>
      <c r="AO127" s="167"/>
      <c r="AP127" s="167"/>
      <c r="AQ127" s="167"/>
      <c r="AR127" s="167"/>
      <c r="AS127" s="167"/>
      <c r="AT127" s="167"/>
      <c r="AU127" s="167"/>
      <c r="AV127" s="167"/>
      <c r="AW127" s="167"/>
      <c r="AX127" s="167"/>
      <c r="AY127" s="167"/>
      <c r="AZ127" s="167"/>
      <c r="BA127" s="167"/>
      <c r="BB127" s="167"/>
      <c r="BC127" s="167"/>
      <c r="BD127" s="167"/>
      <c r="BE127" s="167"/>
      <c r="BF127" s="167"/>
      <c r="BG127" s="169">
        <v>1.56</v>
      </c>
      <c r="BH127" s="170">
        <v>1.26</v>
      </c>
      <c r="BI127" s="170">
        <f t="shared" si="26"/>
        <v>-6.0000000000000053E-2</v>
      </c>
      <c r="BJ127" s="167"/>
      <c r="BK127" s="167"/>
      <c r="BL127" s="345"/>
      <c r="BM127" s="167"/>
      <c r="BN127" s="167"/>
      <c r="BO127" s="167"/>
      <c r="BP127" s="167"/>
      <c r="BQ127" s="167"/>
      <c r="BR127" s="167"/>
      <c r="BS127" s="167"/>
      <c r="BT127" s="167"/>
      <c r="BU127" s="167"/>
      <c r="BV127" s="167"/>
      <c r="BW127" s="167"/>
      <c r="BX127" s="167"/>
      <c r="BY127" s="167"/>
      <c r="BZ127" s="167"/>
      <c r="CA127" s="167"/>
      <c r="CB127" s="167"/>
      <c r="CC127" s="337">
        <v>100.5</v>
      </c>
      <c r="CD127" s="337">
        <v>0.8</v>
      </c>
      <c r="CE127" s="167">
        <v>100.6</v>
      </c>
      <c r="CF127" s="167">
        <v>0.9</v>
      </c>
      <c r="CG127" s="10"/>
      <c r="CH127" s="10"/>
      <c r="CI127" s="10"/>
      <c r="CJ127" s="10"/>
      <c r="CK127" s="10"/>
      <c r="CL127" s="10"/>
      <c r="CM127" s="10"/>
      <c r="CN127" s="172">
        <v>156864</v>
      </c>
      <c r="CO127" s="904">
        <v>704</v>
      </c>
      <c r="CP127" s="1028">
        <v>901</v>
      </c>
      <c r="CQ127" s="173"/>
      <c r="CR127" s="173"/>
      <c r="CS127" s="173"/>
      <c r="CT127" s="173"/>
      <c r="CU127" s="863">
        <v>5</v>
      </c>
      <c r="CV127" s="10"/>
      <c r="CW127" s="10"/>
      <c r="CX127" s="10"/>
      <c r="CY127" s="10"/>
      <c r="DA127" s="8">
        <v>0</v>
      </c>
      <c r="DB127" s="8">
        <v>1</v>
      </c>
    </row>
    <row r="128" spans="1:106" ht="24.75" customHeight="1">
      <c r="A128" s="1103" t="s">
        <v>465</v>
      </c>
      <c r="B128" s="279" t="s">
        <v>135</v>
      </c>
      <c r="C128" s="279">
        <v>1</v>
      </c>
      <c r="D128" s="1023" t="str">
        <f t="shared" si="25"/>
        <v>R2/1</v>
      </c>
      <c r="E128" s="1023"/>
      <c r="F128" s="1024" t="s">
        <v>404</v>
      </c>
      <c r="G128" s="1025"/>
      <c r="H128" s="496">
        <v>-1.5</v>
      </c>
      <c r="I128" s="331">
        <v>-0.6</v>
      </c>
      <c r="J128" s="331"/>
      <c r="K128" s="331"/>
      <c r="L128" s="340">
        <v>-12.1</v>
      </c>
      <c r="M128" s="331">
        <v>-19</v>
      </c>
      <c r="N128" s="331"/>
      <c r="O128" s="331"/>
      <c r="P128" s="331"/>
      <c r="Q128" s="340">
        <v>-10.1</v>
      </c>
      <c r="R128" s="331">
        <v>-35.700000000000003</v>
      </c>
      <c r="S128" s="331"/>
      <c r="T128" s="331"/>
      <c r="U128" s="331"/>
      <c r="V128" s="331"/>
      <c r="W128" s="340">
        <v>9.6</v>
      </c>
      <c r="X128" s="331">
        <v>-38.200000000000003</v>
      </c>
      <c r="Y128" s="950"/>
      <c r="Z128" s="951"/>
      <c r="AA128" s="951"/>
      <c r="AB128" s="951"/>
      <c r="AC128" s="955"/>
      <c r="AD128" s="953"/>
      <c r="AE128" s="340">
        <v>102.7</v>
      </c>
      <c r="AF128" s="340">
        <v>93.5</v>
      </c>
      <c r="AG128" s="340">
        <v>108.8</v>
      </c>
      <c r="AH128" s="340">
        <f t="shared" si="18"/>
        <v>0.55452865064694479</v>
      </c>
      <c r="AI128" s="970">
        <v>98</v>
      </c>
      <c r="AJ128" s="331">
        <f t="shared" si="21"/>
        <v>-4</v>
      </c>
      <c r="AK128" s="970">
        <v>101.7</v>
      </c>
      <c r="AL128" s="331">
        <f t="shared" si="19"/>
        <v>-0.29411764705882076</v>
      </c>
      <c r="AM128" s="345"/>
      <c r="AN128" s="167"/>
      <c r="AO128" s="167"/>
      <c r="AP128" s="167"/>
      <c r="AQ128" s="167"/>
      <c r="AR128" s="167"/>
      <c r="AS128" s="167"/>
      <c r="AT128" s="167"/>
      <c r="AU128" s="167"/>
      <c r="AV128" s="167"/>
      <c r="AW128" s="167"/>
      <c r="AX128" s="167"/>
      <c r="AY128" s="167"/>
      <c r="AZ128" s="167"/>
      <c r="BA128" s="167"/>
      <c r="BB128" s="167"/>
      <c r="BC128" s="167"/>
      <c r="BD128" s="167"/>
      <c r="BE128" s="167"/>
      <c r="BF128" s="167"/>
      <c r="BG128" s="283">
        <v>1.49</v>
      </c>
      <c r="BH128" s="247">
        <v>1.22</v>
      </c>
      <c r="BI128" s="247">
        <f t="shared" si="26"/>
        <v>-4.0000000000000036E-2</v>
      </c>
      <c r="BJ128" s="167"/>
      <c r="BK128" s="167"/>
      <c r="BL128" s="345"/>
      <c r="BM128" s="167"/>
      <c r="BN128" s="167"/>
      <c r="BO128" s="167"/>
      <c r="BP128" s="167"/>
      <c r="BQ128" s="167"/>
      <c r="BR128" s="167"/>
      <c r="BS128" s="167"/>
      <c r="BT128" s="167"/>
      <c r="BU128" s="167"/>
      <c r="BV128" s="167"/>
      <c r="BW128" s="167"/>
      <c r="BX128" s="167"/>
      <c r="BY128" s="167"/>
      <c r="BZ128" s="167"/>
      <c r="CA128" s="167"/>
      <c r="CB128" s="167"/>
      <c r="CC128" s="340">
        <v>100.5</v>
      </c>
      <c r="CD128" s="340">
        <v>0.7</v>
      </c>
      <c r="CE128" s="331">
        <v>100.7</v>
      </c>
      <c r="CF128" s="331">
        <v>1</v>
      </c>
      <c r="CG128" s="10"/>
      <c r="CH128" s="10"/>
      <c r="CI128" s="10"/>
      <c r="CJ128" s="10"/>
      <c r="CK128" s="10"/>
      <c r="CL128" s="10"/>
      <c r="CM128" s="10"/>
      <c r="CN128" s="212">
        <v>124734</v>
      </c>
      <c r="CO128" s="905">
        <v>773</v>
      </c>
      <c r="CP128" s="1029">
        <v>56</v>
      </c>
      <c r="CQ128" s="180"/>
      <c r="CR128" s="180"/>
      <c r="CS128" s="180"/>
      <c r="CT128" s="180"/>
      <c r="CU128" s="864">
        <v>3</v>
      </c>
      <c r="CV128" s="10"/>
      <c r="CW128" s="10"/>
      <c r="CX128" s="10"/>
      <c r="CY128" s="10"/>
      <c r="DA128" s="8">
        <v>0</v>
      </c>
      <c r="DB128" s="8">
        <v>1</v>
      </c>
    </row>
    <row r="129" spans="1:106" ht="24.75" customHeight="1">
      <c r="A129" s="1103" t="s">
        <v>459</v>
      </c>
      <c r="C129" s="279">
        <v>2</v>
      </c>
      <c r="D129" s="1023" t="str">
        <f t="shared" si="25"/>
        <v xml:space="preserve"> 2</v>
      </c>
      <c r="E129" s="1023"/>
      <c r="F129" s="1023" t="str">
        <f t="shared" ref="F129:F139" si="27">A129&amp;B129&amp;C129</f>
        <v xml:space="preserve"> 2</v>
      </c>
      <c r="G129" s="1023"/>
      <c r="H129" s="336">
        <v>0.2</v>
      </c>
      <c r="I129" s="327">
        <v>2.6</v>
      </c>
      <c r="J129" s="327"/>
      <c r="K129" s="327"/>
      <c r="L129" s="336">
        <v>-9.8000000000000007</v>
      </c>
      <c r="M129" s="327">
        <v>-10.9</v>
      </c>
      <c r="N129" s="327"/>
      <c r="O129" s="327"/>
      <c r="P129" s="327"/>
      <c r="Q129" s="336">
        <v>-12.3</v>
      </c>
      <c r="R129" s="327">
        <v>-27.4</v>
      </c>
      <c r="S129" s="327"/>
      <c r="T129" s="327"/>
      <c r="U129" s="343"/>
      <c r="V129" s="327"/>
      <c r="W129" s="336">
        <v>-5.4</v>
      </c>
      <c r="X129" s="327">
        <v>-30.1</v>
      </c>
      <c r="Y129" s="954"/>
      <c r="Z129" s="948"/>
      <c r="AA129" s="948"/>
      <c r="AB129" s="948"/>
      <c r="AC129" s="955"/>
      <c r="AD129" s="956"/>
      <c r="AE129" s="336">
        <v>103.7</v>
      </c>
      <c r="AF129" s="336">
        <v>94.6</v>
      </c>
      <c r="AG129" s="336">
        <v>105.8</v>
      </c>
      <c r="AH129" s="336">
        <f t="shared" si="18"/>
        <v>-2.7573529411764706</v>
      </c>
      <c r="AI129" s="971">
        <v>101.5</v>
      </c>
      <c r="AJ129" s="327">
        <f t="shared" si="21"/>
        <v>-4.7999999999999972</v>
      </c>
      <c r="AK129" s="971">
        <v>108.5</v>
      </c>
      <c r="AL129" s="327">
        <f t="shared" si="19"/>
        <v>6.6863323500491605</v>
      </c>
      <c r="AM129" s="345"/>
      <c r="AN129" s="167"/>
      <c r="AO129" s="167"/>
      <c r="AP129" s="167"/>
      <c r="AQ129" s="167"/>
      <c r="AR129" s="167"/>
      <c r="AS129" s="167"/>
      <c r="AT129" s="167"/>
      <c r="AU129" s="167"/>
      <c r="AV129" s="167"/>
      <c r="AW129" s="167"/>
      <c r="AX129" s="167"/>
      <c r="AY129" s="167"/>
      <c r="AZ129" s="167"/>
      <c r="BA129" s="167"/>
      <c r="BB129" s="167"/>
      <c r="BC129" s="167"/>
      <c r="BD129" s="167"/>
      <c r="BE129" s="167"/>
      <c r="BF129" s="167"/>
      <c r="BG129" s="160">
        <v>1.44</v>
      </c>
      <c r="BH129" s="161">
        <v>1.25</v>
      </c>
      <c r="BI129" s="161">
        <f t="shared" si="26"/>
        <v>3.0000000000000027E-2</v>
      </c>
      <c r="BJ129" s="167"/>
      <c r="BK129" s="167"/>
      <c r="BL129" s="345"/>
      <c r="BM129" s="167"/>
      <c r="BN129" s="167"/>
      <c r="BO129" s="167"/>
      <c r="BP129" s="167"/>
      <c r="BQ129" s="167"/>
      <c r="BR129" s="167"/>
      <c r="BS129" s="167"/>
      <c r="BT129" s="167"/>
      <c r="BU129" s="167"/>
      <c r="BV129" s="167"/>
      <c r="BW129" s="167"/>
      <c r="BX129" s="167"/>
      <c r="BY129" s="167"/>
      <c r="BZ129" s="167"/>
      <c r="CA129" s="167"/>
      <c r="CB129" s="167"/>
      <c r="CC129" s="336">
        <v>100.3</v>
      </c>
      <c r="CD129" s="336">
        <v>0.4</v>
      </c>
      <c r="CE129" s="327">
        <v>100.2</v>
      </c>
      <c r="CF129" s="327">
        <v>0.5</v>
      </c>
      <c r="CG129" s="10"/>
      <c r="CH129" s="10"/>
      <c r="CI129" s="10"/>
      <c r="CJ129" s="10"/>
      <c r="CK129" s="10"/>
      <c r="CL129" s="10"/>
      <c r="CM129" s="10"/>
      <c r="CN129" s="163">
        <v>71283</v>
      </c>
      <c r="CO129" s="906">
        <v>651</v>
      </c>
      <c r="CP129" s="1030">
        <v>360</v>
      </c>
      <c r="CQ129" s="164"/>
      <c r="CR129" s="164"/>
      <c r="CS129" s="164"/>
      <c r="CT129" s="164"/>
      <c r="CU129" s="862">
        <v>5</v>
      </c>
      <c r="CV129" s="10"/>
      <c r="CW129" s="10"/>
      <c r="CX129" s="10"/>
      <c r="CY129" s="10"/>
      <c r="DA129" s="8">
        <v>0</v>
      </c>
      <c r="DB129" s="8">
        <v>1</v>
      </c>
    </row>
    <row r="130" spans="1:106" ht="24.75" customHeight="1">
      <c r="A130" s="1103" t="s">
        <v>459</v>
      </c>
      <c r="C130" s="279">
        <v>3</v>
      </c>
      <c r="D130" s="1023" t="str">
        <f t="shared" si="25"/>
        <v xml:space="preserve"> 3</v>
      </c>
      <c r="E130" s="1023"/>
      <c r="F130" s="1023" t="str">
        <f t="shared" si="27"/>
        <v xml:space="preserve"> 3</v>
      </c>
      <c r="G130" s="1023"/>
      <c r="H130" s="336">
        <v>-10</v>
      </c>
      <c r="I130" s="327">
        <v>-6.4</v>
      </c>
      <c r="J130" s="327"/>
      <c r="K130" s="327"/>
      <c r="L130" s="336">
        <v>-8.9</v>
      </c>
      <c r="M130" s="327">
        <v>-12.6</v>
      </c>
      <c r="N130" s="327"/>
      <c r="O130" s="327"/>
      <c r="P130" s="327"/>
      <c r="Q130" s="336">
        <v>-7.6</v>
      </c>
      <c r="R130" s="327">
        <v>-34.799999999999997</v>
      </c>
      <c r="S130" s="327"/>
      <c r="T130" s="327"/>
      <c r="U130" s="327"/>
      <c r="V130" s="327"/>
      <c r="W130" s="336">
        <v>12.9</v>
      </c>
      <c r="X130" s="327">
        <v>15.5</v>
      </c>
      <c r="Y130" s="954"/>
      <c r="Z130" s="948"/>
      <c r="AA130" s="948"/>
      <c r="AB130" s="948"/>
      <c r="AC130" s="955"/>
      <c r="AD130" s="956"/>
      <c r="AE130" s="336">
        <v>116.5</v>
      </c>
      <c r="AF130" s="336"/>
      <c r="AG130" s="336">
        <v>105.8</v>
      </c>
      <c r="AH130" s="336">
        <f t="shared" si="18"/>
        <v>0</v>
      </c>
      <c r="AI130" s="971">
        <v>112.6</v>
      </c>
      <c r="AJ130" s="327">
        <f t="shared" si="21"/>
        <v>-2.2999999999999972</v>
      </c>
      <c r="AK130" s="971">
        <v>107.7</v>
      </c>
      <c r="AL130" s="327">
        <f t="shared" si="19"/>
        <v>-0.73732718894008953</v>
      </c>
      <c r="AM130" s="345"/>
      <c r="AN130" s="167"/>
      <c r="AO130" s="167"/>
      <c r="AP130" s="167"/>
      <c r="AQ130" s="167"/>
      <c r="AR130" s="167"/>
      <c r="AS130" s="167"/>
      <c r="AT130" s="167"/>
      <c r="AU130" s="167"/>
      <c r="AV130" s="167"/>
      <c r="AW130" s="167"/>
      <c r="AX130" s="167"/>
      <c r="AY130" s="167"/>
      <c r="AZ130" s="167"/>
      <c r="BA130" s="167"/>
      <c r="BB130" s="167"/>
      <c r="BC130" s="167"/>
      <c r="BD130" s="167"/>
      <c r="BE130" s="167"/>
      <c r="BF130" s="167"/>
      <c r="BG130" s="160">
        <v>1.4</v>
      </c>
      <c r="BH130" s="161">
        <v>1.2</v>
      </c>
      <c r="BI130" s="161">
        <f t="shared" si="26"/>
        <v>-5.0000000000000044E-2</v>
      </c>
      <c r="BJ130" s="167"/>
      <c r="BK130" s="167"/>
      <c r="BL130" s="345"/>
      <c r="BM130" s="167"/>
      <c r="BN130" s="167"/>
      <c r="BO130" s="167"/>
      <c r="BP130" s="167"/>
      <c r="BQ130" s="167"/>
      <c r="BR130" s="167"/>
      <c r="BS130" s="167"/>
      <c r="BT130" s="167"/>
      <c r="BU130" s="167"/>
      <c r="BV130" s="167"/>
      <c r="BW130" s="167"/>
      <c r="BX130" s="167"/>
      <c r="BY130" s="167"/>
      <c r="BZ130" s="167"/>
      <c r="CA130" s="167"/>
      <c r="CB130" s="167"/>
      <c r="CC130" s="336">
        <v>100.3</v>
      </c>
      <c r="CD130" s="336">
        <v>0.4</v>
      </c>
      <c r="CE130" s="327">
        <v>100.2</v>
      </c>
      <c r="CF130" s="327">
        <v>0.4</v>
      </c>
      <c r="CG130" s="10"/>
      <c r="CH130" s="10"/>
      <c r="CI130" s="10"/>
      <c r="CJ130" s="10"/>
      <c r="CK130" s="10"/>
      <c r="CL130" s="10"/>
      <c r="CM130" s="10"/>
      <c r="CN130" s="163">
        <v>105949</v>
      </c>
      <c r="CO130" s="906">
        <v>740</v>
      </c>
      <c r="CP130" s="1030">
        <v>1032</v>
      </c>
      <c r="CQ130" s="164"/>
      <c r="CR130" s="164"/>
      <c r="CS130" s="164"/>
      <c r="CT130" s="164"/>
      <c r="CU130" s="862">
        <v>7</v>
      </c>
      <c r="CV130" s="10"/>
      <c r="CW130" s="10"/>
      <c r="CX130" s="10"/>
      <c r="CY130" s="10"/>
      <c r="DA130" s="8">
        <v>0</v>
      </c>
      <c r="DB130" s="8">
        <v>1</v>
      </c>
    </row>
    <row r="131" spans="1:106" ht="24.75" customHeight="1">
      <c r="A131" s="1103" t="s">
        <v>459</v>
      </c>
      <c r="C131" s="279">
        <v>4</v>
      </c>
      <c r="D131" s="1023" t="str">
        <f t="shared" si="25"/>
        <v xml:space="preserve"> 4</v>
      </c>
      <c r="E131" s="1023"/>
      <c r="F131" s="1023" t="str">
        <f t="shared" si="27"/>
        <v xml:space="preserve"> 4</v>
      </c>
      <c r="G131" s="1023"/>
      <c r="H131" s="434">
        <v>-22.2</v>
      </c>
      <c r="I131" s="327">
        <v>-10</v>
      </c>
      <c r="J131" s="327"/>
      <c r="K131" s="327"/>
      <c r="L131" s="336">
        <v>-30.4</v>
      </c>
      <c r="M131" s="327">
        <v>-34.1</v>
      </c>
      <c r="N131" s="327"/>
      <c r="O131" s="327"/>
      <c r="P131" s="327"/>
      <c r="Q131" s="336">
        <v>-12.9</v>
      </c>
      <c r="R131" s="327">
        <v>1.8</v>
      </c>
      <c r="S131" s="327"/>
      <c r="T131" s="327"/>
      <c r="U131" s="327"/>
      <c r="V131" s="327"/>
      <c r="W131" s="336">
        <v>3.2</v>
      </c>
      <c r="X131" s="327">
        <v>9.8000000000000007</v>
      </c>
      <c r="Y131" s="954"/>
      <c r="Z131" s="948"/>
      <c r="AA131" s="948"/>
      <c r="AB131" s="948"/>
      <c r="AC131" s="948"/>
      <c r="AD131" s="956"/>
      <c r="AE131" s="336">
        <v>94.8</v>
      </c>
      <c r="AF131" s="336">
        <v>86.4</v>
      </c>
      <c r="AG131" s="336">
        <v>95.2</v>
      </c>
      <c r="AH131" s="336">
        <f t="shared" si="18"/>
        <v>-10.018903591682413</v>
      </c>
      <c r="AI131" s="971">
        <v>101.9</v>
      </c>
      <c r="AJ131" s="327">
        <f t="shared" si="21"/>
        <v>-3.5999999999999943</v>
      </c>
      <c r="AK131" s="971">
        <v>103.9</v>
      </c>
      <c r="AL131" s="327">
        <f t="shared" si="19"/>
        <v>-3.5283194057567289</v>
      </c>
      <c r="AM131" s="345"/>
      <c r="AN131" s="167"/>
      <c r="AO131" s="167"/>
      <c r="AP131" s="167"/>
      <c r="AQ131" s="167"/>
      <c r="AR131" s="167"/>
      <c r="AS131" s="167"/>
      <c r="AT131" s="167"/>
      <c r="AU131" s="167"/>
      <c r="AV131" s="167"/>
      <c r="AW131" s="167"/>
      <c r="AX131" s="167"/>
      <c r="AY131" s="167"/>
      <c r="AZ131" s="167"/>
      <c r="BA131" s="167"/>
      <c r="BB131" s="167"/>
      <c r="BC131" s="167"/>
      <c r="BD131" s="167"/>
      <c r="BE131" s="167"/>
      <c r="BF131" s="167"/>
      <c r="BG131" s="160">
        <v>1.31</v>
      </c>
      <c r="BH131" s="161">
        <v>1.1200000000000001</v>
      </c>
      <c r="BI131" s="161">
        <f t="shared" si="26"/>
        <v>-7.9999999999999849E-2</v>
      </c>
      <c r="BJ131" s="167"/>
      <c r="BK131" s="167"/>
      <c r="BL131" s="345"/>
      <c r="BM131" s="167"/>
      <c r="BN131" s="167"/>
      <c r="BO131" s="167"/>
      <c r="BP131" s="167"/>
      <c r="BQ131" s="167"/>
      <c r="BR131" s="167"/>
      <c r="BS131" s="167"/>
      <c r="BT131" s="167"/>
      <c r="BU131" s="167"/>
      <c r="BV131" s="167"/>
      <c r="BW131" s="167"/>
      <c r="BX131" s="167"/>
      <c r="BY131" s="167"/>
      <c r="BZ131" s="167"/>
      <c r="CA131" s="167"/>
      <c r="CB131" s="167"/>
      <c r="CC131" s="336">
        <v>100.2</v>
      </c>
      <c r="CD131" s="336">
        <v>0.1</v>
      </c>
      <c r="CE131" s="327">
        <v>100.1</v>
      </c>
      <c r="CF131" s="327">
        <v>-0.2</v>
      </c>
      <c r="CG131" s="10"/>
      <c r="CH131" s="10"/>
      <c r="CI131" s="10"/>
      <c r="CJ131" s="10"/>
      <c r="CK131" s="10"/>
      <c r="CL131" s="10"/>
      <c r="CM131" s="10"/>
      <c r="CN131" s="163">
        <v>144990</v>
      </c>
      <c r="CO131" s="906">
        <v>743</v>
      </c>
      <c r="CP131" s="1030">
        <v>259</v>
      </c>
      <c r="CQ131" s="164"/>
      <c r="CR131" s="164"/>
      <c r="CS131" s="164"/>
      <c r="CT131" s="164"/>
      <c r="CU131" s="862">
        <v>3</v>
      </c>
      <c r="CV131" s="10"/>
      <c r="CW131" s="10"/>
      <c r="CX131" s="10"/>
      <c r="CY131" s="10"/>
      <c r="DA131" s="8">
        <v>0</v>
      </c>
      <c r="DB131" s="8">
        <v>1</v>
      </c>
    </row>
    <row r="132" spans="1:106" ht="24.75" customHeight="1">
      <c r="A132" s="1103" t="s">
        <v>459</v>
      </c>
      <c r="C132" s="279">
        <v>5</v>
      </c>
      <c r="D132" s="1023" t="str">
        <f t="shared" si="25"/>
        <v xml:space="preserve"> 5</v>
      </c>
      <c r="E132" s="1023"/>
      <c r="F132" s="1023" t="str">
        <f t="shared" si="27"/>
        <v xml:space="preserve"> 5</v>
      </c>
      <c r="G132" s="1023"/>
      <c r="H132" s="336">
        <v>-16.8</v>
      </c>
      <c r="I132" s="327">
        <v>-7.8</v>
      </c>
      <c r="J132" s="327"/>
      <c r="K132" s="327"/>
      <c r="L132" s="336">
        <v>-46.7</v>
      </c>
      <c r="M132" s="327">
        <v>-45.1</v>
      </c>
      <c r="N132" s="327"/>
      <c r="O132" s="327"/>
      <c r="P132" s="327"/>
      <c r="Q132" s="336">
        <v>-12.3</v>
      </c>
      <c r="R132" s="327">
        <v>-25.9</v>
      </c>
      <c r="S132" s="327"/>
      <c r="T132" s="327"/>
      <c r="U132" s="327"/>
      <c r="V132" s="327"/>
      <c r="W132" s="336">
        <v>-6.4</v>
      </c>
      <c r="X132" s="327">
        <v>9.3000000000000007</v>
      </c>
      <c r="Y132" s="954"/>
      <c r="Z132" s="948"/>
      <c r="AA132" s="948"/>
      <c r="AB132" s="948"/>
      <c r="AC132" s="948"/>
      <c r="AD132" s="956"/>
      <c r="AE132" s="336">
        <v>80</v>
      </c>
      <c r="AF132" s="336"/>
      <c r="AG132" s="336">
        <v>87.6</v>
      </c>
      <c r="AH132" s="336">
        <f t="shared" si="18"/>
        <v>-7.9831932773109333</v>
      </c>
      <c r="AI132" s="971">
        <v>87.9</v>
      </c>
      <c r="AJ132" s="327">
        <f t="shared" si="21"/>
        <v>-18.299999999999997</v>
      </c>
      <c r="AK132" s="971">
        <v>93.4</v>
      </c>
      <c r="AL132" s="327">
        <f t="shared" si="19"/>
        <v>-10.105871029836381</v>
      </c>
      <c r="AM132" s="345"/>
      <c r="AN132" s="167"/>
      <c r="AO132" s="167"/>
      <c r="AP132" s="167"/>
      <c r="AQ132" s="167"/>
      <c r="AR132" s="167"/>
      <c r="AS132" s="167"/>
      <c r="AT132" s="167"/>
      <c r="AU132" s="167"/>
      <c r="AV132" s="167"/>
      <c r="AW132" s="167"/>
      <c r="AX132" s="167"/>
      <c r="AY132" s="167"/>
      <c r="AZ132" s="167"/>
      <c r="BA132" s="167"/>
      <c r="BB132" s="167"/>
      <c r="BC132" s="167"/>
      <c r="BD132" s="167"/>
      <c r="BE132" s="167"/>
      <c r="BF132" s="167"/>
      <c r="BG132" s="160">
        <v>1.19</v>
      </c>
      <c r="BH132" s="161">
        <v>1.02</v>
      </c>
      <c r="BI132" s="161">
        <f t="shared" si="26"/>
        <v>-0.10000000000000009</v>
      </c>
      <c r="BJ132" s="167"/>
      <c r="BK132" s="167"/>
      <c r="BL132" s="345"/>
      <c r="BM132" s="167"/>
      <c r="BN132" s="167"/>
      <c r="BO132" s="167"/>
      <c r="BP132" s="167"/>
      <c r="BQ132" s="167"/>
      <c r="BR132" s="167"/>
      <c r="BS132" s="167"/>
      <c r="BT132" s="167"/>
      <c r="BU132" s="167"/>
      <c r="BV132" s="167"/>
      <c r="BW132" s="167"/>
      <c r="BX132" s="167"/>
      <c r="BY132" s="167"/>
      <c r="BZ132" s="167"/>
      <c r="CA132" s="167"/>
      <c r="CB132" s="167"/>
      <c r="CC132" s="336">
        <v>100.1</v>
      </c>
      <c r="CD132" s="336">
        <v>0.1</v>
      </c>
      <c r="CE132" s="327">
        <v>100</v>
      </c>
      <c r="CF132" s="327">
        <v>0</v>
      </c>
      <c r="CG132" s="10"/>
      <c r="CH132" s="10"/>
      <c r="CI132" s="10"/>
      <c r="CJ132" s="10"/>
      <c r="CK132" s="10"/>
      <c r="CL132" s="10"/>
      <c r="CM132" s="10"/>
      <c r="CN132" s="163">
        <v>81336</v>
      </c>
      <c r="CO132" s="906">
        <v>314</v>
      </c>
      <c r="CP132" s="1030">
        <v>112</v>
      </c>
      <c r="CQ132" s="164"/>
      <c r="CR132" s="164"/>
      <c r="CS132" s="164"/>
      <c r="CT132" s="164"/>
      <c r="CU132" s="862">
        <v>4</v>
      </c>
      <c r="CV132" s="10"/>
      <c r="CW132" s="10"/>
      <c r="CX132" s="10"/>
      <c r="CY132" s="10"/>
      <c r="DA132" s="8">
        <v>0</v>
      </c>
      <c r="DB132" s="8">
        <v>1</v>
      </c>
    </row>
    <row r="133" spans="1:106" ht="24.75" customHeight="1">
      <c r="A133" s="1103" t="s">
        <v>459</v>
      </c>
      <c r="C133" s="279">
        <v>6</v>
      </c>
      <c r="D133" s="1023" t="str">
        <f t="shared" si="25"/>
        <v xml:space="preserve"> 6</v>
      </c>
      <c r="E133" s="1023"/>
      <c r="F133" s="1023" t="str">
        <f t="shared" si="27"/>
        <v xml:space="preserve"> 6</v>
      </c>
      <c r="G133" s="1023"/>
      <c r="H133" s="336">
        <v>-3.4</v>
      </c>
      <c r="I133" s="327">
        <v>-1.2</v>
      </c>
      <c r="J133" s="327"/>
      <c r="K133" s="327"/>
      <c r="L133" s="336">
        <v>-22.6</v>
      </c>
      <c r="M133" s="327">
        <v>-17.2</v>
      </c>
      <c r="N133" s="327"/>
      <c r="O133" s="327"/>
      <c r="P133" s="327"/>
      <c r="Q133" s="336">
        <v>-12.8</v>
      </c>
      <c r="R133" s="327">
        <v>-46.7</v>
      </c>
      <c r="S133" s="327"/>
      <c r="T133" s="327"/>
      <c r="U133" s="327"/>
      <c r="V133" s="327"/>
      <c r="W133" s="336">
        <v>13.2</v>
      </c>
      <c r="X133" s="327">
        <v>22</v>
      </c>
      <c r="Y133" s="954"/>
      <c r="Z133" s="948"/>
      <c r="AA133" s="948"/>
      <c r="AB133" s="948"/>
      <c r="AC133" s="948"/>
      <c r="AD133" s="956"/>
      <c r="AE133" s="336">
        <v>91.6</v>
      </c>
      <c r="AF133" s="336"/>
      <c r="AG133" s="336">
        <v>89.4</v>
      </c>
      <c r="AH133" s="336">
        <f t="shared" si="18"/>
        <v>2.0547945205479583</v>
      </c>
      <c r="AI133" s="971">
        <v>94.6</v>
      </c>
      <c r="AJ133" s="327">
        <f t="shared" si="21"/>
        <v>-10</v>
      </c>
      <c r="AK133" s="971">
        <v>93.6</v>
      </c>
      <c r="AL133" s="327">
        <f t="shared" si="19"/>
        <v>0.21413276231262166</v>
      </c>
      <c r="AM133" s="345"/>
      <c r="AN133" s="167"/>
      <c r="AO133" s="167"/>
      <c r="AP133" s="167"/>
      <c r="AQ133" s="167"/>
      <c r="AR133" s="167"/>
      <c r="AS133" s="167"/>
      <c r="AT133" s="167"/>
      <c r="AU133" s="167"/>
      <c r="AV133" s="167"/>
      <c r="AW133" s="167"/>
      <c r="AX133" s="167"/>
      <c r="AY133" s="167"/>
      <c r="AZ133" s="167"/>
      <c r="BA133" s="167"/>
      <c r="BB133" s="167"/>
      <c r="BC133" s="167"/>
      <c r="BD133" s="167"/>
      <c r="BE133" s="167"/>
      <c r="BF133" s="167"/>
      <c r="BG133" s="160">
        <v>1.1200000000000001</v>
      </c>
      <c r="BH133" s="161">
        <v>1.02</v>
      </c>
      <c r="BI133" s="161">
        <f t="shared" si="26"/>
        <v>0</v>
      </c>
      <c r="BJ133" s="167"/>
      <c r="BK133" s="167"/>
      <c r="BL133" s="345"/>
      <c r="BM133" s="167"/>
      <c r="BN133" s="167"/>
      <c r="BO133" s="167"/>
      <c r="BP133" s="167"/>
      <c r="BQ133" s="167"/>
      <c r="BR133" s="167"/>
      <c r="BS133" s="167"/>
      <c r="BT133" s="167"/>
      <c r="BU133" s="167"/>
      <c r="BV133" s="167"/>
      <c r="BW133" s="167"/>
      <c r="BX133" s="167"/>
      <c r="BY133" s="167"/>
      <c r="BZ133" s="167"/>
      <c r="CA133" s="167"/>
      <c r="CB133" s="167"/>
      <c r="CC133" s="336">
        <v>99.9</v>
      </c>
      <c r="CD133" s="336">
        <v>0.1</v>
      </c>
      <c r="CE133" s="327">
        <v>100</v>
      </c>
      <c r="CF133" s="327">
        <v>0.4</v>
      </c>
      <c r="CG133" s="10"/>
      <c r="CH133" s="10"/>
      <c r="CI133" s="10"/>
      <c r="CJ133" s="10"/>
      <c r="CK133" s="10"/>
      <c r="CL133" s="10"/>
      <c r="CM133" s="10"/>
      <c r="CN133" s="163">
        <v>128816</v>
      </c>
      <c r="CO133" s="906">
        <v>780</v>
      </c>
      <c r="CP133" s="1030">
        <v>758</v>
      </c>
      <c r="CQ133" s="164"/>
      <c r="CR133" s="164"/>
      <c r="CS133" s="164"/>
      <c r="CT133" s="164"/>
      <c r="CU133" s="862">
        <v>6</v>
      </c>
      <c r="CV133" s="10"/>
      <c r="CW133" s="10"/>
      <c r="CX133" s="10"/>
      <c r="CY133" s="10"/>
      <c r="DA133" s="8">
        <v>0</v>
      </c>
      <c r="DB133" s="8">
        <v>1</v>
      </c>
    </row>
    <row r="134" spans="1:106" ht="24.75" customHeight="1">
      <c r="A134" s="1103" t="s">
        <v>459</v>
      </c>
      <c r="C134" s="279">
        <v>7</v>
      </c>
      <c r="D134" s="1023" t="str">
        <f t="shared" si="25"/>
        <v xml:space="preserve"> 7</v>
      </c>
      <c r="E134" s="1023"/>
      <c r="F134" s="1023" t="str">
        <f t="shared" si="27"/>
        <v xml:space="preserve"> 7</v>
      </c>
      <c r="G134" s="1023"/>
      <c r="H134" s="336">
        <v>-4.2</v>
      </c>
      <c r="I134" s="327">
        <v>-1.5</v>
      </c>
      <c r="J134" s="327"/>
      <c r="K134" s="327"/>
      <c r="L134" s="336">
        <v>-12.8</v>
      </c>
      <c r="M134" s="327">
        <v>-14.3</v>
      </c>
      <c r="N134" s="327"/>
      <c r="O134" s="327"/>
      <c r="P134" s="327"/>
      <c r="Q134" s="336">
        <v>-11.4</v>
      </c>
      <c r="R134" s="327">
        <v>-18.899999999999999</v>
      </c>
      <c r="S134" s="327"/>
      <c r="T134" s="327"/>
      <c r="U134" s="327"/>
      <c r="V134" s="327"/>
      <c r="W134" s="336">
        <v>-4.0999999999999996</v>
      </c>
      <c r="X134" s="327">
        <v>-9.1999999999999993</v>
      </c>
      <c r="Y134" s="954"/>
      <c r="Z134" s="948"/>
      <c r="AA134" s="948"/>
      <c r="AB134" s="948"/>
      <c r="AC134" s="948"/>
      <c r="AD134" s="956"/>
      <c r="AE134" s="336">
        <v>99.1</v>
      </c>
      <c r="AF134" s="336"/>
      <c r="AG134" s="336">
        <v>95.3</v>
      </c>
      <c r="AH134" s="336">
        <f t="shared" si="18"/>
        <v>6.5995525727069255</v>
      </c>
      <c r="AI134" s="971">
        <v>98.8</v>
      </c>
      <c r="AJ134" s="327">
        <f t="shared" si="21"/>
        <v>-13.400000000000006</v>
      </c>
      <c r="AK134" s="971">
        <v>95</v>
      </c>
      <c r="AL134" s="327">
        <f t="shared" si="19"/>
        <v>1.495726495726502</v>
      </c>
      <c r="AM134" s="345"/>
      <c r="AN134" s="167"/>
      <c r="AO134" s="167"/>
      <c r="AP134" s="167"/>
      <c r="AQ134" s="167"/>
      <c r="AR134" s="167"/>
      <c r="AS134" s="167"/>
      <c r="AT134" s="167"/>
      <c r="AU134" s="167"/>
      <c r="AV134" s="167"/>
      <c r="AW134" s="167"/>
      <c r="AX134" s="167"/>
      <c r="AY134" s="167"/>
      <c r="AZ134" s="167"/>
      <c r="BA134" s="167"/>
      <c r="BB134" s="167"/>
      <c r="BC134" s="167"/>
      <c r="BD134" s="167"/>
      <c r="BE134" s="167"/>
      <c r="BF134" s="167"/>
      <c r="BG134" s="160">
        <v>1.08</v>
      </c>
      <c r="BH134" s="161">
        <v>1.01</v>
      </c>
      <c r="BI134" s="161">
        <f t="shared" si="26"/>
        <v>-1.0000000000000009E-2</v>
      </c>
      <c r="BJ134" s="167"/>
      <c r="BK134" s="167"/>
      <c r="BL134" s="345"/>
      <c r="BM134" s="167"/>
      <c r="BN134" s="167"/>
      <c r="BO134" s="167"/>
      <c r="BP134" s="167"/>
      <c r="BQ134" s="167"/>
      <c r="BR134" s="167"/>
      <c r="BS134" s="167"/>
      <c r="BT134" s="167"/>
      <c r="BU134" s="167"/>
      <c r="BV134" s="167"/>
      <c r="BW134" s="167"/>
      <c r="BX134" s="167"/>
      <c r="BY134" s="167"/>
      <c r="BZ134" s="167"/>
      <c r="CA134" s="167"/>
      <c r="CB134" s="167"/>
      <c r="CC134" s="336">
        <v>100</v>
      </c>
      <c r="CD134" s="336">
        <v>0.3</v>
      </c>
      <c r="CE134" s="327">
        <v>99.7</v>
      </c>
      <c r="CF134" s="327">
        <v>0.2</v>
      </c>
      <c r="CG134" s="10"/>
      <c r="CH134" s="10"/>
      <c r="CI134" s="10"/>
      <c r="CJ134" s="10"/>
      <c r="CK134" s="10"/>
      <c r="CL134" s="10"/>
      <c r="CM134" s="10"/>
      <c r="CN134" s="163">
        <v>100821</v>
      </c>
      <c r="CO134" s="906">
        <v>789</v>
      </c>
      <c r="CP134" s="1030">
        <v>1908</v>
      </c>
      <c r="CQ134" s="164"/>
      <c r="CR134" s="164"/>
      <c r="CS134" s="164"/>
      <c r="CT134" s="164"/>
      <c r="CU134" s="862">
        <v>3</v>
      </c>
      <c r="CV134" s="10"/>
      <c r="CW134" s="10"/>
      <c r="CX134" s="10"/>
      <c r="CY134" s="10"/>
      <c r="DA134" s="8">
        <v>0</v>
      </c>
      <c r="DB134" s="8">
        <v>1</v>
      </c>
    </row>
    <row r="135" spans="1:106" ht="24.75" customHeight="1">
      <c r="A135" s="1103" t="s">
        <v>459</v>
      </c>
      <c r="C135" s="279">
        <v>8</v>
      </c>
      <c r="D135" s="1023" t="str">
        <f t="shared" si="25"/>
        <v xml:space="preserve"> 8</v>
      </c>
      <c r="E135" s="1023"/>
      <c r="F135" s="1023" t="str">
        <f t="shared" si="27"/>
        <v xml:space="preserve"> 8</v>
      </c>
      <c r="G135" s="1023"/>
      <c r="H135" s="336">
        <v>-3.2</v>
      </c>
      <c r="I135" s="327">
        <v>-5</v>
      </c>
      <c r="J135" s="327"/>
      <c r="K135" s="327"/>
      <c r="L135" s="336">
        <v>-14.8</v>
      </c>
      <c r="M135" s="327">
        <v>-11</v>
      </c>
      <c r="N135" s="327"/>
      <c r="O135" s="327"/>
      <c r="P135" s="327"/>
      <c r="Q135" s="336">
        <v>-9.1</v>
      </c>
      <c r="R135" s="327">
        <v>-15.6</v>
      </c>
      <c r="S135" s="327"/>
      <c r="T135" s="327"/>
      <c r="U135" s="327"/>
      <c r="V135" s="327"/>
      <c r="W135" s="336">
        <v>13.2</v>
      </c>
      <c r="X135" s="327">
        <v>8.4</v>
      </c>
      <c r="Y135" s="954"/>
      <c r="Z135" s="948"/>
      <c r="AA135" s="948"/>
      <c r="AB135" s="948"/>
      <c r="AC135" s="948"/>
      <c r="AD135" s="956"/>
      <c r="AE135" s="336">
        <v>87.9</v>
      </c>
      <c r="AF135" s="336"/>
      <c r="AG135" s="336">
        <v>97.2</v>
      </c>
      <c r="AH135" s="336">
        <f t="shared" si="18"/>
        <v>1.9937040923399849</v>
      </c>
      <c r="AI135" s="971">
        <v>89.5</v>
      </c>
      <c r="AJ135" s="327">
        <f t="shared" si="21"/>
        <v>-9.9000000000000057</v>
      </c>
      <c r="AK135" s="971">
        <v>95.8</v>
      </c>
      <c r="AL135" s="327">
        <f t="shared" si="19"/>
        <v>0.8421052631578918</v>
      </c>
      <c r="AM135" s="345"/>
      <c r="AN135" s="167"/>
      <c r="AO135" s="167"/>
      <c r="AP135" s="167"/>
      <c r="AQ135" s="167"/>
      <c r="AR135" s="167"/>
      <c r="AS135" s="167"/>
      <c r="AT135" s="167"/>
      <c r="AU135" s="167"/>
      <c r="AV135" s="167"/>
      <c r="AW135" s="167"/>
      <c r="AX135" s="167"/>
      <c r="AY135" s="167"/>
      <c r="AZ135" s="167"/>
      <c r="BA135" s="167"/>
      <c r="BB135" s="167"/>
      <c r="BC135" s="167"/>
      <c r="BD135" s="167"/>
      <c r="BE135" s="167"/>
      <c r="BF135" s="167"/>
      <c r="BG135" s="160">
        <v>1.05</v>
      </c>
      <c r="BH135" s="161">
        <v>1</v>
      </c>
      <c r="BI135" s="161">
        <f t="shared" si="26"/>
        <v>-1.0000000000000009E-2</v>
      </c>
      <c r="BJ135" s="167"/>
      <c r="BK135" s="167"/>
      <c r="BL135" s="345"/>
      <c r="BM135" s="167"/>
      <c r="BN135" s="167"/>
      <c r="BO135" s="167"/>
      <c r="BP135" s="167"/>
      <c r="BQ135" s="167"/>
      <c r="BR135" s="167"/>
      <c r="BS135" s="167"/>
      <c r="BT135" s="167"/>
      <c r="BU135" s="167"/>
      <c r="BV135" s="167"/>
      <c r="BW135" s="167"/>
      <c r="BX135" s="167"/>
      <c r="BY135" s="167"/>
      <c r="BZ135" s="167"/>
      <c r="CA135" s="167"/>
      <c r="CB135" s="167"/>
      <c r="CC135" s="336">
        <v>100.1</v>
      </c>
      <c r="CD135" s="336">
        <v>0.2</v>
      </c>
      <c r="CE135" s="327">
        <v>99.7</v>
      </c>
      <c r="CF135" s="327">
        <v>-0.3</v>
      </c>
      <c r="CG135" s="10"/>
      <c r="CH135" s="10"/>
      <c r="CI135" s="10"/>
      <c r="CJ135" s="10"/>
      <c r="CK135" s="10"/>
      <c r="CL135" s="10"/>
      <c r="CM135" s="10"/>
      <c r="CN135" s="163">
        <v>72416</v>
      </c>
      <c r="CO135" s="906">
        <v>667</v>
      </c>
      <c r="CP135" s="1030">
        <v>110</v>
      </c>
      <c r="CQ135" s="164"/>
      <c r="CR135" s="164"/>
      <c r="CS135" s="164"/>
      <c r="CT135" s="164"/>
      <c r="CU135" s="862">
        <v>1</v>
      </c>
      <c r="CV135" s="10"/>
      <c r="CW135" s="10"/>
      <c r="CX135" s="10"/>
      <c r="CY135" s="10"/>
      <c r="DA135" s="8">
        <v>0</v>
      </c>
      <c r="DB135" s="8">
        <v>1</v>
      </c>
    </row>
    <row r="136" spans="1:106" ht="24.75" customHeight="1">
      <c r="A136" s="1103" t="s">
        <v>459</v>
      </c>
      <c r="C136" s="279">
        <v>9</v>
      </c>
      <c r="D136" s="1023" t="str">
        <f t="shared" si="25"/>
        <v xml:space="preserve"> 9</v>
      </c>
      <c r="E136" s="1023"/>
      <c r="F136" s="1023" t="str">
        <f t="shared" si="27"/>
        <v xml:space="preserve"> 9</v>
      </c>
      <c r="G136" s="1023"/>
      <c r="H136" s="336">
        <v>-13.9</v>
      </c>
      <c r="I136" s="327">
        <v>-11.1</v>
      </c>
      <c r="J136" s="327"/>
      <c r="K136" s="327"/>
      <c r="L136" s="336">
        <v>-14.8</v>
      </c>
      <c r="M136" s="343">
        <v>-13.7</v>
      </c>
      <c r="N136" s="327"/>
      <c r="O136" s="327"/>
      <c r="P136" s="327"/>
      <c r="Q136" s="336">
        <v>-9.9</v>
      </c>
      <c r="R136" s="327">
        <v>-27.5</v>
      </c>
      <c r="S136" s="327"/>
      <c r="T136" s="327"/>
      <c r="U136" s="327"/>
      <c r="V136" s="327"/>
      <c r="W136" s="336">
        <v>17.100000000000001</v>
      </c>
      <c r="X136" s="327">
        <v>9.8000000000000007</v>
      </c>
      <c r="Y136" s="954"/>
      <c r="Z136" s="948"/>
      <c r="AA136" s="948"/>
      <c r="AB136" s="948"/>
      <c r="AC136" s="948"/>
      <c r="AD136" s="956"/>
      <c r="AE136" s="336">
        <v>104.6</v>
      </c>
      <c r="AF136" s="336"/>
      <c r="AG136" s="336">
        <v>100.5</v>
      </c>
      <c r="AH136" s="336">
        <f t="shared" si="18"/>
        <v>3.3950617283950586</v>
      </c>
      <c r="AI136" s="971">
        <v>99.9</v>
      </c>
      <c r="AJ136" s="327">
        <f t="shared" si="21"/>
        <v>-6.7999999999999972</v>
      </c>
      <c r="AK136" s="971">
        <v>96.4</v>
      </c>
      <c r="AL136" s="327">
        <f t="shared" si="19"/>
        <v>0.62630480167015512</v>
      </c>
      <c r="AM136" s="345"/>
      <c r="AN136" s="167"/>
      <c r="AO136" s="167"/>
      <c r="AP136" s="167"/>
      <c r="AQ136" s="167"/>
      <c r="AR136" s="167"/>
      <c r="AS136" s="167"/>
      <c r="AT136" s="167"/>
      <c r="AU136" s="167"/>
      <c r="AV136" s="167"/>
      <c r="AW136" s="167"/>
      <c r="AX136" s="167"/>
      <c r="AY136" s="167"/>
      <c r="AZ136" s="167"/>
      <c r="BA136" s="167"/>
      <c r="BB136" s="167"/>
      <c r="BC136" s="167"/>
      <c r="BD136" s="167"/>
      <c r="BE136" s="167"/>
      <c r="BF136" s="167"/>
      <c r="BG136" s="160">
        <v>1.04</v>
      </c>
      <c r="BH136" s="161">
        <v>1.02</v>
      </c>
      <c r="BI136" s="161">
        <f t="shared" si="26"/>
        <v>2.0000000000000018E-2</v>
      </c>
      <c r="BJ136" s="167"/>
      <c r="BK136" s="167"/>
      <c r="BL136" s="345"/>
      <c r="BM136" s="167"/>
      <c r="BN136" s="167"/>
      <c r="BO136" s="167"/>
      <c r="BP136" s="167"/>
      <c r="BQ136" s="167"/>
      <c r="BR136" s="167"/>
      <c r="BS136" s="167"/>
      <c r="BT136" s="167"/>
      <c r="BU136" s="167"/>
      <c r="BV136" s="167"/>
      <c r="BW136" s="167"/>
      <c r="BX136" s="167"/>
      <c r="BY136" s="167"/>
      <c r="BZ136" s="167"/>
      <c r="CA136" s="167"/>
      <c r="CB136" s="167"/>
      <c r="CC136" s="336">
        <v>99.9</v>
      </c>
      <c r="CD136" s="336">
        <v>0</v>
      </c>
      <c r="CE136" s="327">
        <v>100</v>
      </c>
      <c r="CF136" s="327">
        <v>0</v>
      </c>
      <c r="CG136" s="10"/>
      <c r="CH136" s="10"/>
      <c r="CI136" s="10"/>
      <c r="CJ136" s="10"/>
      <c r="CK136" s="10"/>
      <c r="CL136" s="10"/>
      <c r="CM136" s="10"/>
      <c r="CN136" s="163">
        <v>70740</v>
      </c>
      <c r="CO136" s="906">
        <v>565</v>
      </c>
      <c r="CP136" s="1030">
        <v>1288</v>
      </c>
      <c r="CQ136" s="164"/>
      <c r="CR136" s="164"/>
      <c r="CS136" s="164"/>
      <c r="CT136" s="164"/>
      <c r="CU136" s="862">
        <v>2</v>
      </c>
      <c r="CV136" s="10"/>
      <c r="CW136" s="10"/>
      <c r="CX136" s="10"/>
      <c r="CY136" s="10"/>
      <c r="DA136" s="8">
        <v>0</v>
      </c>
      <c r="DB136" s="8">
        <v>1</v>
      </c>
    </row>
    <row r="137" spans="1:106" ht="24.75" customHeight="1">
      <c r="A137" s="1103" t="s">
        <v>459</v>
      </c>
      <c r="C137" s="279">
        <v>10</v>
      </c>
      <c r="D137" s="1023" t="str">
        <f t="shared" si="25"/>
        <v xml:space="preserve"> 10</v>
      </c>
      <c r="E137" s="1023"/>
      <c r="F137" s="1023" t="str">
        <f t="shared" si="27"/>
        <v xml:space="preserve"> 10</v>
      </c>
      <c r="G137" s="1023"/>
      <c r="H137" s="336">
        <v>2.9</v>
      </c>
      <c r="I137" s="327">
        <v>5.8</v>
      </c>
      <c r="J137" s="327"/>
      <c r="K137" s="327"/>
      <c r="L137" s="336">
        <v>30.8</v>
      </c>
      <c r="M137" s="327">
        <v>21.9</v>
      </c>
      <c r="N137" s="327"/>
      <c r="O137" s="327"/>
      <c r="P137" s="327"/>
      <c r="Q137" s="336">
        <v>-8.3000000000000007</v>
      </c>
      <c r="R137" s="327">
        <v>-37.4</v>
      </c>
      <c r="S137" s="327"/>
      <c r="T137" s="327"/>
      <c r="U137" s="327"/>
      <c r="V137" s="327"/>
      <c r="W137" s="336">
        <v>-0.4</v>
      </c>
      <c r="X137" s="327">
        <v>0.5</v>
      </c>
      <c r="Y137" s="954"/>
      <c r="Z137" s="948"/>
      <c r="AA137" s="948"/>
      <c r="AB137" s="948"/>
      <c r="AC137" s="948"/>
      <c r="AD137" s="956"/>
      <c r="AE137" s="336">
        <v>106.2</v>
      </c>
      <c r="AF137" s="336"/>
      <c r="AG137" s="336">
        <v>103.6</v>
      </c>
      <c r="AH137" s="336">
        <f t="shared" si="18"/>
        <v>3.0845771144278551</v>
      </c>
      <c r="AI137" s="971">
        <v>104.6</v>
      </c>
      <c r="AJ137" s="327">
        <f t="shared" si="21"/>
        <v>-4.5</v>
      </c>
      <c r="AK137" s="971">
        <v>100</v>
      </c>
      <c r="AL137" s="327">
        <f t="shared" si="19"/>
        <v>3.7344398340248901</v>
      </c>
      <c r="AM137" s="345"/>
      <c r="AN137" s="167"/>
      <c r="AO137" s="167"/>
      <c r="AP137" s="167"/>
      <c r="AQ137" s="167"/>
      <c r="AR137" s="167"/>
      <c r="AS137" s="167"/>
      <c r="AT137" s="167"/>
      <c r="AU137" s="167"/>
      <c r="AV137" s="167"/>
      <c r="AW137" s="167"/>
      <c r="AX137" s="167"/>
      <c r="AY137" s="167"/>
      <c r="AZ137" s="167"/>
      <c r="BA137" s="167"/>
      <c r="BB137" s="167"/>
      <c r="BC137" s="167"/>
      <c r="BD137" s="167"/>
      <c r="BE137" s="167"/>
      <c r="BF137" s="167"/>
      <c r="BG137" s="160">
        <v>1.04</v>
      </c>
      <c r="BH137" s="161">
        <v>1.03</v>
      </c>
      <c r="BI137" s="161">
        <f t="shared" si="26"/>
        <v>1.0000000000000009E-2</v>
      </c>
      <c r="BJ137" s="167"/>
      <c r="BK137" s="167"/>
      <c r="BL137" s="345"/>
      <c r="BM137" s="167"/>
      <c r="BN137" s="167"/>
      <c r="BO137" s="167"/>
      <c r="BP137" s="167"/>
      <c r="BQ137" s="167"/>
      <c r="BR137" s="167"/>
      <c r="BS137" s="167"/>
      <c r="BT137" s="167"/>
      <c r="BU137" s="167"/>
      <c r="BV137" s="167"/>
      <c r="BW137" s="167"/>
      <c r="BX137" s="167"/>
      <c r="BY137" s="167"/>
      <c r="BZ137" s="167"/>
      <c r="CA137" s="167"/>
      <c r="CB137" s="167"/>
      <c r="CC137" s="336">
        <v>99.8</v>
      </c>
      <c r="CD137" s="336">
        <v>-0.4</v>
      </c>
      <c r="CE137" s="327">
        <v>100.1</v>
      </c>
      <c r="CF137" s="327">
        <v>-0.4</v>
      </c>
      <c r="CG137" s="10"/>
      <c r="CH137" s="10"/>
      <c r="CI137" s="10"/>
      <c r="CJ137" s="10"/>
      <c r="CK137" s="10"/>
      <c r="CL137" s="10"/>
      <c r="CM137" s="10"/>
      <c r="CN137" s="163">
        <v>78342</v>
      </c>
      <c r="CO137" s="906">
        <v>624</v>
      </c>
      <c r="CP137" s="1030">
        <v>0</v>
      </c>
      <c r="CQ137" s="164"/>
      <c r="CR137" s="164"/>
      <c r="CS137" s="164"/>
      <c r="CT137" s="164"/>
      <c r="CU137" s="862">
        <v>0</v>
      </c>
      <c r="CV137" s="10"/>
      <c r="CW137" s="10"/>
      <c r="CX137" s="10"/>
      <c r="CY137" s="10"/>
      <c r="DA137" s="8">
        <v>0</v>
      </c>
      <c r="DB137" s="8">
        <v>1</v>
      </c>
    </row>
    <row r="138" spans="1:106" ht="24.75" customHeight="1">
      <c r="A138" s="1103" t="s">
        <v>459</v>
      </c>
      <c r="C138" s="279">
        <v>11</v>
      </c>
      <c r="D138" s="1023" t="str">
        <f t="shared" si="25"/>
        <v xml:space="preserve"> 11</v>
      </c>
      <c r="E138" s="1023"/>
      <c r="F138" s="1023" t="str">
        <f t="shared" si="27"/>
        <v xml:space="preserve"> 11</v>
      </c>
      <c r="G138" s="1023"/>
      <c r="H138" s="336">
        <v>-3.4</v>
      </c>
      <c r="I138" s="327">
        <v>0.7</v>
      </c>
      <c r="J138" s="327"/>
      <c r="K138" s="327"/>
      <c r="L138" s="336">
        <v>6.7</v>
      </c>
      <c r="M138" s="327">
        <v>6.3</v>
      </c>
      <c r="N138" s="327"/>
      <c r="O138" s="327"/>
      <c r="P138" s="327"/>
      <c r="Q138" s="336">
        <v>-3.7</v>
      </c>
      <c r="R138" s="327">
        <v>-30</v>
      </c>
      <c r="S138" s="327"/>
      <c r="T138" s="327"/>
      <c r="U138" s="327"/>
      <c r="V138" s="327"/>
      <c r="W138" s="336">
        <v>-3.3</v>
      </c>
      <c r="X138" s="327">
        <v>12</v>
      </c>
      <c r="Y138" s="954"/>
      <c r="Z138" s="948"/>
      <c r="AA138" s="948"/>
      <c r="AB138" s="948"/>
      <c r="AC138" s="948"/>
      <c r="AD138" s="956"/>
      <c r="AE138" s="336">
        <v>104.8</v>
      </c>
      <c r="AF138" s="336"/>
      <c r="AG138" s="336">
        <v>103.7</v>
      </c>
      <c r="AH138" s="336">
        <f t="shared" si="18"/>
        <v>9.6525096525104756E-2</v>
      </c>
      <c r="AI138" s="971">
        <v>103.6</v>
      </c>
      <c r="AJ138" s="327">
        <f t="shared" si="21"/>
        <v>-3.4000000000000057</v>
      </c>
      <c r="AK138" s="971">
        <v>100.5</v>
      </c>
      <c r="AL138" s="327">
        <f t="shared" si="19"/>
        <v>0.5</v>
      </c>
      <c r="AM138" s="345"/>
      <c r="AN138" s="167"/>
      <c r="AO138" s="167"/>
      <c r="AP138" s="167"/>
      <c r="AQ138" s="167"/>
      <c r="AR138" s="167"/>
      <c r="AS138" s="167"/>
      <c r="AT138" s="167"/>
      <c r="AU138" s="167"/>
      <c r="AV138" s="167"/>
      <c r="AW138" s="167"/>
      <c r="AX138" s="167"/>
      <c r="AY138" s="167"/>
      <c r="AZ138" s="167"/>
      <c r="BA138" s="167"/>
      <c r="BB138" s="167"/>
      <c r="BC138" s="167"/>
      <c r="BD138" s="167"/>
      <c r="BE138" s="167"/>
      <c r="BF138" s="167"/>
      <c r="BG138" s="160">
        <v>1.05</v>
      </c>
      <c r="BH138" s="161">
        <v>1.05</v>
      </c>
      <c r="BI138" s="161">
        <f t="shared" si="26"/>
        <v>2.0000000000000018E-2</v>
      </c>
      <c r="BJ138" s="167"/>
      <c r="BK138" s="167"/>
      <c r="BL138" s="345"/>
      <c r="BM138" s="167"/>
      <c r="BN138" s="167"/>
      <c r="BO138" s="167"/>
      <c r="BP138" s="167"/>
      <c r="BQ138" s="167"/>
      <c r="BR138" s="167"/>
      <c r="BS138" s="167"/>
      <c r="BT138" s="167"/>
      <c r="BU138" s="167"/>
      <c r="BV138" s="167"/>
      <c r="BW138" s="167"/>
      <c r="BX138" s="167"/>
      <c r="BY138" s="167"/>
      <c r="BZ138" s="167"/>
      <c r="CA138" s="167"/>
      <c r="CB138" s="167"/>
      <c r="CC138" s="336">
        <v>99.5</v>
      </c>
      <c r="CD138" s="336">
        <v>-0.9</v>
      </c>
      <c r="CE138" s="327">
        <v>99.8</v>
      </c>
      <c r="CF138" s="327">
        <v>-0.9</v>
      </c>
      <c r="CG138" s="10"/>
      <c r="CH138" s="10"/>
      <c r="CI138" s="10"/>
      <c r="CJ138" s="10"/>
      <c r="CK138" s="10"/>
      <c r="CL138" s="10"/>
      <c r="CM138" s="10"/>
      <c r="CN138" s="163">
        <v>102101</v>
      </c>
      <c r="CO138" s="906">
        <v>569</v>
      </c>
      <c r="CP138" s="1030">
        <v>229</v>
      </c>
      <c r="CQ138" s="164"/>
      <c r="CR138" s="164"/>
      <c r="CS138" s="164"/>
      <c r="CT138" s="164"/>
      <c r="CU138" s="862">
        <v>3</v>
      </c>
      <c r="CV138" s="10"/>
      <c r="CW138" s="10"/>
      <c r="CX138" s="10"/>
      <c r="CY138" s="10"/>
      <c r="DA138" s="8">
        <v>0</v>
      </c>
      <c r="DB138" s="8">
        <v>1</v>
      </c>
    </row>
    <row r="139" spans="1:106" ht="24.75" customHeight="1">
      <c r="A139" s="1103" t="s">
        <v>459</v>
      </c>
      <c r="C139" s="279">
        <v>12</v>
      </c>
      <c r="D139" s="1023" t="str">
        <f t="shared" si="25"/>
        <v xml:space="preserve"> 12</v>
      </c>
      <c r="E139" s="1023"/>
      <c r="F139" s="1023" t="str">
        <f t="shared" si="27"/>
        <v xml:space="preserve"> 12</v>
      </c>
      <c r="G139" s="1023"/>
      <c r="H139" s="337">
        <v>-3.4</v>
      </c>
      <c r="I139" s="167">
        <v>-2.2999999999999998</v>
      </c>
      <c r="J139" s="167"/>
      <c r="K139" s="167"/>
      <c r="L139" s="337">
        <v>10.9</v>
      </c>
      <c r="M139" s="167">
        <v>16.899999999999999</v>
      </c>
      <c r="N139" s="167"/>
      <c r="O139" s="167"/>
      <c r="P139" s="167"/>
      <c r="Q139" s="337">
        <v>-9</v>
      </c>
      <c r="R139" s="167">
        <v>-36.700000000000003</v>
      </c>
      <c r="S139" s="167"/>
      <c r="T139" s="167"/>
      <c r="U139" s="167"/>
      <c r="V139" s="167"/>
      <c r="W139" s="337">
        <v>-8.6</v>
      </c>
      <c r="X139" s="167">
        <v>-35.6</v>
      </c>
      <c r="Y139" s="957"/>
      <c r="Z139" s="958"/>
      <c r="AA139" s="958"/>
      <c r="AB139" s="958"/>
      <c r="AC139" s="958"/>
      <c r="AD139" s="959"/>
      <c r="AE139" s="337">
        <v>107.9</v>
      </c>
      <c r="AF139" s="337"/>
      <c r="AG139" s="337">
        <v>103.2</v>
      </c>
      <c r="AH139" s="337">
        <f t="shared" si="18"/>
        <v>-0.48216007714561238</v>
      </c>
      <c r="AI139" s="972">
        <v>107</v>
      </c>
      <c r="AJ139" s="167">
        <f t="shared" si="21"/>
        <v>0.90000000000000568</v>
      </c>
      <c r="AK139" s="972">
        <v>100.2</v>
      </c>
      <c r="AL139" s="167">
        <f t="shared" si="19"/>
        <v>-0.29850746268656436</v>
      </c>
      <c r="AM139" s="345"/>
      <c r="AN139" s="167"/>
      <c r="AO139" s="167"/>
      <c r="AP139" s="167"/>
      <c r="AQ139" s="167"/>
      <c r="AR139" s="167"/>
      <c r="AS139" s="167"/>
      <c r="AT139" s="167"/>
      <c r="AU139" s="167"/>
      <c r="AV139" s="167"/>
      <c r="AW139" s="167"/>
      <c r="AX139" s="167"/>
      <c r="AY139" s="167"/>
      <c r="AZ139" s="167"/>
      <c r="BA139" s="167"/>
      <c r="BB139" s="167"/>
      <c r="BC139" s="167"/>
      <c r="BD139" s="167"/>
      <c r="BE139" s="167"/>
      <c r="BF139" s="167"/>
      <c r="BG139" s="169">
        <v>1.06</v>
      </c>
      <c r="BH139" s="170">
        <v>1.06</v>
      </c>
      <c r="BI139" s="170">
        <f t="shared" si="26"/>
        <v>1.0000000000000009E-2</v>
      </c>
      <c r="BJ139" s="167"/>
      <c r="BK139" s="167"/>
      <c r="BL139" s="345"/>
      <c r="BM139" s="167"/>
      <c r="BN139" s="167"/>
      <c r="BO139" s="167"/>
      <c r="BP139" s="167"/>
      <c r="BQ139" s="167"/>
      <c r="BR139" s="167"/>
      <c r="BS139" s="167"/>
      <c r="BT139" s="167"/>
      <c r="BU139" s="167"/>
      <c r="BV139" s="167"/>
      <c r="BW139" s="167"/>
      <c r="BX139" s="167"/>
      <c r="BY139" s="167"/>
      <c r="BZ139" s="167"/>
      <c r="CA139" s="167"/>
      <c r="CB139" s="167"/>
      <c r="CC139" s="337">
        <v>99.3</v>
      </c>
      <c r="CD139" s="337">
        <v>-1.2</v>
      </c>
      <c r="CE139" s="167">
        <v>99.7</v>
      </c>
      <c r="CF139" s="167">
        <v>-0.9</v>
      </c>
      <c r="CG139" s="10"/>
      <c r="CH139" s="10"/>
      <c r="CI139" s="10"/>
      <c r="CJ139" s="10"/>
      <c r="CK139" s="10"/>
      <c r="CL139" s="10"/>
      <c r="CM139" s="10"/>
      <c r="CN139" s="172">
        <v>138518</v>
      </c>
      <c r="CO139" s="904">
        <v>558</v>
      </c>
      <c r="CP139" s="1028">
        <v>2015</v>
      </c>
      <c r="CQ139" s="173"/>
      <c r="CR139" s="173"/>
      <c r="CS139" s="173"/>
      <c r="CT139" s="173"/>
      <c r="CU139" s="863">
        <v>5</v>
      </c>
      <c r="CV139" s="10"/>
      <c r="CW139" s="10"/>
      <c r="CX139" s="10"/>
      <c r="CY139" s="10"/>
      <c r="DA139" s="8">
        <v>0</v>
      </c>
      <c r="DB139" s="8">
        <v>1</v>
      </c>
    </row>
    <row r="140" spans="1:106" ht="24.75" customHeight="1">
      <c r="A140" s="1103" t="s">
        <v>464</v>
      </c>
      <c r="B140" s="279" t="s">
        <v>135</v>
      </c>
      <c r="C140" s="279">
        <v>1</v>
      </c>
      <c r="D140" s="1023" t="str">
        <f t="shared" si="25"/>
        <v>R3/1</v>
      </c>
      <c r="E140" s="1023"/>
      <c r="F140" s="1024" t="s">
        <v>404</v>
      </c>
      <c r="G140" s="1025"/>
      <c r="H140" s="631">
        <v>-7.2</v>
      </c>
      <c r="I140" s="341">
        <v>-4.3</v>
      </c>
      <c r="J140" s="331"/>
      <c r="K140" s="331"/>
      <c r="L140" s="340">
        <v>7.8</v>
      </c>
      <c r="M140" s="331">
        <v>10.8</v>
      </c>
      <c r="N140" s="331"/>
      <c r="O140" s="331"/>
      <c r="P140" s="331"/>
      <c r="Q140" s="340">
        <v>-3.1</v>
      </c>
      <c r="R140" s="331">
        <v>16.3</v>
      </c>
      <c r="S140" s="331"/>
      <c r="T140" s="331"/>
      <c r="U140" s="331"/>
      <c r="V140" s="331"/>
      <c r="W140" s="340">
        <v>-1.4</v>
      </c>
      <c r="X140" s="331">
        <v>-1.3</v>
      </c>
      <c r="Y140" s="950"/>
      <c r="Z140" s="951"/>
      <c r="AA140" s="951"/>
      <c r="AB140" s="951"/>
      <c r="AC140" s="955"/>
      <c r="AD140" s="953"/>
      <c r="AE140" s="583">
        <v>97.4</v>
      </c>
      <c r="AF140" s="340"/>
      <c r="AG140" s="583">
        <v>106.4</v>
      </c>
      <c r="AH140" s="583">
        <f t="shared" si="18"/>
        <v>3.1007751937984525</v>
      </c>
      <c r="AI140" s="970">
        <v>110.3</v>
      </c>
      <c r="AJ140" s="1115">
        <f t="shared" si="21"/>
        <v>12.599999999999994</v>
      </c>
      <c r="AK140" s="970">
        <v>118.9</v>
      </c>
      <c r="AL140" s="1115">
        <f t="shared" si="19"/>
        <v>18.662674650698605</v>
      </c>
      <c r="AM140" s="345"/>
      <c r="AN140" s="167"/>
      <c r="AO140" s="167"/>
      <c r="AP140" s="167"/>
      <c r="AQ140" s="167"/>
      <c r="AR140" s="167"/>
      <c r="AS140" s="167"/>
      <c r="AT140" s="167"/>
      <c r="AU140" s="167"/>
      <c r="AV140" s="167"/>
      <c r="AW140" s="167"/>
      <c r="AX140" s="167"/>
      <c r="AY140" s="167"/>
      <c r="AZ140" s="167"/>
      <c r="BA140" s="167"/>
      <c r="BB140" s="167"/>
      <c r="BC140" s="167"/>
      <c r="BD140" s="167"/>
      <c r="BE140" s="167"/>
      <c r="BF140" s="167"/>
      <c r="BG140" s="283">
        <v>1.08</v>
      </c>
      <c r="BH140" s="247">
        <v>1.07</v>
      </c>
      <c r="BI140" s="247">
        <f t="shared" si="26"/>
        <v>1.0000000000000009E-2</v>
      </c>
      <c r="BJ140" s="167"/>
      <c r="BK140" s="167"/>
      <c r="BL140" s="345"/>
      <c r="BM140" s="167"/>
      <c r="BN140" s="167"/>
      <c r="BO140" s="167"/>
      <c r="BP140" s="167"/>
      <c r="BQ140" s="167"/>
      <c r="BR140" s="167"/>
      <c r="BS140" s="167"/>
      <c r="BT140" s="167"/>
      <c r="BU140" s="167"/>
      <c r="BV140" s="167"/>
      <c r="BW140" s="167"/>
      <c r="BX140" s="167"/>
      <c r="BY140" s="167"/>
      <c r="BZ140" s="167"/>
      <c r="CA140" s="167"/>
      <c r="CB140" s="167"/>
      <c r="CC140" s="340">
        <v>99.8</v>
      </c>
      <c r="CD140" s="340">
        <v>-0.7</v>
      </c>
      <c r="CE140" s="331">
        <v>100.1</v>
      </c>
      <c r="CF140" s="331">
        <v>-0.6</v>
      </c>
      <c r="CG140" s="10"/>
      <c r="CH140" s="10"/>
      <c r="CI140" s="10"/>
      <c r="CJ140" s="10"/>
      <c r="CK140" s="10"/>
      <c r="CL140" s="10"/>
      <c r="CM140" s="10"/>
      <c r="CN140" s="212">
        <v>81388</v>
      </c>
      <c r="CO140" s="905">
        <v>474</v>
      </c>
      <c r="CP140" s="1029">
        <v>0</v>
      </c>
      <c r="CQ140" s="180"/>
      <c r="CR140" s="180"/>
      <c r="CS140" s="180"/>
      <c r="CT140" s="180"/>
      <c r="CU140" s="864">
        <v>0</v>
      </c>
      <c r="CV140" s="10"/>
      <c r="CW140" s="10"/>
      <c r="CX140" s="10"/>
      <c r="CY140" s="10"/>
      <c r="DA140" s="8">
        <v>0</v>
      </c>
      <c r="DB140" s="8">
        <v>1</v>
      </c>
    </row>
    <row r="141" spans="1:106" ht="24.75" customHeight="1">
      <c r="A141" s="1103" t="s">
        <v>459</v>
      </c>
      <c r="C141" s="279">
        <v>2</v>
      </c>
      <c r="D141" s="1023" t="str">
        <f t="shared" si="25"/>
        <v xml:space="preserve"> 2</v>
      </c>
      <c r="E141" s="1023"/>
      <c r="F141" s="1023" t="str">
        <f t="shared" ref="F141:F151" si="28">A141&amp;B141&amp;C141</f>
        <v xml:space="preserve"> 2</v>
      </c>
      <c r="G141" s="1023"/>
      <c r="H141" s="632">
        <v>-4.8</v>
      </c>
      <c r="I141" s="343">
        <v>-3.7</v>
      </c>
      <c r="J141" s="327"/>
      <c r="K141" s="327"/>
      <c r="L141" s="336">
        <v>0</v>
      </c>
      <c r="M141" s="327">
        <v>-6.1</v>
      </c>
      <c r="N141" s="327"/>
      <c r="O141" s="327"/>
      <c r="P141" s="327"/>
      <c r="Q141" s="336">
        <v>-3.7</v>
      </c>
      <c r="R141" s="327">
        <v>5</v>
      </c>
      <c r="S141" s="327"/>
      <c r="T141" s="327"/>
      <c r="U141" s="343"/>
      <c r="V141" s="327"/>
      <c r="W141" s="336">
        <v>-7.3</v>
      </c>
      <c r="X141" s="327">
        <v>-64.3</v>
      </c>
      <c r="Y141" s="954"/>
      <c r="Z141" s="948"/>
      <c r="AA141" s="948"/>
      <c r="AB141" s="948"/>
      <c r="AC141" s="955"/>
      <c r="AD141" s="956"/>
      <c r="AE141" s="584">
        <v>101.4</v>
      </c>
      <c r="AF141" s="336"/>
      <c r="AG141" s="584">
        <v>105.9</v>
      </c>
      <c r="AH141" s="584">
        <f t="shared" si="18"/>
        <v>-0.46992481203007519</v>
      </c>
      <c r="AI141" s="971">
        <v>105.8</v>
      </c>
      <c r="AJ141" s="586">
        <f t="shared" si="21"/>
        <v>4.2000000000000028</v>
      </c>
      <c r="AK141" s="971">
        <v>115.7</v>
      </c>
      <c r="AL141" s="586">
        <f t="shared" si="19"/>
        <v>-2.6913372582001704</v>
      </c>
      <c r="AM141" s="345"/>
      <c r="AN141" s="167"/>
      <c r="AO141" s="167"/>
      <c r="AP141" s="167"/>
      <c r="AQ141" s="167"/>
      <c r="AR141" s="167"/>
      <c r="AS141" s="167"/>
      <c r="AT141" s="167"/>
      <c r="AU141" s="167"/>
      <c r="AV141" s="167"/>
      <c r="AW141" s="167"/>
      <c r="AX141" s="167"/>
      <c r="AY141" s="167"/>
      <c r="AZ141" s="167"/>
      <c r="BA141" s="167"/>
      <c r="BB141" s="167"/>
      <c r="BC141" s="167"/>
      <c r="BD141" s="167"/>
      <c r="BE141" s="167"/>
      <c r="BF141" s="167"/>
      <c r="BG141" s="160">
        <v>1.08</v>
      </c>
      <c r="BH141" s="161">
        <v>1.1000000000000001</v>
      </c>
      <c r="BI141" s="161">
        <f t="shared" si="26"/>
        <v>3.0000000000000027E-2</v>
      </c>
      <c r="BJ141" s="167"/>
      <c r="BK141" s="167"/>
      <c r="BL141" s="345"/>
      <c r="BM141" s="167"/>
      <c r="BN141" s="167"/>
      <c r="BO141" s="167"/>
      <c r="BP141" s="167"/>
      <c r="BQ141" s="167"/>
      <c r="BR141" s="167"/>
      <c r="BS141" s="167"/>
      <c r="BT141" s="167"/>
      <c r="BU141" s="167"/>
      <c r="BV141" s="167"/>
      <c r="BW141" s="167"/>
      <c r="BX141" s="167"/>
      <c r="BY141" s="167"/>
      <c r="BZ141" s="167"/>
      <c r="CA141" s="167"/>
      <c r="CB141" s="167"/>
      <c r="CC141" s="336">
        <v>99.8</v>
      </c>
      <c r="CD141" s="336">
        <v>-0.5</v>
      </c>
      <c r="CE141" s="327">
        <v>99.9</v>
      </c>
      <c r="CF141" s="327">
        <v>-0.3</v>
      </c>
      <c r="CG141" s="10"/>
      <c r="CH141" s="10"/>
      <c r="CI141" s="10"/>
      <c r="CJ141" s="10"/>
      <c r="CK141" s="10"/>
      <c r="CL141" s="10"/>
      <c r="CM141" s="10"/>
      <c r="CN141" s="163">
        <v>67490</v>
      </c>
      <c r="CO141" s="906">
        <v>446</v>
      </c>
      <c r="CP141" s="1030">
        <v>165</v>
      </c>
      <c r="CQ141" s="164"/>
      <c r="CR141" s="164"/>
      <c r="CS141" s="164"/>
      <c r="CT141" s="164"/>
      <c r="CU141" s="862">
        <v>3</v>
      </c>
      <c r="CV141" s="10"/>
      <c r="CW141" s="10"/>
      <c r="CX141" s="10"/>
      <c r="CY141" s="10"/>
      <c r="DA141" s="8">
        <v>0</v>
      </c>
      <c r="DB141" s="8">
        <v>1</v>
      </c>
    </row>
    <row r="142" spans="1:106" ht="24.75" customHeight="1">
      <c r="A142" s="1103" t="s">
        <v>459</v>
      </c>
      <c r="C142" s="279">
        <v>3</v>
      </c>
      <c r="D142" s="1023" t="str">
        <f t="shared" si="25"/>
        <v xml:space="preserve"> 3</v>
      </c>
      <c r="E142" s="1023"/>
      <c r="F142" s="1023" t="str">
        <f t="shared" si="28"/>
        <v xml:space="preserve"> 3</v>
      </c>
      <c r="G142" s="1023"/>
      <c r="H142" s="632">
        <v>2.9</v>
      </c>
      <c r="I142" s="343">
        <v>0.6</v>
      </c>
      <c r="J142" s="327"/>
      <c r="K142" s="327"/>
      <c r="L142" s="336">
        <v>5.2</v>
      </c>
      <c r="M142" s="327">
        <v>6.8</v>
      </c>
      <c r="N142" s="327"/>
      <c r="O142" s="327"/>
      <c r="P142" s="327"/>
      <c r="Q142" s="336">
        <v>1.5</v>
      </c>
      <c r="R142" s="327">
        <v>-27.1</v>
      </c>
      <c r="S142" s="327"/>
      <c r="T142" s="327"/>
      <c r="U142" s="327"/>
      <c r="V142" s="327"/>
      <c r="W142" s="336">
        <v>1.9</v>
      </c>
      <c r="X142" s="327">
        <v>-84.4</v>
      </c>
      <c r="Y142" s="954"/>
      <c r="Z142" s="948"/>
      <c r="AA142" s="948"/>
      <c r="AB142" s="948"/>
      <c r="AC142" s="955"/>
      <c r="AD142" s="956"/>
      <c r="AE142" s="584">
        <v>120.1</v>
      </c>
      <c r="AF142" s="336"/>
      <c r="AG142" s="584">
        <v>106.5</v>
      </c>
      <c r="AH142" s="584">
        <f t="shared" si="18"/>
        <v>0.56657223796033451</v>
      </c>
      <c r="AI142" s="971">
        <v>125.2</v>
      </c>
      <c r="AJ142" s="586">
        <f t="shared" si="21"/>
        <v>11.200000000000003</v>
      </c>
      <c r="AK142" s="971">
        <v>116.4</v>
      </c>
      <c r="AL142" s="586">
        <f t="shared" si="19"/>
        <v>0.60501296456352882</v>
      </c>
      <c r="AM142" s="345"/>
      <c r="AN142" s="167"/>
      <c r="AO142" s="167"/>
      <c r="AP142" s="167"/>
      <c r="AQ142" s="167"/>
      <c r="AR142" s="167"/>
      <c r="AS142" s="167"/>
      <c r="AT142" s="167"/>
      <c r="AU142" s="167"/>
      <c r="AV142" s="167"/>
      <c r="AW142" s="167"/>
      <c r="AX142" s="167"/>
      <c r="AY142" s="167"/>
      <c r="AZ142" s="167"/>
      <c r="BA142" s="167"/>
      <c r="BB142" s="167"/>
      <c r="BC142" s="167"/>
      <c r="BD142" s="167"/>
      <c r="BE142" s="167"/>
      <c r="BF142" s="167"/>
      <c r="BG142" s="160">
        <v>1.1000000000000001</v>
      </c>
      <c r="BH142" s="161">
        <v>1.1499999999999999</v>
      </c>
      <c r="BI142" s="161">
        <f t="shared" si="26"/>
        <v>4.9999999999999822E-2</v>
      </c>
      <c r="BJ142" s="167"/>
      <c r="BK142" s="167"/>
      <c r="BL142" s="345"/>
      <c r="BM142" s="167"/>
      <c r="BN142" s="167"/>
      <c r="BO142" s="167"/>
      <c r="BP142" s="167"/>
      <c r="BQ142" s="167"/>
      <c r="BR142" s="167"/>
      <c r="BS142" s="167"/>
      <c r="BT142" s="167"/>
      <c r="BU142" s="167"/>
      <c r="BV142" s="167"/>
      <c r="BW142" s="167"/>
      <c r="BX142" s="167"/>
      <c r="BY142" s="167"/>
      <c r="BZ142" s="167"/>
      <c r="CA142" s="167"/>
      <c r="CB142" s="167"/>
      <c r="CC142" s="336">
        <v>99.9</v>
      </c>
      <c r="CD142" s="336">
        <v>-0.4</v>
      </c>
      <c r="CE142" s="327">
        <v>100.2</v>
      </c>
      <c r="CF142" s="327">
        <v>0</v>
      </c>
      <c r="CG142" s="10"/>
      <c r="CH142" s="10"/>
      <c r="CI142" s="10"/>
      <c r="CJ142" s="10"/>
      <c r="CK142" s="10"/>
      <c r="CL142" s="10"/>
      <c r="CM142" s="10"/>
      <c r="CN142" s="163">
        <v>141563</v>
      </c>
      <c r="CO142" s="906">
        <v>634</v>
      </c>
      <c r="CP142" s="1030">
        <v>183</v>
      </c>
      <c r="CQ142" s="164"/>
      <c r="CR142" s="164"/>
      <c r="CS142" s="164"/>
      <c r="CT142" s="164"/>
      <c r="CU142" s="862">
        <v>4</v>
      </c>
      <c r="CV142" s="10"/>
      <c r="CW142" s="10"/>
      <c r="CX142" s="10"/>
      <c r="CY142" s="10"/>
      <c r="DA142" s="8">
        <v>0</v>
      </c>
      <c r="DB142" s="8">
        <v>1</v>
      </c>
    </row>
    <row r="143" spans="1:106" ht="24.75" customHeight="1">
      <c r="A143" s="1103" t="s">
        <v>459</v>
      </c>
      <c r="C143" s="279">
        <v>4</v>
      </c>
      <c r="D143" s="1023" t="str">
        <f t="shared" si="25"/>
        <v xml:space="preserve"> 4</v>
      </c>
      <c r="E143" s="1023"/>
      <c r="F143" s="1023" t="str">
        <f t="shared" si="28"/>
        <v xml:space="preserve"> 4</v>
      </c>
      <c r="G143" s="1023"/>
      <c r="H143" s="633">
        <v>15.5</v>
      </c>
      <c r="I143" s="343">
        <v>3.3</v>
      </c>
      <c r="J143" s="327"/>
      <c r="K143" s="327"/>
      <c r="L143" s="336">
        <v>31.5</v>
      </c>
      <c r="M143" s="327">
        <v>25.1</v>
      </c>
      <c r="N143" s="327"/>
      <c r="O143" s="327"/>
      <c r="P143" s="327"/>
      <c r="Q143" s="336">
        <v>7.1</v>
      </c>
      <c r="R143" s="327">
        <v>25.2</v>
      </c>
      <c r="S143" s="327"/>
      <c r="T143" s="327"/>
      <c r="U143" s="327"/>
      <c r="V143" s="327"/>
      <c r="W143" s="336">
        <v>-9.1999999999999993</v>
      </c>
      <c r="X143" s="327">
        <v>-42</v>
      </c>
      <c r="Y143" s="954"/>
      <c r="Z143" s="948"/>
      <c r="AA143" s="948"/>
      <c r="AB143" s="948"/>
      <c r="AC143" s="948"/>
      <c r="AD143" s="956"/>
      <c r="AE143" s="584">
        <v>108.4</v>
      </c>
      <c r="AF143" s="336"/>
      <c r="AG143" s="584">
        <v>108.8</v>
      </c>
      <c r="AH143" s="584">
        <f t="shared" si="18"/>
        <v>2.1596244131455373</v>
      </c>
      <c r="AI143" s="971">
        <v>116</v>
      </c>
      <c r="AJ143" s="586">
        <f t="shared" si="21"/>
        <v>13.799999999999997</v>
      </c>
      <c r="AK143" s="971">
        <v>118.9</v>
      </c>
      <c r="AL143" s="586">
        <f t="shared" si="19"/>
        <v>2.1477663230240549</v>
      </c>
      <c r="AM143" s="345"/>
      <c r="AN143" s="167"/>
      <c r="AO143" s="167"/>
      <c r="AP143" s="167"/>
      <c r="AQ143" s="167"/>
      <c r="AR143" s="167"/>
      <c r="AS143" s="167"/>
      <c r="AT143" s="167"/>
      <c r="AU143" s="167"/>
      <c r="AV143" s="167"/>
      <c r="AW143" s="167"/>
      <c r="AX143" s="167"/>
      <c r="AY143" s="167"/>
      <c r="AZ143" s="167"/>
      <c r="BA143" s="167"/>
      <c r="BB143" s="167"/>
      <c r="BC143" s="167"/>
      <c r="BD143" s="167"/>
      <c r="BE143" s="167"/>
      <c r="BF143" s="167"/>
      <c r="BG143" s="160">
        <v>1.1000000000000001</v>
      </c>
      <c r="BH143" s="161">
        <v>1.1599999999999999</v>
      </c>
      <c r="BI143" s="161">
        <f t="shared" si="26"/>
        <v>1.0000000000000009E-2</v>
      </c>
      <c r="BJ143" s="167"/>
      <c r="BK143" s="167"/>
      <c r="BL143" s="345"/>
      <c r="BM143" s="167"/>
      <c r="BN143" s="167"/>
      <c r="BO143" s="167"/>
      <c r="BP143" s="167"/>
      <c r="BQ143" s="167"/>
      <c r="BR143" s="167"/>
      <c r="BS143" s="167"/>
      <c r="BT143" s="167"/>
      <c r="BU143" s="167"/>
      <c r="BV143" s="167"/>
      <c r="BW143" s="167"/>
      <c r="BX143" s="167"/>
      <c r="BY143" s="167"/>
      <c r="BZ143" s="167"/>
      <c r="CA143" s="167"/>
      <c r="CB143" s="167"/>
      <c r="CC143" s="336">
        <v>99.1</v>
      </c>
      <c r="CD143" s="336">
        <v>-1.1000000000000001</v>
      </c>
      <c r="CE143" s="327">
        <v>99.5</v>
      </c>
      <c r="CF143" s="327">
        <v>-0.6</v>
      </c>
      <c r="CG143" s="10"/>
      <c r="CH143" s="10"/>
      <c r="CI143" s="10"/>
      <c r="CJ143" s="10"/>
      <c r="CK143" s="10"/>
      <c r="CL143" s="10"/>
      <c r="CM143" s="10"/>
      <c r="CN143" s="163">
        <v>84098</v>
      </c>
      <c r="CO143" s="906">
        <v>477</v>
      </c>
      <c r="CP143" s="1030">
        <v>0</v>
      </c>
      <c r="CQ143" s="164"/>
      <c r="CR143" s="164"/>
      <c r="CS143" s="164"/>
      <c r="CT143" s="164"/>
      <c r="CU143" s="862">
        <v>0</v>
      </c>
      <c r="CV143" s="10"/>
      <c r="CW143" s="10"/>
      <c r="CX143" s="10"/>
      <c r="CY143" s="10"/>
      <c r="DA143" s="8">
        <v>0</v>
      </c>
      <c r="DB143" s="8">
        <v>1</v>
      </c>
    </row>
    <row r="144" spans="1:106" ht="24.75" customHeight="1">
      <c r="A144" s="1103" t="s">
        <v>459</v>
      </c>
      <c r="C144" s="279">
        <v>5</v>
      </c>
      <c r="D144" s="1023" t="str">
        <f t="shared" ref="D144:D167" si="29">A144&amp;B144&amp;C144</f>
        <v xml:space="preserve"> 5</v>
      </c>
      <c r="E144" s="1023"/>
      <c r="F144" s="1023" t="str">
        <f t="shared" si="28"/>
        <v xml:space="preserve"> 5</v>
      </c>
      <c r="G144" s="1023"/>
      <c r="H144" s="632">
        <v>5.7</v>
      </c>
      <c r="I144" s="343">
        <v>1.9</v>
      </c>
      <c r="J144" s="327"/>
      <c r="K144" s="327"/>
      <c r="L144" s="336">
        <v>50</v>
      </c>
      <c r="M144" s="327">
        <v>46.5</v>
      </c>
      <c r="N144" s="327"/>
      <c r="O144" s="327"/>
      <c r="P144" s="327"/>
      <c r="Q144" s="336">
        <v>9.9</v>
      </c>
      <c r="R144" s="327">
        <v>9.6999999999999993</v>
      </c>
      <c r="S144" s="327"/>
      <c r="T144" s="327"/>
      <c r="U144" s="327"/>
      <c r="V144" s="327"/>
      <c r="W144" s="336">
        <v>6.3</v>
      </c>
      <c r="X144" s="327">
        <v>-18.8</v>
      </c>
      <c r="Y144" s="954"/>
      <c r="Z144" s="948"/>
      <c r="AA144" s="948"/>
      <c r="AB144" s="948"/>
      <c r="AC144" s="948"/>
      <c r="AD144" s="956"/>
      <c r="AE144" s="584">
        <v>95.4</v>
      </c>
      <c r="AF144" s="336"/>
      <c r="AG144" s="584">
        <v>104.8</v>
      </c>
      <c r="AH144" s="584">
        <f t="shared" si="18"/>
        <v>-3.6764705882352944</v>
      </c>
      <c r="AI144" s="971">
        <v>105.4</v>
      </c>
      <c r="AJ144" s="586">
        <f t="shared" si="21"/>
        <v>19.900000000000006</v>
      </c>
      <c r="AK144" s="971">
        <v>112.5</v>
      </c>
      <c r="AL144" s="586">
        <f t="shared" si="19"/>
        <v>-5.3826745164003409</v>
      </c>
      <c r="AM144" s="345"/>
      <c r="AN144" s="167"/>
      <c r="AO144" s="167"/>
      <c r="AP144" s="167"/>
      <c r="AQ144" s="167"/>
      <c r="AR144" s="167"/>
      <c r="AS144" s="167"/>
      <c r="AT144" s="167"/>
      <c r="AU144" s="167"/>
      <c r="AV144" s="167"/>
      <c r="AW144" s="167"/>
      <c r="AX144" s="167"/>
      <c r="AY144" s="167"/>
      <c r="AZ144" s="167"/>
      <c r="BA144" s="167"/>
      <c r="BB144" s="167"/>
      <c r="BC144" s="167"/>
      <c r="BD144" s="167"/>
      <c r="BE144" s="167"/>
      <c r="BF144" s="167"/>
      <c r="BG144" s="160">
        <v>1.1100000000000001</v>
      </c>
      <c r="BH144" s="161">
        <v>1.19</v>
      </c>
      <c r="BI144" s="161">
        <f t="shared" si="26"/>
        <v>3.0000000000000027E-2</v>
      </c>
      <c r="BJ144" s="167"/>
      <c r="BK144" s="167"/>
      <c r="BL144" s="345"/>
      <c r="BM144" s="167"/>
      <c r="BN144" s="167"/>
      <c r="BO144" s="167"/>
      <c r="BP144" s="167"/>
      <c r="BQ144" s="167"/>
      <c r="BR144" s="167"/>
      <c r="BS144" s="167"/>
      <c r="BT144" s="167"/>
      <c r="BU144" s="167"/>
      <c r="BV144" s="167"/>
      <c r="BW144" s="167"/>
      <c r="BX144" s="167"/>
      <c r="BY144" s="167"/>
      <c r="BZ144" s="167"/>
      <c r="CA144" s="167"/>
      <c r="CB144" s="167"/>
      <c r="CC144" s="336">
        <v>99.4</v>
      </c>
      <c r="CD144" s="336">
        <v>-0.8</v>
      </c>
      <c r="CE144" s="327">
        <v>99.7</v>
      </c>
      <c r="CF144" s="327">
        <v>-0.3</v>
      </c>
      <c r="CG144" s="10"/>
      <c r="CH144" s="10"/>
      <c r="CI144" s="10"/>
      <c r="CJ144" s="10"/>
      <c r="CK144" s="10"/>
      <c r="CL144" s="10"/>
      <c r="CM144" s="10"/>
      <c r="CN144" s="163">
        <v>168664</v>
      </c>
      <c r="CO144" s="906">
        <v>472</v>
      </c>
      <c r="CP144" s="1030">
        <v>13</v>
      </c>
      <c r="CQ144" s="164"/>
      <c r="CR144" s="164"/>
      <c r="CS144" s="164"/>
      <c r="CT144" s="164"/>
      <c r="CU144" s="862">
        <v>1</v>
      </c>
      <c r="CV144" s="10"/>
      <c r="CW144" s="10"/>
      <c r="CX144" s="10"/>
      <c r="CY144" s="10"/>
      <c r="DA144" s="8">
        <v>0</v>
      </c>
      <c r="DB144" s="8">
        <v>1</v>
      </c>
    </row>
    <row r="145" spans="1:106" ht="24.75" customHeight="1">
      <c r="A145" s="1103" t="s">
        <v>459</v>
      </c>
      <c r="C145" s="279">
        <v>6</v>
      </c>
      <c r="D145" s="1023" t="str">
        <f t="shared" si="29"/>
        <v xml:space="preserve"> 6</v>
      </c>
      <c r="E145" s="1023"/>
      <c r="F145" s="1023" t="str">
        <f t="shared" si="28"/>
        <v xml:space="preserve"> 6</v>
      </c>
      <c r="G145" s="1023"/>
      <c r="H145" s="632">
        <v>-2.2999999999999998</v>
      </c>
      <c r="I145" s="343">
        <v>-4.4000000000000004</v>
      </c>
      <c r="J145" s="327"/>
      <c r="K145" s="327"/>
      <c r="L145" s="336">
        <v>4.5</v>
      </c>
      <c r="M145" s="327">
        <v>-11.7</v>
      </c>
      <c r="N145" s="327"/>
      <c r="O145" s="327"/>
      <c r="P145" s="327"/>
      <c r="Q145" s="336">
        <v>7.3</v>
      </c>
      <c r="R145" s="327">
        <v>29.8</v>
      </c>
      <c r="S145" s="327"/>
      <c r="T145" s="327"/>
      <c r="U145" s="327"/>
      <c r="V145" s="327"/>
      <c r="W145" s="336">
        <v>0.7</v>
      </c>
      <c r="X145" s="327">
        <v>-8.9</v>
      </c>
      <c r="Y145" s="954"/>
      <c r="Z145" s="948"/>
      <c r="AA145" s="948"/>
      <c r="AB145" s="948"/>
      <c r="AC145" s="948"/>
      <c r="AD145" s="956"/>
      <c r="AE145" s="584">
        <v>111.6</v>
      </c>
      <c r="AF145" s="336"/>
      <c r="AG145" s="584">
        <v>109</v>
      </c>
      <c r="AH145" s="584">
        <f t="shared" si="18"/>
        <v>4.0076335877862617</v>
      </c>
      <c r="AI145" s="971">
        <v>122.7</v>
      </c>
      <c r="AJ145" s="586">
        <f t="shared" si="21"/>
        <v>29.699999999999989</v>
      </c>
      <c r="AK145" s="971">
        <v>121.9</v>
      </c>
      <c r="AL145" s="586">
        <f t="shared" si="19"/>
        <v>8.3555555555555614</v>
      </c>
      <c r="AM145" s="345"/>
      <c r="AN145" s="167"/>
      <c r="AO145" s="167"/>
      <c r="AP145" s="167"/>
      <c r="AQ145" s="167"/>
      <c r="AR145" s="167"/>
      <c r="AS145" s="167"/>
      <c r="AT145" s="167"/>
      <c r="AU145" s="167"/>
      <c r="AV145" s="167"/>
      <c r="AW145" s="167"/>
      <c r="AX145" s="167"/>
      <c r="AY145" s="167"/>
      <c r="AZ145" s="167"/>
      <c r="BA145" s="167"/>
      <c r="BB145" s="167"/>
      <c r="BC145" s="167"/>
      <c r="BD145" s="167"/>
      <c r="BE145" s="167"/>
      <c r="BF145" s="167"/>
      <c r="BG145" s="160">
        <v>1.1299999999999999</v>
      </c>
      <c r="BH145" s="161">
        <v>1.21</v>
      </c>
      <c r="BI145" s="161">
        <f t="shared" si="26"/>
        <v>2.0000000000000018E-2</v>
      </c>
      <c r="BJ145" s="167"/>
      <c r="BK145" s="167"/>
      <c r="BL145" s="345"/>
      <c r="BM145" s="167"/>
      <c r="BN145" s="167"/>
      <c r="BO145" s="167"/>
      <c r="BP145" s="167"/>
      <c r="BQ145" s="167"/>
      <c r="BR145" s="167"/>
      <c r="BS145" s="167"/>
      <c r="BT145" s="167"/>
      <c r="BU145" s="167"/>
      <c r="BV145" s="167"/>
      <c r="BW145" s="167"/>
      <c r="BX145" s="167"/>
      <c r="BY145" s="167"/>
      <c r="BZ145" s="167"/>
      <c r="CA145" s="167"/>
      <c r="CB145" s="167"/>
      <c r="CC145" s="336">
        <v>99.5</v>
      </c>
      <c r="CD145" s="336">
        <v>-0.5</v>
      </c>
      <c r="CE145" s="327">
        <v>100.2</v>
      </c>
      <c r="CF145" s="327">
        <v>0.3</v>
      </c>
      <c r="CG145" s="10"/>
      <c r="CH145" s="10"/>
      <c r="CI145" s="10"/>
      <c r="CJ145" s="10"/>
      <c r="CK145" s="10"/>
      <c r="CL145" s="10"/>
      <c r="CM145" s="10"/>
      <c r="CN145" s="163">
        <v>68566</v>
      </c>
      <c r="CO145" s="906">
        <v>541</v>
      </c>
      <c r="CP145" s="1030">
        <v>76</v>
      </c>
      <c r="CQ145" s="164"/>
      <c r="CR145" s="164"/>
      <c r="CS145" s="164"/>
      <c r="CT145" s="164"/>
      <c r="CU145" s="862">
        <v>2</v>
      </c>
      <c r="CV145" s="10"/>
      <c r="CW145" s="10"/>
      <c r="CX145" s="10"/>
      <c r="CY145" s="10"/>
      <c r="DA145" s="8">
        <v>0</v>
      </c>
      <c r="DB145" s="8">
        <v>1</v>
      </c>
    </row>
    <row r="146" spans="1:106" ht="24.75" customHeight="1">
      <c r="A146" s="1103" t="s">
        <v>459</v>
      </c>
      <c r="C146" s="279">
        <v>7</v>
      </c>
      <c r="D146" s="1023" t="str">
        <f t="shared" si="29"/>
        <v xml:space="preserve"> 7</v>
      </c>
      <c r="E146" s="1023"/>
      <c r="F146" s="1023" t="str">
        <f t="shared" si="28"/>
        <v xml:space="preserve"> 7</v>
      </c>
      <c r="G146" s="1023"/>
      <c r="H146" s="632">
        <v>1.3</v>
      </c>
      <c r="I146" s="343">
        <v>-1.9</v>
      </c>
      <c r="J146" s="327"/>
      <c r="K146" s="327"/>
      <c r="L146" s="336">
        <v>-6.4</v>
      </c>
      <c r="M146" s="327">
        <v>-11.1</v>
      </c>
      <c r="N146" s="327"/>
      <c r="O146" s="327"/>
      <c r="P146" s="327"/>
      <c r="Q146" s="336">
        <v>9.9</v>
      </c>
      <c r="R146" s="327">
        <v>17.100000000000001</v>
      </c>
      <c r="S146" s="327"/>
      <c r="T146" s="327"/>
      <c r="U146" s="327"/>
      <c r="V146" s="327"/>
      <c r="W146" s="336">
        <v>-9.9</v>
      </c>
      <c r="X146" s="327">
        <v>-41.5</v>
      </c>
      <c r="Y146" s="954"/>
      <c r="Z146" s="948"/>
      <c r="AA146" s="948"/>
      <c r="AB146" s="948"/>
      <c r="AC146" s="948"/>
      <c r="AD146" s="956"/>
      <c r="AE146" s="584">
        <v>109.9</v>
      </c>
      <c r="AF146" s="336"/>
      <c r="AG146" s="584">
        <v>107.4</v>
      </c>
      <c r="AH146" s="584">
        <f t="shared" si="18"/>
        <v>-1.4678899082568755</v>
      </c>
      <c r="AI146" s="971">
        <v>121.4</v>
      </c>
      <c r="AJ146" s="586">
        <f t="shared" si="21"/>
        <v>22.900000000000006</v>
      </c>
      <c r="AK146" s="971">
        <v>119.3</v>
      </c>
      <c r="AL146" s="586">
        <f t="shared" si="19"/>
        <v>-2.1328958162428289</v>
      </c>
      <c r="AM146" s="345"/>
      <c r="AN146" s="167"/>
      <c r="AO146" s="167"/>
      <c r="AP146" s="167"/>
      <c r="AQ146" s="167"/>
      <c r="AR146" s="167"/>
      <c r="AS146" s="167"/>
      <c r="AT146" s="167"/>
      <c r="AU146" s="167"/>
      <c r="AV146" s="167"/>
      <c r="AW146" s="167"/>
      <c r="AX146" s="167"/>
      <c r="AY146" s="167"/>
      <c r="AZ146" s="167"/>
      <c r="BA146" s="167"/>
      <c r="BB146" s="167"/>
      <c r="BC146" s="167"/>
      <c r="BD146" s="167"/>
      <c r="BE146" s="167"/>
      <c r="BF146" s="167"/>
      <c r="BG146" s="160">
        <v>1.1399999999999999</v>
      </c>
      <c r="BH146" s="161">
        <v>1.24</v>
      </c>
      <c r="BI146" s="161">
        <f t="shared" si="26"/>
        <v>3.0000000000000027E-2</v>
      </c>
      <c r="BJ146" s="167"/>
      <c r="BK146" s="167"/>
      <c r="BL146" s="345"/>
      <c r="BM146" s="167"/>
      <c r="BN146" s="167"/>
      <c r="BO146" s="167"/>
      <c r="BP146" s="167"/>
      <c r="BQ146" s="167"/>
      <c r="BR146" s="167"/>
      <c r="BS146" s="167"/>
      <c r="BT146" s="167"/>
      <c r="BU146" s="167"/>
      <c r="BV146" s="167"/>
      <c r="BW146" s="167"/>
      <c r="BX146" s="167"/>
      <c r="BY146" s="167"/>
      <c r="BZ146" s="167"/>
      <c r="CA146" s="167"/>
      <c r="CB146" s="167"/>
      <c r="CC146" s="336">
        <v>99.7</v>
      </c>
      <c r="CD146" s="336">
        <v>-0.3</v>
      </c>
      <c r="CE146" s="327">
        <v>100.4</v>
      </c>
      <c r="CF146" s="327">
        <v>0.7</v>
      </c>
      <c r="CG146" s="10"/>
      <c r="CH146" s="10"/>
      <c r="CI146" s="10"/>
      <c r="CJ146" s="10"/>
      <c r="CK146" s="10"/>
      <c r="CL146" s="10"/>
      <c r="CM146" s="10"/>
      <c r="CN146" s="163">
        <v>71465</v>
      </c>
      <c r="CO146" s="906">
        <v>476</v>
      </c>
      <c r="CP146" s="1030">
        <v>189</v>
      </c>
      <c r="CQ146" s="164"/>
      <c r="CR146" s="164"/>
      <c r="CS146" s="164"/>
      <c r="CT146" s="164"/>
      <c r="CU146" s="862">
        <v>3</v>
      </c>
      <c r="CV146" s="10"/>
      <c r="CW146" s="10"/>
      <c r="CX146" s="10"/>
      <c r="CY146" s="10"/>
      <c r="DA146" s="8">
        <v>0</v>
      </c>
      <c r="DB146" s="8">
        <v>1</v>
      </c>
    </row>
    <row r="147" spans="1:106" ht="24.75" customHeight="1">
      <c r="A147" s="1103" t="s">
        <v>459</v>
      </c>
      <c r="C147" s="279">
        <v>8</v>
      </c>
      <c r="D147" s="1023" t="str">
        <f t="shared" si="29"/>
        <v xml:space="preserve"> 8</v>
      </c>
      <c r="E147" s="1023"/>
      <c r="F147" s="1023" t="str">
        <f t="shared" si="28"/>
        <v xml:space="preserve"> 8</v>
      </c>
      <c r="G147" s="1023"/>
      <c r="H147" s="632">
        <v>-4.7</v>
      </c>
      <c r="I147" s="343">
        <v>-4.9000000000000004</v>
      </c>
      <c r="J147" s="327"/>
      <c r="K147" s="327"/>
      <c r="L147" s="336">
        <v>-2.5</v>
      </c>
      <c r="M147" s="327">
        <v>-5.4</v>
      </c>
      <c r="N147" s="327"/>
      <c r="O147" s="327"/>
      <c r="P147" s="327"/>
      <c r="Q147" s="336">
        <v>7.5</v>
      </c>
      <c r="R147" s="327">
        <v>18</v>
      </c>
      <c r="S147" s="327"/>
      <c r="T147" s="327"/>
      <c r="U147" s="327"/>
      <c r="V147" s="327"/>
      <c r="W147" s="336">
        <v>-11</v>
      </c>
      <c r="X147" s="327">
        <v>-35.5</v>
      </c>
      <c r="Y147" s="954"/>
      <c r="Z147" s="948"/>
      <c r="AA147" s="948"/>
      <c r="AB147" s="948"/>
      <c r="AC147" s="948"/>
      <c r="AD147" s="956"/>
      <c r="AE147" s="584">
        <v>95.4</v>
      </c>
      <c r="AF147" s="336"/>
      <c r="AG147" s="584">
        <v>103.8</v>
      </c>
      <c r="AH147" s="584">
        <f t="shared" si="18"/>
        <v>-3.3519553072625774</v>
      </c>
      <c r="AI147" s="971">
        <v>124.3</v>
      </c>
      <c r="AJ147" s="586">
        <f t="shared" si="21"/>
        <v>38.900000000000006</v>
      </c>
      <c r="AK147" s="971">
        <v>129.5</v>
      </c>
      <c r="AL147" s="586">
        <f t="shared" si="19"/>
        <v>8.549874266554907</v>
      </c>
      <c r="AM147" s="345"/>
      <c r="AN147" s="167"/>
      <c r="AO147" s="167"/>
      <c r="AP147" s="167"/>
      <c r="AQ147" s="167"/>
      <c r="AR147" s="167"/>
      <c r="AS147" s="167"/>
      <c r="AT147" s="167"/>
      <c r="AU147" s="167"/>
      <c r="AV147" s="167"/>
      <c r="AW147" s="167"/>
      <c r="AX147" s="167"/>
      <c r="AY147" s="167"/>
      <c r="AZ147" s="167"/>
      <c r="BA147" s="167"/>
      <c r="BB147" s="167"/>
      <c r="BC147" s="167"/>
      <c r="BD147" s="167"/>
      <c r="BE147" s="167"/>
      <c r="BF147" s="167"/>
      <c r="BG147" s="160">
        <v>1.1399999999999999</v>
      </c>
      <c r="BH147" s="161">
        <v>1.25</v>
      </c>
      <c r="BI147" s="161">
        <f t="shared" si="26"/>
        <v>1.0000000000000009E-2</v>
      </c>
      <c r="BJ147" s="167"/>
      <c r="BK147" s="167"/>
      <c r="BL147" s="345"/>
      <c r="BM147" s="167"/>
      <c r="BN147" s="167"/>
      <c r="BO147" s="167"/>
      <c r="BP147" s="167"/>
      <c r="BQ147" s="167"/>
      <c r="BR147" s="167"/>
      <c r="BS147" s="167"/>
      <c r="BT147" s="167"/>
      <c r="BU147" s="167"/>
      <c r="BV147" s="167"/>
      <c r="BW147" s="167"/>
      <c r="BX147" s="167"/>
      <c r="BY147" s="167"/>
      <c r="BZ147" s="167"/>
      <c r="CA147" s="167"/>
      <c r="CB147" s="167"/>
      <c r="CC147" s="336">
        <v>99.7</v>
      </c>
      <c r="CD147" s="336">
        <v>-0.4</v>
      </c>
      <c r="CE147" s="327">
        <v>100.5</v>
      </c>
      <c r="CF147" s="327">
        <v>0.8</v>
      </c>
      <c r="CG147" s="10"/>
      <c r="CH147" s="10"/>
      <c r="CI147" s="10"/>
      <c r="CJ147" s="10"/>
      <c r="CK147" s="10"/>
      <c r="CL147" s="10"/>
      <c r="CM147" s="10"/>
      <c r="CN147" s="163">
        <v>90973</v>
      </c>
      <c r="CO147" s="906">
        <v>466</v>
      </c>
      <c r="CP147" s="1030">
        <v>305</v>
      </c>
      <c r="CQ147" s="164"/>
      <c r="CR147" s="164"/>
      <c r="CS147" s="164"/>
      <c r="CT147" s="164"/>
      <c r="CU147" s="862">
        <v>3</v>
      </c>
      <c r="CV147" s="10"/>
      <c r="CW147" s="10"/>
      <c r="CX147" s="10"/>
      <c r="CY147" s="10"/>
      <c r="DA147" s="8">
        <v>0</v>
      </c>
      <c r="DB147" s="8">
        <v>1</v>
      </c>
    </row>
    <row r="148" spans="1:106" ht="24.75" customHeight="1">
      <c r="A148" s="1103" t="s">
        <v>459</v>
      </c>
      <c r="C148" s="279">
        <v>9</v>
      </c>
      <c r="D148" s="1023" t="str">
        <f t="shared" si="29"/>
        <v xml:space="preserve"> 9</v>
      </c>
      <c r="E148" s="1023"/>
      <c r="F148" s="1023" t="str">
        <f t="shared" si="28"/>
        <v xml:space="preserve"> 9</v>
      </c>
      <c r="G148" s="1023"/>
      <c r="H148" s="632">
        <v>-1.3</v>
      </c>
      <c r="I148" s="343">
        <v>-4.5</v>
      </c>
      <c r="J148" s="327"/>
      <c r="K148" s="327"/>
      <c r="L148" s="336">
        <v>-34.299999999999997</v>
      </c>
      <c r="M148" s="343">
        <v>-39</v>
      </c>
      <c r="N148" s="327"/>
      <c r="O148" s="327"/>
      <c r="P148" s="327"/>
      <c r="Q148" s="336">
        <v>4.3</v>
      </c>
      <c r="R148" s="327">
        <v>11.4</v>
      </c>
      <c r="S148" s="327"/>
      <c r="T148" s="327"/>
      <c r="U148" s="327"/>
      <c r="V148" s="327"/>
      <c r="W148" s="336">
        <v>-15.1</v>
      </c>
      <c r="X148" s="327">
        <v>-50.3</v>
      </c>
      <c r="Y148" s="954"/>
      <c r="Z148" s="948"/>
      <c r="AA148" s="948"/>
      <c r="AB148" s="948"/>
      <c r="AC148" s="948"/>
      <c r="AD148" s="956"/>
      <c r="AE148" s="584">
        <v>103.1</v>
      </c>
      <c r="AF148" s="336"/>
      <c r="AG148" s="584">
        <v>98.8</v>
      </c>
      <c r="AH148" s="584">
        <f t="shared" ref="AH148:AH178" si="30">(AG148-AG147)/AG147*100</f>
        <v>-4.8169556840077075</v>
      </c>
      <c r="AI148" s="971">
        <v>130.1</v>
      </c>
      <c r="AJ148" s="586">
        <f t="shared" si="21"/>
        <v>30.199999999999989</v>
      </c>
      <c r="AK148" s="971">
        <v>124.8</v>
      </c>
      <c r="AL148" s="586">
        <f t="shared" ref="AL148:AL178" si="31">(AK148-AK147)/AK147*100</f>
        <v>-3.6293436293436314</v>
      </c>
      <c r="AM148" s="345"/>
      <c r="AN148" s="167"/>
      <c r="AO148" s="167"/>
      <c r="AP148" s="167"/>
      <c r="AQ148" s="167"/>
      <c r="AR148" s="167"/>
      <c r="AS148" s="167"/>
      <c r="AT148" s="167"/>
      <c r="AU148" s="167"/>
      <c r="AV148" s="167"/>
      <c r="AW148" s="167"/>
      <c r="AX148" s="167"/>
      <c r="AY148" s="167"/>
      <c r="AZ148" s="167"/>
      <c r="BA148" s="167"/>
      <c r="BB148" s="167"/>
      <c r="BC148" s="167"/>
      <c r="BD148" s="167"/>
      <c r="BE148" s="167"/>
      <c r="BF148" s="167"/>
      <c r="BG148" s="160">
        <v>1.1499999999999999</v>
      </c>
      <c r="BH148" s="161">
        <v>1.24</v>
      </c>
      <c r="BI148" s="161">
        <f t="shared" si="26"/>
        <v>-1.0000000000000009E-2</v>
      </c>
      <c r="BJ148" s="167"/>
      <c r="BK148" s="167"/>
      <c r="BL148" s="345"/>
      <c r="BM148" s="167"/>
      <c r="BN148" s="167"/>
      <c r="BO148" s="167"/>
      <c r="BP148" s="167"/>
      <c r="BQ148" s="167"/>
      <c r="BR148" s="167"/>
      <c r="BS148" s="167"/>
      <c r="BT148" s="167"/>
      <c r="BU148" s="167"/>
      <c r="BV148" s="167"/>
      <c r="BW148" s="167"/>
      <c r="BX148" s="167"/>
      <c r="BY148" s="167"/>
      <c r="BZ148" s="167"/>
      <c r="CA148" s="167"/>
      <c r="CB148" s="167"/>
      <c r="CC148" s="336">
        <v>100.1</v>
      </c>
      <c r="CD148" s="336">
        <v>0.2</v>
      </c>
      <c r="CE148" s="327">
        <v>100.8</v>
      </c>
      <c r="CF148" s="327">
        <v>0.8</v>
      </c>
      <c r="CG148" s="10"/>
      <c r="CH148" s="10"/>
      <c r="CI148" s="10"/>
      <c r="CJ148" s="10"/>
      <c r="CK148" s="10"/>
      <c r="CL148" s="10"/>
      <c r="CM148" s="10"/>
      <c r="CN148" s="163">
        <v>90860</v>
      </c>
      <c r="CO148" s="906">
        <v>505</v>
      </c>
      <c r="CP148" s="1030">
        <v>10</v>
      </c>
      <c r="CQ148" s="164"/>
      <c r="CR148" s="164"/>
      <c r="CS148" s="164"/>
      <c r="CT148" s="164"/>
      <c r="CU148" s="862">
        <v>1</v>
      </c>
      <c r="CV148" s="10"/>
      <c r="CW148" s="10"/>
      <c r="CX148" s="10"/>
      <c r="CY148" s="10"/>
      <c r="DA148" s="8">
        <v>0</v>
      </c>
      <c r="DB148" s="8">
        <v>1</v>
      </c>
    </row>
    <row r="149" spans="1:106" ht="24.75" customHeight="1">
      <c r="A149" s="1103" t="s">
        <v>459</v>
      </c>
      <c r="C149" s="279">
        <v>10</v>
      </c>
      <c r="D149" s="1023" t="str">
        <f t="shared" si="29"/>
        <v xml:space="preserve"> 10</v>
      </c>
      <c r="E149" s="1023"/>
      <c r="F149" s="1023" t="str">
        <f t="shared" si="28"/>
        <v xml:space="preserve"> 10</v>
      </c>
      <c r="G149" s="1023"/>
      <c r="H149" s="632">
        <v>0.9</v>
      </c>
      <c r="I149" s="343">
        <v>-2.1</v>
      </c>
      <c r="J149" s="327"/>
      <c r="K149" s="327"/>
      <c r="L149" s="336">
        <v>-32.200000000000003</v>
      </c>
      <c r="M149" s="327">
        <v>-31.2</v>
      </c>
      <c r="N149" s="327"/>
      <c r="O149" s="327"/>
      <c r="P149" s="327"/>
      <c r="Q149" s="336">
        <v>10.4</v>
      </c>
      <c r="R149" s="327">
        <v>33</v>
      </c>
      <c r="S149" s="327"/>
      <c r="T149" s="327"/>
      <c r="U149" s="327"/>
      <c r="V149" s="327"/>
      <c r="W149" s="336">
        <v>-19.8</v>
      </c>
      <c r="X149" s="327">
        <v>-60.2</v>
      </c>
      <c r="Y149" s="954"/>
      <c r="Z149" s="948"/>
      <c r="AA149" s="948"/>
      <c r="AB149" s="948"/>
      <c r="AC149" s="948"/>
      <c r="AD149" s="956"/>
      <c r="AE149" s="584">
        <v>102.2</v>
      </c>
      <c r="AF149" s="336"/>
      <c r="AG149" s="584">
        <v>101.4</v>
      </c>
      <c r="AH149" s="584">
        <f t="shared" si="30"/>
        <v>2.6315789473684301</v>
      </c>
      <c r="AI149" s="971">
        <v>124.6</v>
      </c>
      <c r="AJ149" s="586">
        <f t="shared" si="21"/>
        <v>19.099999999999994</v>
      </c>
      <c r="AK149" s="971">
        <v>121.6</v>
      </c>
      <c r="AL149" s="586">
        <f t="shared" si="31"/>
        <v>-2.5641025641025665</v>
      </c>
      <c r="AM149" s="345"/>
      <c r="AN149" s="167"/>
      <c r="AO149" s="167"/>
      <c r="AP149" s="167"/>
      <c r="AQ149" s="167"/>
      <c r="AR149" s="167"/>
      <c r="AS149" s="167"/>
      <c r="AT149" s="167"/>
      <c r="AU149" s="167"/>
      <c r="AV149" s="167"/>
      <c r="AW149" s="167"/>
      <c r="AX149" s="167"/>
      <c r="AY149" s="167"/>
      <c r="AZ149" s="167"/>
      <c r="BA149" s="167"/>
      <c r="BB149" s="167"/>
      <c r="BC149" s="167"/>
      <c r="BD149" s="167"/>
      <c r="BE149" s="167"/>
      <c r="BF149" s="167"/>
      <c r="BG149" s="160">
        <v>1.1499999999999999</v>
      </c>
      <c r="BH149" s="161">
        <v>1.24</v>
      </c>
      <c r="BI149" s="161">
        <f t="shared" si="26"/>
        <v>0</v>
      </c>
      <c r="BJ149" s="167"/>
      <c r="BK149" s="167"/>
      <c r="BL149" s="345"/>
      <c r="BM149" s="167"/>
      <c r="BN149" s="167"/>
      <c r="BO149" s="167"/>
      <c r="BP149" s="167"/>
      <c r="BQ149" s="167"/>
      <c r="BR149" s="167"/>
      <c r="BS149" s="167"/>
      <c r="BT149" s="167"/>
      <c r="BU149" s="167"/>
      <c r="BV149" s="167"/>
      <c r="BW149" s="167"/>
      <c r="BX149" s="167"/>
      <c r="BY149" s="167"/>
      <c r="BZ149" s="167"/>
      <c r="CA149" s="167"/>
      <c r="CB149" s="167"/>
      <c r="CC149" s="336">
        <v>99.9</v>
      </c>
      <c r="CD149" s="336">
        <v>0.1</v>
      </c>
      <c r="CE149" s="327">
        <v>100.7</v>
      </c>
      <c r="CF149" s="327">
        <v>0.6</v>
      </c>
      <c r="CG149" s="10"/>
      <c r="CH149" s="10"/>
      <c r="CI149" s="10"/>
      <c r="CJ149" s="10"/>
      <c r="CK149" s="10"/>
      <c r="CL149" s="10"/>
      <c r="CM149" s="10"/>
      <c r="CN149" s="163">
        <v>98464</v>
      </c>
      <c r="CO149" s="906">
        <v>525</v>
      </c>
      <c r="CP149" s="1030">
        <v>690</v>
      </c>
      <c r="CQ149" s="164"/>
      <c r="CR149" s="164"/>
      <c r="CS149" s="164"/>
      <c r="CT149" s="164"/>
      <c r="CU149" s="862">
        <v>1</v>
      </c>
      <c r="CV149" s="10"/>
      <c r="CW149" s="10"/>
      <c r="CX149" s="10"/>
      <c r="CY149" s="10"/>
      <c r="DA149" s="8">
        <v>0</v>
      </c>
      <c r="DB149" s="8">
        <v>1</v>
      </c>
    </row>
    <row r="150" spans="1:106" ht="24.75" customHeight="1">
      <c r="A150" s="1103" t="s">
        <v>459</v>
      </c>
      <c r="C150" s="279">
        <v>11</v>
      </c>
      <c r="D150" s="1023" t="str">
        <f t="shared" si="29"/>
        <v xml:space="preserve"> 11</v>
      </c>
      <c r="E150" s="1023"/>
      <c r="F150" s="1023" t="str">
        <f t="shared" si="28"/>
        <v xml:space="preserve"> 11</v>
      </c>
      <c r="G150" s="1023"/>
      <c r="H150" s="632">
        <v>1.5</v>
      </c>
      <c r="I150" s="343">
        <v>-3</v>
      </c>
      <c r="J150" s="327"/>
      <c r="K150" s="327"/>
      <c r="L150" s="336">
        <v>-13.4</v>
      </c>
      <c r="M150" s="327">
        <v>-12.2</v>
      </c>
      <c r="N150" s="327"/>
      <c r="O150" s="327"/>
      <c r="P150" s="327"/>
      <c r="Q150" s="336">
        <v>3.7</v>
      </c>
      <c r="R150" s="327">
        <v>-5.0999999999999996</v>
      </c>
      <c r="S150" s="327"/>
      <c r="T150" s="327"/>
      <c r="U150" s="327"/>
      <c r="V150" s="327"/>
      <c r="W150" s="336">
        <v>-14.5</v>
      </c>
      <c r="X150" s="327">
        <v>-72.2</v>
      </c>
      <c r="Y150" s="954"/>
      <c r="Z150" s="948"/>
      <c r="AA150" s="948"/>
      <c r="AB150" s="948"/>
      <c r="AC150" s="948"/>
      <c r="AD150" s="956"/>
      <c r="AE150" s="584">
        <v>110.1</v>
      </c>
      <c r="AF150" s="336"/>
      <c r="AG150" s="584">
        <v>107</v>
      </c>
      <c r="AH150" s="584">
        <f t="shared" si="30"/>
        <v>5.5226824457593633</v>
      </c>
      <c r="AI150" s="971">
        <v>130.6</v>
      </c>
      <c r="AJ150" s="586">
        <f t="shared" si="21"/>
        <v>26.099999999999994</v>
      </c>
      <c r="AK150" s="971">
        <v>123.1</v>
      </c>
      <c r="AL150" s="586">
        <f t="shared" si="31"/>
        <v>1.2335526315789473</v>
      </c>
      <c r="AM150" s="345"/>
      <c r="AN150" s="167"/>
      <c r="AO150" s="167"/>
      <c r="AP150" s="167"/>
      <c r="AQ150" s="167"/>
      <c r="AR150" s="167"/>
      <c r="AS150" s="167"/>
      <c r="AT150" s="167"/>
      <c r="AU150" s="167"/>
      <c r="AV150" s="167"/>
      <c r="AW150" s="167"/>
      <c r="AX150" s="167"/>
      <c r="AY150" s="167"/>
      <c r="AZ150" s="167"/>
      <c r="BA150" s="167"/>
      <c r="BB150" s="167"/>
      <c r="BC150" s="167"/>
      <c r="BD150" s="167"/>
      <c r="BE150" s="167"/>
      <c r="BF150" s="167"/>
      <c r="BG150" s="160">
        <v>1.1599999999999999</v>
      </c>
      <c r="BH150" s="161">
        <v>1.24</v>
      </c>
      <c r="BI150" s="161">
        <f t="shared" si="26"/>
        <v>0</v>
      </c>
      <c r="BJ150" s="167"/>
      <c r="BK150" s="167"/>
      <c r="BL150" s="345"/>
      <c r="BM150" s="167"/>
      <c r="BN150" s="167"/>
      <c r="BO150" s="167"/>
      <c r="BP150" s="167"/>
      <c r="BQ150" s="167"/>
      <c r="BR150" s="167"/>
      <c r="BS150" s="167"/>
      <c r="BT150" s="167"/>
      <c r="BU150" s="167"/>
      <c r="BV150" s="167"/>
      <c r="BW150" s="167"/>
      <c r="BX150" s="167"/>
      <c r="BY150" s="167"/>
      <c r="BZ150" s="167"/>
      <c r="CA150" s="167"/>
      <c r="CB150" s="167"/>
      <c r="CC150" s="336">
        <v>100.1</v>
      </c>
      <c r="CD150" s="336">
        <v>0.6</v>
      </c>
      <c r="CE150" s="327">
        <v>100.7</v>
      </c>
      <c r="CF150" s="327">
        <v>0.9</v>
      </c>
      <c r="CG150" s="10"/>
      <c r="CH150" s="10"/>
      <c r="CI150" s="10"/>
      <c r="CJ150" s="10"/>
      <c r="CK150" s="10"/>
      <c r="CL150" s="10"/>
      <c r="CM150" s="10"/>
      <c r="CN150" s="163">
        <v>94110</v>
      </c>
      <c r="CO150" s="906">
        <v>510</v>
      </c>
      <c r="CP150" s="1030">
        <v>0</v>
      </c>
      <c r="CQ150" s="164"/>
      <c r="CR150" s="164"/>
      <c r="CS150" s="164"/>
      <c r="CT150" s="164"/>
      <c r="CU150" s="862">
        <v>0</v>
      </c>
      <c r="CV150" s="10"/>
      <c r="CW150" s="10"/>
      <c r="CX150" s="10"/>
      <c r="CY150" s="10"/>
      <c r="DA150" s="8">
        <v>0</v>
      </c>
      <c r="DB150" s="8">
        <v>1</v>
      </c>
    </row>
    <row r="151" spans="1:106" ht="24.75" customHeight="1">
      <c r="A151" s="1103" t="s">
        <v>459</v>
      </c>
      <c r="C151" s="279">
        <v>12</v>
      </c>
      <c r="D151" s="1023" t="str">
        <f t="shared" si="29"/>
        <v xml:space="preserve"> 12</v>
      </c>
      <c r="E151" s="1023"/>
      <c r="F151" s="1023" t="str">
        <f t="shared" si="28"/>
        <v xml:space="preserve"> 12</v>
      </c>
      <c r="G151" s="1023"/>
      <c r="H151" s="634">
        <v>1.4</v>
      </c>
      <c r="I151" s="635">
        <v>-2.4</v>
      </c>
      <c r="J151" s="167"/>
      <c r="K151" s="167"/>
      <c r="L151" s="337">
        <v>-11.1</v>
      </c>
      <c r="M151" s="167">
        <v>-10.9</v>
      </c>
      <c r="N151" s="167"/>
      <c r="O151" s="167"/>
      <c r="P151" s="167"/>
      <c r="Q151" s="337">
        <v>4.2</v>
      </c>
      <c r="R151" s="167">
        <v>-5.6</v>
      </c>
      <c r="S151" s="167"/>
      <c r="T151" s="167"/>
      <c r="U151" s="167"/>
      <c r="V151" s="167"/>
      <c r="W151" s="337">
        <v>-6.6</v>
      </c>
      <c r="X151" s="167">
        <v>-42.3</v>
      </c>
      <c r="Y151" s="957"/>
      <c r="Z151" s="958"/>
      <c r="AA151" s="958"/>
      <c r="AB151" s="958"/>
      <c r="AC151" s="958"/>
      <c r="AD151" s="959"/>
      <c r="AE151" s="585">
        <v>110</v>
      </c>
      <c r="AF151" s="337"/>
      <c r="AG151" s="585">
        <v>105.4</v>
      </c>
      <c r="AH151" s="585">
        <f t="shared" si="30"/>
        <v>-1.4953271028037329</v>
      </c>
      <c r="AI151" s="972">
        <v>138</v>
      </c>
      <c r="AJ151" s="1116">
        <f t="shared" si="21"/>
        <v>29</v>
      </c>
      <c r="AK151" s="972">
        <v>128.4</v>
      </c>
      <c r="AL151" s="1116">
        <f t="shared" si="31"/>
        <v>4.3054427294882309</v>
      </c>
      <c r="AM151" s="345"/>
      <c r="AN151" s="167"/>
      <c r="AO151" s="167"/>
      <c r="AP151" s="167"/>
      <c r="AQ151" s="167"/>
      <c r="AR151" s="167"/>
      <c r="AS151" s="167"/>
      <c r="AT151" s="167"/>
      <c r="AU151" s="167"/>
      <c r="AV151" s="167"/>
      <c r="AW151" s="167"/>
      <c r="AX151" s="167"/>
      <c r="AY151" s="167"/>
      <c r="AZ151" s="167"/>
      <c r="BA151" s="167"/>
      <c r="BB151" s="167"/>
      <c r="BC151" s="167"/>
      <c r="BD151" s="167"/>
      <c r="BE151" s="167"/>
      <c r="BF151" s="167"/>
      <c r="BG151" s="169">
        <v>1.17</v>
      </c>
      <c r="BH151" s="170">
        <v>1.28</v>
      </c>
      <c r="BI151" s="170">
        <f t="shared" si="26"/>
        <v>4.0000000000000036E-2</v>
      </c>
      <c r="BJ151" s="167"/>
      <c r="BK151" s="167"/>
      <c r="BL151" s="345"/>
      <c r="BM151" s="167"/>
      <c r="BN151" s="167"/>
      <c r="BO151" s="167"/>
      <c r="BP151" s="167"/>
      <c r="BQ151" s="167"/>
      <c r="BR151" s="167"/>
      <c r="BS151" s="167"/>
      <c r="BT151" s="167"/>
      <c r="BU151" s="167"/>
      <c r="BV151" s="167"/>
      <c r="BW151" s="167"/>
      <c r="BX151" s="167"/>
      <c r="BY151" s="167"/>
      <c r="BZ151" s="167"/>
      <c r="CA151" s="167"/>
      <c r="CB151" s="167"/>
      <c r="CC151" s="337">
        <v>100.1</v>
      </c>
      <c r="CD151" s="337">
        <v>0.8</v>
      </c>
      <c r="CE151" s="167">
        <v>100.3</v>
      </c>
      <c r="CF151" s="167">
        <v>0.6</v>
      </c>
      <c r="CG151" s="10"/>
      <c r="CH151" s="10"/>
      <c r="CI151" s="10"/>
      <c r="CJ151" s="10"/>
      <c r="CK151" s="10"/>
      <c r="CL151" s="10"/>
      <c r="CM151" s="10"/>
      <c r="CN151" s="172">
        <v>93181</v>
      </c>
      <c r="CO151" s="904">
        <v>504</v>
      </c>
      <c r="CP151" s="1028">
        <v>13394</v>
      </c>
      <c r="CQ151" s="173"/>
      <c r="CR151" s="173"/>
      <c r="CS151" s="173"/>
      <c r="CT151" s="173"/>
      <c r="CU151" s="863">
        <v>7</v>
      </c>
      <c r="CV151" s="10"/>
      <c r="CW151" s="10"/>
      <c r="CX151" s="10"/>
      <c r="CY151" s="10"/>
      <c r="DA151" s="8">
        <v>0</v>
      </c>
      <c r="DB151" s="8">
        <v>1</v>
      </c>
    </row>
    <row r="152" spans="1:106" ht="24.75" customHeight="1">
      <c r="A152" s="1103" t="s">
        <v>463</v>
      </c>
      <c r="B152" s="279" t="s">
        <v>135</v>
      </c>
      <c r="C152" s="279">
        <v>1</v>
      </c>
      <c r="D152" s="1023" t="str">
        <f t="shared" si="29"/>
        <v>R4/1</v>
      </c>
      <c r="E152" s="1023"/>
      <c r="F152" s="1024" t="s">
        <v>404</v>
      </c>
      <c r="G152" s="1025"/>
      <c r="H152" s="631">
        <v>2.6</v>
      </c>
      <c r="I152" s="636">
        <v>-1.1000000000000001</v>
      </c>
      <c r="J152" s="331"/>
      <c r="K152" s="331"/>
      <c r="L152" s="340">
        <v>-16.100000000000001</v>
      </c>
      <c r="M152" s="331">
        <v>-18.2</v>
      </c>
      <c r="N152" s="331"/>
      <c r="O152" s="331"/>
      <c r="P152" s="331"/>
      <c r="Q152" s="340">
        <v>2.1</v>
      </c>
      <c r="R152" s="331">
        <v>29.7</v>
      </c>
      <c r="S152" s="331"/>
      <c r="T152" s="331"/>
      <c r="U152" s="331"/>
      <c r="V152" s="331"/>
      <c r="W152" s="340">
        <v>-17.7</v>
      </c>
      <c r="X152" s="331">
        <v>-69.8</v>
      </c>
      <c r="Y152" s="950"/>
      <c r="Z152" s="951"/>
      <c r="AA152" s="951"/>
      <c r="AB152" s="951"/>
      <c r="AC152" s="955"/>
      <c r="AD152" s="953"/>
      <c r="AE152" s="604">
        <v>96.7</v>
      </c>
      <c r="AF152" s="604">
        <f t="shared" ref="AF152:AF178" si="32">ROUND(AE152/AE140*100,1)-100</f>
        <v>-0.70000000000000284</v>
      </c>
      <c r="AG152" s="604">
        <v>104.6</v>
      </c>
      <c r="AH152" s="604">
        <f t="shared" si="30"/>
        <v>-0.75901328273245861</v>
      </c>
      <c r="AI152" s="970">
        <v>118.6</v>
      </c>
      <c r="AJ152" s="1115">
        <f t="shared" si="21"/>
        <v>7.5</v>
      </c>
      <c r="AK152" s="970">
        <v>125.7</v>
      </c>
      <c r="AL152" s="1115">
        <f t="shared" si="31"/>
        <v>-2.1028037383177591</v>
      </c>
      <c r="AM152" s="345"/>
      <c r="AN152" s="167"/>
      <c r="AO152" s="167"/>
      <c r="AP152" s="167"/>
      <c r="AQ152" s="167"/>
      <c r="AR152" s="167"/>
      <c r="AS152" s="167"/>
      <c r="AT152" s="167"/>
      <c r="AU152" s="167"/>
      <c r="AV152" s="167"/>
      <c r="AW152" s="167"/>
      <c r="AX152" s="167"/>
      <c r="AY152" s="167"/>
      <c r="AZ152" s="167"/>
      <c r="BA152" s="167"/>
      <c r="BB152" s="167"/>
      <c r="BC152" s="167"/>
      <c r="BD152" s="167"/>
      <c r="BE152" s="167"/>
      <c r="BF152" s="167"/>
      <c r="BG152" s="283">
        <v>1.19</v>
      </c>
      <c r="BH152" s="247">
        <v>1.32</v>
      </c>
      <c r="BI152" s="247">
        <f t="shared" si="26"/>
        <v>4.0000000000000036E-2</v>
      </c>
      <c r="BJ152" s="167"/>
      <c r="BK152" s="167"/>
      <c r="BL152" s="345"/>
      <c r="BM152" s="167"/>
      <c r="BN152" s="167"/>
      <c r="BO152" s="167"/>
      <c r="BP152" s="167"/>
      <c r="BQ152" s="167"/>
      <c r="BR152" s="167"/>
      <c r="BS152" s="167"/>
      <c r="BT152" s="167"/>
      <c r="BU152" s="167"/>
      <c r="BV152" s="167"/>
      <c r="BW152" s="167"/>
      <c r="BX152" s="167"/>
      <c r="BY152" s="167"/>
      <c r="BZ152" s="167"/>
      <c r="CA152" s="167"/>
      <c r="CB152" s="167"/>
      <c r="CC152" s="340">
        <v>100.3</v>
      </c>
      <c r="CD152" s="340">
        <v>0.5</v>
      </c>
      <c r="CE152" s="331">
        <v>100.3</v>
      </c>
      <c r="CF152" s="331">
        <v>0.2</v>
      </c>
      <c r="CG152" s="10"/>
      <c r="CH152" s="10"/>
      <c r="CI152" s="10"/>
      <c r="CJ152" s="10"/>
      <c r="CK152" s="10"/>
      <c r="CL152" s="10"/>
      <c r="CM152" s="10"/>
      <c r="CN152" s="212">
        <v>66940</v>
      </c>
      <c r="CO152" s="905">
        <v>452</v>
      </c>
      <c r="CP152" s="1029">
        <v>137</v>
      </c>
      <c r="CQ152" s="180"/>
      <c r="CR152" s="180"/>
      <c r="CS152" s="180"/>
      <c r="CT152" s="180"/>
      <c r="CU152" s="864">
        <v>3</v>
      </c>
      <c r="CV152" s="10"/>
      <c r="CW152" s="10"/>
      <c r="CX152" s="10"/>
      <c r="CY152" s="10"/>
      <c r="DA152" s="8">
        <v>0</v>
      </c>
      <c r="DB152" s="8">
        <v>1</v>
      </c>
    </row>
    <row r="153" spans="1:106" ht="24.75" customHeight="1">
      <c r="A153" s="1103" t="s">
        <v>459</v>
      </c>
      <c r="C153" s="279">
        <v>2</v>
      </c>
      <c r="D153" s="1023" t="str">
        <f t="shared" si="29"/>
        <v xml:space="preserve"> 2</v>
      </c>
      <c r="E153" s="1023"/>
      <c r="F153" s="1023" t="str">
        <f t="shared" ref="F153:F163" si="33">A153&amp;B153&amp;C153</f>
        <v xml:space="preserve"> 2</v>
      </c>
      <c r="G153" s="1023"/>
      <c r="H153" s="632">
        <v>0.1</v>
      </c>
      <c r="I153" s="343">
        <v>-3.9</v>
      </c>
      <c r="J153" s="327"/>
      <c r="K153" s="327"/>
      <c r="L153" s="336">
        <v>-19.899999999999999</v>
      </c>
      <c r="M153" s="327">
        <v>-18.5</v>
      </c>
      <c r="N153" s="327"/>
      <c r="O153" s="327"/>
      <c r="P153" s="327"/>
      <c r="Q153" s="336">
        <v>6.3</v>
      </c>
      <c r="R153" s="327">
        <v>-24.2</v>
      </c>
      <c r="S153" s="327"/>
      <c r="T153" s="327"/>
      <c r="U153" s="343"/>
      <c r="V153" s="327"/>
      <c r="W153" s="336">
        <v>-9.1</v>
      </c>
      <c r="X153" s="327">
        <v>-46.4</v>
      </c>
      <c r="Y153" s="954"/>
      <c r="Z153" s="948"/>
      <c r="AA153" s="948"/>
      <c r="AB153" s="948"/>
      <c r="AC153" s="955"/>
      <c r="AD153" s="956"/>
      <c r="AE153" s="605">
        <v>101.4</v>
      </c>
      <c r="AF153" s="605">
        <f t="shared" si="32"/>
        <v>0</v>
      </c>
      <c r="AG153" s="605">
        <v>106</v>
      </c>
      <c r="AH153" s="605">
        <f t="shared" si="30"/>
        <v>1.3384321223709423</v>
      </c>
      <c r="AI153" s="973">
        <v>111.5</v>
      </c>
      <c r="AJ153" s="1117">
        <f t="shared" si="21"/>
        <v>5.4000000000000057</v>
      </c>
      <c r="AK153" s="973">
        <v>122.8</v>
      </c>
      <c r="AL153" s="1117">
        <f t="shared" si="31"/>
        <v>-2.3070803500397816</v>
      </c>
      <c r="AM153" s="345"/>
      <c r="AN153" s="167"/>
      <c r="AO153" s="167"/>
      <c r="AP153" s="167"/>
      <c r="AQ153" s="167"/>
      <c r="AR153" s="167"/>
      <c r="AS153" s="167"/>
      <c r="AT153" s="167"/>
      <c r="AU153" s="167"/>
      <c r="AV153" s="167"/>
      <c r="AW153" s="167"/>
      <c r="AX153" s="167"/>
      <c r="AY153" s="167"/>
      <c r="AZ153" s="167"/>
      <c r="BA153" s="167"/>
      <c r="BB153" s="167"/>
      <c r="BC153" s="167"/>
      <c r="BD153" s="167"/>
      <c r="BE153" s="167"/>
      <c r="BF153" s="167"/>
      <c r="BG153" s="160">
        <v>1.21</v>
      </c>
      <c r="BH153" s="161">
        <v>1.35</v>
      </c>
      <c r="BI153" s="161">
        <f t="shared" si="26"/>
        <v>3.0000000000000027E-2</v>
      </c>
      <c r="BJ153" s="167"/>
      <c r="BK153" s="167"/>
      <c r="BL153" s="345"/>
      <c r="BM153" s="167"/>
      <c r="BN153" s="167"/>
      <c r="BO153" s="167"/>
      <c r="BP153" s="167"/>
      <c r="BQ153" s="167"/>
      <c r="BR153" s="167"/>
      <c r="BS153" s="167"/>
      <c r="BT153" s="167"/>
      <c r="BU153" s="167"/>
      <c r="BV153" s="167"/>
      <c r="BW153" s="167"/>
      <c r="BX153" s="167"/>
      <c r="BY153" s="167"/>
      <c r="BZ153" s="167"/>
      <c r="CA153" s="167"/>
      <c r="CB153" s="167"/>
      <c r="CC153" s="336">
        <v>100.7</v>
      </c>
      <c r="CD153" s="336">
        <v>0.9</v>
      </c>
      <c r="CE153" s="327">
        <v>100.6</v>
      </c>
      <c r="CF153" s="327">
        <v>0.6</v>
      </c>
      <c r="CG153" s="10"/>
      <c r="CH153" s="10"/>
      <c r="CI153" s="10"/>
      <c r="CJ153" s="10"/>
      <c r="CK153" s="10"/>
      <c r="CL153" s="10"/>
      <c r="CM153" s="10"/>
      <c r="CN153" s="163">
        <v>70990</v>
      </c>
      <c r="CO153" s="906">
        <v>459</v>
      </c>
      <c r="CP153" s="1030">
        <v>347</v>
      </c>
      <c r="CQ153" s="164"/>
      <c r="CR153" s="164"/>
      <c r="CS153" s="164"/>
      <c r="CT153" s="164"/>
      <c r="CU153" s="862">
        <v>5</v>
      </c>
      <c r="CV153" s="10"/>
      <c r="CW153" s="10"/>
      <c r="CX153" s="10"/>
      <c r="CY153" s="10"/>
      <c r="DA153" s="8">
        <v>0</v>
      </c>
      <c r="DB153" s="8">
        <v>1</v>
      </c>
    </row>
    <row r="154" spans="1:106" ht="24.75" customHeight="1">
      <c r="A154" s="1103" t="s">
        <v>459</v>
      </c>
      <c r="C154" s="279">
        <v>3</v>
      </c>
      <c r="D154" s="1023" t="str">
        <f t="shared" si="29"/>
        <v xml:space="preserve"> 3</v>
      </c>
      <c r="E154" s="1023"/>
      <c r="F154" s="1023" t="str">
        <f t="shared" si="33"/>
        <v xml:space="preserve"> 3</v>
      </c>
      <c r="G154" s="1023"/>
      <c r="H154" s="632">
        <v>1.5</v>
      </c>
      <c r="I154" s="343">
        <v>-2.2000000000000002</v>
      </c>
      <c r="J154" s="327"/>
      <c r="K154" s="327"/>
      <c r="L154" s="336">
        <v>-16.5</v>
      </c>
      <c r="M154" s="327">
        <v>-22.4</v>
      </c>
      <c r="N154" s="327"/>
      <c r="O154" s="327"/>
      <c r="P154" s="327"/>
      <c r="Q154" s="336">
        <v>6</v>
      </c>
      <c r="R154" s="327">
        <v>43.1</v>
      </c>
      <c r="S154" s="327"/>
      <c r="T154" s="327"/>
      <c r="U154" s="327"/>
      <c r="V154" s="327"/>
      <c r="W154" s="336">
        <v>-4.3</v>
      </c>
      <c r="X154" s="327">
        <v>-42.5</v>
      </c>
      <c r="Y154" s="954"/>
      <c r="Z154" s="948"/>
      <c r="AA154" s="948"/>
      <c r="AB154" s="948"/>
      <c r="AC154" s="955"/>
      <c r="AD154" s="956"/>
      <c r="AE154" s="605">
        <v>118.2</v>
      </c>
      <c r="AF154" s="605">
        <f t="shared" si="32"/>
        <v>-1.5999999999999943</v>
      </c>
      <c r="AG154" s="605">
        <v>105.7</v>
      </c>
      <c r="AH154" s="605">
        <f t="shared" si="30"/>
        <v>-0.28301886792452563</v>
      </c>
      <c r="AI154" s="971">
        <v>130.9</v>
      </c>
      <c r="AJ154" s="1118">
        <f t="shared" si="21"/>
        <v>4.5999999999999943</v>
      </c>
      <c r="AK154" s="971">
        <v>124.3</v>
      </c>
      <c r="AL154" s="1118">
        <f t="shared" si="31"/>
        <v>1.221498371335505</v>
      </c>
      <c r="AM154" s="345"/>
      <c r="AN154" s="167"/>
      <c r="AO154" s="167"/>
      <c r="AP154" s="167"/>
      <c r="AQ154" s="167"/>
      <c r="AR154" s="167"/>
      <c r="AS154" s="167"/>
      <c r="AT154" s="167"/>
      <c r="AU154" s="167"/>
      <c r="AV154" s="167"/>
      <c r="AW154" s="167"/>
      <c r="AX154" s="167"/>
      <c r="AY154" s="167"/>
      <c r="AZ154" s="167"/>
      <c r="BA154" s="167"/>
      <c r="BB154" s="167"/>
      <c r="BC154" s="167"/>
      <c r="BD154" s="167"/>
      <c r="BE154" s="167"/>
      <c r="BF154" s="167"/>
      <c r="BG154" s="160">
        <v>1.23</v>
      </c>
      <c r="BH154" s="161">
        <v>1.35</v>
      </c>
      <c r="BI154" s="161">
        <f t="shared" si="26"/>
        <v>0</v>
      </c>
      <c r="BJ154" s="167"/>
      <c r="BK154" s="167"/>
      <c r="BL154" s="345"/>
      <c r="BM154" s="167"/>
      <c r="BN154" s="167"/>
      <c r="BO154" s="167"/>
      <c r="BP154" s="167"/>
      <c r="BQ154" s="167"/>
      <c r="BR154" s="167"/>
      <c r="BS154" s="167"/>
      <c r="BT154" s="167"/>
      <c r="BU154" s="167"/>
      <c r="BV154" s="167"/>
      <c r="BW154" s="167"/>
      <c r="BX154" s="167"/>
      <c r="BY154" s="167"/>
      <c r="BZ154" s="167"/>
      <c r="CA154" s="167"/>
      <c r="CB154" s="167"/>
      <c r="CC154" s="336">
        <v>101</v>
      </c>
      <c r="CD154" s="336">
        <v>1.2</v>
      </c>
      <c r="CE154" s="327">
        <v>101.4</v>
      </c>
      <c r="CF154" s="327">
        <v>1.2</v>
      </c>
      <c r="CG154" s="10"/>
      <c r="CH154" s="10"/>
      <c r="CI154" s="10"/>
      <c r="CJ154" s="10"/>
      <c r="CK154" s="10"/>
      <c r="CL154" s="10"/>
      <c r="CM154" s="10"/>
      <c r="CN154" s="163">
        <v>169673</v>
      </c>
      <c r="CO154" s="906">
        <v>593</v>
      </c>
      <c r="CP154" s="1030">
        <v>225</v>
      </c>
      <c r="CQ154" s="164"/>
      <c r="CR154" s="164"/>
      <c r="CS154" s="164"/>
      <c r="CT154" s="164"/>
      <c r="CU154" s="862">
        <v>4</v>
      </c>
      <c r="CV154" s="10"/>
      <c r="CW154" s="10"/>
      <c r="CX154" s="10"/>
      <c r="CY154" s="10"/>
      <c r="DA154" s="8">
        <v>0</v>
      </c>
      <c r="DB154" s="8">
        <v>1</v>
      </c>
    </row>
    <row r="155" spans="1:106" ht="24.75" customHeight="1">
      <c r="A155" s="1103" t="s">
        <v>459</v>
      </c>
      <c r="C155" s="279">
        <v>4</v>
      </c>
      <c r="D155" s="1023" t="str">
        <f t="shared" si="29"/>
        <v xml:space="preserve"> 4</v>
      </c>
      <c r="E155" s="1023"/>
      <c r="F155" s="1023" t="str">
        <f t="shared" si="33"/>
        <v xml:space="preserve"> 4</v>
      </c>
      <c r="G155" s="1023"/>
      <c r="H155" s="633">
        <v>4.0999999999999996</v>
      </c>
      <c r="I155" s="343">
        <v>-1.8</v>
      </c>
      <c r="J155" s="327"/>
      <c r="K155" s="327"/>
      <c r="L155" s="336">
        <v>-15.3</v>
      </c>
      <c r="M155" s="327">
        <v>-10.9</v>
      </c>
      <c r="N155" s="327"/>
      <c r="O155" s="327"/>
      <c r="P155" s="327"/>
      <c r="Q155" s="336">
        <v>2.2000000000000002</v>
      </c>
      <c r="R155" s="327">
        <v>9.6</v>
      </c>
      <c r="S155" s="327"/>
      <c r="T155" s="327"/>
      <c r="U155" s="327"/>
      <c r="V155" s="327"/>
      <c r="W155" s="336">
        <v>-4</v>
      </c>
      <c r="X155" s="327">
        <v>-29.5</v>
      </c>
      <c r="Y155" s="954"/>
      <c r="Z155" s="948"/>
      <c r="AA155" s="948"/>
      <c r="AB155" s="948"/>
      <c r="AC155" s="948"/>
      <c r="AD155" s="956"/>
      <c r="AE155" s="336">
        <v>103.3</v>
      </c>
      <c r="AF155" s="336">
        <f t="shared" si="32"/>
        <v>-4.7000000000000028</v>
      </c>
      <c r="AG155" s="336">
        <v>105.3</v>
      </c>
      <c r="AH155" s="336">
        <f t="shared" si="30"/>
        <v>-0.37842951750237058</v>
      </c>
      <c r="AI155" s="971">
        <v>121.3</v>
      </c>
      <c r="AJ155" s="327">
        <f t="shared" si="21"/>
        <v>4.5999999999999943</v>
      </c>
      <c r="AK155" s="971">
        <v>127.3</v>
      </c>
      <c r="AL155" s="327">
        <f t="shared" si="31"/>
        <v>2.4135156878519708</v>
      </c>
      <c r="AM155" s="345"/>
      <c r="AN155" s="167"/>
      <c r="AO155" s="167"/>
      <c r="AP155" s="167"/>
      <c r="AQ155" s="167"/>
      <c r="AR155" s="167"/>
      <c r="AS155" s="167"/>
      <c r="AT155" s="167"/>
      <c r="AU155" s="167"/>
      <c r="AV155" s="167"/>
      <c r="AW155" s="167"/>
      <c r="AX155" s="167"/>
      <c r="AY155" s="167"/>
      <c r="AZ155" s="167"/>
      <c r="BA155" s="167"/>
      <c r="BB155" s="167"/>
      <c r="BC155" s="167"/>
      <c r="BD155" s="167"/>
      <c r="BE155" s="167"/>
      <c r="BF155" s="167"/>
      <c r="BG155" s="160">
        <v>1.24</v>
      </c>
      <c r="BH155" s="161">
        <v>1.33</v>
      </c>
      <c r="BI155" s="161">
        <f t="shared" si="26"/>
        <v>-2.0000000000000018E-2</v>
      </c>
      <c r="BJ155" s="167"/>
      <c r="BK155" s="167"/>
      <c r="BL155" s="345"/>
      <c r="BM155" s="167"/>
      <c r="BN155" s="167"/>
      <c r="BO155" s="167"/>
      <c r="BP155" s="167"/>
      <c r="BQ155" s="167"/>
      <c r="BR155" s="167"/>
      <c r="BS155" s="167"/>
      <c r="BT155" s="167"/>
      <c r="BU155" s="167"/>
      <c r="BV155" s="167"/>
      <c r="BW155" s="167"/>
      <c r="BX155" s="167"/>
      <c r="BY155" s="167"/>
      <c r="BZ155" s="167"/>
      <c r="CA155" s="167"/>
      <c r="CB155" s="167"/>
      <c r="CC155" s="336">
        <v>101.5</v>
      </c>
      <c r="CD155" s="336">
        <v>2.5</v>
      </c>
      <c r="CE155" s="327">
        <v>101.8</v>
      </c>
      <c r="CF155" s="327">
        <v>2.2999999999999998</v>
      </c>
      <c r="CG155" s="10"/>
      <c r="CH155" s="10"/>
      <c r="CI155" s="10"/>
      <c r="CJ155" s="10"/>
      <c r="CK155" s="10"/>
      <c r="CL155" s="10"/>
      <c r="CM155" s="10"/>
      <c r="CN155" s="163">
        <v>81253</v>
      </c>
      <c r="CO155" s="906">
        <v>486</v>
      </c>
      <c r="CP155" s="1030">
        <v>864</v>
      </c>
      <c r="CQ155" s="164"/>
      <c r="CR155" s="164"/>
      <c r="CS155" s="164"/>
      <c r="CT155" s="164"/>
      <c r="CU155" s="862">
        <v>4</v>
      </c>
      <c r="CV155" s="10"/>
      <c r="CW155" s="10"/>
      <c r="CX155" s="10"/>
      <c r="CY155" s="10"/>
      <c r="DA155" s="8">
        <v>0</v>
      </c>
      <c r="DB155" s="8">
        <v>1</v>
      </c>
    </row>
    <row r="156" spans="1:106" ht="24.75" customHeight="1">
      <c r="A156" s="1103" t="s">
        <v>459</v>
      </c>
      <c r="C156" s="279">
        <v>5</v>
      </c>
      <c r="D156" s="1023" t="str">
        <f t="shared" si="29"/>
        <v xml:space="preserve"> 5</v>
      </c>
      <c r="E156" s="1023"/>
      <c r="F156" s="1023" t="str">
        <f t="shared" si="33"/>
        <v xml:space="preserve"> 5</v>
      </c>
      <c r="G156" s="1023"/>
      <c r="H156" s="632">
        <v>8.5</v>
      </c>
      <c r="I156" s="343">
        <v>0.5</v>
      </c>
      <c r="J156" s="327"/>
      <c r="K156" s="327"/>
      <c r="L156" s="336">
        <v>-19</v>
      </c>
      <c r="M156" s="327">
        <v>-12.1</v>
      </c>
      <c r="N156" s="327"/>
      <c r="O156" s="327"/>
      <c r="P156" s="327"/>
      <c r="Q156" s="336">
        <v>-4.3</v>
      </c>
      <c r="R156" s="327">
        <v>-2.2999999999999998</v>
      </c>
      <c r="S156" s="327"/>
      <c r="T156" s="327"/>
      <c r="U156" s="327"/>
      <c r="V156" s="327"/>
      <c r="W156" s="336">
        <v>-10.3</v>
      </c>
      <c r="X156" s="327">
        <v>-41.4</v>
      </c>
      <c r="Y156" s="954"/>
      <c r="Z156" s="948"/>
      <c r="AA156" s="948"/>
      <c r="AB156" s="948"/>
      <c r="AC156" s="948"/>
      <c r="AD156" s="956"/>
      <c r="AE156" s="336">
        <v>92.8</v>
      </c>
      <c r="AF156" s="336">
        <f t="shared" si="32"/>
        <v>-2.7000000000000028</v>
      </c>
      <c r="AG156" s="336">
        <v>100.7</v>
      </c>
      <c r="AH156" s="336">
        <f t="shared" si="30"/>
        <v>-4.3684710351376967</v>
      </c>
      <c r="AI156" s="971">
        <v>123.2</v>
      </c>
      <c r="AJ156" s="327">
        <f t="shared" si="21"/>
        <v>16.900000000000006</v>
      </c>
      <c r="AK156" s="971">
        <v>129.5</v>
      </c>
      <c r="AL156" s="327">
        <f t="shared" si="31"/>
        <v>1.7282010997643384</v>
      </c>
      <c r="AM156" s="345"/>
      <c r="AN156" s="167"/>
      <c r="AO156" s="167"/>
      <c r="AP156" s="167"/>
      <c r="AQ156" s="167"/>
      <c r="AR156" s="167"/>
      <c r="AS156" s="167"/>
      <c r="AT156" s="167"/>
      <c r="AU156" s="167"/>
      <c r="AV156" s="167"/>
      <c r="AW156" s="167"/>
      <c r="AX156" s="167"/>
      <c r="AY156" s="167"/>
      <c r="AZ156" s="167"/>
      <c r="BA156" s="167"/>
      <c r="BB156" s="167"/>
      <c r="BC156" s="167"/>
      <c r="BD156" s="167"/>
      <c r="BE156" s="167"/>
      <c r="BF156" s="167"/>
      <c r="BG156" s="160">
        <v>1.26</v>
      </c>
      <c r="BH156" s="161">
        <v>1.31</v>
      </c>
      <c r="BI156" s="161">
        <f t="shared" si="26"/>
        <v>-2.0000000000000018E-2</v>
      </c>
      <c r="BJ156" s="167"/>
      <c r="BK156" s="167"/>
      <c r="BL156" s="345"/>
      <c r="BM156" s="167"/>
      <c r="BN156" s="167"/>
      <c r="BO156" s="167"/>
      <c r="BP156" s="167"/>
      <c r="BQ156" s="167"/>
      <c r="BR156" s="167"/>
      <c r="BS156" s="167"/>
      <c r="BT156" s="167"/>
      <c r="BU156" s="167"/>
      <c r="BV156" s="167"/>
      <c r="BW156" s="167"/>
      <c r="BX156" s="167"/>
      <c r="BY156" s="167"/>
      <c r="BZ156" s="167"/>
      <c r="CA156" s="167"/>
      <c r="CB156" s="167"/>
      <c r="CC156" s="336">
        <v>101.8</v>
      </c>
      <c r="CD156" s="336">
        <v>2.5</v>
      </c>
      <c r="CE156" s="327">
        <v>102.3</v>
      </c>
      <c r="CF156" s="327">
        <v>2.7</v>
      </c>
      <c r="CG156" s="10"/>
      <c r="CH156" s="10"/>
      <c r="CI156" s="10"/>
      <c r="CJ156" s="10"/>
      <c r="CK156" s="10"/>
      <c r="CL156" s="10"/>
      <c r="CM156" s="10"/>
      <c r="CN156" s="163">
        <v>87380</v>
      </c>
      <c r="CO156" s="906">
        <v>524</v>
      </c>
      <c r="CP156" s="1030">
        <v>360</v>
      </c>
      <c r="CQ156" s="164"/>
      <c r="CR156" s="164"/>
      <c r="CS156" s="164"/>
      <c r="CT156" s="164"/>
      <c r="CU156" s="862">
        <v>3</v>
      </c>
      <c r="CV156" s="10"/>
      <c r="CW156" s="10"/>
      <c r="CX156" s="10"/>
      <c r="CY156" s="10"/>
      <c r="DA156" s="8">
        <v>0</v>
      </c>
      <c r="DB156" s="8">
        <v>1</v>
      </c>
    </row>
    <row r="157" spans="1:106" ht="24.75" customHeight="1">
      <c r="A157" s="1103" t="s">
        <v>459</v>
      </c>
      <c r="C157" s="279">
        <v>6</v>
      </c>
      <c r="D157" s="1023" t="str">
        <f t="shared" si="29"/>
        <v xml:space="preserve"> 6</v>
      </c>
      <c r="E157" s="1023"/>
      <c r="F157" s="1023" t="str">
        <f t="shared" si="33"/>
        <v xml:space="preserve"> 6</v>
      </c>
      <c r="G157" s="1023"/>
      <c r="H157" s="632">
        <v>1.3</v>
      </c>
      <c r="I157" s="343">
        <v>-2.4</v>
      </c>
      <c r="J157" s="327"/>
      <c r="K157" s="327"/>
      <c r="L157" s="336">
        <v>-9.6</v>
      </c>
      <c r="M157" s="327">
        <v>-1.5</v>
      </c>
      <c r="N157" s="327"/>
      <c r="O157" s="327"/>
      <c r="P157" s="327"/>
      <c r="Q157" s="336">
        <v>-2.2000000000000002</v>
      </c>
      <c r="R157" s="327">
        <v>-7.5</v>
      </c>
      <c r="S157" s="327"/>
      <c r="T157" s="327"/>
      <c r="U157" s="327"/>
      <c r="V157" s="327"/>
      <c r="W157" s="336">
        <v>0.1</v>
      </c>
      <c r="X157" s="327">
        <v>-10.5</v>
      </c>
      <c r="Y157" s="954"/>
      <c r="Z157" s="948"/>
      <c r="AA157" s="948"/>
      <c r="AB157" s="948"/>
      <c r="AC157" s="948"/>
      <c r="AD157" s="956"/>
      <c r="AE157" s="336">
        <v>108.3</v>
      </c>
      <c r="AF157" s="336">
        <f t="shared" si="32"/>
        <v>-3</v>
      </c>
      <c r="AG157" s="336">
        <v>105.7</v>
      </c>
      <c r="AH157" s="336">
        <f t="shared" si="30"/>
        <v>4.9652432969215488</v>
      </c>
      <c r="AI157" s="971">
        <v>130.30000000000001</v>
      </c>
      <c r="AJ157" s="327">
        <f t="shared" si="21"/>
        <v>6.2000000000000028</v>
      </c>
      <c r="AK157" s="971">
        <v>129.6</v>
      </c>
      <c r="AL157" s="327">
        <f t="shared" si="31"/>
        <v>7.7220077220072833E-2</v>
      </c>
      <c r="AM157" s="345"/>
      <c r="AN157" s="167"/>
      <c r="AO157" s="167"/>
      <c r="AP157" s="167"/>
      <c r="AQ157" s="167"/>
      <c r="AR157" s="167"/>
      <c r="AS157" s="167"/>
      <c r="AT157" s="167"/>
      <c r="AU157" s="167"/>
      <c r="AV157" s="167"/>
      <c r="AW157" s="167"/>
      <c r="AX157" s="167"/>
      <c r="AY157" s="167"/>
      <c r="AZ157" s="167"/>
      <c r="BA157" s="167"/>
      <c r="BB157" s="167"/>
      <c r="BC157" s="167"/>
      <c r="BD157" s="167"/>
      <c r="BE157" s="167"/>
      <c r="BF157" s="167"/>
      <c r="BG157" s="160">
        <v>1.27</v>
      </c>
      <c r="BH157" s="161">
        <v>1.33</v>
      </c>
      <c r="BI157" s="161">
        <f t="shared" si="26"/>
        <v>2.0000000000000018E-2</v>
      </c>
      <c r="BJ157" s="167"/>
      <c r="BK157" s="167"/>
      <c r="BL157" s="345"/>
      <c r="BM157" s="167"/>
      <c r="BN157" s="167"/>
      <c r="BO157" s="167"/>
      <c r="BP157" s="167"/>
      <c r="BQ157" s="167"/>
      <c r="BR157" s="167"/>
      <c r="BS157" s="167"/>
      <c r="BT157" s="167"/>
      <c r="BU157" s="167"/>
      <c r="BV157" s="167"/>
      <c r="BW157" s="167"/>
      <c r="BX157" s="167"/>
      <c r="BY157" s="167"/>
      <c r="BZ157" s="167"/>
      <c r="CA157" s="167"/>
      <c r="CB157" s="167"/>
      <c r="CC157" s="336">
        <v>101.8</v>
      </c>
      <c r="CD157" s="336">
        <v>2.4</v>
      </c>
      <c r="CE157" s="327">
        <v>102.6</v>
      </c>
      <c r="CF157" s="327">
        <v>2.2999999999999998</v>
      </c>
      <c r="CG157" s="10"/>
      <c r="CH157" s="10"/>
      <c r="CI157" s="10"/>
      <c r="CJ157" s="10"/>
      <c r="CK157" s="10"/>
      <c r="CL157" s="10"/>
      <c r="CM157" s="10"/>
      <c r="CN157" s="163">
        <v>1232583</v>
      </c>
      <c r="CO157" s="906">
        <v>546</v>
      </c>
      <c r="CP157" s="1030">
        <v>253</v>
      </c>
      <c r="CQ157" s="164"/>
      <c r="CR157" s="164"/>
      <c r="CS157" s="164"/>
      <c r="CT157" s="164"/>
      <c r="CU157" s="862">
        <v>3</v>
      </c>
      <c r="CV157" s="10"/>
      <c r="CW157" s="10"/>
      <c r="CX157" s="10"/>
      <c r="CY157" s="10"/>
      <c r="DA157" s="8">
        <v>0</v>
      </c>
      <c r="DB157" s="8">
        <v>1</v>
      </c>
    </row>
    <row r="158" spans="1:106" ht="24.75" customHeight="1">
      <c r="A158" s="1103" t="s">
        <v>459</v>
      </c>
      <c r="C158" s="279">
        <v>7</v>
      </c>
      <c r="D158" s="1023" t="str">
        <f t="shared" si="29"/>
        <v xml:space="preserve"> 7</v>
      </c>
      <c r="E158" s="1023"/>
      <c r="F158" s="1023" t="str">
        <f t="shared" si="33"/>
        <v xml:space="preserve"> 7</v>
      </c>
      <c r="G158" s="1023"/>
      <c r="H158" s="632">
        <v>2.8</v>
      </c>
      <c r="I158" s="343">
        <v>2.6</v>
      </c>
      <c r="J158" s="327"/>
      <c r="K158" s="327"/>
      <c r="L158" s="336">
        <v>-6.9</v>
      </c>
      <c r="M158" s="327">
        <v>1.6</v>
      </c>
      <c r="N158" s="327"/>
      <c r="O158" s="327"/>
      <c r="P158" s="327"/>
      <c r="Q158" s="336">
        <v>-5.4</v>
      </c>
      <c r="R158" s="327">
        <v>-15.4</v>
      </c>
      <c r="S158" s="327"/>
      <c r="T158" s="327"/>
      <c r="U158" s="327"/>
      <c r="V158" s="327"/>
      <c r="W158" s="336">
        <v>-7</v>
      </c>
      <c r="X158" s="327">
        <v>-19.7</v>
      </c>
      <c r="Y158" s="954"/>
      <c r="Z158" s="948"/>
      <c r="AA158" s="948"/>
      <c r="AB158" s="948"/>
      <c r="AC158" s="948"/>
      <c r="AD158" s="956"/>
      <c r="AE158" s="336">
        <v>107.9</v>
      </c>
      <c r="AF158" s="336">
        <f t="shared" si="32"/>
        <v>-1.7999999999999972</v>
      </c>
      <c r="AG158" s="336">
        <v>106.3</v>
      </c>
      <c r="AH158" s="336">
        <f t="shared" si="30"/>
        <v>0.56764427625354241</v>
      </c>
      <c r="AI158" s="971">
        <v>135.1</v>
      </c>
      <c r="AJ158" s="327">
        <f t="shared" si="21"/>
        <v>11.299999999999997</v>
      </c>
      <c r="AK158" s="971">
        <v>133.6</v>
      </c>
      <c r="AL158" s="327">
        <f t="shared" si="31"/>
        <v>3.0864197530864201</v>
      </c>
      <c r="AM158" s="345"/>
      <c r="AN158" s="167"/>
      <c r="AO158" s="167"/>
      <c r="AP158" s="167"/>
      <c r="AQ158" s="167"/>
      <c r="AR158" s="167"/>
      <c r="AS158" s="167"/>
      <c r="AT158" s="167"/>
      <c r="AU158" s="167"/>
      <c r="AV158" s="167"/>
      <c r="AW158" s="167"/>
      <c r="AX158" s="167"/>
      <c r="AY158" s="167"/>
      <c r="AZ158" s="167"/>
      <c r="BA158" s="167"/>
      <c r="BB158" s="167"/>
      <c r="BC158" s="167"/>
      <c r="BD158" s="167"/>
      <c r="BE158" s="167"/>
      <c r="BF158" s="167"/>
      <c r="BG158" s="160">
        <v>1.29</v>
      </c>
      <c r="BH158" s="161">
        <v>1.32</v>
      </c>
      <c r="BI158" s="161">
        <f t="shared" si="26"/>
        <v>-1.0000000000000009E-2</v>
      </c>
      <c r="BJ158" s="167"/>
      <c r="BK158" s="167"/>
      <c r="BL158" s="345"/>
      <c r="BM158" s="167"/>
      <c r="BN158" s="167"/>
      <c r="BO158" s="167"/>
      <c r="BP158" s="167"/>
      <c r="BQ158" s="167"/>
      <c r="BR158" s="167"/>
      <c r="BS158" s="167"/>
      <c r="BT158" s="167"/>
      <c r="BU158" s="167"/>
      <c r="BV158" s="167"/>
      <c r="BW158" s="167"/>
      <c r="BX158" s="167"/>
      <c r="BY158" s="167"/>
      <c r="BZ158" s="167"/>
      <c r="CA158" s="167"/>
      <c r="CB158" s="167"/>
      <c r="CC158" s="336">
        <v>102.3</v>
      </c>
      <c r="CD158" s="336">
        <v>2.6</v>
      </c>
      <c r="CE158" s="327">
        <v>102.7</v>
      </c>
      <c r="CF158" s="327">
        <v>2.2999999999999998</v>
      </c>
      <c r="CG158" s="10"/>
      <c r="CH158" s="10"/>
      <c r="CI158" s="10"/>
      <c r="CJ158" s="10"/>
      <c r="CK158" s="10"/>
      <c r="CL158" s="10"/>
      <c r="CM158" s="10"/>
      <c r="CN158" s="163">
        <v>84570</v>
      </c>
      <c r="CO158" s="906">
        <v>494</v>
      </c>
      <c r="CP158" s="1030">
        <v>362</v>
      </c>
      <c r="CQ158" s="164"/>
      <c r="CR158" s="164"/>
      <c r="CS158" s="164"/>
      <c r="CT158" s="164"/>
      <c r="CU158" s="862">
        <v>4</v>
      </c>
      <c r="CV158" s="10"/>
      <c r="CW158" s="10"/>
      <c r="CX158" s="10"/>
      <c r="CY158" s="10"/>
      <c r="DA158" s="8">
        <v>0</v>
      </c>
      <c r="DB158" s="8">
        <v>1</v>
      </c>
    </row>
    <row r="159" spans="1:106" ht="24.75" customHeight="1">
      <c r="A159" s="1103" t="s">
        <v>459</v>
      </c>
      <c r="C159" s="279">
        <v>8</v>
      </c>
      <c r="D159" s="1023" t="str">
        <f t="shared" si="29"/>
        <v xml:space="preserve"> 8</v>
      </c>
      <c r="E159" s="1023"/>
      <c r="F159" s="1023" t="str">
        <f t="shared" si="33"/>
        <v xml:space="preserve"> 8</v>
      </c>
      <c r="G159" s="1023"/>
      <c r="H159" s="632">
        <v>3.8</v>
      </c>
      <c r="I159" s="343">
        <v>0.7</v>
      </c>
      <c r="J159" s="327"/>
      <c r="K159" s="327"/>
      <c r="L159" s="336">
        <v>-11.2</v>
      </c>
      <c r="M159" s="327">
        <v>-13</v>
      </c>
      <c r="N159" s="327"/>
      <c r="O159" s="327"/>
      <c r="P159" s="327"/>
      <c r="Q159" s="336">
        <v>4.5999999999999996</v>
      </c>
      <c r="R159" s="327">
        <v>-23.2</v>
      </c>
      <c r="S159" s="327"/>
      <c r="T159" s="327"/>
      <c r="U159" s="327"/>
      <c r="V159" s="327"/>
      <c r="W159" s="336">
        <v>-0.1</v>
      </c>
      <c r="X159" s="327">
        <v>0.4</v>
      </c>
      <c r="Y159" s="954"/>
      <c r="Z159" s="948"/>
      <c r="AA159" s="948"/>
      <c r="AB159" s="948"/>
      <c r="AC159" s="948"/>
      <c r="AD159" s="956"/>
      <c r="AE159" s="336">
        <v>100.8</v>
      </c>
      <c r="AF159" s="336">
        <f t="shared" si="32"/>
        <v>5.7000000000000028</v>
      </c>
      <c r="AG159" s="336">
        <v>107.8</v>
      </c>
      <c r="AH159" s="336">
        <f t="shared" si="30"/>
        <v>1.4111006585136407</v>
      </c>
      <c r="AI159" s="971">
        <v>132.69999999999999</v>
      </c>
      <c r="AJ159" s="327">
        <f t="shared" si="21"/>
        <v>6.7999999999999972</v>
      </c>
      <c r="AK159" s="971">
        <v>134.6</v>
      </c>
      <c r="AL159" s="327">
        <f t="shared" si="31"/>
        <v>0.74850299401197606</v>
      </c>
      <c r="AM159" s="345"/>
      <c r="AN159" s="167"/>
      <c r="AO159" s="167"/>
      <c r="AP159" s="167"/>
      <c r="AQ159" s="167"/>
      <c r="AR159" s="167"/>
      <c r="AS159" s="167"/>
      <c r="AT159" s="167"/>
      <c r="AU159" s="167"/>
      <c r="AV159" s="167"/>
      <c r="AW159" s="167"/>
      <c r="AX159" s="167"/>
      <c r="AY159" s="167"/>
      <c r="AZ159" s="167"/>
      <c r="BA159" s="167"/>
      <c r="BB159" s="167"/>
      <c r="BC159" s="167"/>
      <c r="BD159" s="167"/>
      <c r="BE159" s="167"/>
      <c r="BF159" s="167"/>
      <c r="BG159" s="160">
        <v>1.31</v>
      </c>
      <c r="BH159" s="161">
        <v>1.31</v>
      </c>
      <c r="BI159" s="161">
        <f t="shared" si="26"/>
        <v>-1.0000000000000009E-2</v>
      </c>
      <c r="BJ159" s="167"/>
      <c r="BK159" s="167"/>
      <c r="BL159" s="345"/>
      <c r="BM159" s="167"/>
      <c r="BN159" s="167"/>
      <c r="BO159" s="167"/>
      <c r="BP159" s="167"/>
      <c r="BQ159" s="167"/>
      <c r="BR159" s="167"/>
      <c r="BS159" s="167"/>
      <c r="BT159" s="167"/>
      <c r="BU159" s="167"/>
      <c r="BV159" s="167"/>
      <c r="BW159" s="167"/>
      <c r="BX159" s="167"/>
      <c r="BY159" s="167"/>
      <c r="BZ159" s="167"/>
      <c r="CA159" s="167"/>
      <c r="CB159" s="167"/>
      <c r="CC159" s="336">
        <v>102.7</v>
      </c>
      <c r="CD159" s="336">
        <v>3</v>
      </c>
      <c r="CE159" s="327">
        <v>102.8</v>
      </c>
      <c r="CF159" s="327">
        <v>2.2999999999999998</v>
      </c>
      <c r="CG159" s="10"/>
      <c r="CH159" s="10"/>
      <c r="CI159" s="10"/>
      <c r="CJ159" s="10"/>
      <c r="CK159" s="10"/>
      <c r="CL159" s="10"/>
      <c r="CM159" s="10"/>
      <c r="CN159" s="163">
        <v>111428</v>
      </c>
      <c r="CO159" s="906">
        <v>492</v>
      </c>
      <c r="CP159" s="1030">
        <v>727</v>
      </c>
      <c r="CQ159" s="164"/>
      <c r="CR159" s="164"/>
      <c r="CS159" s="164"/>
      <c r="CT159" s="164"/>
      <c r="CU159" s="862">
        <v>3</v>
      </c>
      <c r="CV159" s="10"/>
      <c r="CW159" s="10"/>
      <c r="CX159" s="10"/>
      <c r="CY159" s="10"/>
      <c r="DA159" s="8">
        <v>0</v>
      </c>
      <c r="DB159" s="8">
        <v>1</v>
      </c>
    </row>
    <row r="160" spans="1:106" ht="24.75" customHeight="1">
      <c r="A160" s="1103" t="s">
        <v>459</v>
      </c>
      <c r="C160" s="279">
        <v>9</v>
      </c>
      <c r="D160" s="1023" t="str">
        <f t="shared" si="29"/>
        <v xml:space="preserve"> 9</v>
      </c>
      <c r="E160" s="1023"/>
      <c r="F160" s="1023" t="str">
        <f t="shared" si="33"/>
        <v xml:space="preserve"> 9</v>
      </c>
      <c r="G160" s="1023"/>
      <c r="H160" s="632">
        <v>4.0999999999999996</v>
      </c>
      <c r="I160" s="343">
        <v>3.5</v>
      </c>
      <c r="J160" s="327"/>
      <c r="K160" s="327"/>
      <c r="L160" s="336">
        <v>26.4</v>
      </c>
      <c r="M160" s="343">
        <v>30.2</v>
      </c>
      <c r="N160" s="327"/>
      <c r="O160" s="327"/>
      <c r="P160" s="327"/>
      <c r="Q160" s="336">
        <v>1</v>
      </c>
      <c r="R160" s="327">
        <v>-13.5</v>
      </c>
      <c r="S160" s="327"/>
      <c r="T160" s="327"/>
      <c r="U160" s="327"/>
      <c r="V160" s="327"/>
      <c r="W160" s="336">
        <v>2.4</v>
      </c>
      <c r="X160" s="327">
        <v>11.4</v>
      </c>
      <c r="Y160" s="954"/>
      <c r="Z160" s="948"/>
      <c r="AA160" s="948"/>
      <c r="AB160" s="948"/>
      <c r="AC160" s="948"/>
      <c r="AD160" s="956"/>
      <c r="AE160" s="336">
        <v>112.1</v>
      </c>
      <c r="AF160" s="336">
        <f t="shared" si="32"/>
        <v>8.7000000000000028</v>
      </c>
      <c r="AG160" s="336">
        <v>107.3</v>
      </c>
      <c r="AH160" s="336">
        <f t="shared" si="30"/>
        <v>-0.463821892393321</v>
      </c>
      <c r="AI160" s="971">
        <v>140.4</v>
      </c>
      <c r="AJ160" s="327">
        <f t="shared" ref="AJ160:AJ178" si="34">ROUND(AI160/AI148*100,1)-100</f>
        <v>7.9000000000000057</v>
      </c>
      <c r="AK160" s="971">
        <v>134.1</v>
      </c>
      <c r="AL160" s="327">
        <f t="shared" si="31"/>
        <v>-0.37147102526002973</v>
      </c>
      <c r="AM160" s="345"/>
      <c r="AN160" s="167"/>
      <c r="AO160" s="167"/>
      <c r="AP160" s="167"/>
      <c r="AQ160" s="167"/>
      <c r="AR160" s="167"/>
      <c r="AS160" s="167"/>
      <c r="AT160" s="167"/>
      <c r="AU160" s="167"/>
      <c r="AV160" s="167"/>
      <c r="AW160" s="167"/>
      <c r="AX160" s="167"/>
      <c r="AY160" s="167"/>
      <c r="AZ160" s="167"/>
      <c r="BA160" s="167"/>
      <c r="BB160" s="167"/>
      <c r="BC160" s="167"/>
      <c r="BD160" s="167"/>
      <c r="BE160" s="167"/>
      <c r="BF160" s="167"/>
      <c r="BG160" s="160">
        <v>1.33</v>
      </c>
      <c r="BH160" s="161">
        <v>1.34</v>
      </c>
      <c r="BI160" s="161">
        <f t="shared" si="26"/>
        <v>3.0000000000000027E-2</v>
      </c>
      <c r="BJ160" s="167"/>
      <c r="BK160" s="167"/>
      <c r="BL160" s="345"/>
      <c r="BM160" s="167"/>
      <c r="BN160" s="167"/>
      <c r="BO160" s="167"/>
      <c r="BP160" s="167"/>
      <c r="BQ160" s="167"/>
      <c r="BR160" s="167"/>
      <c r="BS160" s="167"/>
      <c r="BT160" s="167"/>
      <c r="BU160" s="167"/>
      <c r="BV160" s="167"/>
      <c r="BW160" s="167"/>
      <c r="BX160" s="167"/>
      <c r="BY160" s="167"/>
      <c r="BZ160" s="167"/>
      <c r="CA160" s="167"/>
      <c r="CB160" s="167"/>
      <c r="CC160" s="336">
        <v>103.1</v>
      </c>
      <c r="CD160" s="336">
        <v>3</v>
      </c>
      <c r="CE160" s="327">
        <v>103.4</v>
      </c>
      <c r="CF160" s="327">
        <v>2.6</v>
      </c>
      <c r="CG160" s="10"/>
      <c r="CH160" s="10"/>
      <c r="CI160" s="10"/>
      <c r="CJ160" s="10"/>
      <c r="CK160" s="10"/>
      <c r="CL160" s="10"/>
      <c r="CM160" s="10"/>
      <c r="CN160" s="163">
        <v>144871</v>
      </c>
      <c r="CO160" s="906">
        <v>599</v>
      </c>
      <c r="CP160" s="1030">
        <v>682</v>
      </c>
      <c r="CQ160" s="164"/>
      <c r="CR160" s="164"/>
      <c r="CS160" s="164"/>
      <c r="CT160" s="164"/>
      <c r="CU160" s="862">
        <v>7</v>
      </c>
      <c r="CV160" s="10"/>
      <c r="CW160" s="10"/>
      <c r="CX160" s="10"/>
      <c r="CY160" s="10"/>
      <c r="DA160" s="8">
        <v>0</v>
      </c>
      <c r="DB160" s="8">
        <v>1</v>
      </c>
    </row>
    <row r="161" spans="1:106" ht="24.75" customHeight="1">
      <c r="A161" s="1103" t="s">
        <v>459</v>
      </c>
      <c r="C161" s="279">
        <v>10</v>
      </c>
      <c r="D161" s="1023" t="str">
        <f t="shared" si="29"/>
        <v xml:space="preserve"> 10</v>
      </c>
      <c r="E161" s="1023"/>
      <c r="F161" s="1023" t="str">
        <f t="shared" si="33"/>
        <v xml:space="preserve"> 10</v>
      </c>
      <c r="G161" s="1023"/>
      <c r="H161" s="632">
        <v>4.0999999999999996</v>
      </c>
      <c r="I161" s="343">
        <v>1.5</v>
      </c>
      <c r="J161" s="327"/>
      <c r="K161" s="327"/>
      <c r="L161" s="336">
        <v>28.3</v>
      </c>
      <c r="M161" s="327">
        <v>32.700000000000003</v>
      </c>
      <c r="N161" s="327"/>
      <c r="O161" s="327"/>
      <c r="P161" s="327"/>
      <c r="Q161" s="336">
        <v>-1.8</v>
      </c>
      <c r="R161" s="327">
        <v>-6.7</v>
      </c>
      <c r="S161" s="327"/>
      <c r="T161" s="327"/>
      <c r="U161" s="327"/>
      <c r="V161" s="327"/>
      <c r="W161" s="336">
        <v>-1.9</v>
      </c>
      <c r="X161" s="327">
        <v>5.9</v>
      </c>
      <c r="Y161" s="954"/>
      <c r="Z161" s="948"/>
      <c r="AA161" s="948"/>
      <c r="AB161" s="948"/>
      <c r="AC161" s="948"/>
      <c r="AD161" s="956"/>
      <c r="AE161" s="336">
        <v>105.4</v>
      </c>
      <c r="AF161" s="336">
        <f t="shared" si="32"/>
        <v>3.0999999999999943</v>
      </c>
      <c r="AG161" s="336">
        <v>105.5</v>
      </c>
      <c r="AH161" s="336">
        <f t="shared" si="30"/>
        <v>-1.6775396085740888</v>
      </c>
      <c r="AI161" s="971">
        <v>119.4</v>
      </c>
      <c r="AJ161" s="327">
        <f t="shared" si="34"/>
        <v>-4.2000000000000028</v>
      </c>
      <c r="AK161" s="971">
        <v>118.6</v>
      </c>
      <c r="AL161" s="327">
        <f t="shared" si="31"/>
        <v>-11.558538404175989</v>
      </c>
      <c r="AM161" s="345"/>
      <c r="AN161" s="167"/>
      <c r="AO161" s="167"/>
      <c r="AP161" s="167"/>
      <c r="AQ161" s="167"/>
      <c r="AR161" s="167"/>
      <c r="AS161" s="167"/>
      <c r="AT161" s="167"/>
      <c r="AU161" s="167"/>
      <c r="AV161" s="167"/>
      <c r="AW161" s="167"/>
      <c r="AX161" s="167"/>
      <c r="AY161" s="167"/>
      <c r="AZ161" s="167"/>
      <c r="BA161" s="167"/>
      <c r="BB161" s="167"/>
      <c r="BC161" s="167"/>
      <c r="BD161" s="167"/>
      <c r="BE161" s="167"/>
      <c r="BF161" s="167"/>
      <c r="BG161" s="160">
        <v>1.33</v>
      </c>
      <c r="BH161" s="161">
        <v>1.36</v>
      </c>
      <c r="BI161" s="161">
        <f t="shared" si="26"/>
        <v>2.0000000000000018E-2</v>
      </c>
      <c r="BJ161" s="167"/>
      <c r="BK161" s="167"/>
      <c r="BL161" s="345"/>
      <c r="BM161" s="167"/>
      <c r="BN161" s="167"/>
      <c r="BO161" s="167"/>
      <c r="BP161" s="167"/>
      <c r="BQ161" s="167"/>
      <c r="BR161" s="167"/>
      <c r="BS161" s="167"/>
      <c r="BT161" s="167"/>
      <c r="BU161" s="167"/>
      <c r="BV161" s="167"/>
      <c r="BW161" s="167"/>
      <c r="BX161" s="167"/>
      <c r="BY161" s="167"/>
      <c r="BZ161" s="167"/>
      <c r="CA161" s="167"/>
      <c r="CB161" s="167"/>
      <c r="CC161" s="336">
        <v>103.7</v>
      </c>
      <c r="CD161" s="336">
        <v>3.7</v>
      </c>
      <c r="CE161" s="327">
        <v>104</v>
      </c>
      <c r="CF161" s="327">
        <v>3.2</v>
      </c>
      <c r="CG161" s="10"/>
      <c r="CH161" s="10"/>
      <c r="CI161" s="10"/>
      <c r="CJ161" s="10"/>
      <c r="CK161" s="10"/>
      <c r="CL161" s="10"/>
      <c r="CM161" s="10"/>
      <c r="CN161" s="163">
        <v>869950</v>
      </c>
      <c r="CO161" s="906">
        <v>596</v>
      </c>
      <c r="CP161" s="1030">
        <v>121</v>
      </c>
      <c r="CQ161" s="164"/>
      <c r="CR161" s="164"/>
      <c r="CS161" s="164"/>
      <c r="CT161" s="164"/>
      <c r="CU161" s="862">
        <v>2</v>
      </c>
      <c r="CV161" s="10"/>
      <c r="CW161" s="10"/>
      <c r="CX161" s="10"/>
      <c r="CY161" s="10"/>
      <c r="DA161" s="8">
        <v>0</v>
      </c>
      <c r="DB161" s="8">
        <v>1</v>
      </c>
    </row>
    <row r="162" spans="1:106" ht="24.75" customHeight="1">
      <c r="A162" s="1103" t="s">
        <v>459</v>
      </c>
      <c r="C162" s="279">
        <v>11</v>
      </c>
      <c r="D162" s="1023" t="str">
        <f t="shared" si="29"/>
        <v xml:space="preserve"> 11</v>
      </c>
      <c r="E162" s="1023"/>
      <c r="F162" s="1023" t="str">
        <f t="shared" si="33"/>
        <v xml:space="preserve"> 11</v>
      </c>
      <c r="G162" s="1023"/>
      <c r="H162" s="632">
        <v>2.4</v>
      </c>
      <c r="I162" s="343">
        <v>-0.8</v>
      </c>
      <c r="J162" s="327"/>
      <c r="K162" s="327"/>
      <c r="L162" s="336">
        <v>5.6</v>
      </c>
      <c r="M162" s="327">
        <v>5.9</v>
      </c>
      <c r="N162" s="327"/>
      <c r="O162" s="327"/>
      <c r="P162" s="327"/>
      <c r="Q162" s="336">
        <v>-1.4</v>
      </c>
      <c r="R162" s="327">
        <v>1.4</v>
      </c>
      <c r="S162" s="327"/>
      <c r="T162" s="327"/>
      <c r="U162" s="327"/>
      <c r="V162" s="327"/>
      <c r="W162" s="336">
        <v>-7.6</v>
      </c>
      <c r="X162" s="327">
        <v>22.1</v>
      </c>
      <c r="Y162" s="954"/>
      <c r="Z162" s="948"/>
      <c r="AA162" s="948"/>
      <c r="AB162" s="948"/>
      <c r="AC162" s="948"/>
      <c r="AD162" s="956"/>
      <c r="AE162" s="336">
        <v>108.6</v>
      </c>
      <c r="AF162" s="336">
        <f t="shared" si="32"/>
        <v>-1.4000000000000057</v>
      </c>
      <c r="AG162" s="336">
        <v>105.5</v>
      </c>
      <c r="AH162" s="336">
        <f t="shared" si="30"/>
        <v>0</v>
      </c>
      <c r="AI162" s="971">
        <v>129.30000000000001</v>
      </c>
      <c r="AJ162" s="327">
        <f t="shared" si="34"/>
        <v>-1</v>
      </c>
      <c r="AK162" s="971">
        <v>121.4</v>
      </c>
      <c r="AL162" s="327">
        <f t="shared" si="31"/>
        <v>2.3608768971332306</v>
      </c>
      <c r="AM162" s="345"/>
      <c r="AN162" s="167"/>
      <c r="AO162" s="167"/>
      <c r="AP162" s="167"/>
      <c r="AQ162" s="167"/>
      <c r="AR162" s="167"/>
      <c r="AS162" s="167"/>
      <c r="AT162" s="167"/>
      <c r="AU162" s="167"/>
      <c r="AV162" s="167"/>
      <c r="AW162" s="167"/>
      <c r="AX162" s="167"/>
      <c r="AY162" s="167"/>
      <c r="AZ162" s="167"/>
      <c r="BA162" s="167"/>
      <c r="BB162" s="167"/>
      <c r="BC162" s="167"/>
      <c r="BD162" s="167"/>
      <c r="BE162" s="167"/>
      <c r="BF162" s="167"/>
      <c r="BG162" s="160">
        <v>1.35</v>
      </c>
      <c r="BH162" s="161">
        <v>1.39</v>
      </c>
      <c r="BI162" s="161">
        <f t="shared" si="26"/>
        <v>2.9999999999999805E-2</v>
      </c>
      <c r="BJ162" s="167"/>
      <c r="BK162" s="167"/>
      <c r="BL162" s="345"/>
      <c r="BM162" s="167"/>
      <c r="BN162" s="167"/>
      <c r="BO162" s="167"/>
      <c r="BP162" s="167"/>
      <c r="BQ162" s="167"/>
      <c r="BR162" s="167"/>
      <c r="BS162" s="167"/>
      <c r="BT162" s="167"/>
      <c r="BU162" s="167"/>
      <c r="BV162" s="167"/>
      <c r="BW162" s="167"/>
      <c r="BX162" s="167"/>
      <c r="BY162" s="167"/>
      <c r="BZ162" s="167"/>
      <c r="CA162" s="167"/>
      <c r="CB162" s="167"/>
      <c r="CC162" s="336">
        <v>103.9</v>
      </c>
      <c r="CD162" s="336">
        <v>3.8</v>
      </c>
      <c r="CE162" s="327">
        <v>104.2</v>
      </c>
      <c r="CF162" s="327">
        <v>3.5</v>
      </c>
      <c r="CG162" s="10"/>
      <c r="CH162" s="10"/>
      <c r="CI162" s="10"/>
      <c r="CJ162" s="10"/>
      <c r="CK162" s="10"/>
      <c r="CL162" s="10"/>
      <c r="CM162" s="10"/>
      <c r="CN162" s="163">
        <v>115590</v>
      </c>
      <c r="CO162" s="906">
        <v>581</v>
      </c>
      <c r="CP162" s="1030">
        <v>252</v>
      </c>
      <c r="CQ162" s="164"/>
      <c r="CR162" s="164"/>
      <c r="CS162" s="164"/>
      <c r="CT162" s="164"/>
      <c r="CU162" s="862">
        <v>4</v>
      </c>
      <c r="CV162" s="10"/>
      <c r="CW162" s="10"/>
      <c r="CX162" s="10"/>
      <c r="CY162" s="10"/>
      <c r="DA162" s="8">
        <v>0</v>
      </c>
      <c r="DB162" s="8">
        <v>1</v>
      </c>
    </row>
    <row r="163" spans="1:106" ht="24.75" customHeight="1">
      <c r="A163" s="1103" t="s">
        <v>459</v>
      </c>
      <c r="C163" s="279">
        <v>12</v>
      </c>
      <c r="D163" s="1023" t="str">
        <f t="shared" si="29"/>
        <v xml:space="preserve"> 12</v>
      </c>
      <c r="E163" s="1023"/>
      <c r="F163" s="1023" t="str">
        <f t="shared" si="33"/>
        <v xml:space="preserve"> 12</v>
      </c>
      <c r="G163" s="1023"/>
      <c r="H163" s="634">
        <v>3.6</v>
      </c>
      <c r="I163" s="635">
        <v>0.1</v>
      </c>
      <c r="J163" s="167"/>
      <c r="K163" s="167"/>
      <c r="L163" s="337">
        <v>1.5</v>
      </c>
      <c r="M163" s="167">
        <v>5</v>
      </c>
      <c r="N163" s="167"/>
      <c r="O163" s="167"/>
      <c r="P163" s="167"/>
      <c r="Q163" s="337">
        <v>-1.7</v>
      </c>
      <c r="R163" s="167">
        <v>44.9</v>
      </c>
      <c r="S163" s="167"/>
      <c r="T163" s="167"/>
      <c r="U163" s="167"/>
      <c r="V163" s="167"/>
      <c r="W163" s="337">
        <v>-8.4</v>
      </c>
      <c r="X163" s="167">
        <v>-17.8</v>
      </c>
      <c r="Y163" s="957"/>
      <c r="Z163" s="958"/>
      <c r="AA163" s="958"/>
      <c r="AB163" s="958"/>
      <c r="AC163" s="958"/>
      <c r="AD163" s="959"/>
      <c r="AE163" s="337">
        <v>107.6</v>
      </c>
      <c r="AF163" s="337">
        <f t="shared" si="32"/>
        <v>-2.2000000000000028</v>
      </c>
      <c r="AG163" s="337">
        <v>104.9</v>
      </c>
      <c r="AH163" s="337">
        <f t="shared" si="30"/>
        <v>-0.56872037914691398</v>
      </c>
      <c r="AI163" s="972">
        <v>127.7</v>
      </c>
      <c r="AJ163" s="167">
        <f t="shared" si="34"/>
        <v>-7.5</v>
      </c>
      <c r="AK163" s="972">
        <v>120.8</v>
      </c>
      <c r="AL163" s="167">
        <f t="shared" si="31"/>
        <v>-0.49423393739704158</v>
      </c>
      <c r="AM163" s="345"/>
      <c r="AN163" s="167"/>
      <c r="AO163" s="167"/>
      <c r="AP163" s="167"/>
      <c r="AQ163" s="167"/>
      <c r="AR163" s="167"/>
      <c r="AS163" s="167"/>
      <c r="AT163" s="167"/>
      <c r="AU163" s="167"/>
      <c r="AV163" s="167"/>
      <c r="AW163" s="167"/>
      <c r="AX163" s="167"/>
      <c r="AY163" s="167"/>
      <c r="AZ163" s="167"/>
      <c r="BA163" s="167"/>
      <c r="BB163" s="167"/>
      <c r="BC163" s="167"/>
      <c r="BD163" s="167"/>
      <c r="BE163" s="167"/>
      <c r="BF163" s="167"/>
      <c r="BG163" s="169">
        <v>1.35</v>
      </c>
      <c r="BH163" s="170">
        <v>1.33</v>
      </c>
      <c r="BI163" s="170">
        <f t="shared" si="26"/>
        <v>-5.9999999999999831E-2</v>
      </c>
      <c r="BJ163" s="167"/>
      <c r="BK163" s="167"/>
      <c r="BL163" s="345"/>
      <c r="BM163" s="167"/>
      <c r="BN163" s="167"/>
      <c r="BO163" s="167"/>
      <c r="BP163" s="167"/>
      <c r="BQ163" s="167"/>
      <c r="BR163" s="167"/>
      <c r="BS163" s="167"/>
      <c r="BT163" s="167"/>
      <c r="BU163" s="167"/>
      <c r="BV163" s="167"/>
      <c r="BW163" s="167"/>
      <c r="BX163" s="167"/>
      <c r="BY163" s="167"/>
      <c r="BZ163" s="167"/>
      <c r="CA163" s="167"/>
      <c r="CB163" s="167"/>
      <c r="CC163" s="337">
        <v>104.1</v>
      </c>
      <c r="CD163" s="337">
        <v>4</v>
      </c>
      <c r="CE163" s="167">
        <v>104.6</v>
      </c>
      <c r="CF163" s="167">
        <v>4.3</v>
      </c>
      <c r="CG163" s="10"/>
      <c r="CH163" s="10"/>
      <c r="CI163" s="10"/>
      <c r="CJ163" s="10"/>
      <c r="CK163" s="10"/>
      <c r="CL163" s="10"/>
      <c r="CM163" s="10"/>
      <c r="CN163" s="172">
        <v>79172</v>
      </c>
      <c r="CO163" s="904">
        <v>606</v>
      </c>
      <c r="CP163" s="1028">
        <v>980</v>
      </c>
      <c r="CQ163" s="173"/>
      <c r="CR163" s="173"/>
      <c r="CS163" s="173"/>
      <c r="CT163" s="173"/>
      <c r="CU163" s="863">
        <v>5</v>
      </c>
      <c r="CV163" s="10"/>
      <c r="CW163" s="10"/>
      <c r="CX163" s="10"/>
      <c r="CY163" s="10"/>
      <c r="DA163" s="8">
        <v>0</v>
      </c>
      <c r="DB163" s="8">
        <v>1</v>
      </c>
    </row>
    <row r="164" spans="1:106" ht="24.75" customHeight="1">
      <c r="A164" s="1103" t="s">
        <v>462</v>
      </c>
      <c r="B164" s="279" t="s">
        <v>135</v>
      </c>
      <c r="C164" s="279">
        <v>1</v>
      </c>
      <c r="D164" s="1023" t="str">
        <f t="shared" si="29"/>
        <v>R5/1</v>
      </c>
      <c r="E164" s="1023"/>
      <c r="F164" s="1024" t="s">
        <v>404</v>
      </c>
      <c r="G164" s="1025"/>
      <c r="H164" s="631">
        <v>4.9000000000000004</v>
      </c>
      <c r="I164" s="837">
        <v>1</v>
      </c>
      <c r="J164" s="331"/>
      <c r="K164" s="331"/>
      <c r="L164" s="842">
        <v>17.399999999999999</v>
      </c>
      <c r="M164" s="843">
        <v>23.8</v>
      </c>
      <c r="N164" s="331"/>
      <c r="O164" s="331"/>
      <c r="P164" s="331"/>
      <c r="Q164" s="842">
        <v>6.6</v>
      </c>
      <c r="R164" s="843">
        <v>-27.1</v>
      </c>
      <c r="S164" s="843"/>
      <c r="T164" s="843"/>
      <c r="U164" s="843"/>
      <c r="V164" s="843"/>
      <c r="W164" s="842">
        <v>-2.2999999999999998</v>
      </c>
      <c r="X164" s="843">
        <v>39.700000000000003</v>
      </c>
      <c r="Y164" s="960"/>
      <c r="Z164" s="961"/>
      <c r="AA164" s="961"/>
      <c r="AB164" s="961"/>
      <c r="AC164" s="962"/>
      <c r="AD164" s="963"/>
      <c r="AE164" s="848">
        <v>93.8</v>
      </c>
      <c r="AF164" s="848">
        <f t="shared" si="32"/>
        <v>-3</v>
      </c>
      <c r="AG164" s="848">
        <v>101.1</v>
      </c>
      <c r="AH164" s="848">
        <f t="shared" si="30"/>
        <v>-3.6224976167778942</v>
      </c>
      <c r="AI164" s="974">
        <v>125.6</v>
      </c>
      <c r="AJ164" s="843">
        <f t="shared" si="34"/>
        <v>5.9000000000000057</v>
      </c>
      <c r="AK164" s="974">
        <v>131.1</v>
      </c>
      <c r="AL164" s="843">
        <f t="shared" si="31"/>
        <v>8.526490066225163</v>
      </c>
      <c r="AM164" s="849"/>
      <c r="AN164" s="841"/>
      <c r="AO164" s="841"/>
      <c r="AP164" s="841"/>
      <c r="AQ164" s="841"/>
      <c r="AR164" s="841"/>
      <c r="AS164" s="841"/>
      <c r="AT164" s="841"/>
      <c r="AU164" s="841"/>
      <c r="AV164" s="841"/>
      <c r="AW164" s="841"/>
      <c r="AX164" s="841"/>
      <c r="AY164" s="841"/>
      <c r="AZ164" s="841"/>
      <c r="BA164" s="841"/>
      <c r="BB164" s="841"/>
      <c r="BC164" s="841"/>
      <c r="BD164" s="841"/>
      <c r="BE164" s="841"/>
      <c r="BF164" s="841"/>
      <c r="BG164" s="852">
        <v>1.35</v>
      </c>
      <c r="BH164" s="853">
        <v>1.31</v>
      </c>
      <c r="BI164" s="853">
        <f t="shared" si="26"/>
        <v>-2.0000000000000018E-2</v>
      </c>
      <c r="BJ164" s="841"/>
      <c r="BK164" s="841"/>
      <c r="BL164" s="849"/>
      <c r="BM164" s="841"/>
      <c r="BN164" s="841"/>
      <c r="BO164" s="841"/>
      <c r="BP164" s="841"/>
      <c r="BQ164" s="841"/>
      <c r="BR164" s="841"/>
      <c r="BS164" s="841"/>
      <c r="BT164" s="841"/>
      <c r="BU164" s="841"/>
      <c r="BV164" s="841"/>
      <c r="BW164" s="841"/>
      <c r="BX164" s="841"/>
      <c r="BY164" s="841"/>
      <c r="BZ164" s="841"/>
      <c r="CA164" s="841"/>
      <c r="CB164" s="841"/>
      <c r="CC164" s="842">
        <v>104.7</v>
      </c>
      <c r="CD164" s="842">
        <v>4.3</v>
      </c>
      <c r="CE164" s="843">
        <v>105.1</v>
      </c>
      <c r="CF164" s="843">
        <v>4.7</v>
      </c>
      <c r="CG164" s="850"/>
      <c r="CH164" s="850"/>
      <c r="CI164" s="850"/>
      <c r="CJ164" s="850"/>
      <c r="CK164" s="850"/>
      <c r="CL164" s="850"/>
      <c r="CM164" s="850"/>
      <c r="CN164" s="858">
        <v>56524</v>
      </c>
      <c r="CO164" s="905">
        <v>570</v>
      </c>
      <c r="CP164" s="1029">
        <v>405</v>
      </c>
      <c r="CQ164" s="843"/>
      <c r="CR164" s="843"/>
      <c r="CS164" s="843"/>
      <c r="CT164" s="843"/>
      <c r="CU164" s="864">
        <v>2</v>
      </c>
      <c r="CV164" s="850"/>
      <c r="CW164" s="850"/>
      <c r="CX164" s="850"/>
      <c r="CY164" s="850"/>
      <c r="CZ164" s="851"/>
      <c r="DA164" s="8">
        <v>0</v>
      </c>
      <c r="DB164" s="8">
        <v>1</v>
      </c>
    </row>
    <row r="165" spans="1:106" ht="24.75" customHeight="1">
      <c r="A165" s="1103" t="s">
        <v>459</v>
      </c>
      <c r="C165" s="279">
        <v>2</v>
      </c>
      <c r="D165" s="1023" t="str">
        <f t="shared" si="29"/>
        <v xml:space="preserve"> 2</v>
      </c>
      <c r="E165" s="1023"/>
      <c r="F165" s="1023" t="str">
        <f t="shared" ref="F165:F175" si="35">A165&amp;B165&amp;C165</f>
        <v xml:space="preserve"> 2</v>
      </c>
      <c r="G165" s="1023"/>
      <c r="H165" s="632">
        <v>4.7</v>
      </c>
      <c r="I165" s="838">
        <v>2</v>
      </c>
      <c r="J165" s="327"/>
      <c r="K165" s="327"/>
      <c r="L165" s="844">
        <v>22.9</v>
      </c>
      <c r="M165" s="839">
        <v>21.4</v>
      </c>
      <c r="N165" s="327"/>
      <c r="O165" s="327"/>
      <c r="P165" s="327"/>
      <c r="Q165" s="844">
        <v>-0.3</v>
      </c>
      <c r="R165" s="839">
        <v>26.1</v>
      </c>
      <c r="S165" s="839"/>
      <c r="T165" s="839"/>
      <c r="U165" s="838"/>
      <c r="V165" s="839"/>
      <c r="W165" s="844">
        <v>52.2</v>
      </c>
      <c r="X165" s="839">
        <v>4.2</v>
      </c>
      <c r="Y165" s="964"/>
      <c r="Z165" s="965"/>
      <c r="AA165" s="965"/>
      <c r="AB165" s="965"/>
      <c r="AC165" s="962"/>
      <c r="AD165" s="966"/>
      <c r="AE165" s="844">
        <v>100.9</v>
      </c>
      <c r="AF165" s="844">
        <f t="shared" si="32"/>
        <v>-0.5</v>
      </c>
      <c r="AG165" s="844">
        <v>104.5</v>
      </c>
      <c r="AH165" s="844">
        <f t="shared" si="30"/>
        <v>3.3630069238377898</v>
      </c>
      <c r="AI165" s="975">
        <v>124.7</v>
      </c>
      <c r="AJ165" s="1119">
        <f t="shared" si="34"/>
        <v>11.799999999999997</v>
      </c>
      <c r="AK165" s="975">
        <v>132.5</v>
      </c>
      <c r="AL165" s="1119">
        <f t="shared" si="31"/>
        <v>1.0678871090770448</v>
      </c>
      <c r="AM165" s="849"/>
      <c r="AN165" s="841"/>
      <c r="AO165" s="841"/>
      <c r="AP165" s="841"/>
      <c r="AQ165" s="841"/>
      <c r="AR165" s="841"/>
      <c r="AS165" s="841"/>
      <c r="AT165" s="841"/>
      <c r="AU165" s="841"/>
      <c r="AV165" s="841"/>
      <c r="AW165" s="841"/>
      <c r="AX165" s="841"/>
      <c r="AY165" s="841"/>
      <c r="AZ165" s="841"/>
      <c r="BA165" s="841"/>
      <c r="BB165" s="841"/>
      <c r="BC165" s="841"/>
      <c r="BD165" s="841"/>
      <c r="BE165" s="841"/>
      <c r="BF165" s="841"/>
      <c r="BG165" s="854">
        <v>1.33</v>
      </c>
      <c r="BH165" s="855">
        <v>1.29</v>
      </c>
      <c r="BI165" s="855">
        <f t="shared" si="26"/>
        <v>-2.0000000000000018E-2</v>
      </c>
      <c r="BJ165" s="841"/>
      <c r="BK165" s="841"/>
      <c r="BL165" s="849"/>
      <c r="BM165" s="841"/>
      <c r="BN165" s="841"/>
      <c r="BO165" s="841"/>
      <c r="BP165" s="841"/>
      <c r="BQ165" s="841"/>
      <c r="BR165" s="841"/>
      <c r="BS165" s="841"/>
      <c r="BT165" s="841"/>
      <c r="BU165" s="841"/>
      <c r="BV165" s="841"/>
      <c r="BW165" s="841"/>
      <c r="BX165" s="841"/>
      <c r="BY165" s="841"/>
      <c r="BZ165" s="841"/>
      <c r="CA165" s="841"/>
      <c r="CB165" s="841"/>
      <c r="CC165" s="844">
        <v>104</v>
      </c>
      <c r="CD165" s="844">
        <v>3.3</v>
      </c>
      <c r="CE165" s="839">
        <v>104.4</v>
      </c>
      <c r="CF165" s="839">
        <v>3.8</v>
      </c>
      <c r="CG165" s="850"/>
      <c r="CH165" s="850"/>
      <c r="CI165" s="850"/>
      <c r="CJ165" s="850"/>
      <c r="CK165" s="850"/>
      <c r="CL165" s="850"/>
      <c r="CM165" s="850"/>
      <c r="CN165" s="859">
        <v>96580</v>
      </c>
      <c r="CO165" s="906">
        <v>577</v>
      </c>
      <c r="CP165" s="1030">
        <v>127</v>
      </c>
      <c r="CQ165" s="839"/>
      <c r="CR165" s="839"/>
      <c r="CS165" s="839"/>
      <c r="CT165" s="839"/>
      <c r="CU165" s="862">
        <v>1</v>
      </c>
      <c r="CV165" s="850"/>
      <c r="CW165" s="850"/>
      <c r="CX165" s="850"/>
      <c r="CY165" s="850"/>
      <c r="CZ165" s="851"/>
      <c r="DA165" s="8">
        <v>0</v>
      </c>
      <c r="DB165" s="8">
        <v>1</v>
      </c>
    </row>
    <row r="166" spans="1:106" ht="24.75" customHeight="1">
      <c r="A166" s="1103" t="s">
        <v>459</v>
      </c>
      <c r="C166" s="279">
        <v>3</v>
      </c>
      <c r="D166" s="1023" t="str">
        <f t="shared" si="29"/>
        <v xml:space="preserve"> 3</v>
      </c>
      <c r="E166" s="1023"/>
      <c r="F166" s="1023" t="str">
        <f t="shared" si="35"/>
        <v xml:space="preserve"> 3</v>
      </c>
      <c r="G166" s="1023"/>
      <c r="H166" s="336">
        <v>3.2</v>
      </c>
      <c r="I166" s="839">
        <v>-1.3</v>
      </c>
      <c r="J166" s="327"/>
      <c r="K166" s="327"/>
      <c r="L166" s="844">
        <v>12.1</v>
      </c>
      <c r="M166" s="839">
        <v>16.399999999999999</v>
      </c>
      <c r="N166" s="327"/>
      <c r="O166" s="327"/>
      <c r="P166" s="327"/>
      <c r="Q166" s="844">
        <v>-3.2</v>
      </c>
      <c r="R166" s="839">
        <v>28.6</v>
      </c>
      <c r="S166" s="839"/>
      <c r="T166" s="839"/>
      <c r="U166" s="839"/>
      <c r="V166" s="839"/>
      <c r="W166" s="844">
        <v>5.5</v>
      </c>
      <c r="X166" s="839">
        <v>38</v>
      </c>
      <c r="Y166" s="964"/>
      <c r="Z166" s="965"/>
      <c r="AA166" s="965"/>
      <c r="AB166" s="965"/>
      <c r="AC166" s="962"/>
      <c r="AD166" s="966"/>
      <c r="AE166" s="844">
        <v>117.3</v>
      </c>
      <c r="AF166" s="844">
        <f t="shared" si="32"/>
        <v>-0.79999999999999716</v>
      </c>
      <c r="AG166" s="844">
        <v>104.9</v>
      </c>
      <c r="AH166" s="844">
        <f t="shared" si="30"/>
        <v>0.38277511961723032</v>
      </c>
      <c r="AI166" s="976">
        <v>140.5</v>
      </c>
      <c r="AJ166" s="839">
        <f t="shared" si="34"/>
        <v>7.2999999999999972</v>
      </c>
      <c r="AK166" s="976">
        <v>131.6</v>
      </c>
      <c r="AL166" s="839">
        <f t="shared" si="31"/>
        <v>-0.67924528301887221</v>
      </c>
      <c r="AM166" s="849"/>
      <c r="AN166" s="841"/>
      <c r="AO166" s="841"/>
      <c r="AP166" s="841"/>
      <c r="AQ166" s="841"/>
      <c r="AR166" s="841"/>
      <c r="AS166" s="841"/>
      <c r="AT166" s="841"/>
      <c r="AU166" s="841"/>
      <c r="AV166" s="841"/>
      <c r="AW166" s="841"/>
      <c r="AX166" s="841"/>
      <c r="AY166" s="841"/>
      <c r="AZ166" s="841"/>
      <c r="BA166" s="841"/>
      <c r="BB166" s="841"/>
      <c r="BC166" s="841"/>
      <c r="BD166" s="841"/>
      <c r="BE166" s="841"/>
      <c r="BF166" s="841"/>
      <c r="BG166" s="854">
        <v>1.32</v>
      </c>
      <c r="BH166" s="855">
        <v>1.26</v>
      </c>
      <c r="BI166" s="855">
        <f t="shared" si="26"/>
        <v>-3.0000000000000027E-2</v>
      </c>
      <c r="BJ166" s="841"/>
      <c r="BK166" s="841"/>
      <c r="BL166" s="849"/>
      <c r="BM166" s="841"/>
      <c r="BN166" s="841"/>
      <c r="BO166" s="841"/>
      <c r="BP166" s="841"/>
      <c r="BQ166" s="841"/>
      <c r="BR166" s="841"/>
      <c r="BS166" s="841"/>
      <c r="BT166" s="841"/>
      <c r="BU166" s="841"/>
      <c r="BV166" s="841"/>
      <c r="BW166" s="841"/>
      <c r="BX166" s="841"/>
      <c r="BY166" s="841"/>
      <c r="BZ166" s="841"/>
      <c r="CA166" s="841"/>
      <c r="CB166" s="841"/>
      <c r="CC166" s="844">
        <v>104.4</v>
      </c>
      <c r="CD166" s="844">
        <v>3.2</v>
      </c>
      <c r="CE166" s="839">
        <v>105.1</v>
      </c>
      <c r="CF166" s="839">
        <v>3.6</v>
      </c>
      <c r="CG166" s="850"/>
      <c r="CH166" s="850"/>
      <c r="CI166" s="850"/>
      <c r="CJ166" s="850"/>
      <c r="CK166" s="850"/>
      <c r="CL166" s="850"/>
      <c r="CM166" s="850"/>
      <c r="CN166" s="859">
        <v>147434</v>
      </c>
      <c r="CO166" s="906">
        <v>809</v>
      </c>
      <c r="CP166" s="1030">
        <v>498</v>
      </c>
      <c r="CQ166" s="839"/>
      <c r="CR166" s="839"/>
      <c r="CS166" s="839"/>
      <c r="CT166" s="839"/>
      <c r="CU166" s="862">
        <v>4</v>
      </c>
      <c r="CV166" s="850"/>
      <c r="CW166" s="850"/>
      <c r="CX166" s="850"/>
      <c r="CY166" s="850"/>
      <c r="CZ166" s="851"/>
      <c r="DA166" s="8">
        <v>0</v>
      </c>
      <c r="DB166" s="8">
        <v>1</v>
      </c>
    </row>
    <row r="167" spans="1:106" ht="24.75" customHeight="1">
      <c r="A167" s="1103" t="s">
        <v>459</v>
      </c>
      <c r="C167" s="279">
        <v>4</v>
      </c>
      <c r="D167" s="1023" t="str">
        <f t="shared" si="29"/>
        <v xml:space="preserve"> 4</v>
      </c>
      <c r="E167" s="1023"/>
      <c r="F167" s="1023" t="str">
        <f t="shared" si="35"/>
        <v xml:space="preserve"> 4</v>
      </c>
      <c r="G167" s="1023"/>
      <c r="H167" s="434">
        <v>4.8</v>
      </c>
      <c r="I167" s="839">
        <v>2.2999999999999998</v>
      </c>
      <c r="J167" s="327"/>
      <c r="K167" s="327"/>
      <c r="L167" s="844">
        <v>18.5</v>
      </c>
      <c r="M167" s="839">
        <v>6.1</v>
      </c>
      <c r="N167" s="327"/>
      <c r="O167" s="327"/>
      <c r="P167" s="327"/>
      <c r="Q167" s="844">
        <v>-11.9</v>
      </c>
      <c r="R167" s="839">
        <v>-16.399999999999999</v>
      </c>
      <c r="S167" s="839"/>
      <c r="T167" s="839"/>
      <c r="U167" s="839"/>
      <c r="V167" s="839"/>
      <c r="W167" s="844">
        <v>1.9</v>
      </c>
      <c r="X167" s="839">
        <v>-8.6999999999999993</v>
      </c>
      <c r="Y167" s="964"/>
      <c r="Z167" s="965"/>
      <c r="AA167" s="965"/>
      <c r="AB167" s="965"/>
      <c r="AC167" s="965"/>
      <c r="AD167" s="966"/>
      <c r="AE167" s="844">
        <v>102.5</v>
      </c>
      <c r="AF167" s="844">
        <f t="shared" si="32"/>
        <v>-0.79999999999999716</v>
      </c>
      <c r="AG167" s="844">
        <v>105.2</v>
      </c>
      <c r="AH167" s="844">
        <f t="shared" si="30"/>
        <v>0.28598665395614598</v>
      </c>
      <c r="AI167" s="976">
        <v>123.2</v>
      </c>
      <c r="AJ167" s="839">
        <f t="shared" si="34"/>
        <v>1.5999999999999943</v>
      </c>
      <c r="AK167" s="976">
        <v>128</v>
      </c>
      <c r="AL167" s="839">
        <f t="shared" si="31"/>
        <v>-2.735562310030391</v>
      </c>
      <c r="AM167" s="849"/>
      <c r="AN167" s="841"/>
      <c r="AO167" s="841"/>
      <c r="AP167" s="841"/>
      <c r="AQ167" s="841"/>
      <c r="AR167" s="841"/>
      <c r="AS167" s="841"/>
      <c r="AT167" s="841"/>
      <c r="AU167" s="841"/>
      <c r="AV167" s="841"/>
      <c r="AW167" s="841"/>
      <c r="AX167" s="841"/>
      <c r="AY167" s="841"/>
      <c r="AZ167" s="841"/>
      <c r="BA167" s="841"/>
      <c r="BB167" s="841"/>
      <c r="BC167" s="841"/>
      <c r="BD167" s="841"/>
      <c r="BE167" s="841"/>
      <c r="BF167" s="841"/>
      <c r="BG167" s="854">
        <v>1.32</v>
      </c>
      <c r="BH167" s="855">
        <v>1.23</v>
      </c>
      <c r="BI167" s="855">
        <f t="shared" si="26"/>
        <v>-3.0000000000000027E-2</v>
      </c>
      <c r="BJ167" s="841"/>
      <c r="BK167" s="841"/>
      <c r="BL167" s="849"/>
      <c r="BM167" s="841"/>
      <c r="BN167" s="841"/>
      <c r="BO167" s="841"/>
      <c r="BP167" s="841"/>
      <c r="BQ167" s="841"/>
      <c r="BR167" s="841"/>
      <c r="BS167" s="841"/>
      <c r="BT167" s="841"/>
      <c r="BU167" s="841"/>
      <c r="BV167" s="841"/>
      <c r="BW167" s="841"/>
      <c r="BX167" s="841"/>
      <c r="BY167" s="841"/>
      <c r="BZ167" s="841"/>
      <c r="CA167" s="841"/>
      <c r="CB167" s="841"/>
      <c r="CC167" s="844">
        <v>105.1</v>
      </c>
      <c r="CD167" s="844">
        <v>3.5</v>
      </c>
      <c r="CE167" s="839">
        <v>105.9</v>
      </c>
      <c r="CF167" s="839">
        <v>4.0999999999999996</v>
      </c>
      <c r="CG167" s="850"/>
      <c r="CH167" s="850"/>
      <c r="CI167" s="850"/>
      <c r="CJ167" s="850"/>
      <c r="CK167" s="850"/>
      <c r="CL167" s="850"/>
      <c r="CM167" s="850"/>
      <c r="CN167" s="859">
        <v>203861</v>
      </c>
      <c r="CO167" s="906">
        <v>610</v>
      </c>
      <c r="CP167" s="1030">
        <v>348</v>
      </c>
      <c r="CQ167" s="839"/>
      <c r="CR167" s="839"/>
      <c r="CS167" s="839"/>
      <c r="CT167" s="839"/>
      <c r="CU167" s="862">
        <v>5</v>
      </c>
      <c r="CV167" s="850"/>
      <c r="CW167" s="850"/>
      <c r="CX167" s="850"/>
      <c r="CY167" s="850"/>
      <c r="CZ167" s="851"/>
      <c r="DA167" s="8">
        <v>0</v>
      </c>
      <c r="DB167" s="8">
        <v>1</v>
      </c>
    </row>
    <row r="168" spans="1:106" ht="24.75" customHeight="1">
      <c r="A168" s="1103" t="s">
        <v>459</v>
      </c>
      <c r="C168" s="279">
        <v>5</v>
      </c>
      <c r="D168" s="1023" t="str">
        <f t="shared" ref="D168:D175" si="36">A168&amp;B168&amp;C168</f>
        <v xml:space="preserve"> 5</v>
      </c>
      <c r="E168" s="1023"/>
      <c r="F168" s="1023" t="str">
        <f t="shared" si="35"/>
        <v xml:space="preserve"> 5</v>
      </c>
      <c r="G168" s="1023"/>
      <c r="H168" s="336">
        <v>3.4</v>
      </c>
      <c r="I168" s="839">
        <v>-1.8</v>
      </c>
      <c r="J168" s="327"/>
      <c r="K168" s="327"/>
      <c r="L168" s="844">
        <v>28.4</v>
      </c>
      <c r="M168" s="839">
        <v>20.7</v>
      </c>
      <c r="N168" s="327"/>
      <c r="O168" s="327"/>
      <c r="P168" s="327"/>
      <c r="Q168" s="844">
        <v>3.5</v>
      </c>
      <c r="R168" s="839">
        <v>3.4</v>
      </c>
      <c r="S168" s="839"/>
      <c r="T168" s="839"/>
      <c r="U168" s="839"/>
      <c r="V168" s="839"/>
      <c r="W168" s="844">
        <v>11.8</v>
      </c>
      <c r="X168" s="839">
        <v>-19.2</v>
      </c>
      <c r="Y168" s="964"/>
      <c r="Z168" s="965"/>
      <c r="AA168" s="965"/>
      <c r="AB168" s="965"/>
      <c r="AC168" s="965"/>
      <c r="AD168" s="966"/>
      <c r="AE168" s="844">
        <v>96.6</v>
      </c>
      <c r="AF168" s="844">
        <f t="shared" si="32"/>
        <v>4.0999999999999943</v>
      </c>
      <c r="AG168" s="844">
        <v>104.1</v>
      </c>
      <c r="AH168" s="844">
        <f t="shared" si="30"/>
        <v>-1.0456273764258637</v>
      </c>
      <c r="AI168" s="976">
        <v>123.6</v>
      </c>
      <c r="AJ168" s="839">
        <f t="shared" si="34"/>
        <v>0.29999999999999716</v>
      </c>
      <c r="AK168" s="976">
        <v>126.8</v>
      </c>
      <c r="AL168" s="839">
        <f t="shared" si="31"/>
        <v>-0.93750000000000222</v>
      </c>
      <c r="AM168" s="849"/>
      <c r="AN168" s="841"/>
      <c r="AO168" s="841"/>
      <c r="AP168" s="841"/>
      <c r="AQ168" s="841"/>
      <c r="AR168" s="841"/>
      <c r="AS168" s="841"/>
      <c r="AT168" s="841"/>
      <c r="AU168" s="841"/>
      <c r="AV168" s="841"/>
      <c r="AW168" s="841"/>
      <c r="AX168" s="841"/>
      <c r="AY168" s="841"/>
      <c r="AZ168" s="841"/>
      <c r="BA168" s="841"/>
      <c r="BB168" s="841"/>
      <c r="BC168" s="841"/>
      <c r="BD168" s="841"/>
      <c r="BE168" s="841"/>
      <c r="BF168" s="841"/>
      <c r="BG168" s="854">
        <v>1.32</v>
      </c>
      <c r="BH168" s="855">
        <v>1.25</v>
      </c>
      <c r="BI168" s="855">
        <f t="shared" si="26"/>
        <v>2.0000000000000018E-2</v>
      </c>
      <c r="BJ168" s="841"/>
      <c r="BK168" s="841"/>
      <c r="BL168" s="849"/>
      <c r="BM168" s="841"/>
      <c r="BN168" s="841"/>
      <c r="BO168" s="841"/>
      <c r="BP168" s="841"/>
      <c r="BQ168" s="841"/>
      <c r="BR168" s="841"/>
      <c r="BS168" s="841"/>
      <c r="BT168" s="841"/>
      <c r="BU168" s="841"/>
      <c r="BV168" s="841"/>
      <c r="BW168" s="841"/>
      <c r="BX168" s="841"/>
      <c r="BY168" s="841"/>
      <c r="BZ168" s="841"/>
      <c r="CA168" s="841"/>
      <c r="CB168" s="841"/>
      <c r="CC168" s="844">
        <v>105.1</v>
      </c>
      <c r="CD168" s="844">
        <v>3.2</v>
      </c>
      <c r="CE168" s="839">
        <v>105.9</v>
      </c>
      <c r="CF168" s="839">
        <v>3.5</v>
      </c>
      <c r="CG168" s="850"/>
      <c r="CH168" s="850"/>
      <c r="CI168" s="850"/>
      <c r="CJ168" s="850"/>
      <c r="CK168" s="850"/>
      <c r="CL168" s="850"/>
      <c r="CM168" s="850"/>
      <c r="CN168" s="859">
        <v>278734</v>
      </c>
      <c r="CO168" s="906">
        <v>706</v>
      </c>
      <c r="CP168" s="1030">
        <v>1510</v>
      </c>
      <c r="CQ168" s="839"/>
      <c r="CR168" s="839"/>
      <c r="CS168" s="839"/>
      <c r="CT168" s="839"/>
      <c r="CU168" s="862">
        <v>8</v>
      </c>
      <c r="CV168" s="850"/>
      <c r="CW168" s="850"/>
      <c r="CX168" s="850"/>
      <c r="CY168" s="850"/>
      <c r="CZ168" s="851"/>
      <c r="DA168" s="8">
        <v>0</v>
      </c>
      <c r="DB168" s="8">
        <v>1</v>
      </c>
    </row>
    <row r="169" spans="1:106" ht="24.75" customHeight="1">
      <c r="A169" s="1103" t="s">
        <v>459</v>
      </c>
      <c r="C169" s="279">
        <v>6</v>
      </c>
      <c r="D169" s="1023" t="str">
        <f t="shared" si="36"/>
        <v xml:space="preserve"> 6</v>
      </c>
      <c r="E169" s="1023"/>
      <c r="F169" s="1023" t="str">
        <f t="shared" si="35"/>
        <v xml:space="preserve"> 6</v>
      </c>
      <c r="G169" s="1023"/>
      <c r="H169" s="336">
        <v>4.0999999999999996</v>
      </c>
      <c r="I169" s="839">
        <v>-0.1</v>
      </c>
      <c r="J169" s="327"/>
      <c r="K169" s="327"/>
      <c r="L169" s="844">
        <v>23.9</v>
      </c>
      <c r="M169" s="839">
        <v>23.4</v>
      </c>
      <c r="N169" s="327"/>
      <c r="O169" s="327"/>
      <c r="P169" s="327"/>
      <c r="Q169" s="844">
        <v>-4.8</v>
      </c>
      <c r="R169" s="839">
        <v>-4.5999999999999996</v>
      </c>
      <c r="S169" s="839"/>
      <c r="T169" s="839"/>
      <c r="U169" s="839"/>
      <c r="V169" s="839"/>
      <c r="W169" s="844">
        <v>9.9</v>
      </c>
      <c r="X169" s="839">
        <v>-26.3</v>
      </c>
      <c r="Y169" s="964"/>
      <c r="Z169" s="965"/>
      <c r="AA169" s="965"/>
      <c r="AB169" s="965"/>
      <c r="AC169" s="965"/>
      <c r="AD169" s="966"/>
      <c r="AE169" s="844">
        <v>108.2</v>
      </c>
      <c r="AF169" s="844">
        <f t="shared" si="32"/>
        <v>-9.9999999999994316E-2</v>
      </c>
      <c r="AG169" s="844">
        <v>105</v>
      </c>
      <c r="AH169" s="844">
        <f t="shared" si="30"/>
        <v>0.86455331412104286</v>
      </c>
      <c r="AI169" s="976">
        <v>132.1</v>
      </c>
      <c r="AJ169" s="839">
        <f t="shared" si="34"/>
        <v>1.4000000000000057</v>
      </c>
      <c r="AK169" s="976">
        <v>130.30000000000001</v>
      </c>
      <c r="AL169" s="839">
        <f t="shared" si="31"/>
        <v>2.7602523659306106</v>
      </c>
      <c r="AM169" s="849"/>
      <c r="AN169" s="841"/>
      <c r="AO169" s="841"/>
      <c r="AP169" s="841"/>
      <c r="AQ169" s="841"/>
      <c r="AR169" s="841"/>
      <c r="AS169" s="841"/>
      <c r="AT169" s="841"/>
      <c r="AU169" s="841"/>
      <c r="AV169" s="841"/>
      <c r="AW169" s="841"/>
      <c r="AX169" s="841"/>
      <c r="AY169" s="841"/>
      <c r="AZ169" s="841"/>
      <c r="BA169" s="841"/>
      <c r="BB169" s="841"/>
      <c r="BC169" s="841"/>
      <c r="BD169" s="841"/>
      <c r="BE169" s="841"/>
      <c r="BF169" s="841"/>
      <c r="BG169" s="854">
        <v>1.31</v>
      </c>
      <c r="BH169" s="855">
        <v>1.24</v>
      </c>
      <c r="BI169" s="855">
        <f t="shared" si="26"/>
        <v>-1.0000000000000009E-2</v>
      </c>
      <c r="BJ169" s="841"/>
      <c r="BK169" s="841"/>
      <c r="BL169" s="849"/>
      <c r="BM169" s="841"/>
      <c r="BN169" s="841"/>
      <c r="BO169" s="841"/>
      <c r="BP169" s="841"/>
      <c r="BQ169" s="841"/>
      <c r="BR169" s="841"/>
      <c r="BS169" s="841"/>
      <c r="BT169" s="841"/>
      <c r="BU169" s="841"/>
      <c r="BV169" s="841"/>
      <c r="BW169" s="841"/>
      <c r="BX169" s="841"/>
      <c r="BY169" s="841"/>
      <c r="BZ169" s="841"/>
      <c r="CA169" s="841"/>
      <c r="CB169" s="841"/>
      <c r="CC169" s="844">
        <v>105.2</v>
      </c>
      <c r="CD169" s="844">
        <v>3.3</v>
      </c>
      <c r="CE169" s="839">
        <v>106.4</v>
      </c>
      <c r="CF169" s="839">
        <v>3.8</v>
      </c>
      <c r="CG169" s="850"/>
      <c r="CH169" s="850"/>
      <c r="CI169" s="850"/>
      <c r="CJ169" s="850"/>
      <c r="CK169" s="850"/>
      <c r="CL169" s="850"/>
      <c r="CM169" s="850"/>
      <c r="CN169" s="859">
        <v>150947</v>
      </c>
      <c r="CO169" s="906">
        <v>770</v>
      </c>
      <c r="CP169" s="1030">
        <v>975</v>
      </c>
      <c r="CQ169" s="839"/>
      <c r="CR169" s="839"/>
      <c r="CS169" s="839"/>
      <c r="CT169" s="839"/>
      <c r="CU169" s="862">
        <v>3</v>
      </c>
      <c r="CV169" s="850"/>
      <c r="CW169" s="850"/>
      <c r="CX169" s="850"/>
      <c r="CY169" s="850"/>
      <c r="CZ169" s="851"/>
      <c r="DA169" s="8">
        <v>0</v>
      </c>
      <c r="DB169" s="8">
        <v>1</v>
      </c>
    </row>
    <row r="170" spans="1:106" ht="24.75" customHeight="1">
      <c r="A170" s="1103" t="s">
        <v>459</v>
      </c>
      <c r="C170" s="279">
        <v>7</v>
      </c>
      <c r="D170" s="1023" t="str">
        <f t="shared" si="36"/>
        <v xml:space="preserve"> 7</v>
      </c>
      <c r="E170" s="1023"/>
      <c r="F170" s="1023" t="str">
        <f t="shared" si="35"/>
        <v xml:space="preserve"> 7</v>
      </c>
      <c r="G170" s="1023"/>
      <c r="H170" s="336">
        <v>5.5</v>
      </c>
      <c r="I170" s="839">
        <v>1.3</v>
      </c>
      <c r="J170" s="327"/>
      <c r="K170" s="327"/>
      <c r="L170" s="844">
        <v>11.4</v>
      </c>
      <c r="M170" s="839">
        <v>0.5</v>
      </c>
      <c r="N170" s="327"/>
      <c r="O170" s="327"/>
      <c r="P170" s="327"/>
      <c r="Q170" s="844">
        <v>-6.7</v>
      </c>
      <c r="R170" s="839">
        <v>16.399999999999999</v>
      </c>
      <c r="S170" s="839"/>
      <c r="T170" s="839"/>
      <c r="U170" s="839"/>
      <c r="V170" s="839"/>
      <c r="W170" s="844">
        <v>6.8</v>
      </c>
      <c r="X170" s="839">
        <v>18.399999999999999</v>
      </c>
      <c r="Y170" s="964"/>
      <c r="Z170" s="965"/>
      <c r="AA170" s="965"/>
      <c r="AB170" s="965"/>
      <c r="AC170" s="965"/>
      <c r="AD170" s="966"/>
      <c r="AE170" s="844">
        <v>105.1</v>
      </c>
      <c r="AF170" s="844">
        <f t="shared" si="32"/>
        <v>-2.5999999999999943</v>
      </c>
      <c r="AG170" s="844">
        <v>103.5</v>
      </c>
      <c r="AH170" s="844">
        <f t="shared" si="30"/>
        <v>-1.4285714285714286</v>
      </c>
      <c r="AI170" s="976">
        <v>124.1</v>
      </c>
      <c r="AJ170" s="839">
        <f t="shared" si="34"/>
        <v>-8.0999999999999943</v>
      </c>
      <c r="AK170" s="976">
        <v>122.2</v>
      </c>
      <c r="AL170" s="839">
        <f t="shared" si="31"/>
        <v>-6.2164236377590232</v>
      </c>
      <c r="AM170" s="849"/>
      <c r="AN170" s="841"/>
      <c r="AO170" s="841"/>
      <c r="AP170" s="841"/>
      <c r="AQ170" s="841"/>
      <c r="AR170" s="841"/>
      <c r="AS170" s="841"/>
      <c r="AT170" s="841"/>
      <c r="AU170" s="841"/>
      <c r="AV170" s="841"/>
      <c r="AW170" s="841"/>
      <c r="AX170" s="841"/>
      <c r="AY170" s="841"/>
      <c r="AZ170" s="841"/>
      <c r="BA170" s="841"/>
      <c r="BB170" s="841"/>
      <c r="BC170" s="841"/>
      <c r="BD170" s="841"/>
      <c r="BE170" s="841"/>
      <c r="BF170" s="841"/>
      <c r="BG170" s="854">
        <v>1.3</v>
      </c>
      <c r="BH170" s="855">
        <v>1.23</v>
      </c>
      <c r="BI170" s="855">
        <f t="shared" si="26"/>
        <v>-1.0000000000000009E-2</v>
      </c>
      <c r="BJ170" s="841"/>
      <c r="BK170" s="841"/>
      <c r="BL170" s="849"/>
      <c r="BM170" s="841"/>
      <c r="BN170" s="841"/>
      <c r="BO170" s="841"/>
      <c r="BP170" s="841"/>
      <c r="BQ170" s="841"/>
      <c r="BR170" s="841"/>
      <c r="BS170" s="841"/>
      <c r="BT170" s="841"/>
      <c r="BU170" s="841"/>
      <c r="BV170" s="841"/>
      <c r="BW170" s="841"/>
      <c r="BX170" s="841"/>
      <c r="BY170" s="841"/>
      <c r="BZ170" s="841"/>
      <c r="CA170" s="841"/>
      <c r="CB170" s="841"/>
      <c r="CC170" s="844">
        <v>105.7</v>
      </c>
      <c r="CD170" s="844">
        <v>3.3</v>
      </c>
      <c r="CE170" s="839">
        <v>106.7</v>
      </c>
      <c r="CF170" s="839">
        <v>3.8</v>
      </c>
      <c r="CG170" s="850"/>
      <c r="CH170" s="850"/>
      <c r="CI170" s="850"/>
      <c r="CJ170" s="850"/>
      <c r="CK170" s="850"/>
      <c r="CL170" s="850"/>
      <c r="CM170" s="850"/>
      <c r="CN170" s="859">
        <v>162137</v>
      </c>
      <c r="CO170" s="906">
        <v>758</v>
      </c>
      <c r="CP170" s="1030">
        <v>247</v>
      </c>
      <c r="CQ170" s="839"/>
      <c r="CR170" s="839"/>
      <c r="CS170" s="839"/>
      <c r="CT170" s="839"/>
      <c r="CU170" s="862">
        <v>4</v>
      </c>
      <c r="CV170" s="850"/>
      <c r="CW170" s="850"/>
      <c r="CX170" s="850"/>
      <c r="CY170" s="850"/>
      <c r="CZ170" s="851"/>
      <c r="DA170" s="8">
        <v>0</v>
      </c>
      <c r="DB170" s="8">
        <v>1</v>
      </c>
    </row>
    <row r="171" spans="1:106" ht="24.75" customHeight="1">
      <c r="A171" s="1103" t="s">
        <v>459</v>
      </c>
      <c r="C171" s="279">
        <v>8</v>
      </c>
      <c r="D171" s="1023" t="str">
        <f t="shared" si="36"/>
        <v xml:space="preserve"> 8</v>
      </c>
      <c r="E171" s="1023"/>
      <c r="F171" s="1023" t="str">
        <f t="shared" si="35"/>
        <v xml:space="preserve"> 8</v>
      </c>
      <c r="G171" s="1023"/>
      <c r="H171" s="609">
        <v>6</v>
      </c>
      <c r="I171" s="840">
        <v>2.8</v>
      </c>
      <c r="J171" s="327"/>
      <c r="K171" s="327"/>
      <c r="L171" s="844">
        <v>19.8</v>
      </c>
      <c r="M171" s="839">
        <v>15.8</v>
      </c>
      <c r="N171" s="327"/>
      <c r="O171" s="327"/>
      <c r="P171" s="327"/>
      <c r="Q171" s="844">
        <v>-9.4</v>
      </c>
      <c r="R171" s="839">
        <v>68.7</v>
      </c>
      <c r="S171" s="839"/>
      <c r="T171" s="839"/>
      <c r="U171" s="839"/>
      <c r="V171" s="839"/>
      <c r="W171" s="844">
        <v>-3.6</v>
      </c>
      <c r="X171" s="839">
        <v>5.0999999999999996</v>
      </c>
      <c r="Y171" s="964"/>
      <c r="Z171" s="965"/>
      <c r="AA171" s="965"/>
      <c r="AB171" s="965"/>
      <c r="AC171" s="965"/>
      <c r="AD171" s="966"/>
      <c r="AE171" s="844">
        <v>96.1</v>
      </c>
      <c r="AF171" s="844">
        <f t="shared" si="32"/>
        <v>-4.7000000000000028</v>
      </c>
      <c r="AG171" s="844">
        <v>103.1</v>
      </c>
      <c r="AH171" s="844">
        <f t="shared" si="30"/>
        <v>-0.38647342995169631</v>
      </c>
      <c r="AI171" s="976">
        <v>112.4</v>
      </c>
      <c r="AJ171" s="839">
        <f t="shared" si="34"/>
        <v>-15.299999999999997</v>
      </c>
      <c r="AK171" s="976">
        <v>115.6</v>
      </c>
      <c r="AL171" s="839">
        <f t="shared" si="31"/>
        <v>-5.4009819967266841</v>
      </c>
      <c r="AM171" s="849"/>
      <c r="AN171" s="841"/>
      <c r="AO171" s="841"/>
      <c r="AP171" s="841"/>
      <c r="AQ171" s="841"/>
      <c r="AR171" s="841"/>
      <c r="AS171" s="841"/>
      <c r="AT171" s="841"/>
      <c r="AU171" s="841"/>
      <c r="AV171" s="841"/>
      <c r="AW171" s="841"/>
      <c r="AX171" s="841"/>
      <c r="AY171" s="841"/>
      <c r="AZ171" s="841"/>
      <c r="BA171" s="841"/>
      <c r="BB171" s="841"/>
      <c r="BC171" s="841"/>
      <c r="BD171" s="841"/>
      <c r="BE171" s="841"/>
      <c r="BF171" s="841"/>
      <c r="BG171" s="854">
        <v>1.3</v>
      </c>
      <c r="BH171" s="855">
        <v>1.22</v>
      </c>
      <c r="BI171" s="855">
        <f t="shared" si="26"/>
        <v>-1.0000000000000009E-2</v>
      </c>
      <c r="BJ171" s="841"/>
      <c r="BK171" s="841"/>
      <c r="BL171" s="849"/>
      <c r="BM171" s="841"/>
      <c r="BN171" s="841"/>
      <c r="BO171" s="841"/>
      <c r="BP171" s="841"/>
      <c r="BQ171" s="841"/>
      <c r="BR171" s="841"/>
      <c r="BS171" s="841"/>
      <c r="BT171" s="841"/>
      <c r="BU171" s="841"/>
      <c r="BV171" s="841"/>
      <c r="BW171" s="841"/>
      <c r="BX171" s="841"/>
      <c r="BY171" s="841"/>
      <c r="BZ171" s="841"/>
      <c r="CA171" s="841"/>
      <c r="CB171" s="841"/>
      <c r="CC171" s="844">
        <v>105.9</v>
      </c>
      <c r="CD171" s="844">
        <v>3.2</v>
      </c>
      <c r="CE171" s="839">
        <v>107.6</v>
      </c>
      <c r="CF171" s="839">
        <v>4.7</v>
      </c>
      <c r="CG171" s="850"/>
      <c r="CH171" s="850"/>
      <c r="CI171" s="850"/>
      <c r="CJ171" s="850"/>
      <c r="CK171" s="850"/>
      <c r="CL171" s="850"/>
      <c r="CM171" s="850"/>
      <c r="CN171" s="859">
        <v>108377</v>
      </c>
      <c r="CO171" s="906">
        <v>760</v>
      </c>
      <c r="CP171" s="1030">
        <v>765</v>
      </c>
      <c r="CQ171" s="839"/>
      <c r="CR171" s="839"/>
      <c r="CS171" s="839"/>
      <c r="CT171" s="839"/>
      <c r="CU171" s="862">
        <v>6</v>
      </c>
      <c r="CV171" s="850"/>
      <c r="CW171" s="850"/>
      <c r="CX171" s="850"/>
      <c r="CY171" s="850"/>
      <c r="CZ171" s="851"/>
      <c r="DA171" s="8">
        <v>0</v>
      </c>
      <c r="DB171" s="8">
        <v>1</v>
      </c>
    </row>
    <row r="172" spans="1:106" ht="24.75" customHeight="1">
      <c r="A172" s="1103" t="s">
        <v>459</v>
      </c>
      <c r="C172" s="279">
        <v>9</v>
      </c>
      <c r="D172" s="1023" t="str">
        <f t="shared" si="36"/>
        <v xml:space="preserve"> 9</v>
      </c>
      <c r="E172" s="1023"/>
      <c r="F172" s="1023" t="str">
        <f t="shared" si="35"/>
        <v xml:space="preserve"> 9</v>
      </c>
      <c r="G172" s="1023"/>
      <c r="H172" s="336">
        <v>4.5</v>
      </c>
      <c r="I172" s="839">
        <v>1.8</v>
      </c>
      <c r="J172" s="327"/>
      <c r="K172" s="327"/>
      <c r="L172" s="844">
        <v>11.8</v>
      </c>
      <c r="M172" s="838">
        <v>5.0999999999999996</v>
      </c>
      <c r="N172" s="327"/>
      <c r="O172" s="327"/>
      <c r="P172" s="327"/>
      <c r="Q172" s="844">
        <v>-6.8</v>
      </c>
      <c r="R172" s="839">
        <v>4.7</v>
      </c>
      <c r="S172" s="839"/>
      <c r="T172" s="839"/>
      <c r="U172" s="839"/>
      <c r="V172" s="839"/>
      <c r="W172" s="844">
        <v>0.1</v>
      </c>
      <c r="X172" s="839">
        <v>-10.3</v>
      </c>
      <c r="Y172" s="964"/>
      <c r="Z172" s="965"/>
      <c r="AA172" s="965"/>
      <c r="AB172" s="965"/>
      <c r="AC172" s="965"/>
      <c r="AD172" s="966"/>
      <c r="AE172" s="844">
        <v>107</v>
      </c>
      <c r="AF172" s="844">
        <f t="shared" si="32"/>
        <v>-4.5</v>
      </c>
      <c r="AG172" s="844">
        <v>103.2</v>
      </c>
      <c r="AH172" s="844">
        <f t="shared" si="30"/>
        <v>9.699321047527501E-2</v>
      </c>
      <c r="AI172" s="976">
        <v>115.5</v>
      </c>
      <c r="AJ172" s="839">
        <f t="shared" si="34"/>
        <v>-17.700000000000003</v>
      </c>
      <c r="AK172" s="976">
        <v>112.9</v>
      </c>
      <c r="AL172" s="839">
        <f t="shared" si="31"/>
        <v>-2.3356401384082948</v>
      </c>
      <c r="AM172" s="849"/>
      <c r="AN172" s="841"/>
      <c r="AO172" s="841"/>
      <c r="AP172" s="841"/>
      <c r="AQ172" s="841"/>
      <c r="AR172" s="841"/>
      <c r="AS172" s="841"/>
      <c r="AT172" s="841"/>
      <c r="AU172" s="841"/>
      <c r="AV172" s="841"/>
      <c r="AW172" s="841"/>
      <c r="AX172" s="841"/>
      <c r="AY172" s="841"/>
      <c r="AZ172" s="841"/>
      <c r="BA172" s="841"/>
      <c r="BB172" s="841"/>
      <c r="BC172" s="841"/>
      <c r="BD172" s="841"/>
      <c r="BE172" s="841"/>
      <c r="BF172" s="841"/>
      <c r="BG172" s="854">
        <v>1.3</v>
      </c>
      <c r="BH172" s="855">
        <v>1.21</v>
      </c>
      <c r="BI172" s="855">
        <f t="shared" si="26"/>
        <v>-1.0000000000000009E-2</v>
      </c>
      <c r="BJ172" s="841"/>
      <c r="BK172" s="841"/>
      <c r="BL172" s="849"/>
      <c r="BM172" s="841"/>
      <c r="BN172" s="841"/>
      <c r="BO172" s="841"/>
      <c r="BP172" s="841"/>
      <c r="BQ172" s="841"/>
      <c r="BR172" s="841"/>
      <c r="BS172" s="841"/>
      <c r="BT172" s="841"/>
      <c r="BU172" s="841"/>
      <c r="BV172" s="841"/>
      <c r="BW172" s="841"/>
      <c r="BX172" s="841"/>
      <c r="BY172" s="841"/>
      <c r="BZ172" s="841"/>
      <c r="CA172" s="841"/>
      <c r="CB172" s="841"/>
      <c r="CC172" s="844">
        <v>106.2</v>
      </c>
      <c r="CD172" s="844">
        <v>3</v>
      </c>
      <c r="CE172" s="839">
        <v>108.2</v>
      </c>
      <c r="CF172" s="839">
        <v>4.5999999999999996</v>
      </c>
      <c r="CG172" s="850"/>
      <c r="CH172" s="850"/>
      <c r="CI172" s="850"/>
      <c r="CJ172" s="850"/>
      <c r="CK172" s="850"/>
      <c r="CL172" s="850"/>
      <c r="CM172" s="850"/>
      <c r="CN172" s="859">
        <v>691942</v>
      </c>
      <c r="CO172" s="906">
        <v>720</v>
      </c>
      <c r="CP172" s="1030">
        <v>159</v>
      </c>
      <c r="CQ172" s="839"/>
      <c r="CR172" s="839"/>
      <c r="CS172" s="839"/>
      <c r="CT172" s="839"/>
      <c r="CU172" s="862">
        <v>3</v>
      </c>
      <c r="CV172" s="850"/>
      <c r="CW172" s="850"/>
      <c r="CX172" s="850"/>
      <c r="CY172" s="850"/>
      <c r="CZ172" s="851"/>
      <c r="DA172" s="8">
        <v>0</v>
      </c>
      <c r="DB172" s="8">
        <v>1</v>
      </c>
    </row>
    <row r="173" spans="1:106" ht="24.75" customHeight="1">
      <c r="A173" s="1103" t="s">
        <v>459</v>
      </c>
      <c r="C173" s="279">
        <v>10</v>
      </c>
      <c r="D173" s="1023" t="str">
        <f t="shared" si="36"/>
        <v xml:space="preserve"> 10</v>
      </c>
      <c r="E173" s="1023"/>
      <c r="F173" s="1023" t="str">
        <f t="shared" si="35"/>
        <v xml:space="preserve"> 10</v>
      </c>
      <c r="G173" s="1023"/>
      <c r="H173" s="336">
        <v>3.6</v>
      </c>
      <c r="I173" s="839">
        <v>0.1</v>
      </c>
      <c r="J173" s="327"/>
      <c r="K173" s="327"/>
      <c r="L173" s="844">
        <v>13.1</v>
      </c>
      <c r="M173" s="839">
        <v>4.4000000000000004</v>
      </c>
      <c r="N173" s="327"/>
      <c r="O173" s="327"/>
      <c r="P173" s="327"/>
      <c r="Q173" s="844">
        <v>-6.3</v>
      </c>
      <c r="R173" s="839">
        <v>-25.4</v>
      </c>
      <c r="S173" s="839"/>
      <c r="T173" s="839"/>
      <c r="U173" s="839"/>
      <c r="V173" s="839"/>
      <c r="W173" s="844">
        <v>3.6</v>
      </c>
      <c r="X173" s="839">
        <v>-18.399999999999999</v>
      </c>
      <c r="Y173" s="964"/>
      <c r="Z173" s="965"/>
      <c r="AA173" s="965"/>
      <c r="AB173" s="965"/>
      <c r="AC173" s="965"/>
      <c r="AD173" s="966"/>
      <c r="AE173" s="844">
        <v>106.3</v>
      </c>
      <c r="AF173" s="844">
        <f t="shared" si="32"/>
        <v>0.90000000000000568</v>
      </c>
      <c r="AG173" s="844">
        <v>104.4</v>
      </c>
      <c r="AH173" s="844">
        <f t="shared" si="30"/>
        <v>1.1627906976744213</v>
      </c>
      <c r="AI173" s="976">
        <v>111.5</v>
      </c>
      <c r="AJ173" s="839">
        <f t="shared" si="34"/>
        <v>-6.5999999999999943</v>
      </c>
      <c r="AK173" s="976">
        <v>110.3</v>
      </c>
      <c r="AL173" s="839">
        <f t="shared" si="31"/>
        <v>-2.302922940655455</v>
      </c>
      <c r="AM173" s="849"/>
      <c r="AN173" s="841"/>
      <c r="AO173" s="841"/>
      <c r="AP173" s="841"/>
      <c r="AQ173" s="841"/>
      <c r="AR173" s="841"/>
      <c r="AS173" s="841"/>
      <c r="AT173" s="841"/>
      <c r="AU173" s="841"/>
      <c r="AV173" s="841"/>
      <c r="AW173" s="841"/>
      <c r="AX173" s="841"/>
      <c r="AY173" s="841"/>
      <c r="AZ173" s="841"/>
      <c r="BA173" s="841"/>
      <c r="BB173" s="841"/>
      <c r="BC173" s="841"/>
      <c r="BD173" s="841"/>
      <c r="BE173" s="841"/>
      <c r="BF173" s="841"/>
      <c r="BG173" s="854">
        <v>1.29</v>
      </c>
      <c r="BH173" s="855">
        <v>1.22</v>
      </c>
      <c r="BI173" s="855">
        <f t="shared" si="26"/>
        <v>1.0000000000000009E-2</v>
      </c>
      <c r="BJ173" s="841"/>
      <c r="BK173" s="841"/>
      <c r="BL173" s="849"/>
      <c r="BM173" s="841"/>
      <c r="BN173" s="841"/>
      <c r="BO173" s="841"/>
      <c r="BP173" s="841"/>
      <c r="BQ173" s="841"/>
      <c r="BR173" s="841"/>
      <c r="BS173" s="841"/>
      <c r="BT173" s="841"/>
      <c r="BU173" s="841"/>
      <c r="BV173" s="841"/>
      <c r="BW173" s="841"/>
      <c r="BX173" s="841"/>
      <c r="BY173" s="841"/>
      <c r="BZ173" s="841"/>
      <c r="CA173" s="841"/>
      <c r="CB173" s="841"/>
      <c r="CC173" s="844">
        <v>107.1</v>
      </c>
      <c r="CD173" s="844">
        <v>3.3</v>
      </c>
      <c r="CE173" s="839">
        <v>108.6</v>
      </c>
      <c r="CF173" s="839">
        <v>4.5</v>
      </c>
      <c r="CG173" s="850"/>
      <c r="CH173" s="850"/>
      <c r="CI173" s="850"/>
      <c r="CJ173" s="850"/>
      <c r="CK173" s="850"/>
      <c r="CL173" s="850"/>
      <c r="CM173" s="850"/>
      <c r="CN173" s="859">
        <v>308010</v>
      </c>
      <c r="CO173" s="906">
        <v>793</v>
      </c>
      <c r="CP173" s="1030">
        <v>2440</v>
      </c>
      <c r="CQ173" s="839"/>
      <c r="CR173" s="839"/>
      <c r="CS173" s="839"/>
      <c r="CT173" s="839"/>
      <c r="CU173" s="862">
        <v>8</v>
      </c>
      <c r="CV173" s="850"/>
      <c r="CW173" s="850"/>
      <c r="CX173" s="850"/>
      <c r="CY173" s="850"/>
      <c r="CZ173" s="851"/>
      <c r="DA173" s="8">
        <v>0</v>
      </c>
      <c r="DB173" s="8">
        <v>1</v>
      </c>
    </row>
    <row r="174" spans="1:106" ht="24.75" customHeight="1">
      <c r="A174" s="1103" t="s">
        <v>459</v>
      </c>
      <c r="C174" s="279">
        <v>11</v>
      </c>
      <c r="D174" s="1023" t="str">
        <f t="shared" si="36"/>
        <v xml:space="preserve"> 11</v>
      </c>
      <c r="E174" s="1023"/>
      <c r="F174" s="1023" t="str">
        <f t="shared" si="35"/>
        <v xml:space="preserve"> 11</v>
      </c>
      <c r="G174" s="1023"/>
      <c r="H174" s="336">
        <v>4.2</v>
      </c>
      <c r="I174" s="839">
        <v>0.4</v>
      </c>
      <c r="J174" s="327"/>
      <c r="K174" s="327"/>
      <c r="L174" s="844">
        <v>11.7</v>
      </c>
      <c r="M174" s="839">
        <v>7.1</v>
      </c>
      <c r="N174" s="327"/>
      <c r="O174" s="327"/>
      <c r="P174" s="327"/>
      <c r="Q174" s="844">
        <v>-8.5</v>
      </c>
      <c r="R174" s="839">
        <v>1</v>
      </c>
      <c r="S174" s="839"/>
      <c r="T174" s="839"/>
      <c r="U174" s="839"/>
      <c r="V174" s="839"/>
      <c r="W174" s="844">
        <v>9.9</v>
      </c>
      <c r="X174" s="839">
        <v>33.5</v>
      </c>
      <c r="Y174" s="964"/>
      <c r="Z174" s="965"/>
      <c r="AA174" s="965"/>
      <c r="AB174" s="965"/>
      <c r="AC174" s="965"/>
      <c r="AD174" s="966"/>
      <c r="AE174" s="844">
        <v>106.9</v>
      </c>
      <c r="AF174" s="844">
        <f t="shared" si="32"/>
        <v>-1.5999999999999943</v>
      </c>
      <c r="AG174" s="844">
        <v>103.8</v>
      </c>
      <c r="AH174" s="844">
        <f t="shared" si="30"/>
        <v>-0.5747126436781691</v>
      </c>
      <c r="AI174" s="976">
        <v>112.1</v>
      </c>
      <c r="AJ174" s="839">
        <f t="shared" si="34"/>
        <v>-13.299999999999997</v>
      </c>
      <c r="AK174" s="976">
        <v>108.8</v>
      </c>
      <c r="AL174" s="839">
        <f t="shared" si="31"/>
        <v>-1.3599274705349047</v>
      </c>
      <c r="AM174" s="849"/>
      <c r="AN174" s="841"/>
      <c r="AO174" s="841"/>
      <c r="AP174" s="841"/>
      <c r="AQ174" s="841"/>
      <c r="AR174" s="841"/>
      <c r="AS174" s="841"/>
      <c r="AT174" s="841"/>
      <c r="AU174" s="841"/>
      <c r="AV174" s="841"/>
      <c r="AW174" s="841"/>
      <c r="AX174" s="841"/>
      <c r="AY174" s="841"/>
      <c r="AZ174" s="841"/>
      <c r="BA174" s="841"/>
      <c r="BB174" s="841"/>
      <c r="BC174" s="841"/>
      <c r="BD174" s="841"/>
      <c r="BE174" s="841"/>
      <c r="BF174" s="841"/>
      <c r="BG174" s="854">
        <v>1.27</v>
      </c>
      <c r="BH174" s="855">
        <v>1.22</v>
      </c>
      <c r="BI174" s="855">
        <f t="shared" si="26"/>
        <v>0</v>
      </c>
      <c r="BJ174" s="841"/>
      <c r="BK174" s="841"/>
      <c r="BL174" s="849"/>
      <c r="BM174" s="841"/>
      <c r="BN174" s="841"/>
      <c r="BO174" s="841"/>
      <c r="BP174" s="841"/>
      <c r="BQ174" s="841"/>
      <c r="BR174" s="841"/>
      <c r="BS174" s="841"/>
      <c r="BT174" s="841"/>
      <c r="BU174" s="841"/>
      <c r="BV174" s="841"/>
      <c r="BW174" s="841"/>
      <c r="BX174" s="841"/>
      <c r="BY174" s="841"/>
      <c r="BZ174" s="841"/>
      <c r="CA174" s="841"/>
      <c r="CB174" s="841"/>
      <c r="CC174" s="844">
        <v>106.9</v>
      </c>
      <c r="CD174" s="844">
        <v>2.8</v>
      </c>
      <c r="CE174" s="839">
        <v>108.4</v>
      </c>
      <c r="CF174" s="839">
        <v>4.0999999999999996</v>
      </c>
      <c r="CG174" s="850"/>
      <c r="CH174" s="850"/>
      <c r="CI174" s="850"/>
      <c r="CJ174" s="850"/>
      <c r="CK174" s="850"/>
      <c r="CL174" s="850"/>
      <c r="CM174" s="850"/>
      <c r="CN174" s="859">
        <v>94871</v>
      </c>
      <c r="CO174" s="906">
        <v>807</v>
      </c>
      <c r="CP174" s="1030">
        <v>2093</v>
      </c>
      <c r="CQ174" s="839"/>
      <c r="CR174" s="839"/>
      <c r="CS174" s="839"/>
      <c r="CT174" s="839"/>
      <c r="CU174" s="862">
        <v>7</v>
      </c>
      <c r="CV174" s="850"/>
      <c r="CW174" s="850"/>
      <c r="CX174" s="850"/>
      <c r="CY174" s="850"/>
      <c r="CZ174" s="851"/>
      <c r="DA174" s="8">
        <v>0</v>
      </c>
      <c r="DB174" s="8">
        <v>1</v>
      </c>
    </row>
    <row r="175" spans="1:106" ht="24.75" customHeight="1">
      <c r="A175" s="1103" t="s">
        <v>459</v>
      </c>
      <c r="C175" s="279">
        <v>12</v>
      </c>
      <c r="D175" s="1023" t="str">
        <f t="shared" si="36"/>
        <v xml:space="preserve"> 12</v>
      </c>
      <c r="E175" s="1023"/>
      <c r="F175" s="1023" t="str">
        <f t="shared" si="35"/>
        <v xml:space="preserve"> 12</v>
      </c>
      <c r="G175" s="1023"/>
      <c r="H175" s="337">
        <v>2.5</v>
      </c>
      <c r="I175" s="841">
        <v>2</v>
      </c>
      <c r="J175" s="167"/>
      <c r="K175" s="167"/>
      <c r="L175" s="845">
        <v>6.1</v>
      </c>
      <c r="M175" s="841">
        <v>-2.1</v>
      </c>
      <c r="N175" s="167"/>
      <c r="O175" s="167"/>
      <c r="P175" s="167"/>
      <c r="Q175" s="845">
        <v>-4</v>
      </c>
      <c r="R175" s="841">
        <v>-14.5</v>
      </c>
      <c r="S175" s="841"/>
      <c r="T175" s="841"/>
      <c r="U175" s="841"/>
      <c r="V175" s="841"/>
      <c r="W175" s="845">
        <v>14.5</v>
      </c>
      <c r="X175" s="841">
        <v>-18.7</v>
      </c>
      <c r="Y175" s="967"/>
      <c r="Z175" s="968"/>
      <c r="AA175" s="968"/>
      <c r="AB175" s="968"/>
      <c r="AC175" s="968"/>
      <c r="AD175" s="969"/>
      <c r="AE175" s="845">
        <v>106.4</v>
      </c>
      <c r="AF175" s="845">
        <f t="shared" si="32"/>
        <v>-1.0999999999999943</v>
      </c>
      <c r="AG175" s="845">
        <v>105</v>
      </c>
      <c r="AH175" s="845">
        <f t="shared" si="30"/>
        <v>1.1560693641618525</v>
      </c>
      <c r="AI175" s="977">
        <v>115.5</v>
      </c>
      <c r="AJ175" s="841">
        <f t="shared" si="34"/>
        <v>-9.5999999999999943</v>
      </c>
      <c r="AK175" s="977">
        <v>112.5</v>
      </c>
      <c r="AL175" s="841">
        <f t="shared" si="31"/>
        <v>3.4007352941176494</v>
      </c>
      <c r="AM175" s="849"/>
      <c r="AN175" s="841"/>
      <c r="AO175" s="841"/>
      <c r="AP175" s="841"/>
      <c r="AQ175" s="841"/>
      <c r="AR175" s="841"/>
      <c r="AS175" s="841"/>
      <c r="AT175" s="841"/>
      <c r="AU175" s="841"/>
      <c r="AV175" s="841"/>
      <c r="AW175" s="841"/>
      <c r="AX175" s="841"/>
      <c r="AY175" s="841"/>
      <c r="AZ175" s="841"/>
      <c r="BA175" s="841"/>
      <c r="BB175" s="841"/>
      <c r="BC175" s="841"/>
      <c r="BD175" s="841"/>
      <c r="BE175" s="841"/>
      <c r="BF175" s="841"/>
      <c r="BG175" s="856">
        <v>1.27</v>
      </c>
      <c r="BH175" s="857">
        <v>1.21</v>
      </c>
      <c r="BI175" s="857">
        <f t="shared" si="26"/>
        <v>-1.0000000000000009E-2</v>
      </c>
      <c r="BJ175" s="841"/>
      <c r="BK175" s="841"/>
      <c r="BL175" s="849"/>
      <c r="BM175" s="841"/>
      <c r="BN175" s="841"/>
      <c r="BO175" s="841"/>
      <c r="BP175" s="841"/>
      <c r="BQ175" s="841"/>
      <c r="BR175" s="841"/>
      <c r="BS175" s="841"/>
      <c r="BT175" s="841"/>
      <c r="BU175" s="841"/>
      <c r="BV175" s="841"/>
      <c r="BW175" s="841"/>
      <c r="BX175" s="841"/>
      <c r="BY175" s="841"/>
      <c r="BZ175" s="841"/>
      <c r="CA175" s="841"/>
      <c r="CB175" s="841"/>
      <c r="CC175" s="845">
        <v>106.8</v>
      </c>
      <c r="CD175" s="845">
        <v>2.6</v>
      </c>
      <c r="CE175" s="841">
        <v>108.2</v>
      </c>
      <c r="CF175" s="841">
        <v>3.5</v>
      </c>
      <c r="CG175" s="850"/>
      <c r="CH175" s="850"/>
      <c r="CI175" s="850"/>
      <c r="CJ175" s="850"/>
      <c r="CK175" s="850"/>
      <c r="CL175" s="850"/>
      <c r="CM175" s="850"/>
      <c r="CN175" s="860">
        <v>103228</v>
      </c>
      <c r="CO175" s="904">
        <v>810</v>
      </c>
      <c r="CP175" s="1028">
        <v>2161</v>
      </c>
      <c r="CQ175" s="841"/>
      <c r="CR175" s="841"/>
      <c r="CS175" s="841"/>
      <c r="CT175" s="841"/>
      <c r="CU175" s="863">
        <v>4</v>
      </c>
      <c r="CV175" s="850"/>
      <c r="CW175" s="850"/>
      <c r="CX175" s="850"/>
      <c r="CY175" s="850"/>
      <c r="CZ175" s="851"/>
      <c r="DA175" s="8">
        <v>0</v>
      </c>
      <c r="DB175" s="8">
        <v>1</v>
      </c>
    </row>
    <row r="176" spans="1:106" s="657" customFormat="1" ht="24.75" customHeight="1">
      <c r="A176" s="1103" t="s">
        <v>461</v>
      </c>
      <c r="B176" s="531" t="s">
        <v>135</v>
      </c>
      <c r="C176" s="531">
        <v>1</v>
      </c>
      <c r="D176" s="1023" t="str">
        <f>A176&amp;B176&amp;C176</f>
        <v>R6/1</v>
      </c>
      <c r="E176" s="1023"/>
      <c r="F176" s="1024" t="s">
        <v>404</v>
      </c>
      <c r="G176" s="1025"/>
      <c r="H176" s="631">
        <v>3.3</v>
      </c>
      <c r="I176" s="837">
        <v>-0.5</v>
      </c>
      <c r="J176" s="331"/>
      <c r="K176" s="331"/>
      <c r="L176" s="842">
        <v>-10.8</v>
      </c>
      <c r="M176" s="843">
        <v>-18.399999999999999</v>
      </c>
      <c r="N176" s="331"/>
      <c r="O176" s="331"/>
      <c r="P176" s="331"/>
      <c r="Q176" s="842">
        <v>-7.5</v>
      </c>
      <c r="R176" s="843">
        <v>-29.7</v>
      </c>
      <c r="S176" s="843"/>
      <c r="T176" s="843"/>
      <c r="U176" s="843"/>
      <c r="V176" s="843"/>
      <c r="W176" s="842">
        <v>12.7</v>
      </c>
      <c r="X176" s="843">
        <v>37</v>
      </c>
      <c r="Y176" s="960"/>
      <c r="Z176" s="961"/>
      <c r="AA176" s="961"/>
      <c r="AB176" s="961"/>
      <c r="AC176" s="962"/>
      <c r="AD176" s="963"/>
      <c r="AE176" s="848">
        <v>92.4</v>
      </c>
      <c r="AF176" s="848">
        <f t="shared" si="32"/>
        <v>-1.5</v>
      </c>
      <c r="AG176" s="1396">
        <v>97.7</v>
      </c>
      <c r="AH176" s="2015">
        <f t="shared" si="30"/>
        <v>-6.9523809523809499</v>
      </c>
      <c r="AI176" s="978">
        <v>106.9</v>
      </c>
      <c r="AJ176" s="1120">
        <f t="shared" si="34"/>
        <v>-14.900000000000006</v>
      </c>
      <c r="AK176" s="978">
        <v>109.2</v>
      </c>
      <c r="AL176" s="1120">
        <f t="shared" si="31"/>
        <v>-2.9333333333333309</v>
      </c>
      <c r="AM176" s="849"/>
      <c r="AN176" s="841"/>
      <c r="AO176" s="841"/>
      <c r="AP176" s="841"/>
      <c r="AQ176" s="841"/>
      <c r="AR176" s="841"/>
      <c r="AS176" s="841"/>
      <c r="AT176" s="841"/>
      <c r="AU176" s="841"/>
      <c r="AV176" s="841"/>
      <c r="AW176" s="841"/>
      <c r="AX176" s="841"/>
      <c r="AY176" s="841"/>
      <c r="AZ176" s="841"/>
      <c r="BA176" s="841"/>
      <c r="BB176" s="841"/>
      <c r="BC176" s="841"/>
      <c r="BD176" s="841"/>
      <c r="BE176" s="841"/>
      <c r="BF176" s="841"/>
      <c r="BG176" s="852">
        <v>1.27</v>
      </c>
      <c r="BH176" s="853">
        <v>1.19</v>
      </c>
      <c r="BI176" s="853">
        <f t="shared" si="26"/>
        <v>-2.0000000000000018E-2</v>
      </c>
      <c r="BJ176" s="841"/>
      <c r="BK176" s="841"/>
      <c r="BL176" s="849"/>
      <c r="BM176" s="841"/>
      <c r="BN176" s="841"/>
      <c r="BO176" s="841"/>
      <c r="BP176" s="841"/>
      <c r="BQ176" s="841"/>
      <c r="BR176" s="841"/>
      <c r="BS176" s="841"/>
      <c r="BT176" s="841"/>
      <c r="BU176" s="841"/>
      <c r="BV176" s="841"/>
      <c r="BW176" s="841"/>
      <c r="BX176" s="841"/>
      <c r="BY176" s="841"/>
      <c r="BZ176" s="841"/>
      <c r="CA176" s="841"/>
      <c r="CB176" s="841"/>
      <c r="CC176" s="842">
        <v>106.9</v>
      </c>
      <c r="CD176" s="842">
        <v>2.2000000000000002</v>
      </c>
      <c r="CE176" s="843">
        <v>108.3</v>
      </c>
      <c r="CF176" s="843">
        <v>3.1</v>
      </c>
      <c r="CG176" s="902"/>
      <c r="CH176" s="902"/>
      <c r="CI176" s="902"/>
      <c r="CJ176" s="902"/>
      <c r="CK176" s="902"/>
      <c r="CL176" s="902"/>
      <c r="CM176" s="902"/>
      <c r="CN176" s="858">
        <v>79123</v>
      </c>
      <c r="CO176" s="905">
        <v>701</v>
      </c>
      <c r="CP176" s="1029">
        <v>188</v>
      </c>
      <c r="CQ176" s="843"/>
      <c r="CR176" s="843"/>
      <c r="CS176" s="843"/>
      <c r="CT176" s="843"/>
      <c r="CU176" s="864">
        <v>3</v>
      </c>
      <c r="CV176" s="902"/>
      <c r="CW176" s="902"/>
      <c r="CX176" s="902"/>
      <c r="CY176" s="902"/>
      <c r="CZ176" s="903"/>
      <c r="DA176" s="657">
        <v>0</v>
      </c>
      <c r="DB176" s="657">
        <v>1</v>
      </c>
    </row>
    <row r="177" spans="1:108" s="657" customFormat="1" ht="24.75" customHeight="1">
      <c r="A177" s="1103" t="s">
        <v>459</v>
      </c>
      <c r="B177" s="531"/>
      <c r="C177" s="531">
        <v>2</v>
      </c>
      <c r="D177" s="1023" t="str">
        <f>A177&amp;B177&amp;C177</f>
        <v xml:space="preserve"> 2</v>
      </c>
      <c r="E177" s="1023"/>
      <c r="F177" s="1023" t="str">
        <f t="shared" ref="F177:F187" si="37">A177&amp;B177&amp;C177</f>
        <v xml:space="preserve"> 2</v>
      </c>
      <c r="G177" s="1023"/>
      <c r="H177" s="336">
        <v>7</v>
      </c>
      <c r="I177" s="839">
        <v>1.3</v>
      </c>
      <c r="J177" s="327"/>
      <c r="K177" s="327"/>
      <c r="L177" s="844">
        <v>-16.2</v>
      </c>
      <c r="M177" s="839">
        <v>-24.2</v>
      </c>
      <c r="N177" s="327"/>
      <c r="O177" s="327"/>
      <c r="P177" s="327"/>
      <c r="Q177" s="844">
        <v>-8.1999999999999993</v>
      </c>
      <c r="R177" s="839">
        <v>-11.7</v>
      </c>
      <c r="S177" s="839"/>
      <c r="T177" s="839"/>
      <c r="U177" s="838"/>
      <c r="V177" s="839"/>
      <c r="W177" s="844">
        <v>-0.7</v>
      </c>
      <c r="X177" s="839">
        <v>47.1</v>
      </c>
      <c r="Y177" s="964"/>
      <c r="Z177" s="965"/>
      <c r="AA177" s="965"/>
      <c r="AB177" s="965"/>
      <c r="AC177" s="962"/>
      <c r="AD177" s="966"/>
      <c r="AE177" s="1397">
        <v>97.2</v>
      </c>
      <c r="AF177" s="1397">
        <f t="shared" si="32"/>
        <v>-3.7000000000000028</v>
      </c>
      <c r="AG177" s="1395">
        <v>98</v>
      </c>
      <c r="AH177" s="2013">
        <f t="shared" si="30"/>
        <v>0.30706243602865624</v>
      </c>
      <c r="AI177" s="976">
        <v>115.6</v>
      </c>
      <c r="AJ177" s="839">
        <f t="shared" si="34"/>
        <v>-7.2999999999999972</v>
      </c>
      <c r="AK177" s="976">
        <v>119.6</v>
      </c>
      <c r="AL177" s="839">
        <f t="shared" si="31"/>
        <v>9.5238095238095166</v>
      </c>
      <c r="AM177" s="849"/>
      <c r="AN177" s="841"/>
      <c r="AO177" s="841"/>
      <c r="AP177" s="841"/>
      <c r="AQ177" s="841"/>
      <c r="AR177" s="841"/>
      <c r="AS177" s="841"/>
      <c r="AT177" s="841"/>
      <c r="AU177" s="841"/>
      <c r="AV177" s="841"/>
      <c r="AW177" s="841"/>
      <c r="AX177" s="841"/>
      <c r="AY177" s="841"/>
      <c r="AZ177" s="841"/>
      <c r="BA177" s="841"/>
      <c r="BB177" s="841"/>
      <c r="BC177" s="841"/>
      <c r="BD177" s="841"/>
      <c r="BE177" s="841"/>
      <c r="BF177" s="841"/>
      <c r="BG177" s="854">
        <v>1.26</v>
      </c>
      <c r="BH177" s="855">
        <v>1.2</v>
      </c>
      <c r="BI177" s="855">
        <f t="shared" si="26"/>
        <v>1.0000000000000009E-2</v>
      </c>
      <c r="BJ177" s="841"/>
      <c r="BK177" s="841"/>
      <c r="BL177" s="849"/>
      <c r="BM177" s="841"/>
      <c r="BN177" s="841"/>
      <c r="BO177" s="841"/>
      <c r="BP177" s="841"/>
      <c r="BQ177" s="841"/>
      <c r="BR177" s="841"/>
      <c r="BS177" s="841"/>
      <c r="BT177" s="841"/>
      <c r="BU177" s="841"/>
      <c r="BV177" s="841"/>
      <c r="BW177" s="841"/>
      <c r="BX177" s="841"/>
      <c r="BY177" s="841"/>
      <c r="BZ177" s="841"/>
      <c r="CA177" s="841"/>
      <c r="CB177" s="841"/>
      <c r="CC177" s="844">
        <v>106.9</v>
      </c>
      <c r="CD177" s="844">
        <v>2.8</v>
      </c>
      <c r="CE177" s="839">
        <v>108.2</v>
      </c>
      <c r="CF177" s="839">
        <v>3.6</v>
      </c>
      <c r="CG177" s="902"/>
      <c r="CH177" s="902"/>
      <c r="CI177" s="902"/>
      <c r="CJ177" s="902"/>
      <c r="CK177" s="902"/>
      <c r="CL177" s="902"/>
      <c r="CM177" s="902"/>
      <c r="CN177" s="859">
        <v>139596</v>
      </c>
      <c r="CO177" s="906">
        <v>712</v>
      </c>
      <c r="CP177" s="1030">
        <v>3983</v>
      </c>
      <c r="CQ177" s="839"/>
      <c r="CR177" s="839"/>
      <c r="CS177" s="839"/>
      <c r="CT177" s="839"/>
      <c r="CU177" s="862">
        <v>9</v>
      </c>
      <c r="CV177" s="902"/>
      <c r="CW177" s="902"/>
      <c r="CX177" s="902"/>
      <c r="CY177" s="902"/>
      <c r="CZ177" s="903"/>
      <c r="DA177" s="657">
        <v>0</v>
      </c>
      <c r="DB177" s="657">
        <v>1</v>
      </c>
    </row>
    <row r="178" spans="1:108" s="657" customFormat="1" ht="24.75" customHeight="1">
      <c r="A178" s="1103" t="s">
        <v>459</v>
      </c>
      <c r="B178" s="531"/>
      <c r="C178" s="531">
        <v>3</v>
      </c>
      <c r="D178" s="1023" t="str">
        <f t="shared" ref="D178:D187" si="38">A178&amp;B178&amp;C178</f>
        <v xml:space="preserve"> 3</v>
      </c>
      <c r="E178" s="1023"/>
      <c r="F178" s="1023" t="str">
        <f t="shared" si="37"/>
        <v xml:space="preserve"> 3</v>
      </c>
      <c r="G178" s="1023"/>
      <c r="H178" s="336">
        <v>6.2</v>
      </c>
      <c r="I178" s="839">
        <v>3.6</v>
      </c>
      <c r="J178" s="327"/>
      <c r="K178" s="327"/>
      <c r="L178" s="844">
        <v>-19.600000000000001</v>
      </c>
      <c r="M178" s="839">
        <v>-21.5</v>
      </c>
      <c r="N178" s="327"/>
      <c r="O178" s="327"/>
      <c r="P178" s="327"/>
      <c r="Q178" s="844">
        <v>-12.8</v>
      </c>
      <c r="R178" s="839">
        <v>-23.6</v>
      </c>
      <c r="S178" s="839"/>
      <c r="T178" s="839"/>
      <c r="U178" s="838"/>
      <c r="V178" s="839"/>
      <c r="W178" s="844">
        <v>6.2</v>
      </c>
      <c r="X178" s="839">
        <v>96.2</v>
      </c>
      <c r="Y178" s="964"/>
      <c r="Z178" s="965"/>
      <c r="AA178" s="965"/>
      <c r="AB178" s="965"/>
      <c r="AC178" s="962"/>
      <c r="AD178" s="966"/>
      <c r="AE178" s="844">
        <v>110</v>
      </c>
      <c r="AF178" s="844">
        <f t="shared" si="32"/>
        <v>-6.2000000000000028</v>
      </c>
      <c r="AG178" s="1395">
        <v>101.4</v>
      </c>
      <c r="AH178" s="2013">
        <f t="shared" si="30"/>
        <v>3.4693877551020464</v>
      </c>
      <c r="AI178" s="976">
        <v>123.5</v>
      </c>
      <c r="AJ178" s="839">
        <f t="shared" si="34"/>
        <v>-12.099999999999994</v>
      </c>
      <c r="AK178" s="976">
        <v>120.7</v>
      </c>
      <c r="AL178" s="839">
        <f t="shared" si="31"/>
        <v>0.91973244147157907</v>
      </c>
      <c r="AM178" s="849"/>
      <c r="AN178" s="841"/>
      <c r="AO178" s="841"/>
      <c r="AP178" s="841"/>
      <c r="AQ178" s="841"/>
      <c r="AR178" s="841"/>
      <c r="AS178" s="841"/>
      <c r="AT178" s="841"/>
      <c r="AU178" s="841"/>
      <c r="AV178" s="841"/>
      <c r="AW178" s="841"/>
      <c r="AX178" s="841"/>
      <c r="AY178" s="841"/>
      <c r="AZ178" s="841"/>
      <c r="BA178" s="841"/>
      <c r="BB178" s="841"/>
      <c r="BC178" s="841"/>
      <c r="BD178" s="841"/>
      <c r="BE178" s="841"/>
      <c r="BF178" s="841"/>
      <c r="BG178" s="854">
        <v>1.27</v>
      </c>
      <c r="BH178" s="855">
        <v>1.21</v>
      </c>
      <c r="BI178" s="855">
        <f t="shared" si="26"/>
        <v>1.0000000000000009E-2</v>
      </c>
      <c r="BJ178" s="841"/>
      <c r="BK178" s="841"/>
      <c r="BL178" s="849"/>
      <c r="BM178" s="841"/>
      <c r="BN178" s="841"/>
      <c r="BO178" s="841"/>
      <c r="BP178" s="841"/>
      <c r="BQ178" s="841"/>
      <c r="BR178" s="841"/>
      <c r="BS178" s="841"/>
      <c r="BT178" s="841"/>
      <c r="BU178" s="841"/>
      <c r="BV178" s="841"/>
      <c r="BW178" s="841"/>
      <c r="BX178" s="841"/>
      <c r="BY178" s="841"/>
      <c r="BZ178" s="841"/>
      <c r="CA178" s="841"/>
      <c r="CB178" s="841"/>
      <c r="CC178" s="844">
        <v>107.2</v>
      </c>
      <c r="CD178" s="844">
        <v>2.7</v>
      </c>
      <c r="CE178" s="839">
        <v>108.4</v>
      </c>
      <c r="CF178" s="839">
        <v>3.2</v>
      </c>
      <c r="CG178" s="902"/>
      <c r="CH178" s="902"/>
      <c r="CI178" s="902"/>
      <c r="CJ178" s="902"/>
      <c r="CK178" s="902"/>
      <c r="CL178" s="902"/>
      <c r="CM178" s="902"/>
      <c r="CN178" s="859">
        <v>142252</v>
      </c>
      <c r="CO178" s="906">
        <v>906</v>
      </c>
      <c r="CP178" s="1030">
        <v>537</v>
      </c>
      <c r="CQ178" s="839"/>
      <c r="CR178" s="839"/>
      <c r="CS178" s="839"/>
      <c r="CT178" s="839"/>
      <c r="CU178" s="862">
        <v>4</v>
      </c>
      <c r="CV178" s="902"/>
      <c r="CW178" s="902"/>
      <c r="CX178" s="902"/>
      <c r="CY178" s="902"/>
      <c r="CZ178" s="903"/>
      <c r="DA178" s="657">
        <v>0</v>
      </c>
      <c r="DB178" s="657">
        <v>1</v>
      </c>
    </row>
    <row r="179" spans="1:108" s="657" customFormat="1" ht="24.75" customHeight="1">
      <c r="A179" s="1103" t="s">
        <v>459</v>
      </c>
      <c r="B179" s="531"/>
      <c r="C179" s="531">
        <v>4</v>
      </c>
      <c r="D179" s="1026" t="str">
        <f t="shared" si="38"/>
        <v xml:space="preserve"> 4</v>
      </c>
      <c r="E179" s="1027"/>
      <c r="F179" s="1026" t="str">
        <f t="shared" si="37"/>
        <v xml:space="preserve"> 4</v>
      </c>
      <c r="G179" s="1027"/>
      <c r="H179" s="336">
        <v>2.2999999999999998</v>
      </c>
      <c r="I179" s="839">
        <v>-0.5</v>
      </c>
      <c r="J179" s="327"/>
      <c r="K179" s="327"/>
      <c r="L179" s="844">
        <v>-10.6</v>
      </c>
      <c r="M179" s="839">
        <v>-10.9</v>
      </c>
      <c r="N179" s="327"/>
      <c r="O179" s="327"/>
      <c r="P179" s="327"/>
      <c r="Q179" s="844">
        <v>13.9</v>
      </c>
      <c r="R179" s="839">
        <v>52.4</v>
      </c>
      <c r="S179" s="839"/>
      <c r="T179" s="839"/>
      <c r="U179" s="838"/>
      <c r="V179" s="839"/>
      <c r="W179" s="844">
        <v>18.8</v>
      </c>
      <c r="X179" s="839">
        <v>60.1</v>
      </c>
      <c r="Y179" s="964"/>
      <c r="Z179" s="965"/>
      <c r="AA179" s="965"/>
      <c r="AB179" s="965"/>
      <c r="AC179" s="962"/>
      <c r="AD179" s="966"/>
      <c r="AE179" s="176">
        <v>100.5</v>
      </c>
      <c r="AF179" s="176">
        <v>-2</v>
      </c>
      <c r="AG179" s="844">
        <v>100.8</v>
      </c>
      <c r="AH179" s="2016">
        <v>-0.6</v>
      </c>
      <c r="AI179" s="976">
        <v>126.1</v>
      </c>
      <c r="AJ179" s="1730">
        <v>2.4</v>
      </c>
      <c r="AK179" s="2021">
        <v>125.8</v>
      </c>
      <c r="AL179" s="2017">
        <v>4.2</v>
      </c>
      <c r="AM179" s="849"/>
      <c r="AN179" s="841"/>
      <c r="AO179" s="841"/>
      <c r="AP179" s="841"/>
      <c r="AQ179" s="841"/>
      <c r="AR179" s="841"/>
      <c r="AS179" s="841"/>
      <c r="AT179" s="841"/>
      <c r="AU179" s="841"/>
      <c r="AV179" s="841"/>
      <c r="AW179" s="841"/>
      <c r="AX179" s="841"/>
      <c r="AY179" s="841"/>
      <c r="AZ179" s="841"/>
      <c r="BA179" s="841"/>
      <c r="BB179" s="841"/>
      <c r="BC179" s="841"/>
      <c r="BD179" s="841"/>
      <c r="BE179" s="841"/>
      <c r="BF179" s="841"/>
      <c r="BG179" s="854">
        <v>1.26</v>
      </c>
      <c r="BH179" s="855">
        <v>1.2</v>
      </c>
      <c r="BI179" s="855">
        <f t="shared" si="26"/>
        <v>-1.0000000000000009E-2</v>
      </c>
      <c r="BJ179" s="841"/>
      <c r="BK179" s="841"/>
      <c r="BL179" s="849"/>
      <c r="BM179" s="841"/>
      <c r="BN179" s="841"/>
      <c r="BO179" s="841"/>
      <c r="BP179" s="841"/>
      <c r="BQ179" s="841"/>
      <c r="BR179" s="841"/>
      <c r="BS179" s="841"/>
      <c r="BT179" s="841"/>
      <c r="BU179" s="841"/>
      <c r="BV179" s="841"/>
      <c r="BW179" s="841"/>
      <c r="BX179" s="841"/>
      <c r="BY179" s="841"/>
      <c r="BZ179" s="841"/>
      <c r="CA179" s="841"/>
      <c r="CB179" s="841"/>
      <c r="CC179" s="844">
        <v>107.7</v>
      </c>
      <c r="CD179" s="844">
        <v>2.5</v>
      </c>
      <c r="CE179" s="839">
        <v>109.2</v>
      </c>
      <c r="CF179" s="839">
        <v>3.1</v>
      </c>
      <c r="CG179" s="902"/>
      <c r="CH179" s="902"/>
      <c r="CI179" s="902"/>
      <c r="CJ179" s="902"/>
      <c r="CK179" s="902"/>
      <c r="CL179" s="902"/>
      <c r="CM179" s="902"/>
      <c r="CN179" s="859">
        <v>113423</v>
      </c>
      <c r="CO179" s="906">
        <v>783</v>
      </c>
      <c r="CP179" s="1030">
        <v>631</v>
      </c>
      <c r="CQ179" s="839"/>
      <c r="CR179" s="839"/>
      <c r="CS179" s="839"/>
      <c r="CT179" s="839"/>
      <c r="CU179" s="862">
        <v>3</v>
      </c>
      <c r="CV179" s="902"/>
      <c r="CW179" s="902"/>
      <c r="CX179" s="902"/>
      <c r="CY179" s="902"/>
      <c r="CZ179" s="903"/>
      <c r="DA179" s="657">
        <v>0</v>
      </c>
      <c r="DB179" s="657">
        <v>1</v>
      </c>
      <c r="DC179" s="1044"/>
      <c r="DD179" s="1044"/>
    </row>
    <row r="180" spans="1:108" s="657" customFormat="1" ht="24.75" customHeight="1">
      <c r="A180" s="1103" t="s">
        <v>459</v>
      </c>
      <c r="B180" s="531"/>
      <c r="C180" s="531">
        <v>5</v>
      </c>
      <c r="D180" s="1026" t="str">
        <f t="shared" si="38"/>
        <v xml:space="preserve"> 5</v>
      </c>
      <c r="E180" s="1027"/>
      <c r="F180" s="1026" t="str">
        <f t="shared" si="37"/>
        <v xml:space="preserve"> 5</v>
      </c>
      <c r="G180" s="1027"/>
      <c r="H180" s="336">
        <v>3.8</v>
      </c>
      <c r="I180" s="839">
        <v>0.9</v>
      </c>
      <c r="J180" s="327"/>
      <c r="K180" s="327"/>
      <c r="L180" s="844">
        <v>-3.9</v>
      </c>
      <c r="M180" s="839">
        <v>-12.1</v>
      </c>
      <c r="N180" s="327"/>
      <c r="O180" s="327"/>
      <c r="P180" s="327"/>
      <c r="Q180" s="844">
        <v>-5.2</v>
      </c>
      <c r="R180" s="839">
        <v>-29.8</v>
      </c>
      <c r="S180" s="839"/>
      <c r="T180" s="839"/>
      <c r="U180" s="838"/>
      <c r="V180" s="839"/>
      <c r="W180" s="844">
        <v>12.3</v>
      </c>
      <c r="X180" s="839">
        <v>29.3</v>
      </c>
      <c r="Y180" s="964"/>
      <c r="Z180" s="965"/>
      <c r="AA180" s="965"/>
      <c r="AB180" s="965"/>
      <c r="AC180" s="962"/>
      <c r="AD180" s="966"/>
      <c r="AE180" s="176">
        <v>97.3</v>
      </c>
      <c r="AF180" s="1397">
        <v>0.7</v>
      </c>
      <c r="AG180" s="176">
        <v>101.9</v>
      </c>
      <c r="AH180" s="2013">
        <v>1.1000000000000001</v>
      </c>
      <c r="AI180" s="976">
        <v>126.7</v>
      </c>
      <c r="AJ180" s="839">
        <v>2.5</v>
      </c>
      <c r="AK180" s="2018">
        <v>125.2</v>
      </c>
      <c r="AL180" s="2017">
        <v>-0.5</v>
      </c>
      <c r="AM180" s="849"/>
      <c r="AN180" s="841"/>
      <c r="AO180" s="841"/>
      <c r="AP180" s="841"/>
      <c r="AQ180" s="841"/>
      <c r="AR180" s="841"/>
      <c r="AS180" s="841"/>
      <c r="AT180" s="841"/>
      <c r="AU180" s="841"/>
      <c r="AV180" s="841"/>
      <c r="AW180" s="841"/>
      <c r="AX180" s="841"/>
      <c r="AY180" s="841"/>
      <c r="AZ180" s="841"/>
      <c r="BA180" s="841"/>
      <c r="BB180" s="841"/>
      <c r="BC180" s="841"/>
      <c r="BD180" s="841"/>
      <c r="BE180" s="841"/>
      <c r="BF180" s="841"/>
      <c r="BG180" s="854">
        <v>1.25</v>
      </c>
      <c r="BH180" s="855">
        <v>1.2</v>
      </c>
      <c r="BI180" s="855">
        <f t="shared" si="26"/>
        <v>0</v>
      </c>
      <c r="BJ180" s="841"/>
      <c r="BK180" s="841"/>
      <c r="BL180" s="849"/>
      <c r="BM180" s="841"/>
      <c r="BN180" s="841"/>
      <c r="BO180" s="841"/>
      <c r="BP180" s="841"/>
      <c r="BQ180" s="841"/>
      <c r="BR180" s="841"/>
      <c r="BS180" s="841"/>
      <c r="BT180" s="841"/>
      <c r="BU180" s="841"/>
      <c r="BV180" s="841"/>
      <c r="BW180" s="841"/>
      <c r="BX180" s="841"/>
      <c r="BY180" s="841"/>
      <c r="BZ180" s="841"/>
      <c r="CA180" s="841"/>
      <c r="CB180" s="841"/>
      <c r="CC180" s="844">
        <v>108.1</v>
      </c>
      <c r="CD180" s="844">
        <v>2.8</v>
      </c>
      <c r="CE180" s="839">
        <v>109.8</v>
      </c>
      <c r="CF180" s="839">
        <v>3.7</v>
      </c>
      <c r="CG180" s="902"/>
      <c r="CH180" s="902"/>
      <c r="CI180" s="902"/>
      <c r="CJ180" s="902"/>
      <c r="CK180" s="902"/>
      <c r="CL180" s="902"/>
      <c r="CM180" s="902"/>
      <c r="CN180" s="859">
        <v>136769</v>
      </c>
      <c r="CO180" s="906">
        <v>1009</v>
      </c>
      <c r="CP180" s="1030">
        <v>1242</v>
      </c>
      <c r="CQ180" s="839"/>
      <c r="CR180" s="839"/>
      <c r="CS180" s="839"/>
      <c r="CT180" s="839"/>
      <c r="CU180" s="862">
        <v>8</v>
      </c>
      <c r="CV180" s="902"/>
      <c r="CW180" s="902"/>
      <c r="CX180" s="902"/>
      <c r="CY180" s="902"/>
      <c r="CZ180" s="903"/>
      <c r="DA180" s="657">
        <v>0</v>
      </c>
      <c r="DB180" s="657">
        <v>1</v>
      </c>
      <c r="DC180" s="1044"/>
      <c r="DD180" s="1044"/>
    </row>
    <row r="181" spans="1:108" s="657" customFormat="1" ht="24.75" customHeight="1">
      <c r="A181" s="1103" t="s">
        <v>459</v>
      </c>
      <c r="B181" s="531"/>
      <c r="C181" s="531">
        <v>6</v>
      </c>
      <c r="D181" s="1026" t="str">
        <f t="shared" si="38"/>
        <v xml:space="preserve"> 6</v>
      </c>
      <c r="E181" s="1027"/>
      <c r="F181" s="1026" t="str">
        <f t="shared" si="37"/>
        <v xml:space="preserve"> 6</v>
      </c>
      <c r="G181" s="1027"/>
      <c r="H181" s="336">
        <v>6.4</v>
      </c>
      <c r="I181" s="839">
        <v>4.5999999999999996</v>
      </c>
      <c r="J181" s="327"/>
      <c r="K181" s="327"/>
      <c r="L181" s="844">
        <v>-6.1</v>
      </c>
      <c r="M181" s="839">
        <v>-13.1</v>
      </c>
      <c r="N181" s="327"/>
      <c r="O181" s="327"/>
      <c r="P181" s="327"/>
      <c r="Q181" s="844">
        <v>-6.7</v>
      </c>
      <c r="R181" s="839">
        <v>-25</v>
      </c>
      <c r="S181" s="839"/>
      <c r="T181" s="839"/>
      <c r="U181" s="838"/>
      <c r="V181" s="839"/>
      <c r="W181" s="844">
        <v>-5.3</v>
      </c>
      <c r="X181" s="839">
        <v>-1.6</v>
      </c>
      <c r="Y181" s="964"/>
      <c r="Z181" s="965"/>
      <c r="AA181" s="965"/>
      <c r="AB181" s="965"/>
      <c r="AC181" s="962"/>
      <c r="AD181" s="966"/>
      <c r="AE181" s="176">
        <v>99.3</v>
      </c>
      <c r="AF181" s="176">
        <v>-8.1999999999999993</v>
      </c>
      <c r="AG181" s="176">
        <v>100.7</v>
      </c>
      <c r="AH181" s="2013">
        <v>-1.2</v>
      </c>
      <c r="AI181" s="976">
        <v>124.1</v>
      </c>
      <c r="AJ181" s="2017">
        <v>-6.1</v>
      </c>
      <c r="AK181" s="2018">
        <v>124.7</v>
      </c>
      <c r="AL181" s="2017">
        <v>-0.4</v>
      </c>
      <c r="AM181" s="849"/>
      <c r="AN181" s="841"/>
      <c r="AO181" s="841"/>
      <c r="AP181" s="841"/>
      <c r="AQ181" s="841"/>
      <c r="AR181" s="841"/>
      <c r="AS181" s="841"/>
      <c r="AT181" s="841"/>
      <c r="AU181" s="841"/>
      <c r="AV181" s="841"/>
      <c r="AW181" s="841"/>
      <c r="AX181" s="841"/>
      <c r="AY181" s="841"/>
      <c r="AZ181" s="841"/>
      <c r="BA181" s="841"/>
      <c r="BB181" s="841"/>
      <c r="BC181" s="841"/>
      <c r="BD181" s="841"/>
      <c r="BE181" s="841"/>
      <c r="BF181" s="841"/>
      <c r="BG181" s="854">
        <v>1.24</v>
      </c>
      <c r="BH181" s="855">
        <v>1.17</v>
      </c>
      <c r="BI181" s="855">
        <f t="shared" si="26"/>
        <v>-3.0000000000000027E-2</v>
      </c>
      <c r="BJ181" s="841"/>
      <c r="BK181" s="841"/>
      <c r="BL181" s="849"/>
      <c r="BM181" s="841"/>
      <c r="BN181" s="841"/>
      <c r="BO181" s="841"/>
      <c r="BP181" s="841"/>
      <c r="BQ181" s="841"/>
      <c r="BR181" s="841"/>
      <c r="BS181" s="841"/>
      <c r="BT181" s="841"/>
      <c r="BU181" s="841"/>
      <c r="BV181" s="841"/>
      <c r="BW181" s="841"/>
      <c r="BX181" s="841"/>
      <c r="BY181" s="841"/>
      <c r="BZ181" s="841"/>
      <c r="CA181" s="841"/>
      <c r="CB181" s="841"/>
      <c r="CC181" s="844">
        <v>108.2</v>
      </c>
      <c r="CD181" s="844">
        <v>2.8</v>
      </c>
      <c r="CE181" s="839">
        <v>109.8</v>
      </c>
      <c r="CF181" s="839">
        <v>3.2</v>
      </c>
      <c r="CG181" s="902"/>
      <c r="CH181" s="902"/>
      <c r="CI181" s="902"/>
      <c r="CJ181" s="902"/>
      <c r="CK181" s="902"/>
      <c r="CL181" s="902"/>
      <c r="CM181" s="902"/>
      <c r="CN181" s="859">
        <v>109879</v>
      </c>
      <c r="CO181" s="906">
        <v>820</v>
      </c>
      <c r="CP181" s="1030">
        <v>378</v>
      </c>
      <c r="CQ181" s="839"/>
      <c r="CR181" s="839"/>
      <c r="CS181" s="839"/>
      <c r="CT181" s="839"/>
      <c r="CU181" s="862">
        <v>6</v>
      </c>
      <c r="CV181" s="902"/>
      <c r="CW181" s="902"/>
      <c r="CX181" s="902"/>
      <c r="CY181" s="902"/>
      <c r="CZ181" s="903"/>
      <c r="DA181" s="657">
        <v>0</v>
      </c>
      <c r="DB181" s="657">
        <v>1</v>
      </c>
      <c r="DC181" s="1044"/>
      <c r="DD181" s="1044"/>
    </row>
    <row r="182" spans="1:108" s="657" customFormat="1" ht="24.75" customHeight="1">
      <c r="A182" s="1103" t="s">
        <v>459</v>
      </c>
      <c r="B182" s="531"/>
      <c r="C182" s="531">
        <v>7</v>
      </c>
      <c r="D182" s="1026" t="str">
        <f t="shared" si="38"/>
        <v xml:space="preserve"> 7</v>
      </c>
      <c r="E182" s="1027"/>
      <c r="F182" s="1026" t="str">
        <f t="shared" si="37"/>
        <v xml:space="preserve"> 7</v>
      </c>
      <c r="G182" s="1027"/>
      <c r="H182" s="336">
        <v>0.9</v>
      </c>
      <c r="I182" s="839">
        <v>-4.3</v>
      </c>
      <c r="J182" s="327"/>
      <c r="K182" s="327"/>
      <c r="L182" s="844">
        <v>5.5</v>
      </c>
      <c r="M182" s="839">
        <v>6.8</v>
      </c>
      <c r="N182" s="327"/>
      <c r="O182" s="327"/>
      <c r="P182" s="327"/>
      <c r="Q182" s="844">
        <v>-0.2</v>
      </c>
      <c r="R182" s="839">
        <v>-14.4</v>
      </c>
      <c r="S182" s="839"/>
      <c r="T182" s="839"/>
      <c r="U182" s="838"/>
      <c r="V182" s="839"/>
      <c r="W182" s="844">
        <v>10.9</v>
      </c>
      <c r="X182" s="839">
        <v>-10.7</v>
      </c>
      <c r="Y182" s="964"/>
      <c r="Z182" s="965"/>
      <c r="AA182" s="965"/>
      <c r="AB182" s="965"/>
      <c r="AC182" s="962"/>
      <c r="AD182" s="966"/>
      <c r="AE182" s="176">
        <v>107.8</v>
      </c>
      <c r="AF182" s="2013">
        <v>2.6</v>
      </c>
      <c r="AG182" s="176">
        <v>102.5</v>
      </c>
      <c r="AH182" s="2013">
        <v>1.8</v>
      </c>
      <c r="AI182" s="2018">
        <v>127.5</v>
      </c>
      <c r="AJ182" s="2017">
        <v>2.7</v>
      </c>
      <c r="AK182" s="2018">
        <v>120.1</v>
      </c>
      <c r="AL182" s="2017">
        <v>-3.7</v>
      </c>
      <c r="AM182" s="849"/>
      <c r="AN182" s="841"/>
      <c r="AO182" s="841"/>
      <c r="AP182" s="841"/>
      <c r="AQ182" s="841"/>
      <c r="AR182" s="841"/>
      <c r="AS182" s="841"/>
      <c r="AT182" s="841"/>
      <c r="AU182" s="841"/>
      <c r="AV182" s="841"/>
      <c r="AW182" s="841"/>
      <c r="AX182" s="841"/>
      <c r="AY182" s="841"/>
      <c r="AZ182" s="841"/>
      <c r="BA182" s="841"/>
      <c r="BB182" s="841"/>
      <c r="BC182" s="841"/>
      <c r="BD182" s="841"/>
      <c r="BE182" s="841"/>
      <c r="BF182" s="841"/>
      <c r="BG182" s="854">
        <v>1.25</v>
      </c>
      <c r="BH182" s="855">
        <v>1.19</v>
      </c>
      <c r="BI182" s="855">
        <f t="shared" si="26"/>
        <v>2.0000000000000018E-2</v>
      </c>
      <c r="BJ182" s="841"/>
      <c r="BK182" s="841"/>
      <c r="BL182" s="849"/>
      <c r="BM182" s="841"/>
      <c r="BN182" s="841"/>
      <c r="BO182" s="841"/>
      <c r="BP182" s="841"/>
      <c r="BQ182" s="841"/>
      <c r="BR182" s="841"/>
      <c r="BS182" s="841"/>
      <c r="BT182" s="841"/>
      <c r="BU182" s="841"/>
      <c r="BV182" s="841"/>
      <c r="BW182" s="841"/>
      <c r="BX182" s="841"/>
      <c r="BY182" s="841"/>
      <c r="BZ182" s="841"/>
      <c r="CA182" s="841"/>
      <c r="CB182" s="841"/>
      <c r="CC182" s="844">
        <v>108.6</v>
      </c>
      <c r="CD182" s="844">
        <v>2.8</v>
      </c>
      <c r="CE182" s="839">
        <v>110.2</v>
      </c>
      <c r="CF182" s="839">
        <v>3.3</v>
      </c>
      <c r="CG182" s="902"/>
      <c r="CH182" s="902"/>
      <c r="CI182" s="902"/>
      <c r="CJ182" s="902"/>
      <c r="CK182" s="902"/>
      <c r="CL182" s="902"/>
      <c r="CM182" s="902"/>
      <c r="CN182" s="859">
        <v>781206</v>
      </c>
      <c r="CO182" s="906">
        <v>953</v>
      </c>
      <c r="CP182" s="1030">
        <v>823</v>
      </c>
      <c r="CQ182" s="839"/>
      <c r="CR182" s="839"/>
      <c r="CS182" s="839"/>
      <c r="CT182" s="839"/>
      <c r="CU182" s="862">
        <v>9</v>
      </c>
      <c r="CV182" s="902"/>
      <c r="CW182" s="902"/>
      <c r="CX182" s="902"/>
      <c r="CY182" s="902"/>
      <c r="CZ182" s="903"/>
      <c r="DA182" s="657">
        <v>0</v>
      </c>
      <c r="DB182" s="657">
        <v>1</v>
      </c>
      <c r="DC182" s="1044"/>
      <c r="DD182" s="1044"/>
    </row>
    <row r="183" spans="1:108" s="657" customFormat="1" ht="24.75" customHeight="1">
      <c r="A183" s="1103" t="s">
        <v>459</v>
      </c>
      <c r="B183" s="531"/>
      <c r="C183" s="531">
        <v>8</v>
      </c>
      <c r="D183" s="1026" t="str">
        <f t="shared" si="38"/>
        <v xml:space="preserve"> 8</v>
      </c>
      <c r="E183" s="1027"/>
      <c r="F183" s="1026" t="str">
        <f t="shared" si="37"/>
        <v xml:space="preserve"> 8</v>
      </c>
      <c r="G183" s="1027"/>
      <c r="H183" s="1758">
        <v>4.3</v>
      </c>
      <c r="I183" s="839">
        <v>3</v>
      </c>
      <c r="J183" s="327"/>
      <c r="K183" s="327"/>
      <c r="L183" s="844">
        <v>-3.2</v>
      </c>
      <c r="M183" s="839">
        <v>-5.5</v>
      </c>
      <c r="N183" s="327"/>
      <c r="O183" s="327"/>
      <c r="P183" s="327"/>
      <c r="Q183" s="844">
        <v>-5.0999999999999996</v>
      </c>
      <c r="R183" s="839">
        <v>-30</v>
      </c>
      <c r="S183" s="839"/>
      <c r="T183" s="839"/>
      <c r="U183" s="838"/>
      <c r="V183" s="839"/>
      <c r="W183" s="844">
        <v>-3.9</v>
      </c>
      <c r="X183" s="839">
        <v>-24.6</v>
      </c>
      <c r="Y183" s="964"/>
      <c r="Z183" s="965"/>
      <c r="AA183" s="965"/>
      <c r="AB183" s="965"/>
      <c r="AC183" s="962"/>
      <c r="AD183" s="966"/>
      <c r="AE183" s="844">
        <v>91.4</v>
      </c>
      <c r="AF183" s="2013">
        <v>-4.9000000000000004</v>
      </c>
      <c r="AG183" s="1731">
        <v>100.5</v>
      </c>
      <c r="AH183" s="2013">
        <v>-2</v>
      </c>
      <c r="AI183" s="839">
        <v>112.5</v>
      </c>
      <c r="AJ183" s="2017">
        <v>0.1</v>
      </c>
      <c r="AK183" s="2017">
        <v>118.7</v>
      </c>
      <c r="AL183" s="2017">
        <v>-1.2</v>
      </c>
      <c r="AM183" s="849"/>
      <c r="AN183" s="841"/>
      <c r="AO183" s="841"/>
      <c r="AP183" s="841"/>
      <c r="AQ183" s="841"/>
      <c r="AR183" s="841"/>
      <c r="AS183" s="841"/>
      <c r="AT183" s="841"/>
      <c r="AU183" s="841"/>
      <c r="AV183" s="841"/>
      <c r="AW183" s="841"/>
      <c r="AX183" s="841"/>
      <c r="AY183" s="841"/>
      <c r="AZ183" s="841"/>
      <c r="BA183" s="841"/>
      <c r="BB183" s="841"/>
      <c r="BC183" s="841"/>
      <c r="BD183" s="841"/>
      <c r="BE183" s="841"/>
      <c r="BF183" s="841"/>
      <c r="BG183" s="854">
        <v>1.24</v>
      </c>
      <c r="BH183" s="855">
        <v>1.2</v>
      </c>
      <c r="BI183" s="855">
        <f t="shared" si="26"/>
        <v>1.0000000000000009E-2</v>
      </c>
      <c r="BJ183" s="841"/>
      <c r="BK183" s="841"/>
      <c r="BL183" s="849"/>
      <c r="BM183" s="841"/>
      <c r="BN183" s="841"/>
      <c r="BO183" s="841"/>
      <c r="BP183" s="841"/>
      <c r="BQ183" s="841"/>
      <c r="BR183" s="841"/>
      <c r="BS183" s="841"/>
      <c r="BT183" s="841"/>
      <c r="BU183" s="841"/>
      <c r="BV183" s="841"/>
      <c r="BW183" s="841"/>
      <c r="BX183" s="841"/>
      <c r="BY183" s="841"/>
      <c r="BZ183" s="841"/>
      <c r="CA183" s="841"/>
      <c r="CB183" s="841"/>
      <c r="CC183" s="844">
        <v>109.1</v>
      </c>
      <c r="CD183" s="844">
        <v>3</v>
      </c>
      <c r="CE183" s="839">
        <v>110.6</v>
      </c>
      <c r="CF183" s="839">
        <v>2.7</v>
      </c>
      <c r="CG183" s="902"/>
      <c r="CH183" s="902"/>
      <c r="CI183" s="902"/>
      <c r="CJ183" s="902"/>
      <c r="CK183" s="902"/>
      <c r="CL183" s="902"/>
      <c r="CM183" s="902"/>
      <c r="CN183" s="859">
        <v>101370</v>
      </c>
      <c r="CO183" s="906">
        <v>723</v>
      </c>
      <c r="CP183" s="1030">
        <v>771</v>
      </c>
      <c r="CQ183" s="839"/>
      <c r="CR183" s="839"/>
      <c r="CS183" s="839"/>
      <c r="CT183" s="839"/>
      <c r="CU183" s="862">
        <v>8</v>
      </c>
      <c r="CV183" s="902"/>
      <c r="CW183" s="902"/>
      <c r="CX183" s="902"/>
      <c r="CY183" s="902"/>
      <c r="CZ183" s="903"/>
      <c r="DA183" s="657">
        <v>0</v>
      </c>
      <c r="DB183" s="657">
        <v>1</v>
      </c>
      <c r="DC183" s="1044"/>
      <c r="DD183" s="1044"/>
    </row>
    <row r="184" spans="1:108" s="657" customFormat="1" ht="24.75" customHeight="1">
      <c r="A184" s="1103" t="s">
        <v>132</v>
      </c>
      <c r="B184" s="531"/>
      <c r="C184" s="531">
        <v>9</v>
      </c>
      <c r="D184" s="1026" t="str">
        <f t="shared" si="38"/>
        <v xml:space="preserve"> 9</v>
      </c>
      <c r="E184" s="1027"/>
      <c r="F184" s="1026" t="str">
        <f t="shared" si="37"/>
        <v xml:space="preserve"> 9</v>
      </c>
      <c r="G184" s="1027"/>
      <c r="H184" s="1758">
        <v>1.6</v>
      </c>
      <c r="I184" s="839">
        <v>0.3</v>
      </c>
      <c r="J184" s="327"/>
      <c r="K184" s="327"/>
      <c r="L184" s="844">
        <v>0.8</v>
      </c>
      <c r="M184" s="839">
        <v>6</v>
      </c>
      <c r="N184" s="327"/>
      <c r="O184" s="327"/>
      <c r="P184" s="327"/>
      <c r="Q184" s="844">
        <v>-0.6</v>
      </c>
      <c r="R184" s="839">
        <v>-37.799999999999997</v>
      </c>
      <c r="S184" s="839"/>
      <c r="T184" s="839"/>
      <c r="U184" s="838"/>
      <c r="V184" s="839"/>
      <c r="W184" s="844">
        <v>-1.9</v>
      </c>
      <c r="X184" s="839">
        <v>8.1</v>
      </c>
      <c r="Y184" s="964"/>
      <c r="Z184" s="965"/>
      <c r="AA184" s="965"/>
      <c r="AB184" s="965"/>
      <c r="AC184" s="962"/>
      <c r="AD184" s="966"/>
      <c r="AE184" s="176">
        <v>103.6</v>
      </c>
      <c r="AF184" s="176">
        <v>-3.2</v>
      </c>
      <c r="AG184" s="176">
        <v>101.2</v>
      </c>
      <c r="AH184" s="2013">
        <v>0.7</v>
      </c>
      <c r="AI184" s="839">
        <v>123.9</v>
      </c>
      <c r="AJ184" s="839">
        <v>7.3</v>
      </c>
      <c r="AK184" s="2017">
        <v>124.4</v>
      </c>
      <c r="AL184" s="2017">
        <v>4.8</v>
      </c>
      <c r="AM184" s="849"/>
      <c r="AN184" s="841"/>
      <c r="AO184" s="841"/>
      <c r="AP184" s="841"/>
      <c r="AQ184" s="841"/>
      <c r="AR184" s="841"/>
      <c r="AS184" s="841"/>
      <c r="AT184" s="841"/>
      <c r="AU184" s="841"/>
      <c r="AV184" s="841"/>
      <c r="AW184" s="841"/>
      <c r="AX184" s="841"/>
      <c r="AY184" s="841"/>
      <c r="AZ184" s="841"/>
      <c r="BA184" s="841"/>
      <c r="BB184" s="841"/>
      <c r="BC184" s="841"/>
      <c r="BD184" s="841"/>
      <c r="BE184" s="841"/>
      <c r="BF184" s="841"/>
      <c r="BG184" s="854">
        <v>1.25</v>
      </c>
      <c r="BH184" s="855">
        <v>1.2</v>
      </c>
      <c r="BI184" s="855">
        <f t="shared" si="26"/>
        <v>0</v>
      </c>
      <c r="BJ184" s="841"/>
      <c r="BK184" s="841"/>
      <c r="BL184" s="849"/>
      <c r="BM184" s="841"/>
      <c r="BN184" s="841"/>
      <c r="BO184" s="841"/>
      <c r="BP184" s="841"/>
      <c r="BQ184" s="841"/>
      <c r="BR184" s="841"/>
      <c r="BS184" s="841"/>
      <c r="BT184" s="841"/>
      <c r="BU184" s="841"/>
      <c r="BV184" s="841"/>
      <c r="BW184" s="841"/>
      <c r="BX184" s="841"/>
      <c r="BY184" s="841"/>
      <c r="BZ184" s="841"/>
      <c r="CA184" s="841"/>
      <c r="CB184" s="841"/>
      <c r="CC184" s="844">
        <v>108.9</v>
      </c>
      <c r="CD184" s="844">
        <v>2.5</v>
      </c>
      <c r="CE184" s="839">
        <v>110.5</v>
      </c>
      <c r="CF184" s="839">
        <v>2.1</v>
      </c>
      <c r="CG184" s="902"/>
      <c r="CH184" s="902"/>
      <c r="CI184" s="902"/>
      <c r="CJ184" s="902"/>
      <c r="CK184" s="902"/>
      <c r="CL184" s="902"/>
      <c r="CM184" s="902"/>
      <c r="CN184" s="859">
        <v>132754</v>
      </c>
      <c r="CO184" s="906">
        <v>807</v>
      </c>
      <c r="CP184" s="1030">
        <v>1772</v>
      </c>
      <c r="CQ184" s="839"/>
      <c r="CR184" s="839"/>
      <c r="CS184" s="839"/>
      <c r="CT184" s="839"/>
      <c r="CU184" s="862">
        <v>5</v>
      </c>
      <c r="CV184" s="902"/>
      <c r="CW184" s="902"/>
      <c r="CX184" s="902"/>
      <c r="CY184" s="902"/>
      <c r="CZ184" s="903"/>
      <c r="DA184" s="657">
        <v>0</v>
      </c>
      <c r="DB184" s="657">
        <v>1</v>
      </c>
      <c r="DC184" s="1044"/>
      <c r="DD184" s="1044"/>
    </row>
    <row r="185" spans="1:108" ht="24.75" customHeight="1">
      <c r="A185" s="1103" t="s">
        <v>132</v>
      </c>
      <c r="C185" s="279">
        <v>10</v>
      </c>
      <c r="D185" s="1026" t="str">
        <f t="shared" si="38"/>
        <v xml:space="preserve"> 10</v>
      </c>
      <c r="E185" s="1027"/>
      <c r="F185" s="1026" t="str">
        <f t="shared" si="37"/>
        <v xml:space="preserve"> 10</v>
      </c>
      <c r="G185" s="1027"/>
      <c r="H185" s="1758">
        <v>-0.4</v>
      </c>
      <c r="I185" s="839">
        <v>-2.6</v>
      </c>
      <c r="J185" s="327"/>
      <c r="K185" s="327"/>
      <c r="L185" s="844">
        <v>1</v>
      </c>
      <c r="M185" s="839">
        <v>-5.5</v>
      </c>
      <c r="N185" s="327"/>
      <c r="O185" s="327"/>
      <c r="P185" s="327"/>
      <c r="Q185" s="844">
        <v>-2.9</v>
      </c>
      <c r="R185" s="839">
        <v>18.7</v>
      </c>
      <c r="S185" s="839"/>
      <c r="T185" s="839"/>
      <c r="U185" s="839"/>
      <c r="V185" s="839"/>
      <c r="W185" s="844">
        <v>3.2</v>
      </c>
      <c r="X185" s="839">
        <v>11.2</v>
      </c>
      <c r="Y185" s="964"/>
      <c r="Z185" s="965"/>
      <c r="AA185" s="965"/>
      <c r="AB185" s="965"/>
      <c r="AC185" s="962"/>
      <c r="AD185" s="966"/>
      <c r="AE185" s="176">
        <v>107.2</v>
      </c>
      <c r="AF185" s="2013">
        <v>0.8</v>
      </c>
      <c r="AG185" s="176">
        <v>103</v>
      </c>
      <c r="AH185" s="2013">
        <v>1.8</v>
      </c>
      <c r="AI185" s="839">
        <v>137.5</v>
      </c>
      <c r="AJ185" s="839">
        <v>23.3</v>
      </c>
      <c r="AK185" s="2017">
        <v>133.30000000000001</v>
      </c>
      <c r="AL185" s="2017">
        <v>7.2</v>
      </c>
      <c r="AM185" s="849"/>
      <c r="AN185" s="841"/>
      <c r="AO185" s="841"/>
      <c r="AP185" s="841"/>
      <c r="AQ185" s="841"/>
      <c r="AR185" s="841"/>
      <c r="AS185" s="841"/>
      <c r="AT185" s="841"/>
      <c r="AU185" s="841"/>
      <c r="AV185" s="841"/>
      <c r="AW185" s="841"/>
      <c r="AX185" s="841"/>
      <c r="AY185" s="841"/>
      <c r="AZ185" s="841"/>
      <c r="BA185" s="841"/>
      <c r="BB185" s="841"/>
      <c r="BC185" s="841"/>
      <c r="BD185" s="841"/>
      <c r="BE185" s="841"/>
      <c r="BF185" s="841"/>
      <c r="BG185" s="854">
        <v>1.25</v>
      </c>
      <c r="BH185" s="855">
        <v>1.18</v>
      </c>
      <c r="BI185" s="855">
        <f t="shared" si="26"/>
        <v>-2.0000000000000018E-2</v>
      </c>
      <c r="BJ185" s="841"/>
      <c r="BK185" s="841"/>
      <c r="BL185" s="849"/>
      <c r="BM185" s="841"/>
      <c r="BN185" s="841"/>
      <c r="BO185" s="841"/>
      <c r="BP185" s="841"/>
      <c r="BQ185" s="841"/>
      <c r="BR185" s="841"/>
      <c r="BS185" s="841"/>
      <c r="BT185" s="841"/>
      <c r="BU185" s="841"/>
      <c r="BV185" s="841"/>
      <c r="BW185" s="841"/>
      <c r="BX185" s="841"/>
      <c r="BY185" s="841"/>
      <c r="BZ185" s="841"/>
      <c r="CA185" s="841"/>
      <c r="CB185" s="841"/>
      <c r="CC185" s="844">
        <v>109.5</v>
      </c>
      <c r="CD185" s="844">
        <v>2.2999999999999998</v>
      </c>
      <c r="CE185" s="839">
        <v>111.2</v>
      </c>
      <c r="CF185" s="839">
        <v>2.4</v>
      </c>
      <c r="CG185" s="902"/>
      <c r="CH185" s="902"/>
      <c r="CI185" s="902"/>
      <c r="CJ185" s="902"/>
      <c r="CK185" s="902"/>
      <c r="CL185" s="902"/>
      <c r="CM185" s="902"/>
      <c r="CN185" s="859">
        <v>252913</v>
      </c>
      <c r="CO185" s="906">
        <v>909</v>
      </c>
      <c r="CP185" s="1030">
        <v>4555</v>
      </c>
      <c r="CQ185" s="839"/>
      <c r="CR185" s="839"/>
      <c r="CS185" s="839"/>
      <c r="CT185" s="839"/>
      <c r="CU185" s="862">
        <v>7</v>
      </c>
      <c r="CV185" s="10"/>
      <c r="CW185" s="10"/>
      <c r="CX185" s="10"/>
      <c r="CY185" s="10"/>
      <c r="DA185" s="8">
        <v>0</v>
      </c>
      <c r="DB185" s="8">
        <v>1</v>
      </c>
      <c r="DC185" s="1044"/>
      <c r="DD185" s="1044"/>
    </row>
    <row r="186" spans="1:108" ht="24.75" customHeight="1">
      <c r="A186" s="1103" t="s">
        <v>132</v>
      </c>
      <c r="C186" s="279">
        <v>11</v>
      </c>
      <c r="D186" s="1026" t="str">
        <f t="shared" si="38"/>
        <v xml:space="preserve"> 11</v>
      </c>
      <c r="E186" s="1027"/>
      <c r="F186" s="1026" t="str">
        <f t="shared" si="37"/>
        <v xml:space="preserve"> 11</v>
      </c>
      <c r="G186" s="1027"/>
      <c r="H186" s="1758">
        <v>3.5</v>
      </c>
      <c r="I186" s="839">
        <v>2.6</v>
      </c>
      <c r="J186" s="327"/>
      <c r="K186" s="327"/>
      <c r="L186" s="844">
        <v>-3.9</v>
      </c>
      <c r="M186" s="839">
        <v>-7.8</v>
      </c>
      <c r="N186" s="327"/>
      <c r="O186" s="327"/>
      <c r="P186" s="327"/>
      <c r="Q186" s="844">
        <v>-1.8</v>
      </c>
      <c r="R186" s="839">
        <v>-2.5</v>
      </c>
      <c r="S186" s="839"/>
      <c r="T186" s="839"/>
      <c r="U186" s="839"/>
      <c r="V186" s="839"/>
      <c r="W186" s="844">
        <v>4.5999999999999996</v>
      </c>
      <c r="X186" s="839">
        <v>-31.2</v>
      </c>
      <c r="Y186" s="964"/>
      <c r="Z186" s="965"/>
      <c r="AA186" s="965"/>
      <c r="AB186" s="965"/>
      <c r="AC186" s="962"/>
      <c r="AD186" s="966"/>
      <c r="AE186" s="176">
        <v>103.4</v>
      </c>
      <c r="AF186" s="176">
        <v>-3.3</v>
      </c>
      <c r="AG186" s="176">
        <v>101.3</v>
      </c>
      <c r="AH186" s="2013">
        <v>-1.7</v>
      </c>
      <c r="AI186" s="839">
        <v>128</v>
      </c>
      <c r="AJ186" s="839">
        <v>14.2</v>
      </c>
      <c r="AK186" s="2017">
        <v>126.3</v>
      </c>
      <c r="AL186" s="2017">
        <v>-5.3</v>
      </c>
      <c r="AM186" s="849"/>
      <c r="AN186" s="841"/>
      <c r="AO186" s="841"/>
      <c r="AP186" s="841"/>
      <c r="AQ186" s="841"/>
      <c r="AR186" s="841"/>
      <c r="AS186" s="841"/>
      <c r="AT186" s="841"/>
      <c r="AU186" s="841"/>
      <c r="AV186" s="841"/>
      <c r="AW186" s="841"/>
      <c r="AX186" s="841"/>
      <c r="AY186" s="841"/>
      <c r="AZ186" s="841"/>
      <c r="BA186" s="841"/>
      <c r="BB186" s="841"/>
      <c r="BC186" s="841"/>
      <c r="BD186" s="841"/>
      <c r="BE186" s="841"/>
      <c r="BF186" s="841"/>
      <c r="BG186" s="854">
        <v>1.25</v>
      </c>
      <c r="BH186" s="855">
        <v>1.17</v>
      </c>
      <c r="BI186" s="855">
        <f t="shared" si="26"/>
        <v>-1.0000000000000009E-2</v>
      </c>
      <c r="BJ186" s="841"/>
      <c r="BK186" s="841"/>
      <c r="BL186" s="849"/>
      <c r="BM186" s="841"/>
      <c r="BN186" s="841"/>
      <c r="BO186" s="841"/>
      <c r="BP186" s="841"/>
      <c r="BQ186" s="841"/>
      <c r="BR186" s="841"/>
      <c r="BS186" s="841"/>
      <c r="BT186" s="841"/>
      <c r="BU186" s="841"/>
      <c r="BV186" s="841"/>
      <c r="BW186" s="841"/>
      <c r="BX186" s="841"/>
      <c r="BY186" s="841"/>
      <c r="BZ186" s="841"/>
      <c r="CA186" s="841"/>
      <c r="CB186" s="841"/>
      <c r="CC186" s="844">
        <v>110</v>
      </c>
      <c r="CD186" s="844">
        <v>2.9</v>
      </c>
      <c r="CE186" s="839">
        <v>111.6</v>
      </c>
      <c r="CF186" s="839">
        <v>2.9</v>
      </c>
      <c r="CG186" s="902"/>
      <c r="CH186" s="902"/>
      <c r="CI186" s="902"/>
      <c r="CJ186" s="902"/>
      <c r="CK186" s="902"/>
      <c r="CL186" s="902"/>
      <c r="CM186" s="902"/>
      <c r="CN186" s="859">
        <v>160223</v>
      </c>
      <c r="CO186" s="906">
        <v>841</v>
      </c>
      <c r="CP186" s="1030">
        <v>977</v>
      </c>
      <c r="CQ186" s="839"/>
      <c r="CR186" s="839"/>
      <c r="CS186" s="839"/>
      <c r="CT186" s="839"/>
      <c r="CU186" s="862">
        <v>8</v>
      </c>
      <c r="CV186" s="10"/>
      <c r="CW186" s="10"/>
      <c r="CX186" s="10"/>
      <c r="CY186" s="10"/>
      <c r="DA186" s="8">
        <v>0</v>
      </c>
      <c r="DB186" s="8">
        <v>1</v>
      </c>
      <c r="DC186" s="1044"/>
      <c r="DD186" s="1044"/>
    </row>
    <row r="187" spans="1:108" ht="24.75" customHeight="1">
      <c r="A187" s="1103" t="s">
        <v>132</v>
      </c>
      <c r="C187" s="279">
        <v>12</v>
      </c>
      <c r="D187" s="1023" t="str">
        <f t="shared" si="38"/>
        <v xml:space="preserve"> 12</v>
      </c>
      <c r="E187" s="1023"/>
      <c r="F187" s="1023" t="str">
        <f t="shared" si="37"/>
        <v xml:space="preserve"> 12</v>
      </c>
      <c r="G187" s="1023"/>
      <c r="H187" s="1760">
        <v>3</v>
      </c>
      <c r="I187" s="1261">
        <v>0.6</v>
      </c>
      <c r="J187" s="1262"/>
      <c r="K187" s="1262"/>
      <c r="L187" s="848">
        <v>-7</v>
      </c>
      <c r="M187" s="1261">
        <v>-7.5</v>
      </c>
      <c r="N187" s="1262"/>
      <c r="O187" s="1262"/>
      <c r="P187" s="1262"/>
      <c r="Q187" s="848">
        <v>-2.5</v>
      </c>
      <c r="R187" s="1261">
        <v>-1</v>
      </c>
      <c r="S187" s="1261"/>
      <c r="T187" s="1261"/>
      <c r="U187" s="1261"/>
      <c r="V187" s="1261"/>
      <c r="W187" s="848">
        <v>-5.7</v>
      </c>
      <c r="X187" s="1261">
        <v>76.400000000000006</v>
      </c>
      <c r="Y187" s="1263"/>
      <c r="Z187" s="1264"/>
      <c r="AA187" s="1264"/>
      <c r="AB187" s="1264"/>
      <c r="AC187" s="1265"/>
      <c r="AD187" s="1266"/>
      <c r="AE187" s="1097">
        <v>104.1</v>
      </c>
      <c r="AF187" s="1097">
        <v>-2.2000000000000002</v>
      </c>
      <c r="AG187" s="1097">
        <v>101</v>
      </c>
      <c r="AH187" s="2015">
        <v>-0.3</v>
      </c>
      <c r="AI187" s="1732">
        <v>127.2</v>
      </c>
      <c r="AJ187" s="1732">
        <v>10.1</v>
      </c>
      <c r="AK187" s="2020">
        <v>124</v>
      </c>
      <c r="AL187" s="2017">
        <v>-1.8</v>
      </c>
      <c r="AM187" s="1267"/>
      <c r="AN187" s="1261"/>
      <c r="AO187" s="1261"/>
      <c r="AP187" s="1261"/>
      <c r="AQ187" s="1261"/>
      <c r="AR187" s="1261"/>
      <c r="AS187" s="1261"/>
      <c r="AT187" s="1261"/>
      <c r="AU187" s="1261"/>
      <c r="AV187" s="1261"/>
      <c r="AW187" s="1261"/>
      <c r="AX187" s="1261"/>
      <c r="AY187" s="1261"/>
      <c r="AZ187" s="1261"/>
      <c r="BA187" s="1261"/>
      <c r="BB187" s="1261"/>
      <c r="BC187" s="1261"/>
      <c r="BD187" s="1261"/>
      <c r="BE187" s="1261"/>
      <c r="BF187" s="1261"/>
      <c r="BG187" s="1268">
        <v>1.25</v>
      </c>
      <c r="BH187" s="1269">
        <v>1.17</v>
      </c>
      <c r="BI187" s="1269">
        <f t="shared" si="26"/>
        <v>0</v>
      </c>
      <c r="BJ187" s="1261"/>
      <c r="BK187" s="1261"/>
      <c r="BL187" s="1267"/>
      <c r="BM187" s="1261"/>
      <c r="BN187" s="1261"/>
      <c r="BO187" s="1261"/>
      <c r="BP187" s="1261"/>
      <c r="BQ187" s="1261"/>
      <c r="BR187" s="1261"/>
      <c r="BS187" s="1261"/>
      <c r="BT187" s="1261"/>
      <c r="BU187" s="1261"/>
      <c r="BV187" s="1261"/>
      <c r="BW187" s="1261"/>
      <c r="BX187" s="1261"/>
      <c r="BY187" s="1261"/>
      <c r="BZ187" s="1261"/>
      <c r="CA187" s="1261"/>
      <c r="CB187" s="1261"/>
      <c r="CC187" s="848">
        <v>110.7</v>
      </c>
      <c r="CD187" s="848">
        <v>3.6</v>
      </c>
      <c r="CE187" s="1261">
        <v>112</v>
      </c>
      <c r="CF187" s="1261">
        <v>3.5</v>
      </c>
      <c r="CG187" s="902"/>
      <c r="CH187" s="902"/>
      <c r="CI187" s="902"/>
      <c r="CJ187" s="902"/>
      <c r="CK187" s="902"/>
      <c r="CL187" s="902"/>
      <c r="CM187" s="902"/>
      <c r="CN187" s="1270">
        <v>194030</v>
      </c>
      <c r="CO187" s="1271">
        <v>842</v>
      </c>
      <c r="CP187" s="1272">
        <v>1206</v>
      </c>
      <c r="CQ187" s="1261"/>
      <c r="CR187" s="1261"/>
      <c r="CS187" s="1261"/>
      <c r="CT187" s="1261"/>
      <c r="CU187" s="1273">
        <v>6</v>
      </c>
      <c r="CV187" s="10"/>
      <c r="CW187" s="10"/>
      <c r="CX187" s="10"/>
      <c r="CY187" s="10"/>
      <c r="DA187" s="8">
        <v>0</v>
      </c>
      <c r="DB187" s="8">
        <v>1</v>
      </c>
      <c r="DC187" s="1044"/>
      <c r="DD187" s="1044"/>
    </row>
    <row r="188" spans="1:108" ht="24.75" customHeight="1">
      <c r="A188" s="1103" t="s">
        <v>460</v>
      </c>
      <c r="B188" s="279" t="s">
        <v>324</v>
      </c>
      <c r="C188" s="279">
        <v>1</v>
      </c>
      <c r="D188" s="1023" t="str">
        <f t="shared" ref="D188:D195" si="39">A188&amp;B188&amp;C188</f>
        <v>R07/1</v>
      </c>
      <c r="E188" s="1023"/>
      <c r="F188" s="1024" t="s">
        <v>404</v>
      </c>
      <c r="G188" s="1025"/>
      <c r="H188" s="1425">
        <v>3.6</v>
      </c>
      <c r="I188" s="1759">
        <v>2.9</v>
      </c>
      <c r="J188" s="1426"/>
      <c r="K188" s="1426"/>
      <c r="L188" s="1427">
        <v>15</v>
      </c>
      <c r="M188" s="1426">
        <v>11.6</v>
      </c>
      <c r="N188" s="1426"/>
      <c r="O188" s="1426"/>
      <c r="P188" s="1426"/>
      <c r="Q188" s="1427">
        <v>-4.5999999999999996</v>
      </c>
      <c r="R188" s="1426">
        <v>14.2</v>
      </c>
      <c r="S188" s="1426"/>
      <c r="T188" s="1426"/>
      <c r="U188" s="1426"/>
      <c r="V188" s="1426"/>
      <c r="W188" s="1427">
        <v>-1.3</v>
      </c>
      <c r="X188" s="1426">
        <v>-40.9</v>
      </c>
      <c r="Y188" s="1428"/>
      <c r="Z188" s="1429"/>
      <c r="AA188" s="1429"/>
      <c r="AB188" s="1429"/>
      <c r="AC188" s="1430"/>
      <c r="AD188" s="1431"/>
      <c r="AE188" s="1427">
        <v>94.4</v>
      </c>
      <c r="AF188" s="1427">
        <v>2.2000000000000002</v>
      </c>
      <c r="AG188" s="1427">
        <v>99.9</v>
      </c>
      <c r="AH188" s="2014">
        <v>-1.1000000000000001</v>
      </c>
      <c r="AI188" s="1426">
        <v>125.3</v>
      </c>
      <c r="AJ188" s="1426">
        <v>17.2</v>
      </c>
      <c r="AK188" s="2019">
        <v>130.5</v>
      </c>
      <c r="AL188" s="2017">
        <v>5.2</v>
      </c>
      <c r="AM188" s="1432"/>
      <c r="AN188" s="1426"/>
      <c r="AO188" s="1426"/>
      <c r="AP188" s="1426"/>
      <c r="AQ188" s="1426"/>
      <c r="AR188" s="1426"/>
      <c r="AS188" s="1426"/>
      <c r="AT188" s="1426"/>
      <c r="AU188" s="1426"/>
      <c r="AV188" s="1426"/>
      <c r="AW188" s="1426"/>
      <c r="AX188" s="1426"/>
      <c r="AY188" s="1426"/>
      <c r="AZ188" s="1426"/>
      <c r="BA188" s="1426"/>
      <c r="BB188" s="1426"/>
      <c r="BC188" s="1426"/>
      <c r="BD188" s="1426"/>
      <c r="BE188" s="1426"/>
      <c r="BF188" s="1426"/>
      <c r="BG188" s="1434">
        <v>1.26</v>
      </c>
      <c r="BH188" s="1435">
        <v>1.18</v>
      </c>
      <c r="BI188" s="1426">
        <f t="shared" si="26"/>
        <v>1.0000000000000009E-2</v>
      </c>
      <c r="BJ188" s="1426"/>
      <c r="BK188" s="1426"/>
      <c r="BL188" s="1432"/>
      <c r="BM188" s="1426"/>
      <c r="BN188" s="1426"/>
      <c r="BO188" s="1426"/>
      <c r="BP188" s="1426"/>
      <c r="BQ188" s="1426"/>
      <c r="BR188" s="1426"/>
      <c r="BS188" s="1426"/>
      <c r="BT188" s="1426"/>
      <c r="BU188" s="1426"/>
      <c r="BV188" s="1426"/>
      <c r="BW188" s="1426"/>
      <c r="BX188" s="1426"/>
      <c r="BY188" s="1426"/>
      <c r="BZ188" s="1426"/>
      <c r="CA188" s="1426"/>
      <c r="CB188" s="1426"/>
      <c r="CC188" s="1427">
        <v>111.2</v>
      </c>
      <c r="CD188" s="1427">
        <v>4</v>
      </c>
      <c r="CE188" s="1426">
        <v>112.5</v>
      </c>
      <c r="CF188" s="1426">
        <v>3.8</v>
      </c>
      <c r="CG188" s="1433"/>
      <c r="CH188" s="1433"/>
      <c r="CI188" s="1433"/>
      <c r="CJ188" s="1433"/>
      <c r="CK188" s="1433"/>
      <c r="CL188" s="1433"/>
      <c r="CM188" s="1433"/>
      <c r="CN188" s="905">
        <v>121449</v>
      </c>
      <c r="CO188" s="905">
        <v>840</v>
      </c>
      <c r="CP188" s="1029">
        <v>602</v>
      </c>
      <c r="CQ188" s="1029"/>
      <c r="CR188" s="1029"/>
      <c r="CS188" s="1029"/>
      <c r="CT188" s="1029"/>
      <c r="CU188" s="1029">
        <v>4</v>
      </c>
      <c r="CV188" s="10"/>
      <c r="CW188" s="10"/>
      <c r="CX188" s="10"/>
      <c r="CY188" s="10"/>
      <c r="DA188" s="8">
        <v>0</v>
      </c>
      <c r="DB188" s="8">
        <v>1</v>
      </c>
      <c r="DC188" s="1044"/>
      <c r="DD188" s="1044"/>
    </row>
    <row r="189" spans="1:108" ht="24.75" customHeight="1">
      <c r="A189" s="1103"/>
      <c r="C189" s="279">
        <v>2</v>
      </c>
      <c r="D189" s="1023" t="str">
        <f t="shared" si="39"/>
        <v>2</v>
      </c>
      <c r="E189" s="1023"/>
      <c r="F189" s="1024" t="str">
        <f t="shared" ref="F189:F199" si="40">A189&amp;B189&amp;C189</f>
        <v>2</v>
      </c>
      <c r="G189" s="1025"/>
      <c r="H189" s="1758">
        <v>0.7</v>
      </c>
      <c r="I189" s="1624">
        <v>1.2</v>
      </c>
      <c r="J189" s="1624"/>
      <c r="K189" s="1624"/>
      <c r="L189" s="1625">
        <v>18.8</v>
      </c>
      <c r="M189" s="1624">
        <v>21.7</v>
      </c>
      <c r="N189" s="1624"/>
      <c r="O189" s="1624"/>
      <c r="P189" s="1624"/>
      <c r="Q189" s="844">
        <v>2.4</v>
      </c>
      <c r="R189" s="844">
        <v>24.1</v>
      </c>
      <c r="S189" s="1624"/>
      <c r="T189" s="1624"/>
      <c r="U189" s="1624"/>
      <c r="V189" s="1624"/>
      <c r="W189" s="1625">
        <v>-22.5</v>
      </c>
      <c r="X189" s="1624">
        <v>-54.4</v>
      </c>
      <c r="Y189" s="1626"/>
      <c r="Z189" s="1627"/>
      <c r="AA189" s="1627"/>
      <c r="AB189" s="1627"/>
      <c r="AC189" s="1628"/>
      <c r="AD189" s="1629"/>
      <c r="AE189" s="1625">
        <v>97.3</v>
      </c>
      <c r="AF189" s="1625">
        <v>0.1</v>
      </c>
      <c r="AG189" s="1625">
        <v>102.2</v>
      </c>
      <c r="AH189" s="1625">
        <v>2.2999999999999998</v>
      </c>
      <c r="AI189" s="1624">
        <v>123.4</v>
      </c>
      <c r="AJ189" s="1624">
        <v>6.7</v>
      </c>
      <c r="AK189" s="2017">
        <v>134.19999999999999</v>
      </c>
      <c r="AL189" s="2017">
        <v>2.8</v>
      </c>
      <c r="AM189" s="1630"/>
      <c r="AN189" s="1624"/>
      <c r="AO189" s="1624"/>
      <c r="AP189" s="1624"/>
      <c r="AQ189" s="1624"/>
      <c r="AR189" s="1624"/>
      <c r="AS189" s="1624"/>
      <c r="AT189" s="1624"/>
      <c r="AU189" s="1624"/>
      <c r="AV189" s="1624"/>
      <c r="AW189" s="1624"/>
      <c r="AX189" s="1624"/>
      <c r="AY189" s="1624"/>
      <c r="AZ189" s="1624"/>
      <c r="BA189" s="1624"/>
      <c r="BB189" s="1624"/>
      <c r="BC189" s="1624"/>
      <c r="BD189" s="1624"/>
      <c r="BE189" s="1624"/>
      <c r="BF189" s="1624"/>
      <c r="BG189" s="1631">
        <v>1.24</v>
      </c>
      <c r="BH189" s="1632">
        <v>1.18</v>
      </c>
      <c r="BI189" s="1624">
        <f t="shared" si="26"/>
        <v>0</v>
      </c>
      <c r="BJ189" s="1624"/>
      <c r="BK189" s="1624"/>
      <c r="BL189" s="1630"/>
      <c r="BM189" s="1624"/>
      <c r="BN189" s="1624"/>
      <c r="BO189" s="1624"/>
      <c r="BP189" s="1624"/>
      <c r="BQ189" s="1624"/>
      <c r="BR189" s="1624"/>
      <c r="BS189" s="1624"/>
      <c r="BT189" s="1624"/>
      <c r="BU189" s="1624"/>
      <c r="BV189" s="1624"/>
      <c r="BW189" s="1624"/>
      <c r="BX189" s="1624"/>
      <c r="BY189" s="1624"/>
      <c r="BZ189" s="1624"/>
      <c r="CA189" s="1624"/>
      <c r="CB189" s="1624"/>
      <c r="CC189" s="1625">
        <v>110.8</v>
      </c>
      <c r="CD189" s="1625">
        <v>3.7</v>
      </c>
      <c r="CE189" s="1624">
        <v>111.9</v>
      </c>
      <c r="CF189" s="1624">
        <v>3.5</v>
      </c>
      <c r="CG189" s="1633"/>
      <c r="CH189" s="1633"/>
      <c r="CI189" s="1633"/>
      <c r="CJ189" s="1633"/>
      <c r="CK189" s="1633"/>
      <c r="CL189" s="1633"/>
      <c r="CM189" s="1633"/>
      <c r="CN189" s="906">
        <v>171277</v>
      </c>
      <c r="CO189" s="906">
        <v>764</v>
      </c>
      <c r="CP189" s="1030">
        <v>2157</v>
      </c>
      <c r="CQ189" s="1030"/>
      <c r="CR189" s="1030"/>
      <c r="CS189" s="1030"/>
      <c r="CT189" s="1030"/>
      <c r="CU189" s="1030">
        <v>9</v>
      </c>
      <c r="CV189" s="10"/>
      <c r="CW189" s="10"/>
      <c r="CX189" s="10"/>
      <c r="CY189" s="10"/>
      <c r="DA189" s="8">
        <v>0</v>
      </c>
      <c r="DB189" s="8">
        <v>1</v>
      </c>
      <c r="DC189" s="1044"/>
      <c r="DD189" s="1044"/>
    </row>
    <row r="190" spans="1:108" ht="24.75" customHeight="1">
      <c r="A190" s="1103"/>
      <c r="C190" s="279">
        <v>3</v>
      </c>
      <c r="D190" s="1023" t="str">
        <f t="shared" si="39"/>
        <v>3</v>
      </c>
      <c r="E190" s="1023"/>
      <c r="F190" s="1024" t="str">
        <f t="shared" si="40"/>
        <v>3</v>
      </c>
      <c r="G190" s="1025"/>
      <c r="H190" s="336">
        <v>1.7</v>
      </c>
      <c r="I190" s="1624">
        <v>1.8</v>
      </c>
      <c r="J190" s="1624"/>
      <c r="K190" s="1624"/>
      <c r="L190" s="1625">
        <v>9.6</v>
      </c>
      <c r="M190" s="1624">
        <v>9.1999999999999993</v>
      </c>
      <c r="N190" s="1624"/>
      <c r="O190" s="1624"/>
      <c r="P190" s="1624"/>
      <c r="Q190" s="844">
        <v>39.6</v>
      </c>
      <c r="R190" s="844">
        <v>19.3</v>
      </c>
      <c r="S190" s="1624"/>
      <c r="T190" s="1624"/>
      <c r="U190" s="1624"/>
      <c r="V190" s="1624"/>
      <c r="W190" s="1625">
        <v>6</v>
      </c>
      <c r="X190" s="1624">
        <v>-19.2</v>
      </c>
      <c r="Y190" s="1626"/>
      <c r="Z190" s="1627"/>
      <c r="AA190" s="1627"/>
      <c r="AB190" s="1627"/>
      <c r="AC190" s="1628"/>
      <c r="AD190" s="1629"/>
      <c r="AE190" s="2013">
        <v>111.1</v>
      </c>
      <c r="AF190" s="2013">
        <v>1</v>
      </c>
      <c r="AG190" s="2013">
        <v>102.4</v>
      </c>
      <c r="AH190" s="2013">
        <v>0.2</v>
      </c>
      <c r="AI190" s="2017">
        <v>139.19999999999999</v>
      </c>
      <c r="AJ190" s="2017">
        <v>12.7</v>
      </c>
      <c r="AK190" s="2017">
        <v>135.69999999999999</v>
      </c>
      <c r="AL190" s="2017">
        <v>1.1000000000000001</v>
      </c>
      <c r="AM190" s="1630"/>
      <c r="AN190" s="1624"/>
      <c r="AO190" s="1624"/>
      <c r="AP190" s="1624"/>
      <c r="AQ190" s="1624"/>
      <c r="AR190" s="1624"/>
      <c r="AS190" s="1624"/>
      <c r="AT190" s="1624"/>
      <c r="AU190" s="1624"/>
      <c r="AV190" s="1624"/>
      <c r="AW190" s="1624"/>
      <c r="AX190" s="1624"/>
      <c r="AY190" s="1624"/>
      <c r="AZ190" s="1624"/>
      <c r="BA190" s="1624"/>
      <c r="BB190" s="1624"/>
      <c r="BC190" s="1624"/>
      <c r="BD190" s="1624"/>
      <c r="BE190" s="1624"/>
      <c r="BF190" s="1624"/>
      <c r="BG190" s="1631">
        <v>1.26</v>
      </c>
      <c r="BH190" s="1632">
        <v>1.21</v>
      </c>
      <c r="BI190" s="1624">
        <f>BH190-BH189</f>
        <v>3.0000000000000027E-2</v>
      </c>
      <c r="BJ190" s="1624"/>
      <c r="BK190" s="1624"/>
      <c r="BL190" s="1630"/>
      <c r="BM190" s="1624"/>
      <c r="BN190" s="1624"/>
      <c r="BO190" s="1624"/>
      <c r="BP190" s="1624"/>
      <c r="BQ190" s="1624"/>
      <c r="BR190" s="1624"/>
      <c r="BS190" s="1624"/>
      <c r="BT190" s="1624"/>
      <c r="BU190" s="1624"/>
      <c r="BV190" s="1624"/>
      <c r="BW190" s="1624"/>
      <c r="BX190" s="1624"/>
      <c r="BY190" s="1624"/>
      <c r="BZ190" s="1624"/>
      <c r="CA190" s="1624"/>
      <c r="CB190" s="1624"/>
      <c r="CC190" s="1625">
        <v>111.1</v>
      </c>
      <c r="CD190" s="1625">
        <v>3.6</v>
      </c>
      <c r="CE190" s="1624">
        <v>112.4</v>
      </c>
      <c r="CF190" s="1624">
        <v>3.7</v>
      </c>
      <c r="CG190" s="1633"/>
      <c r="CH190" s="1633"/>
      <c r="CI190" s="1633"/>
      <c r="CJ190" s="1633"/>
      <c r="CK190" s="1633"/>
      <c r="CL190" s="1633"/>
      <c r="CM190" s="1633"/>
      <c r="CN190" s="906">
        <v>98586</v>
      </c>
      <c r="CO190" s="906">
        <v>853</v>
      </c>
      <c r="CP190" s="1030">
        <v>2609</v>
      </c>
      <c r="CQ190" s="1030"/>
      <c r="CR190" s="1030"/>
      <c r="CS190" s="1030"/>
      <c r="CT190" s="1030"/>
      <c r="CU190" s="1030">
        <v>7</v>
      </c>
      <c r="CV190" s="10"/>
      <c r="CW190" s="10"/>
      <c r="CX190" s="10"/>
      <c r="CY190" s="10"/>
      <c r="DA190" s="8">
        <v>0</v>
      </c>
      <c r="DB190" s="8">
        <v>1</v>
      </c>
      <c r="DC190" s="1044"/>
      <c r="DD190" s="1044"/>
    </row>
    <row r="191" spans="1:108" ht="24.75" customHeight="1">
      <c r="A191" s="1103"/>
      <c r="C191" s="279">
        <v>4</v>
      </c>
      <c r="D191" s="1023" t="str">
        <f t="shared" si="39"/>
        <v>4</v>
      </c>
      <c r="E191" s="1023"/>
      <c r="F191" s="1023" t="str">
        <f t="shared" si="40"/>
        <v>4</v>
      </c>
      <c r="G191" s="1023"/>
      <c r="H191" s="1974">
        <v>1.5</v>
      </c>
      <c r="I191" s="1975">
        <v>0.9</v>
      </c>
      <c r="J191" s="1262"/>
      <c r="K191" s="1262"/>
      <c r="L191" s="848">
        <v>11</v>
      </c>
      <c r="M191" s="1261">
        <v>15</v>
      </c>
      <c r="N191" s="1262"/>
      <c r="O191" s="1262"/>
      <c r="P191" s="1262"/>
      <c r="Q191" s="844">
        <v>-26.6</v>
      </c>
      <c r="R191" s="844">
        <v>-35.5</v>
      </c>
      <c r="S191" s="1262"/>
      <c r="T191" s="1262"/>
      <c r="U191" s="1262"/>
      <c r="V191" s="1262"/>
      <c r="W191" s="848">
        <v>12</v>
      </c>
      <c r="X191" s="1261">
        <v>-1.7</v>
      </c>
      <c r="Y191" s="1277"/>
      <c r="Z191" s="1278"/>
      <c r="AA191" s="1278"/>
      <c r="AB191" s="1278"/>
      <c r="AC191" s="1278"/>
      <c r="AD191" s="1279"/>
      <c r="AE191" s="1733">
        <v>101</v>
      </c>
      <c r="AF191" s="1733">
        <v>0.5</v>
      </c>
      <c r="AG191" s="1733">
        <v>101.3</v>
      </c>
      <c r="AH191" s="1733">
        <v>-1.1000000000000001</v>
      </c>
      <c r="AI191" s="1734">
        <v>124.2</v>
      </c>
      <c r="AJ191" s="1734">
        <v>-1.5</v>
      </c>
      <c r="AK191" s="1734">
        <v>123.9</v>
      </c>
      <c r="AL191" s="1734">
        <v>-8.6999999999999993</v>
      </c>
      <c r="AM191" s="1422"/>
      <c r="AN191" s="1282"/>
      <c r="AO191" s="1282"/>
      <c r="AP191" s="1282"/>
      <c r="AQ191" s="1282"/>
      <c r="AR191" s="1282"/>
      <c r="AS191" s="1282"/>
      <c r="AT191" s="1282"/>
      <c r="AU191" s="1282"/>
      <c r="AV191" s="1282"/>
      <c r="AW191" s="1282"/>
      <c r="AX191" s="1282"/>
      <c r="AY191" s="1282"/>
      <c r="AZ191" s="1282"/>
      <c r="BA191" s="1282"/>
      <c r="BB191" s="1282"/>
      <c r="BC191" s="1282"/>
      <c r="BD191" s="1282"/>
      <c r="BE191" s="1282"/>
      <c r="BF191" s="1282"/>
      <c r="BG191" s="1423">
        <v>1.26</v>
      </c>
      <c r="BH191" s="1424">
        <v>1.19</v>
      </c>
      <c r="BI191" s="911">
        <f t="shared" ref="BI191:BI196" si="41">BH191-BH190</f>
        <v>-2.0000000000000018E-2</v>
      </c>
      <c r="BJ191" s="1262"/>
      <c r="BK191" s="1262"/>
      <c r="BL191" s="1280"/>
      <c r="BM191" s="1262"/>
      <c r="BN191" s="1262"/>
      <c r="BO191" s="1262"/>
      <c r="BP191" s="1262"/>
      <c r="BQ191" s="1262"/>
      <c r="BR191" s="1262"/>
      <c r="BS191" s="1262"/>
      <c r="BT191" s="1262"/>
      <c r="BU191" s="1262"/>
      <c r="BV191" s="1262"/>
      <c r="BW191" s="1262"/>
      <c r="BX191" s="1262"/>
      <c r="BY191" s="1262"/>
      <c r="BZ191" s="1262"/>
      <c r="CA191" s="1262"/>
      <c r="CB191" s="1262"/>
      <c r="CC191" s="496">
        <v>111.5</v>
      </c>
      <c r="CD191" s="848">
        <v>3.6</v>
      </c>
      <c r="CE191" s="1262">
        <v>112.9</v>
      </c>
      <c r="CF191" s="1262">
        <v>3.4</v>
      </c>
      <c r="CG191" s="3"/>
      <c r="CH191" s="3"/>
      <c r="CI191" s="3"/>
      <c r="CJ191" s="3"/>
      <c r="CK191" s="3"/>
      <c r="CL191" s="3"/>
      <c r="CM191" s="3"/>
      <c r="CN191" s="1">
        <v>102802</v>
      </c>
      <c r="CO191" s="1271">
        <v>828</v>
      </c>
      <c r="CP191" s="1272">
        <v>617</v>
      </c>
      <c r="CQ191" s="2"/>
      <c r="CR191" s="2"/>
      <c r="CS191" s="2"/>
      <c r="CT191" s="2"/>
      <c r="CU191" s="2">
        <v>6</v>
      </c>
      <c r="CV191" s="10"/>
      <c r="CW191" s="10"/>
      <c r="CX191" s="10"/>
      <c r="CY191" s="10"/>
      <c r="DA191" s="8">
        <v>0</v>
      </c>
      <c r="DB191" s="8">
        <v>1</v>
      </c>
    </row>
    <row r="192" spans="1:108" s="657" customFormat="1" ht="24.75" customHeight="1">
      <c r="A192" s="1103"/>
      <c r="B192" s="531"/>
      <c r="C192" s="531">
        <v>5</v>
      </c>
      <c r="D192" s="1023" t="str">
        <f t="shared" si="39"/>
        <v>5</v>
      </c>
      <c r="E192" s="1023"/>
      <c r="F192" s="1023" t="str">
        <f t="shared" si="40"/>
        <v>5</v>
      </c>
      <c r="G192" s="1023"/>
      <c r="H192" s="336">
        <v>0.6</v>
      </c>
      <c r="I192" s="1624">
        <v>-1.3</v>
      </c>
      <c r="J192" s="1262"/>
      <c r="K192" s="1262"/>
      <c r="L192" s="1275">
        <v>3.1</v>
      </c>
      <c r="M192" s="1276">
        <v>3.7</v>
      </c>
      <c r="N192" s="1262"/>
      <c r="O192" s="1262"/>
      <c r="P192" s="1262"/>
      <c r="Q192" s="844">
        <v>-34.4</v>
      </c>
      <c r="R192" s="844">
        <v>-43.8</v>
      </c>
      <c r="S192" s="1262"/>
      <c r="T192" s="1262"/>
      <c r="U192" s="1262"/>
      <c r="V192" s="1262"/>
      <c r="W192" s="1275">
        <v>4</v>
      </c>
      <c r="X192" s="1276">
        <v>29.2</v>
      </c>
      <c r="Y192" s="1277"/>
      <c r="Z192" s="1278"/>
      <c r="AA192" s="1278"/>
      <c r="AB192" s="1278"/>
      <c r="AC192" s="1278"/>
      <c r="AD192" s="1279"/>
      <c r="AE192" s="496">
        <v>95</v>
      </c>
      <c r="AF192" s="496">
        <v>-2.4</v>
      </c>
      <c r="AG192" s="496">
        <v>101.2</v>
      </c>
      <c r="AH192" s="496">
        <v>-0.1</v>
      </c>
      <c r="AI192" s="1398">
        <v>123.3</v>
      </c>
      <c r="AJ192" s="1398">
        <v>-2.7</v>
      </c>
      <c r="AK192" s="1398">
        <v>124.7</v>
      </c>
      <c r="AL192" s="1398">
        <v>0.6</v>
      </c>
      <c r="AM192" s="1280"/>
      <c r="AN192" s="1262"/>
      <c r="AO192" s="1262"/>
      <c r="AP192" s="1262"/>
      <c r="AQ192" s="1262"/>
      <c r="AR192" s="1262"/>
      <c r="AS192" s="1262"/>
      <c r="AT192" s="1262"/>
      <c r="AU192" s="1262"/>
      <c r="AV192" s="1262"/>
      <c r="AW192" s="1262"/>
      <c r="AX192" s="1262"/>
      <c r="AY192" s="1262"/>
      <c r="AZ192" s="1262"/>
      <c r="BA192" s="1262"/>
      <c r="BB192" s="1262"/>
      <c r="BC192" s="1262"/>
      <c r="BD192" s="1262"/>
      <c r="BE192" s="1262"/>
      <c r="BF192" s="1262"/>
      <c r="BG192" s="1281">
        <v>1.24</v>
      </c>
      <c r="BH192" s="582">
        <v>1.19</v>
      </c>
      <c r="BI192" s="582">
        <f t="shared" si="41"/>
        <v>0</v>
      </c>
      <c r="BJ192" s="1262"/>
      <c r="BK192" s="1262"/>
      <c r="BL192" s="1280"/>
      <c r="BM192" s="1262"/>
      <c r="BN192" s="1262"/>
      <c r="BO192" s="1262"/>
      <c r="BP192" s="1262"/>
      <c r="BQ192" s="1262"/>
      <c r="BR192" s="1262"/>
      <c r="BS192" s="1262"/>
      <c r="BT192" s="1262"/>
      <c r="BU192" s="1262"/>
      <c r="BV192" s="1262"/>
      <c r="BW192" s="1262"/>
      <c r="BX192" s="1262"/>
      <c r="BY192" s="1262"/>
      <c r="BZ192" s="1262"/>
      <c r="CA192" s="1262"/>
      <c r="CB192" s="1262"/>
      <c r="CC192" s="604">
        <v>111.8</v>
      </c>
      <c r="CD192" s="1275">
        <v>3.5</v>
      </c>
      <c r="CE192" s="1282">
        <v>113.4</v>
      </c>
      <c r="CF192" s="1282">
        <v>3.3</v>
      </c>
      <c r="CG192" s="1283"/>
      <c r="CH192" s="1283"/>
      <c r="CI192" s="1283"/>
      <c r="CJ192" s="1283"/>
      <c r="CK192" s="1283"/>
      <c r="CL192" s="1283"/>
      <c r="CM192" s="1283"/>
      <c r="CN192" s="1284">
        <v>90389</v>
      </c>
      <c r="CO192" s="1285">
        <v>857</v>
      </c>
      <c r="CP192" s="1286">
        <v>1013</v>
      </c>
      <c r="CQ192" s="1287"/>
      <c r="CR192" s="1287"/>
      <c r="CS192" s="1287"/>
      <c r="CT192" s="1287"/>
      <c r="CU192" s="1287">
        <v>11</v>
      </c>
      <c r="CV192" s="902"/>
      <c r="CW192" s="902"/>
      <c r="CX192" s="902"/>
      <c r="CY192" s="902"/>
      <c r="CZ192" s="903"/>
      <c r="DA192" s="8">
        <v>0</v>
      </c>
      <c r="DB192" s="8">
        <v>1</v>
      </c>
    </row>
    <row r="193" spans="1:108" s="657" customFormat="1" ht="24.75" customHeight="1">
      <c r="A193" s="1103"/>
      <c r="B193" s="531"/>
      <c r="C193" s="531">
        <v>6</v>
      </c>
      <c r="D193" s="1026" t="str">
        <f t="shared" si="39"/>
        <v>6</v>
      </c>
      <c r="E193" s="1027"/>
      <c r="F193" s="1026" t="str">
        <f t="shared" si="40"/>
        <v>6</v>
      </c>
      <c r="G193" s="1027"/>
      <c r="H193" s="1973">
        <v>-0.1</v>
      </c>
      <c r="I193" s="1734">
        <v>0.3</v>
      </c>
      <c r="J193" s="327"/>
      <c r="K193" s="327"/>
      <c r="L193" s="844">
        <v>5.5</v>
      </c>
      <c r="M193" s="839">
        <v>3.7</v>
      </c>
      <c r="N193" s="327"/>
      <c r="O193" s="327"/>
      <c r="P193" s="327"/>
      <c r="Q193" s="844">
        <v>-15.6</v>
      </c>
      <c r="R193" s="844">
        <v>-15.5</v>
      </c>
      <c r="S193" s="839"/>
      <c r="T193" s="839"/>
      <c r="U193" s="838"/>
      <c r="V193" s="839"/>
      <c r="W193" s="844">
        <v>10.8</v>
      </c>
      <c r="X193" s="839">
        <v>15</v>
      </c>
      <c r="Y193" s="964"/>
      <c r="Z193" s="965"/>
      <c r="AA193" s="965"/>
      <c r="AB193" s="965"/>
      <c r="AC193" s="962"/>
      <c r="AD193" s="966"/>
      <c r="AE193" s="844">
        <v>103.7</v>
      </c>
      <c r="AF193" s="844">
        <v>4.4000000000000004</v>
      </c>
      <c r="AG193" s="844">
        <v>103.3</v>
      </c>
      <c r="AH193" s="844">
        <v>2.1</v>
      </c>
      <c r="AI193" s="976">
        <v>131.5</v>
      </c>
      <c r="AJ193" s="1089">
        <v>6</v>
      </c>
      <c r="AK193" s="976">
        <v>129.1</v>
      </c>
      <c r="AL193" s="1089">
        <v>3.5</v>
      </c>
      <c r="AM193" s="849"/>
      <c r="AN193" s="841"/>
      <c r="AO193" s="841"/>
      <c r="AP193" s="841"/>
      <c r="AQ193" s="841"/>
      <c r="AR193" s="841"/>
      <c r="AS193" s="841"/>
      <c r="AT193" s="841"/>
      <c r="AU193" s="841"/>
      <c r="AV193" s="841"/>
      <c r="AW193" s="841"/>
      <c r="AX193" s="841"/>
      <c r="AY193" s="841"/>
      <c r="AZ193" s="841"/>
      <c r="BA193" s="841"/>
      <c r="BB193" s="841"/>
      <c r="BC193" s="841"/>
      <c r="BD193" s="841"/>
      <c r="BE193" s="841"/>
      <c r="BF193" s="841"/>
      <c r="BG193" s="854">
        <v>1.22</v>
      </c>
      <c r="BH193" s="855">
        <v>1.19</v>
      </c>
      <c r="BI193" s="855">
        <f t="shared" si="41"/>
        <v>0</v>
      </c>
      <c r="BJ193" s="841"/>
      <c r="BK193" s="841"/>
      <c r="BL193" s="849"/>
      <c r="BM193" s="841"/>
      <c r="BN193" s="841"/>
      <c r="BO193" s="841"/>
      <c r="BP193" s="841"/>
      <c r="BQ193" s="841"/>
      <c r="BR193" s="841"/>
      <c r="BS193" s="841"/>
      <c r="BT193" s="841"/>
      <c r="BU193" s="841"/>
      <c r="BV193" s="841"/>
      <c r="BW193" s="841"/>
      <c r="BX193" s="841"/>
      <c r="BY193" s="841"/>
      <c r="BZ193" s="841"/>
      <c r="CA193" s="841"/>
      <c r="CB193" s="841"/>
      <c r="CC193" s="844">
        <v>111.7</v>
      </c>
      <c r="CD193" s="844">
        <v>3.3</v>
      </c>
      <c r="CE193" s="839">
        <v>113.4</v>
      </c>
      <c r="CF193" s="839">
        <v>3.3</v>
      </c>
      <c r="CG193" s="902"/>
      <c r="CH193" s="902"/>
      <c r="CI193" s="902"/>
      <c r="CJ193" s="902"/>
      <c r="CK193" s="902"/>
      <c r="CL193" s="902"/>
      <c r="CM193" s="902"/>
      <c r="CN193" s="859">
        <v>105703</v>
      </c>
      <c r="CO193" s="906">
        <v>848</v>
      </c>
      <c r="CP193" s="1030">
        <v>543</v>
      </c>
      <c r="CQ193" s="839"/>
      <c r="CR193" s="839"/>
      <c r="CS193" s="839"/>
      <c r="CT193" s="839"/>
      <c r="CU193" s="862">
        <v>8</v>
      </c>
      <c r="CV193" s="902"/>
      <c r="CW193" s="902"/>
      <c r="CX193" s="902"/>
      <c r="CY193" s="902"/>
      <c r="CZ193" s="903"/>
      <c r="DA193" s="8">
        <v>0</v>
      </c>
      <c r="DB193" s="8">
        <v>1</v>
      </c>
      <c r="DC193" s="1044"/>
      <c r="DD193" s="1044"/>
    </row>
    <row r="194" spans="1:108" s="657" customFormat="1" ht="24.75" customHeight="1">
      <c r="A194" s="1103"/>
      <c r="B194" s="531"/>
      <c r="C194" s="531">
        <v>7</v>
      </c>
      <c r="D194" s="1026" t="str">
        <f t="shared" si="39"/>
        <v>7</v>
      </c>
      <c r="E194" s="1027"/>
      <c r="F194" s="1026" t="str">
        <f t="shared" si="40"/>
        <v>7</v>
      </c>
      <c r="G194" s="1027"/>
      <c r="H194" s="336">
        <v>0.4</v>
      </c>
      <c r="I194" s="839">
        <v>2.9</v>
      </c>
      <c r="J194" s="327"/>
      <c r="K194" s="327"/>
      <c r="L194" s="844">
        <v>-3.7</v>
      </c>
      <c r="M194" s="839">
        <v>-5.6</v>
      </c>
      <c r="N194" s="327"/>
      <c r="O194" s="327"/>
      <c r="P194" s="327"/>
      <c r="Q194" s="844">
        <v>-9.6999999999999993</v>
      </c>
      <c r="R194" s="844">
        <v>-41.3</v>
      </c>
      <c r="S194" s="839"/>
      <c r="T194" s="839"/>
      <c r="U194" s="838"/>
      <c r="V194" s="839"/>
      <c r="W194" s="844">
        <v>9.5</v>
      </c>
      <c r="X194" s="839">
        <v>-0.1</v>
      </c>
      <c r="Y194" s="964"/>
      <c r="Z194" s="965"/>
      <c r="AA194" s="965"/>
      <c r="AB194" s="965"/>
      <c r="AC194" s="962"/>
      <c r="AD194" s="966"/>
      <c r="AE194" s="844">
        <v>107.4</v>
      </c>
      <c r="AF194" s="844">
        <v>-0.4</v>
      </c>
      <c r="AG194" s="844">
        <v>102.1</v>
      </c>
      <c r="AH194" s="844">
        <v>-1.2</v>
      </c>
      <c r="AI194" s="976">
        <v>132.4</v>
      </c>
      <c r="AJ194" s="1089">
        <v>3.8</v>
      </c>
      <c r="AK194" s="976">
        <v>124.8</v>
      </c>
      <c r="AL194" s="1089">
        <v>-3.3</v>
      </c>
      <c r="AM194" s="849"/>
      <c r="AN194" s="841"/>
      <c r="AO194" s="841"/>
      <c r="AP194" s="841"/>
      <c r="AQ194" s="841"/>
      <c r="AR194" s="841"/>
      <c r="AS194" s="841"/>
      <c r="AT194" s="841"/>
      <c r="AU194" s="841"/>
      <c r="AV194" s="841"/>
      <c r="AW194" s="841"/>
      <c r="AX194" s="841"/>
      <c r="AY194" s="841"/>
      <c r="AZ194" s="841"/>
      <c r="BA194" s="841"/>
      <c r="BB194" s="841"/>
      <c r="BC194" s="841"/>
      <c r="BD194" s="841"/>
      <c r="BE194" s="841"/>
      <c r="BF194" s="841"/>
      <c r="BG194" s="854">
        <v>1.22</v>
      </c>
      <c r="BH194" s="855">
        <v>1.1499999999999999</v>
      </c>
      <c r="BI194" s="855">
        <f t="shared" si="41"/>
        <v>-4.0000000000000036E-2</v>
      </c>
      <c r="BJ194" s="841"/>
      <c r="BK194" s="841"/>
      <c r="BL194" s="849"/>
      <c r="BM194" s="841"/>
      <c r="BN194" s="841"/>
      <c r="BO194" s="841"/>
      <c r="BP194" s="841"/>
      <c r="BQ194" s="841"/>
      <c r="BR194" s="841"/>
      <c r="BS194" s="841"/>
      <c r="BT194" s="841"/>
      <c r="BU194" s="841"/>
      <c r="BV194" s="841"/>
      <c r="BW194" s="841"/>
      <c r="BX194" s="841"/>
      <c r="BY194" s="841"/>
      <c r="BZ194" s="841"/>
      <c r="CA194" s="841"/>
      <c r="CB194" s="841"/>
      <c r="CC194" s="844">
        <v>111.9</v>
      </c>
      <c r="CD194" s="844">
        <v>3.1</v>
      </c>
      <c r="CE194" s="839">
        <v>113.6</v>
      </c>
      <c r="CF194" s="839">
        <v>3.1</v>
      </c>
      <c r="CG194" s="902"/>
      <c r="CH194" s="902"/>
      <c r="CI194" s="902"/>
      <c r="CJ194" s="902"/>
      <c r="CK194" s="902"/>
      <c r="CL194" s="902"/>
      <c r="CM194" s="902"/>
      <c r="CN194" s="859">
        <v>167035</v>
      </c>
      <c r="CO194" s="906">
        <v>961</v>
      </c>
      <c r="CP194" s="1030">
        <v>671</v>
      </c>
      <c r="CQ194" s="839"/>
      <c r="CR194" s="839"/>
      <c r="CS194" s="839"/>
      <c r="CT194" s="839"/>
      <c r="CU194" s="862">
        <v>6</v>
      </c>
      <c r="CV194" s="902"/>
      <c r="CW194" s="902"/>
      <c r="CX194" s="902"/>
      <c r="CY194" s="902"/>
      <c r="CZ194" s="903"/>
      <c r="DA194" s="8">
        <v>0</v>
      </c>
      <c r="DB194" s="8">
        <v>1</v>
      </c>
      <c r="DC194" s="1044"/>
      <c r="DD194" s="1044"/>
    </row>
    <row r="195" spans="1:108" s="657" customFormat="1" ht="24.75" customHeight="1">
      <c r="A195" s="1103"/>
      <c r="B195" s="531"/>
      <c r="C195" s="531">
        <v>8</v>
      </c>
      <c r="D195" s="1026" t="str">
        <f t="shared" si="39"/>
        <v>8</v>
      </c>
      <c r="E195" s="1027"/>
      <c r="F195" s="1026" t="str">
        <f t="shared" si="40"/>
        <v>8</v>
      </c>
      <c r="G195" s="1027"/>
      <c r="H195" s="336">
        <v>1.8</v>
      </c>
      <c r="I195" s="839">
        <v>-0.8</v>
      </c>
      <c r="J195" s="327"/>
      <c r="K195" s="327"/>
      <c r="L195" s="844">
        <v>-8.1999999999999993</v>
      </c>
      <c r="M195" s="839">
        <v>-6.8</v>
      </c>
      <c r="N195" s="327"/>
      <c r="O195" s="327"/>
      <c r="P195" s="327"/>
      <c r="Q195" s="844">
        <v>-9.8000000000000007</v>
      </c>
      <c r="R195" s="844">
        <v>-47.2</v>
      </c>
      <c r="S195" s="839"/>
      <c r="T195" s="839"/>
      <c r="U195" s="838"/>
      <c r="V195" s="839"/>
      <c r="W195" s="844">
        <v>2.7</v>
      </c>
      <c r="X195" s="839">
        <v>-17.899999999999999</v>
      </c>
      <c r="Y195" s="964"/>
      <c r="Z195" s="965"/>
      <c r="AA195" s="965"/>
      <c r="AB195" s="965"/>
      <c r="AC195" s="962"/>
      <c r="AD195" s="966"/>
      <c r="AE195" s="844">
        <v>89.9</v>
      </c>
      <c r="AF195" s="844">
        <v>-1.6</v>
      </c>
      <c r="AG195" s="844">
        <v>100.6</v>
      </c>
      <c r="AH195" s="844">
        <v>-1.5</v>
      </c>
      <c r="AI195" s="976">
        <v>116.7</v>
      </c>
      <c r="AJ195" s="1089">
        <v>3.7</v>
      </c>
      <c r="AK195" s="976">
        <v>126</v>
      </c>
      <c r="AL195" s="1089">
        <v>1</v>
      </c>
      <c r="AM195" s="849"/>
      <c r="AN195" s="841"/>
      <c r="AO195" s="841"/>
      <c r="AP195" s="841"/>
      <c r="AQ195" s="841"/>
      <c r="AR195" s="841"/>
      <c r="AS195" s="841"/>
      <c r="AT195" s="841"/>
      <c r="AU195" s="841"/>
      <c r="AV195" s="841"/>
      <c r="AW195" s="841"/>
      <c r="AX195" s="841"/>
      <c r="AY195" s="841"/>
      <c r="AZ195" s="841"/>
      <c r="BA195" s="841"/>
      <c r="BB195" s="841"/>
      <c r="BC195" s="841"/>
      <c r="BD195" s="841"/>
      <c r="BE195" s="841"/>
      <c r="BF195" s="841"/>
      <c r="BG195" s="854">
        <v>1.2</v>
      </c>
      <c r="BH195" s="855">
        <v>1.1000000000000001</v>
      </c>
      <c r="BI195" s="855">
        <f t="shared" si="41"/>
        <v>-4.9999999999999822E-2</v>
      </c>
      <c r="BJ195" s="841"/>
      <c r="BK195" s="841"/>
      <c r="BL195" s="849"/>
      <c r="BM195" s="841"/>
      <c r="BN195" s="841"/>
      <c r="BO195" s="841"/>
      <c r="BP195" s="841"/>
      <c r="BQ195" s="841"/>
      <c r="BR195" s="841"/>
      <c r="BS195" s="841"/>
      <c r="BT195" s="841"/>
      <c r="BU195" s="841"/>
      <c r="BV195" s="841"/>
      <c r="BW195" s="841"/>
      <c r="BX195" s="841"/>
      <c r="BY195" s="841"/>
      <c r="BZ195" s="841"/>
      <c r="CA195" s="841"/>
      <c r="CB195" s="841"/>
      <c r="CC195" s="844">
        <v>112.1</v>
      </c>
      <c r="CD195" s="844">
        <v>2.7</v>
      </c>
      <c r="CE195" s="839">
        <v>113.6</v>
      </c>
      <c r="CF195" s="839">
        <v>2.7</v>
      </c>
      <c r="CG195" s="902"/>
      <c r="CH195" s="902"/>
      <c r="CI195" s="902"/>
      <c r="CJ195" s="902"/>
      <c r="CK195" s="902"/>
      <c r="CL195" s="902"/>
      <c r="CM195" s="902"/>
      <c r="CN195" s="859">
        <v>114373</v>
      </c>
      <c r="CO195" s="906">
        <v>805</v>
      </c>
      <c r="CP195" s="1030">
        <v>230</v>
      </c>
      <c r="CQ195" s="839"/>
      <c r="CR195" s="839"/>
      <c r="CS195" s="839"/>
      <c r="CT195" s="839"/>
      <c r="CU195" s="862">
        <v>3</v>
      </c>
      <c r="CV195" s="902"/>
      <c r="CW195" s="902"/>
      <c r="CX195" s="902"/>
      <c r="CY195" s="902"/>
      <c r="CZ195" s="903"/>
      <c r="DA195" s="8">
        <v>0</v>
      </c>
      <c r="DB195" s="8">
        <v>1</v>
      </c>
      <c r="DC195" s="1044"/>
      <c r="DD195" s="1044"/>
    </row>
    <row r="196" spans="1:108" ht="24.75" customHeight="1">
      <c r="A196" s="1103"/>
      <c r="C196" s="279">
        <v>9</v>
      </c>
      <c r="D196" s="1026" t="str">
        <f>A196&amp;B196&amp;C196</f>
        <v>9</v>
      </c>
      <c r="E196" s="1027"/>
      <c r="F196" s="1026" t="str">
        <f t="shared" si="40"/>
        <v>9</v>
      </c>
      <c r="G196" s="1027"/>
      <c r="H196" s="1002">
        <v>1.9</v>
      </c>
      <c r="I196" s="1003">
        <v>-2.2999999999999998</v>
      </c>
      <c r="J196" s="327"/>
      <c r="K196" s="327"/>
      <c r="L196" s="844">
        <v>-2.4</v>
      </c>
      <c r="M196" s="839">
        <v>-3.7</v>
      </c>
      <c r="N196" s="327"/>
      <c r="O196" s="327"/>
      <c r="P196" s="327"/>
      <c r="Q196" s="844">
        <v>-7.3</v>
      </c>
      <c r="R196" s="844">
        <v>1.1000000000000001</v>
      </c>
      <c r="S196" s="839"/>
      <c r="T196" s="839"/>
      <c r="U196" s="839"/>
      <c r="V196" s="839"/>
      <c r="W196" s="844">
        <v>12.5</v>
      </c>
      <c r="X196" s="839">
        <v>12.6</v>
      </c>
      <c r="Y196" s="964"/>
      <c r="Z196" s="965"/>
      <c r="AA196" s="965"/>
      <c r="AB196" s="965"/>
      <c r="AC196" s="962"/>
      <c r="AD196" s="966"/>
      <c r="AE196" s="846">
        <v>107.5</v>
      </c>
      <c r="AF196" s="1086">
        <v>3.8</v>
      </c>
      <c r="AG196" s="846">
        <v>103.2</v>
      </c>
      <c r="AH196" s="1086">
        <v>2.6</v>
      </c>
      <c r="AI196" s="1012">
        <v>139.80000000000001</v>
      </c>
      <c r="AJ196" s="1091">
        <v>12.8</v>
      </c>
      <c r="AK196" s="1012">
        <v>137.1</v>
      </c>
      <c r="AL196" s="1091">
        <v>8.8000000000000007</v>
      </c>
      <c r="AM196" s="849"/>
      <c r="AN196" s="841"/>
      <c r="AO196" s="841"/>
      <c r="AP196" s="841"/>
      <c r="AQ196" s="841"/>
      <c r="AR196" s="841"/>
      <c r="AS196" s="841"/>
      <c r="AT196" s="841"/>
      <c r="AU196" s="841"/>
      <c r="AV196" s="841"/>
      <c r="AW196" s="841"/>
      <c r="AX196" s="841"/>
      <c r="AY196" s="841"/>
      <c r="AZ196" s="841"/>
      <c r="BA196" s="841"/>
      <c r="BB196" s="841"/>
      <c r="BC196" s="841"/>
      <c r="BD196" s="841"/>
      <c r="BE196" s="841"/>
      <c r="BF196" s="841"/>
      <c r="BG196" s="910">
        <v>1.2</v>
      </c>
      <c r="BH196" s="911">
        <v>1.0900000000000001</v>
      </c>
      <c r="BI196" s="911">
        <f t="shared" si="41"/>
        <v>-1.0000000000000009E-2</v>
      </c>
      <c r="BJ196" s="841"/>
      <c r="BK196" s="841"/>
      <c r="BL196" s="849"/>
      <c r="BM196" s="841"/>
      <c r="BN196" s="841"/>
      <c r="BO196" s="841"/>
      <c r="BP196" s="841"/>
      <c r="BQ196" s="841"/>
      <c r="BR196" s="841"/>
      <c r="BS196" s="841"/>
      <c r="BT196" s="841"/>
      <c r="BU196" s="841"/>
      <c r="BV196" s="841"/>
      <c r="BW196" s="841"/>
      <c r="BX196" s="841"/>
      <c r="BY196" s="841"/>
      <c r="BZ196" s="841"/>
      <c r="CA196" s="841"/>
      <c r="CB196" s="841"/>
      <c r="CC196" s="844">
        <v>112</v>
      </c>
      <c r="CD196" s="844">
        <v>2.9</v>
      </c>
      <c r="CE196" s="839">
        <v>114.5</v>
      </c>
      <c r="CF196" s="839">
        <v>3.6</v>
      </c>
      <c r="CG196" s="902"/>
      <c r="CH196" s="902"/>
      <c r="CI196" s="902"/>
      <c r="CJ196" s="902"/>
      <c r="CK196" s="902"/>
      <c r="CL196" s="902"/>
      <c r="CM196" s="902"/>
      <c r="CN196" s="859">
        <v>112470</v>
      </c>
      <c r="CO196" s="906">
        <v>873</v>
      </c>
      <c r="CP196" s="1030">
        <v>482</v>
      </c>
      <c r="CQ196" s="839"/>
      <c r="CR196" s="839"/>
      <c r="CS196" s="839"/>
      <c r="CT196" s="839"/>
      <c r="CU196" s="862">
        <v>5</v>
      </c>
      <c r="CV196" s="10"/>
      <c r="CW196" s="10"/>
      <c r="CX196" s="10"/>
      <c r="CY196" s="10"/>
      <c r="DA196" s="8">
        <v>0</v>
      </c>
      <c r="DB196" s="8">
        <v>1</v>
      </c>
      <c r="DC196" s="1044"/>
      <c r="DD196" s="1044"/>
    </row>
    <row r="197" spans="1:108" ht="24.75" customHeight="1">
      <c r="A197" s="1103"/>
      <c r="C197" s="279">
        <v>10</v>
      </c>
      <c r="D197" s="1026" t="str">
        <f>A197&amp;B197&amp;C197</f>
        <v>10</v>
      </c>
      <c r="E197" s="1027"/>
      <c r="F197" s="1026" t="str">
        <f t="shared" si="40"/>
        <v>10</v>
      </c>
      <c r="G197" s="1027"/>
      <c r="H197" s="434"/>
      <c r="I197" s="327"/>
      <c r="J197" s="327"/>
      <c r="K197" s="327"/>
      <c r="L197" s="846">
        <v>-2.8</v>
      </c>
      <c r="M197" s="847">
        <v>-5.8</v>
      </c>
      <c r="N197" s="327"/>
      <c r="O197" s="327"/>
      <c r="P197" s="327"/>
      <c r="Q197" s="844"/>
      <c r="R197" s="844"/>
      <c r="S197" s="327"/>
      <c r="T197" s="327"/>
      <c r="U197" s="327"/>
      <c r="V197" s="327"/>
      <c r="W197" s="846">
        <v>18.100000000000001</v>
      </c>
      <c r="X197" s="847">
        <v>-1</v>
      </c>
      <c r="Y197" s="954"/>
      <c r="Z197" s="948"/>
      <c r="AA197" s="948"/>
      <c r="AB197" s="948"/>
      <c r="AC197" s="948"/>
      <c r="AD197" s="956"/>
      <c r="AE197" s="336"/>
      <c r="AF197" s="336"/>
      <c r="AG197" s="336"/>
      <c r="AH197" s="336"/>
      <c r="AI197" s="327"/>
      <c r="AJ197" s="1087"/>
      <c r="AK197" s="327"/>
      <c r="AL197" s="1087"/>
      <c r="AM197" s="345"/>
      <c r="AN197" s="167"/>
      <c r="AO197" s="167"/>
      <c r="AP197" s="167"/>
      <c r="AQ197" s="167"/>
      <c r="AR197" s="167"/>
      <c r="AS197" s="167"/>
      <c r="AT197" s="167"/>
      <c r="AU197" s="167"/>
      <c r="AV197" s="167"/>
      <c r="AW197" s="167"/>
      <c r="AX197" s="167"/>
      <c r="AY197" s="167"/>
      <c r="AZ197" s="167"/>
      <c r="BA197" s="167"/>
      <c r="BB197" s="167"/>
      <c r="BC197" s="167"/>
      <c r="BD197" s="167"/>
      <c r="BE197" s="167"/>
      <c r="BF197" s="167"/>
      <c r="BG197" s="160"/>
      <c r="BH197" s="161"/>
      <c r="BI197" s="161"/>
      <c r="BJ197" s="167"/>
      <c r="BK197" s="167"/>
      <c r="BL197" s="345"/>
      <c r="BM197" s="167"/>
      <c r="BN197" s="167"/>
      <c r="BO197" s="167"/>
      <c r="BP197" s="167"/>
      <c r="BQ197" s="167"/>
      <c r="BR197" s="167"/>
      <c r="BS197" s="167"/>
      <c r="BT197" s="167"/>
      <c r="BU197" s="167"/>
      <c r="BV197" s="167"/>
      <c r="BW197" s="167"/>
      <c r="BX197" s="167"/>
      <c r="BY197" s="167"/>
      <c r="BZ197" s="167"/>
      <c r="CA197" s="167"/>
      <c r="CB197" s="167"/>
      <c r="CC197" s="584">
        <v>112.8</v>
      </c>
      <c r="CD197" s="846">
        <v>3</v>
      </c>
      <c r="CE197" s="586">
        <v>115.3</v>
      </c>
      <c r="CF197" s="586">
        <v>3.7</v>
      </c>
      <c r="CG197" s="1037"/>
      <c r="CH197" s="1037"/>
      <c r="CI197" s="1037"/>
      <c r="CJ197" s="1037"/>
      <c r="CK197" s="1037"/>
      <c r="CL197" s="1037"/>
      <c r="CM197" s="1037"/>
      <c r="CN197" s="912">
        <v>127521</v>
      </c>
      <c r="CO197" s="913">
        <v>965</v>
      </c>
      <c r="CP197" s="1031">
        <v>810</v>
      </c>
      <c r="CQ197" s="914"/>
      <c r="CR197" s="914"/>
      <c r="CS197" s="914"/>
      <c r="CT197" s="914"/>
      <c r="CU197" s="914">
        <v>8</v>
      </c>
      <c r="CV197" s="10"/>
      <c r="CW197" s="10"/>
      <c r="CX197" s="10"/>
      <c r="CY197" s="10"/>
      <c r="DA197" s="8">
        <v>0</v>
      </c>
      <c r="DB197" s="8">
        <v>1</v>
      </c>
      <c r="DC197" s="1044"/>
      <c r="DD197" s="1044"/>
    </row>
    <row r="198" spans="1:108" ht="24.75" customHeight="1">
      <c r="A198" s="1103"/>
      <c r="C198" s="279">
        <v>11</v>
      </c>
      <c r="D198" s="1026" t="str">
        <f>A198&amp;B198&amp;C198</f>
        <v>11</v>
      </c>
      <c r="E198" s="1027"/>
      <c r="F198" s="1026" t="str">
        <f t="shared" si="40"/>
        <v>11</v>
      </c>
      <c r="G198" s="1027"/>
      <c r="H198" s="336"/>
      <c r="I198" s="327"/>
      <c r="J198" s="327"/>
      <c r="K198" s="327"/>
      <c r="L198" s="336"/>
      <c r="M198" s="327"/>
      <c r="N198" s="327"/>
      <c r="O198" s="327"/>
      <c r="P198" s="327"/>
      <c r="Q198" s="844"/>
      <c r="R198" s="844"/>
      <c r="S198" s="327"/>
      <c r="T198" s="327"/>
      <c r="U198" s="327"/>
      <c r="V198" s="327"/>
      <c r="W198" s="336"/>
      <c r="X198" s="327"/>
      <c r="Y198" s="954"/>
      <c r="Z198" s="948"/>
      <c r="AA198" s="948"/>
      <c r="AB198" s="948"/>
      <c r="AC198" s="948"/>
      <c r="AD198" s="956"/>
      <c r="AE198" s="336"/>
      <c r="AF198" s="336"/>
      <c r="AG198" s="336"/>
      <c r="AH198" s="336"/>
      <c r="AI198" s="327"/>
      <c r="AJ198" s="1087"/>
      <c r="AK198" s="327"/>
      <c r="AL198" s="1087"/>
      <c r="AM198" s="345"/>
      <c r="AN198" s="167"/>
      <c r="AO198" s="167"/>
      <c r="AP198" s="167"/>
      <c r="AQ198" s="167"/>
      <c r="AR198" s="167"/>
      <c r="AS198" s="167"/>
      <c r="AT198" s="167"/>
      <c r="AU198" s="167"/>
      <c r="AV198" s="167"/>
      <c r="AW198" s="167"/>
      <c r="AX198" s="167"/>
      <c r="AY198" s="167"/>
      <c r="AZ198" s="167"/>
      <c r="BA198" s="167"/>
      <c r="BB198" s="167"/>
      <c r="BC198" s="167"/>
      <c r="BD198" s="167"/>
      <c r="BE198" s="167"/>
      <c r="BF198" s="167"/>
      <c r="BG198" s="160"/>
      <c r="BH198" s="161"/>
      <c r="BI198" s="161"/>
      <c r="BJ198" s="167"/>
      <c r="BK198" s="167"/>
      <c r="BL198" s="345"/>
      <c r="BM198" s="167"/>
      <c r="BN198" s="167"/>
      <c r="BO198" s="167"/>
      <c r="BP198" s="167"/>
      <c r="BQ198" s="167"/>
      <c r="BR198" s="167"/>
      <c r="BS198" s="167"/>
      <c r="BT198" s="167"/>
      <c r="BU198" s="167"/>
      <c r="BV198" s="167"/>
      <c r="BW198" s="167"/>
      <c r="BX198" s="167"/>
      <c r="BY198" s="167"/>
      <c r="BZ198" s="167"/>
      <c r="CA198" s="167"/>
      <c r="CB198" s="167"/>
      <c r="CC198" s="336"/>
      <c r="CD198" s="336"/>
      <c r="CE198" s="327"/>
      <c r="CF198" s="327"/>
      <c r="CG198" s="10"/>
      <c r="CH198" s="10"/>
      <c r="CI198" s="10"/>
      <c r="CJ198" s="10"/>
      <c r="CK198" s="10"/>
      <c r="CL198" s="10"/>
      <c r="CM198" s="10"/>
      <c r="CN198" s="163"/>
      <c r="CO198" s="163"/>
      <c r="CP198" s="1030"/>
      <c r="CQ198" s="164"/>
      <c r="CR198" s="164"/>
      <c r="CS198" s="164"/>
      <c r="CT198" s="164"/>
      <c r="CU198" s="164"/>
      <c r="CV198" s="10"/>
      <c r="CW198" s="10"/>
      <c r="CX198" s="10"/>
      <c r="CY198" s="10"/>
      <c r="DA198" s="8">
        <v>0</v>
      </c>
      <c r="DB198" s="8">
        <v>1</v>
      </c>
    </row>
    <row r="199" spans="1:108" ht="24.75" customHeight="1">
      <c r="A199" s="1103"/>
      <c r="C199" s="279">
        <v>12</v>
      </c>
      <c r="D199" s="1259" t="str">
        <f>A199&amp;B199&amp;C199</f>
        <v>12</v>
      </c>
      <c r="E199" s="1260"/>
      <c r="F199" s="1259" t="str">
        <f t="shared" si="40"/>
        <v>12</v>
      </c>
      <c r="G199" s="1260"/>
      <c r="H199" s="337"/>
      <c r="I199" s="167"/>
      <c r="J199" s="167"/>
      <c r="K199" s="167"/>
      <c r="L199" s="337"/>
      <c r="M199" s="167"/>
      <c r="N199" s="167"/>
      <c r="O199" s="167"/>
      <c r="P199" s="167"/>
      <c r="Q199" s="844"/>
      <c r="R199" s="844"/>
      <c r="S199" s="167"/>
      <c r="T199" s="167"/>
      <c r="U199" s="167"/>
      <c r="V199" s="167"/>
      <c r="W199" s="337"/>
      <c r="X199" s="167"/>
      <c r="Y199" s="957"/>
      <c r="Z199" s="958"/>
      <c r="AA199" s="958"/>
      <c r="AB199" s="958"/>
      <c r="AC199" s="958"/>
      <c r="AD199" s="959"/>
      <c r="AE199" s="337"/>
      <c r="AF199" s="337"/>
      <c r="AG199" s="337"/>
      <c r="AH199" s="337"/>
      <c r="AI199" s="167"/>
      <c r="AJ199" s="1088"/>
      <c r="AK199" s="167"/>
      <c r="AL199" s="1088"/>
      <c r="AM199" s="345"/>
      <c r="AN199" s="167"/>
      <c r="AO199" s="167"/>
      <c r="AP199" s="167"/>
      <c r="AQ199" s="167"/>
      <c r="AR199" s="167"/>
      <c r="AS199" s="167"/>
      <c r="AT199" s="167"/>
      <c r="AU199" s="167"/>
      <c r="AV199" s="167"/>
      <c r="AW199" s="167"/>
      <c r="AX199" s="167"/>
      <c r="AY199" s="167"/>
      <c r="AZ199" s="167"/>
      <c r="BA199" s="167"/>
      <c r="BB199" s="167"/>
      <c r="BC199" s="167"/>
      <c r="BD199" s="167"/>
      <c r="BE199" s="167"/>
      <c r="BF199" s="167"/>
      <c r="BG199" s="169"/>
      <c r="BH199" s="170"/>
      <c r="BI199" s="170"/>
      <c r="BJ199" s="167"/>
      <c r="BK199" s="167"/>
      <c r="BL199" s="345"/>
      <c r="BM199" s="167"/>
      <c r="BN199" s="167"/>
      <c r="BO199" s="167"/>
      <c r="BP199" s="167"/>
      <c r="BQ199" s="167"/>
      <c r="BR199" s="167"/>
      <c r="BS199" s="167"/>
      <c r="BT199" s="167"/>
      <c r="BU199" s="167"/>
      <c r="BV199" s="167"/>
      <c r="BW199" s="167"/>
      <c r="BX199" s="167"/>
      <c r="BY199" s="167"/>
      <c r="BZ199" s="167"/>
      <c r="CA199" s="167"/>
      <c r="CB199" s="167"/>
      <c r="CC199" s="337"/>
      <c r="CD199" s="337"/>
      <c r="CE199" s="167"/>
      <c r="CF199" s="167"/>
      <c r="CG199" s="10"/>
      <c r="CH199" s="10"/>
      <c r="CI199" s="10"/>
      <c r="CJ199" s="10"/>
      <c r="CK199" s="10"/>
      <c r="CL199" s="10"/>
      <c r="CM199" s="10"/>
      <c r="CN199" s="172"/>
      <c r="CO199" s="172"/>
      <c r="CP199" s="1028"/>
      <c r="CQ199" s="173"/>
      <c r="CR199" s="173"/>
      <c r="CS199" s="173"/>
      <c r="CT199" s="173"/>
      <c r="CU199" s="173"/>
      <c r="CV199" s="10"/>
      <c r="CW199" s="10"/>
      <c r="CX199" s="10"/>
      <c r="CY199" s="10"/>
      <c r="DA199" s="8">
        <v>0</v>
      </c>
      <c r="DB199" s="8">
        <v>1</v>
      </c>
    </row>
    <row r="200" spans="1:108" s="657" customFormat="1" ht="24.75" customHeight="1">
      <c r="A200" s="531"/>
      <c r="B200" s="531"/>
      <c r="C200" s="531">
        <v>1</v>
      </c>
      <c r="D200" s="1023">
        <v>1</v>
      </c>
      <c r="E200" s="1023"/>
      <c r="F200" s="1024" t="s">
        <v>404</v>
      </c>
      <c r="G200" s="1025"/>
      <c r="H200" s="631"/>
      <c r="I200" s="837"/>
      <c r="J200" s="331"/>
      <c r="K200" s="331"/>
      <c r="L200" s="842"/>
      <c r="M200" s="843"/>
      <c r="N200" s="331"/>
      <c r="O200" s="331"/>
      <c r="P200" s="331"/>
      <c r="Q200" s="842"/>
      <c r="R200" s="843"/>
      <c r="S200" s="843"/>
      <c r="T200" s="843"/>
      <c r="U200" s="843"/>
      <c r="V200" s="843"/>
      <c r="W200" s="842"/>
      <c r="X200" s="843"/>
      <c r="Y200" s="960"/>
      <c r="Z200" s="961"/>
      <c r="AA200" s="961"/>
      <c r="AB200" s="961"/>
      <c r="AC200" s="962"/>
      <c r="AD200" s="963"/>
      <c r="AE200" s="848"/>
      <c r="AF200" s="848"/>
      <c r="AG200" s="848"/>
      <c r="AH200" s="848"/>
      <c r="AI200" s="978"/>
      <c r="AJ200" s="1090"/>
      <c r="AK200" s="978"/>
      <c r="AL200" s="1090"/>
      <c r="AM200" s="849"/>
      <c r="AN200" s="841"/>
      <c r="AO200" s="841"/>
      <c r="AP200" s="841"/>
      <c r="AQ200" s="841"/>
      <c r="AR200" s="841"/>
      <c r="AS200" s="841"/>
      <c r="AT200" s="841"/>
      <c r="AU200" s="841"/>
      <c r="AV200" s="841"/>
      <c r="AW200" s="841"/>
      <c r="AX200" s="841"/>
      <c r="AY200" s="841"/>
      <c r="AZ200" s="841"/>
      <c r="BA200" s="841"/>
      <c r="BB200" s="841"/>
      <c r="BC200" s="841"/>
      <c r="BD200" s="841"/>
      <c r="BE200" s="841"/>
      <c r="BF200" s="841"/>
      <c r="BG200" s="852"/>
      <c r="BH200" s="853"/>
      <c r="BI200" s="853"/>
      <c r="BJ200" s="841"/>
      <c r="BK200" s="841"/>
      <c r="BL200" s="849"/>
      <c r="BM200" s="841"/>
      <c r="BN200" s="841"/>
      <c r="BO200" s="841"/>
      <c r="BP200" s="841"/>
      <c r="BQ200" s="841"/>
      <c r="BR200" s="841"/>
      <c r="BS200" s="841"/>
      <c r="BT200" s="841"/>
      <c r="BU200" s="841"/>
      <c r="BV200" s="841"/>
      <c r="BW200" s="841"/>
      <c r="BX200" s="841"/>
      <c r="BY200" s="841"/>
      <c r="BZ200" s="841"/>
      <c r="CA200" s="841"/>
      <c r="CB200" s="841"/>
      <c r="CC200" s="842"/>
      <c r="CD200" s="842"/>
      <c r="CE200" s="843"/>
      <c r="CF200" s="843"/>
      <c r="CG200" s="902"/>
      <c r="CH200" s="902"/>
      <c r="CI200" s="902"/>
      <c r="CJ200" s="902"/>
      <c r="CK200" s="902"/>
      <c r="CL200" s="902"/>
      <c r="CM200" s="902"/>
      <c r="CN200" s="858"/>
      <c r="CO200" s="905"/>
      <c r="CP200" s="1029"/>
      <c r="CQ200" s="843"/>
      <c r="CR200" s="843"/>
      <c r="CS200" s="843"/>
      <c r="CT200" s="843"/>
      <c r="CU200" s="864"/>
      <c r="CV200" s="902"/>
      <c r="CW200" s="902"/>
      <c r="CX200" s="902"/>
      <c r="CY200" s="902"/>
      <c r="CZ200" s="903"/>
      <c r="DA200" s="8">
        <v>0</v>
      </c>
      <c r="DB200" s="8">
        <v>1</v>
      </c>
    </row>
    <row r="201" spans="1:108" s="657" customFormat="1" ht="24.75" customHeight="1">
      <c r="A201" s="531"/>
      <c r="B201" s="531"/>
      <c r="C201" s="531">
        <v>2</v>
      </c>
      <c r="D201" s="1023" t="str">
        <f>A201&amp;B201&amp;C201</f>
        <v>2</v>
      </c>
      <c r="E201" s="1023"/>
      <c r="F201" s="1023" t="str">
        <f t="shared" ref="F201:F211" si="42">A201&amp;B201&amp;C201</f>
        <v>2</v>
      </c>
      <c r="G201" s="1023"/>
      <c r="H201" s="336"/>
      <c r="I201" s="839"/>
      <c r="J201" s="327"/>
      <c r="K201" s="327"/>
      <c r="L201" s="844"/>
      <c r="M201" s="839"/>
      <c r="N201" s="327"/>
      <c r="O201" s="327"/>
      <c r="P201" s="327"/>
      <c r="Q201" s="844"/>
      <c r="R201" s="839"/>
      <c r="S201" s="839"/>
      <c r="T201" s="839"/>
      <c r="U201" s="838"/>
      <c r="V201" s="839"/>
      <c r="W201" s="844"/>
      <c r="X201" s="839"/>
      <c r="Y201" s="964"/>
      <c r="Z201" s="965"/>
      <c r="AA201" s="965"/>
      <c r="AB201" s="965"/>
      <c r="AC201" s="962"/>
      <c r="AD201" s="966"/>
      <c r="AE201" s="844"/>
      <c r="AF201" s="844"/>
      <c r="AG201" s="844"/>
      <c r="AH201" s="844"/>
      <c r="AI201" s="976"/>
      <c r="AJ201" s="1089"/>
      <c r="AK201" s="976"/>
      <c r="AL201" s="1089"/>
      <c r="AM201" s="849"/>
      <c r="AN201" s="841"/>
      <c r="AO201" s="841"/>
      <c r="AP201" s="841"/>
      <c r="AQ201" s="841"/>
      <c r="AR201" s="841"/>
      <c r="AS201" s="841"/>
      <c r="AT201" s="841"/>
      <c r="AU201" s="841"/>
      <c r="AV201" s="841"/>
      <c r="AW201" s="841"/>
      <c r="AX201" s="841"/>
      <c r="AY201" s="841"/>
      <c r="AZ201" s="841"/>
      <c r="BA201" s="841"/>
      <c r="BB201" s="841"/>
      <c r="BC201" s="841"/>
      <c r="BD201" s="841"/>
      <c r="BE201" s="841"/>
      <c r="BF201" s="841"/>
      <c r="BG201" s="854"/>
      <c r="BH201" s="855"/>
      <c r="BI201" s="855"/>
      <c r="BJ201" s="841"/>
      <c r="BK201" s="841"/>
      <c r="BL201" s="849"/>
      <c r="BM201" s="841"/>
      <c r="BN201" s="841"/>
      <c r="BO201" s="841"/>
      <c r="BP201" s="841"/>
      <c r="BQ201" s="841"/>
      <c r="BR201" s="841"/>
      <c r="BS201" s="841"/>
      <c r="BT201" s="841"/>
      <c r="BU201" s="841"/>
      <c r="BV201" s="841"/>
      <c r="BW201" s="841"/>
      <c r="BX201" s="841"/>
      <c r="BY201" s="841"/>
      <c r="BZ201" s="841"/>
      <c r="CA201" s="841"/>
      <c r="CB201" s="841"/>
      <c r="CC201" s="844"/>
      <c r="CD201" s="844"/>
      <c r="CE201" s="839"/>
      <c r="CF201" s="839"/>
      <c r="CG201" s="902"/>
      <c r="CH201" s="902"/>
      <c r="CI201" s="902"/>
      <c r="CJ201" s="902"/>
      <c r="CK201" s="902"/>
      <c r="CL201" s="902"/>
      <c r="CM201" s="902"/>
      <c r="CN201" s="859"/>
      <c r="CO201" s="906"/>
      <c r="CP201" s="1030"/>
      <c r="CQ201" s="839"/>
      <c r="CR201" s="839"/>
      <c r="CS201" s="839"/>
      <c r="CT201" s="839"/>
      <c r="CU201" s="862"/>
      <c r="CV201" s="902"/>
      <c r="CW201" s="902"/>
      <c r="CX201" s="902"/>
      <c r="CY201" s="902"/>
      <c r="CZ201" s="903"/>
      <c r="DA201" s="8">
        <v>0</v>
      </c>
      <c r="DB201" s="8">
        <v>1</v>
      </c>
    </row>
    <row r="202" spans="1:108" s="657" customFormat="1" ht="24.75" customHeight="1">
      <c r="A202" s="531"/>
      <c r="B202" s="531"/>
      <c r="C202" s="531">
        <v>3</v>
      </c>
      <c r="D202" s="1023" t="str">
        <f t="shared" ref="D202:D211" si="43">A202&amp;B202&amp;C202</f>
        <v>3</v>
      </c>
      <c r="E202" s="1023"/>
      <c r="F202" s="1023" t="str">
        <f t="shared" si="42"/>
        <v>3</v>
      </c>
      <c r="G202" s="1023"/>
      <c r="H202" s="336"/>
      <c r="I202" s="839"/>
      <c r="J202" s="327"/>
      <c r="K202" s="327"/>
      <c r="L202" s="844"/>
      <c r="M202" s="839"/>
      <c r="N202" s="327"/>
      <c r="O202" s="327"/>
      <c r="P202" s="327"/>
      <c r="Q202" s="844"/>
      <c r="R202" s="839"/>
      <c r="S202" s="839"/>
      <c r="T202" s="839"/>
      <c r="U202" s="838"/>
      <c r="V202" s="839"/>
      <c r="W202" s="844"/>
      <c r="X202" s="839"/>
      <c r="Y202" s="964"/>
      <c r="Z202" s="965"/>
      <c r="AA202" s="965"/>
      <c r="AB202" s="965"/>
      <c r="AC202" s="962"/>
      <c r="AD202" s="966"/>
      <c r="AE202" s="844"/>
      <c r="AF202" s="844"/>
      <c r="AG202" s="844"/>
      <c r="AH202" s="844"/>
      <c r="AI202" s="976"/>
      <c r="AJ202" s="1089"/>
      <c r="AK202" s="976"/>
      <c r="AL202" s="1089"/>
      <c r="AM202" s="849"/>
      <c r="AN202" s="841"/>
      <c r="AO202" s="841"/>
      <c r="AP202" s="841"/>
      <c r="AQ202" s="841"/>
      <c r="AR202" s="841"/>
      <c r="AS202" s="841"/>
      <c r="AT202" s="841"/>
      <c r="AU202" s="841"/>
      <c r="AV202" s="841"/>
      <c r="AW202" s="841"/>
      <c r="AX202" s="841"/>
      <c r="AY202" s="841"/>
      <c r="AZ202" s="841"/>
      <c r="BA202" s="841"/>
      <c r="BB202" s="841"/>
      <c r="BC202" s="841"/>
      <c r="BD202" s="841"/>
      <c r="BE202" s="841"/>
      <c r="BF202" s="841"/>
      <c r="BG202" s="854"/>
      <c r="BH202" s="855"/>
      <c r="BI202" s="855"/>
      <c r="BJ202" s="841"/>
      <c r="BK202" s="841"/>
      <c r="BL202" s="849"/>
      <c r="BM202" s="841"/>
      <c r="BN202" s="841"/>
      <c r="BO202" s="841"/>
      <c r="BP202" s="841"/>
      <c r="BQ202" s="841"/>
      <c r="BR202" s="841"/>
      <c r="BS202" s="841"/>
      <c r="BT202" s="841"/>
      <c r="BU202" s="841"/>
      <c r="BV202" s="841"/>
      <c r="BW202" s="841"/>
      <c r="BX202" s="841"/>
      <c r="BY202" s="841"/>
      <c r="BZ202" s="841"/>
      <c r="CA202" s="841"/>
      <c r="CB202" s="841"/>
      <c r="CC202" s="844"/>
      <c r="CD202" s="844"/>
      <c r="CE202" s="839"/>
      <c r="CF202" s="839"/>
      <c r="CG202" s="902"/>
      <c r="CH202" s="902"/>
      <c r="CI202" s="902"/>
      <c r="CJ202" s="902"/>
      <c r="CK202" s="902"/>
      <c r="CL202" s="902"/>
      <c r="CM202" s="902"/>
      <c r="CN202" s="859"/>
      <c r="CO202" s="906"/>
      <c r="CP202" s="1030"/>
      <c r="CQ202" s="839"/>
      <c r="CR202" s="839"/>
      <c r="CS202" s="839"/>
      <c r="CT202" s="839"/>
      <c r="CU202" s="862"/>
      <c r="CV202" s="902"/>
      <c r="CW202" s="902"/>
      <c r="CX202" s="902"/>
      <c r="CY202" s="902"/>
      <c r="CZ202" s="903"/>
    </row>
    <row r="203" spans="1:108" s="657" customFormat="1" ht="24.75" customHeight="1">
      <c r="A203" s="531"/>
      <c r="B203" s="531"/>
      <c r="C203" s="531">
        <v>4</v>
      </c>
      <c r="D203" s="1026" t="str">
        <f t="shared" si="43"/>
        <v>4</v>
      </c>
      <c r="E203" s="1027"/>
      <c r="F203" s="1026" t="str">
        <f t="shared" si="42"/>
        <v>4</v>
      </c>
      <c r="G203" s="1027"/>
      <c r="H203" s="336"/>
      <c r="I203" s="839"/>
      <c r="J203" s="327"/>
      <c r="K203" s="327"/>
      <c r="L203" s="844"/>
      <c r="M203" s="839"/>
      <c r="N203" s="327"/>
      <c r="O203" s="327"/>
      <c r="P203" s="327"/>
      <c r="Q203" s="844"/>
      <c r="R203" s="839"/>
      <c r="S203" s="839"/>
      <c r="T203" s="839"/>
      <c r="U203" s="838"/>
      <c r="V203" s="839"/>
      <c r="W203" s="844"/>
      <c r="X203" s="839"/>
      <c r="Y203" s="964"/>
      <c r="Z203" s="965"/>
      <c r="AA203" s="965"/>
      <c r="AB203" s="965"/>
      <c r="AC203" s="962"/>
      <c r="AD203" s="966"/>
      <c r="AE203" s="844"/>
      <c r="AF203" s="844"/>
      <c r="AG203" s="844"/>
      <c r="AH203" s="844"/>
      <c r="AI203" s="976"/>
      <c r="AJ203" s="1089"/>
      <c r="AK203" s="976"/>
      <c r="AL203" s="1089"/>
      <c r="AM203" s="849"/>
      <c r="AN203" s="841"/>
      <c r="AO203" s="841"/>
      <c r="AP203" s="841"/>
      <c r="AQ203" s="841"/>
      <c r="AR203" s="841"/>
      <c r="AS203" s="841"/>
      <c r="AT203" s="841"/>
      <c r="AU203" s="841"/>
      <c r="AV203" s="841"/>
      <c r="AW203" s="841"/>
      <c r="AX203" s="841"/>
      <c r="AY203" s="841"/>
      <c r="AZ203" s="841"/>
      <c r="BA203" s="841"/>
      <c r="BB203" s="841"/>
      <c r="BC203" s="841"/>
      <c r="BD203" s="841"/>
      <c r="BE203" s="841"/>
      <c r="BF203" s="841"/>
      <c r="BG203" s="854"/>
      <c r="BH203" s="855"/>
      <c r="BI203" s="855"/>
      <c r="BJ203" s="841"/>
      <c r="BK203" s="841"/>
      <c r="BL203" s="849"/>
      <c r="BM203" s="841"/>
      <c r="BN203" s="841"/>
      <c r="BO203" s="841"/>
      <c r="BP203" s="841"/>
      <c r="BQ203" s="841"/>
      <c r="BR203" s="841"/>
      <c r="BS203" s="841"/>
      <c r="BT203" s="841"/>
      <c r="BU203" s="841"/>
      <c r="BV203" s="841"/>
      <c r="BW203" s="841"/>
      <c r="BX203" s="841"/>
      <c r="BY203" s="841"/>
      <c r="BZ203" s="841"/>
      <c r="CA203" s="841"/>
      <c r="CB203" s="841"/>
      <c r="CC203" s="844"/>
      <c r="CD203" s="844"/>
      <c r="CE203" s="839"/>
      <c r="CF203" s="839"/>
      <c r="CG203" s="902"/>
      <c r="CH203" s="902"/>
      <c r="CI203" s="902"/>
      <c r="CJ203" s="902"/>
      <c r="CK203" s="902"/>
      <c r="CL203" s="902"/>
      <c r="CM203" s="902"/>
      <c r="CN203" s="859"/>
      <c r="CO203" s="906"/>
      <c r="CP203" s="1030"/>
      <c r="CQ203" s="839"/>
      <c r="CR203" s="839"/>
      <c r="CS203" s="839"/>
      <c r="CT203" s="839"/>
      <c r="CU203" s="862"/>
      <c r="CV203" s="902"/>
      <c r="CW203" s="902"/>
      <c r="CX203" s="902"/>
      <c r="CY203" s="902"/>
      <c r="CZ203" s="903"/>
      <c r="DC203" s="1044"/>
      <c r="DD203" s="1044"/>
    </row>
    <row r="204" spans="1:108" s="657" customFormat="1" ht="24.75" customHeight="1">
      <c r="A204" s="531"/>
      <c r="B204" s="531"/>
      <c r="C204" s="531">
        <v>5</v>
      </c>
      <c r="D204" s="1026" t="str">
        <f t="shared" si="43"/>
        <v>5</v>
      </c>
      <c r="E204" s="1027"/>
      <c r="F204" s="1026" t="str">
        <f t="shared" si="42"/>
        <v>5</v>
      </c>
      <c r="G204" s="1027"/>
      <c r="H204" s="336"/>
      <c r="I204" s="839"/>
      <c r="J204" s="327"/>
      <c r="K204" s="327"/>
      <c r="L204" s="844"/>
      <c r="M204" s="839"/>
      <c r="N204" s="327"/>
      <c r="O204" s="327"/>
      <c r="P204" s="327"/>
      <c r="Q204" s="844"/>
      <c r="R204" s="839"/>
      <c r="S204" s="839"/>
      <c r="T204" s="839"/>
      <c r="U204" s="838"/>
      <c r="V204" s="839"/>
      <c r="W204" s="844"/>
      <c r="X204" s="839"/>
      <c r="Y204" s="964"/>
      <c r="Z204" s="965"/>
      <c r="AA204" s="965"/>
      <c r="AB204" s="965"/>
      <c r="AC204" s="962"/>
      <c r="AD204" s="966"/>
      <c r="AE204" s="844"/>
      <c r="AF204" s="844"/>
      <c r="AG204" s="844"/>
      <c r="AH204" s="844"/>
      <c r="AI204" s="976"/>
      <c r="AJ204" s="1089"/>
      <c r="AK204" s="976"/>
      <c r="AL204" s="1089"/>
      <c r="AM204" s="849"/>
      <c r="AN204" s="841"/>
      <c r="AO204" s="841"/>
      <c r="AP204" s="841"/>
      <c r="AQ204" s="841"/>
      <c r="AR204" s="841"/>
      <c r="AS204" s="841"/>
      <c r="AT204" s="841"/>
      <c r="AU204" s="841"/>
      <c r="AV204" s="841"/>
      <c r="AW204" s="841"/>
      <c r="AX204" s="841"/>
      <c r="AY204" s="841"/>
      <c r="AZ204" s="841"/>
      <c r="BA204" s="841"/>
      <c r="BB204" s="841"/>
      <c r="BC204" s="841"/>
      <c r="BD204" s="841"/>
      <c r="BE204" s="841"/>
      <c r="BF204" s="841"/>
      <c r="BG204" s="854"/>
      <c r="BH204" s="855"/>
      <c r="BI204" s="855"/>
      <c r="BJ204" s="841"/>
      <c r="BK204" s="841"/>
      <c r="BL204" s="849"/>
      <c r="BM204" s="841"/>
      <c r="BN204" s="841"/>
      <c r="BO204" s="841"/>
      <c r="BP204" s="841"/>
      <c r="BQ204" s="841"/>
      <c r="BR204" s="841"/>
      <c r="BS204" s="841"/>
      <c r="BT204" s="841"/>
      <c r="BU204" s="841"/>
      <c r="BV204" s="841"/>
      <c r="BW204" s="841"/>
      <c r="BX204" s="841"/>
      <c r="BY204" s="841"/>
      <c r="BZ204" s="841"/>
      <c r="CA204" s="841"/>
      <c r="CB204" s="841"/>
      <c r="CC204" s="844"/>
      <c r="CD204" s="844"/>
      <c r="CE204" s="839"/>
      <c r="CF204" s="839"/>
      <c r="CG204" s="902"/>
      <c r="CH204" s="902"/>
      <c r="CI204" s="902"/>
      <c r="CJ204" s="902"/>
      <c r="CK204" s="902"/>
      <c r="CL204" s="902"/>
      <c r="CM204" s="902"/>
      <c r="CN204" s="859"/>
      <c r="CO204" s="906"/>
      <c r="CP204" s="1030"/>
      <c r="CQ204" s="839"/>
      <c r="CR204" s="839"/>
      <c r="CS204" s="839"/>
      <c r="CT204" s="839"/>
      <c r="CU204" s="862"/>
      <c r="CV204" s="902"/>
      <c r="CW204" s="902"/>
      <c r="CX204" s="902"/>
      <c r="CY204" s="902"/>
      <c r="CZ204" s="903"/>
      <c r="DC204" s="1044"/>
      <c r="DD204" s="1044"/>
    </row>
    <row r="205" spans="1:108" s="657" customFormat="1" ht="24.75" customHeight="1">
      <c r="A205" s="531"/>
      <c r="B205" s="531"/>
      <c r="C205" s="531">
        <v>6</v>
      </c>
      <c r="D205" s="1026" t="str">
        <f t="shared" si="43"/>
        <v>6</v>
      </c>
      <c r="E205" s="1027"/>
      <c r="F205" s="1026" t="str">
        <f t="shared" si="42"/>
        <v>6</v>
      </c>
      <c r="G205" s="1027"/>
      <c r="H205" s="336"/>
      <c r="I205" s="839"/>
      <c r="J205" s="327"/>
      <c r="K205" s="327"/>
      <c r="L205" s="844"/>
      <c r="M205" s="839"/>
      <c r="N205" s="327"/>
      <c r="O205" s="327"/>
      <c r="P205" s="327"/>
      <c r="Q205" s="844"/>
      <c r="R205" s="839"/>
      <c r="S205" s="839"/>
      <c r="T205" s="839"/>
      <c r="U205" s="838"/>
      <c r="V205" s="839"/>
      <c r="W205" s="844"/>
      <c r="X205" s="839"/>
      <c r="Y205" s="964"/>
      <c r="Z205" s="965"/>
      <c r="AA205" s="965"/>
      <c r="AB205" s="965"/>
      <c r="AC205" s="962"/>
      <c r="AD205" s="966"/>
      <c r="AE205" s="844"/>
      <c r="AF205" s="844"/>
      <c r="AG205" s="844"/>
      <c r="AH205" s="844"/>
      <c r="AI205" s="976"/>
      <c r="AJ205" s="1089"/>
      <c r="AK205" s="976"/>
      <c r="AL205" s="1089"/>
      <c r="AM205" s="849"/>
      <c r="AN205" s="841"/>
      <c r="AO205" s="841"/>
      <c r="AP205" s="841"/>
      <c r="AQ205" s="841"/>
      <c r="AR205" s="841"/>
      <c r="AS205" s="841"/>
      <c r="AT205" s="841"/>
      <c r="AU205" s="841"/>
      <c r="AV205" s="841"/>
      <c r="AW205" s="841"/>
      <c r="AX205" s="841"/>
      <c r="AY205" s="841"/>
      <c r="AZ205" s="841"/>
      <c r="BA205" s="841"/>
      <c r="BB205" s="841"/>
      <c r="BC205" s="841"/>
      <c r="BD205" s="841"/>
      <c r="BE205" s="841"/>
      <c r="BF205" s="841"/>
      <c r="BG205" s="854"/>
      <c r="BH205" s="855"/>
      <c r="BI205" s="855"/>
      <c r="BJ205" s="841"/>
      <c r="BK205" s="841"/>
      <c r="BL205" s="849"/>
      <c r="BM205" s="841"/>
      <c r="BN205" s="841"/>
      <c r="BO205" s="841"/>
      <c r="BP205" s="841"/>
      <c r="BQ205" s="841"/>
      <c r="BR205" s="841"/>
      <c r="BS205" s="841"/>
      <c r="BT205" s="841"/>
      <c r="BU205" s="841"/>
      <c r="BV205" s="841"/>
      <c r="BW205" s="841"/>
      <c r="BX205" s="841"/>
      <c r="BY205" s="841"/>
      <c r="BZ205" s="841"/>
      <c r="CA205" s="841"/>
      <c r="CB205" s="841"/>
      <c r="CC205" s="844"/>
      <c r="CD205" s="844"/>
      <c r="CE205" s="839"/>
      <c r="CF205" s="839"/>
      <c r="CG205" s="902"/>
      <c r="CH205" s="902"/>
      <c r="CI205" s="902"/>
      <c r="CJ205" s="902"/>
      <c r="CK205" s="902"/>
      <c r="CL205" s="902"/>
      <c r="CM205" s="902"/>
      <c r="CN205" s="859"/>
      <c r="CO205" s="906"/>
      <c r="CP205" s="1030"/>
      <c r="CQ205" s="839"/>
      <c r="CR205" s="839"/>
      <c r="CS205" s="839"/>
      <c r="CT205" s="839"/>
      <c r="CU205" s="862"/>
      <c r="CV205" s="902"/>
      <c r="CW205" s="902"/>
      <c r="CX205" s="902"/>
      <c r="CY205" s="902"/>
      <c r="CZ205" s="903"/>
      <c r="DC205" s="1044"/>
      <c r="DD205" s="1044"/>
    </row>
    <row r="206" spans="1:108" s="657" customFormat="1" ht="24.75" customHeight="1">
      <c r="A206" s="531"/>
      <c r="B206" s="531"/>
      <c r="C206" s="531">
        <v>7</v>
      </c>
      <c r="D206" s="1026" t="str">
        <f t="shared" si="43"/>
        <v>7</v>
      </c>
      <c r="E206" s="1027"/>
      <c r="F206" s="1026" t="str">
        <f t="shared" si="42"/>
        <v>7</v>
      </c>
      <c r="G206" s="1027"/>
      <c r="H206" s="336"/>
      <c r="I206" s="839"/>
      <c r="J206" s="327"/>
      <c r="K206" s="327"/>
      <c r="L206" s="844"/>
      <c r="M206" s="839"/>
      <c r="N206" s="327"/>
      <c r="O206" s="327"/>
      <c r="P206" s="327"/>
      <c r="Q206" s="844"/>
      <c r="R206" s="839"/>
      <c r="S206" s="839"/>
      <c r="T206" s="839"/>
      <c r="U206" s="838"/>
      <c r="V206" s="839"/>
      <c r="W206" s="844"/>
      <c r="X206" s="839"/>
      <c r="Y206" s="964"/>
      <c r="Z206" s="965"/>
      <c r="AA206" s="965"/>
      <c r="AB206" s="965"/>
      <c r="AC206" s="962"/>
      <c r="AD206" s="966"/>
      <c r="AE206" s="844"/>
      <c r="AF206" s="844"/>
      <c r="AG206" s="844"/>
      <c r="AH206" s="844"/>
      <c r="AI206" s="976"/>
      <c r="AJ206" s="1089"/>
      <c r="AK206" s="976"/>
      <c r="AL206" s="1089"/>
      <c r="AM206" s="849"/>
      <c r="AN206" s="841"/>
      <c r="AO206" s="841"/>
      <c r="AP206" s="841"/>
      <c r="AQ206" s="841"/>
      <c r="AR206" s="841"/>
      <c r="AS206" s="841"/>
      <c r="AT206" s="841"/>
      <c r="AU206" s="841"/>
      <c r="AV206" s="841"/>
      <c r="AW206" s="841"/>
      <c r="AX206" s="841"/>
      <c r="AY206" s="841"/>
      <c r="AZ206" s="841"/>
      <c r="BA206" s="841"/>
      <c r="BB206" s="841"/>
      <c r="BC206" s="841"/>
      <c r="BD206" s="841"/>
      <c r="BE206" s="841"/>
      <c r="BF206" s="841"/>
      <c r="BG206" s="854"/>
      <c r="BH206" s="855"/>
      <c r="BI206" s="855"/>
      <c r="BJ206" s="841"/>
      <c r="BK206" s="841"/>
      <c r="BL206" s="849"/>
      <c r="BM206" s="841"/>
      <c r="BN206" s="841"/>
      <c r="BO206" s="841"/>
      <c r="BP206" s="841"/>
      <c r="BQ206" s="841"/>
      <c r="BR206" s="841"/>
      <c r="BS206" s="841"/>
      <c r="BT206" s="841"/>
      <c r="BU206" s="841"/>
      <c r="BV206" s="841"/>
      <c r="BW206" s="841"/>
      <c r="BX206" s="841"/>
      <c r="BY206" s="841"/>
      <c r="BZ206" s="841"/>
      <c r="CA206" s="841"/>
      <c r="CB206" s="841"/>
      <c r="CC206" s="844"/>
      <c r="CD206" s="844"/>
      <c r="CE206" s="839"/>
      <c r="CF206" s="839"/>
      <c r="CG206" s="902"/>
      <c r="CH206" s="902"/>
      <c r="CI206" s="902"/>
      <c r="CJ206" s="902"/>
      <c r="CK206" s="902"/>
      <c r="CL206" s="902"/>
      <c r="CM206" s="902"/>
      <c r="CN206" s="859"/>
      <c r="CO206" s="906"/>
      <c r="CP206" s="1030"/>
      <c r="CQ206" s="839"/>
      <c r="CR206" s="839"/>
      <c r="CS206" s="839"/>
      <c r="CT206" s="839"/>
      <c r="CU206" s="862"/>
      <c r="CV206" s="902"/>
      <c r="CW206" s="902"/>
      <c r="CX206" s="902"/>
      <c r="CY206" s="902"/>
      <c r="CZ206" s="903"/>
      <c r="DC206" s="1044"/>
      <c r="DD206" s="1044"/>
    </row>
    <row r="207" spans="1:108" s="657" customFormat="1" ht="24.75" customHeight="1">
      <c r="A207" s="531"/>
      <c r="B207" s="531"/>
      <c r="C207" s="531">
        <v>8</v>
      </c>
      <c r="D207" s="1026" t="str">
        <f t="shared" si="43"/>
        <v>8</v>
      </c>
      <c r="E207" s="1027"/>
      <c r="F207" s="1026" t="str">
        <f t="shared" si="42"/>
        <v>8</v>
      </c>
      <c r="G207" s="1027"/>
      <c r="H207" s="336"/>
      <c r="I207" s="839"/>
      <c r="J207" s="327"/>
      <c r="K207" s="327"/>
      <c r="L207" s="844"/>
      <c r="M207" s="839"/>
      <c r="N207" s="327"/>
      <c r="O207" s="327"/>
      <c r="P207" s="327"/>
      <c r="Q207" s="844"/>
      <c r="R207" s="839"/>
      <c r="S207" s="839"/>
      <c r="T207" s="839"/>
      <c r="U207" s="838"/>
      <c r="V207" s="839"/>
      <c r="W207" s="844"/>
      <c r="X207" s="839"/>
      <c r="Y207" s="964"/>
      <c r="Z207" s="965"/>
      <c r="AA207" s="965"/>
      <c r="AB207" s="965"/>
      <c r="AC207" s="962"/>
      <c r="AD207" s="966"/>
      <c r="AE207" s="844"/>
      <c r="AF207" s="844"/>
      <c r="AG207" s="844"/>
      <c r="AH207" s="844"/>
      <c r="AI207" s="976"/>
      <c r="AJ207" s="1089"/>
      <c r="AK207" s="976"/>
      <c r="AL207" s="1089"/>
      <c r="AM207" s="849"/>
      <c r="AN207" s="841"/>
      <c r="AO207" s="841"/>
      <c r="AP207" s="841"/>
      <c r="AQ207" s="841"/>
      <c r="AR207" s="841"/>
      <c r="AS207" s="841"/>
      <c r="AT207" s="841"/>
      <c r="AU207" s="841"/>
      <c r="AV207" s="841"/>
      <c r="AW207" s="841"/>
      <c r="AX207" s="841"/>
      <c r="AY207" s="841"/>
      <c r="AZ207" s="841"/>
      <c r="BA207" s="841"/>
      <c r="BB207" s="841"/>
      <c r="BC207" s="841"/>
      <c r="BD207" s="841"/>
      <c r="BE207" s="841"/>
      <c r="BF207" s="841"/>
      <c r="BG207" s="854"/>
      <c r="BH207" s="855"/>
      <c r="BI207" s="855"/>
      <c r="BJ207" s="841"/>
      <c r="BK207" s="841"/>
      <c r="BL207" s="849"/>
      <c r="BM207" s="841"/>
      <c r="BN207" s="841"/>
      <c r="BO207" s="841"/>
      <c r="BP207" s="841"/>
      <c r="BQ207" s="841"/>
      <c r="BR207" s="841"/>
      <c r="BS207" s="841"/>
      <c r="BT207" s="841"/>
      <c r="BU207" s="841"/>
      <c r="BV207" s="841"/>
      <c r="BW207" s="841"/>
      <c r="BX207" s="841"/>
      <c r="BY207" s="841"/>
      <c r="BZ207" s="841"/>
      <c r="CA207" s="841"/>
      <c r="CB207" s="841"/>
      <c r="CC207" s="844"/>
      <c r="CD207" s="844"/>
      <c r="CE207" s="839"/>
      <c r="CF207" s="839"/>
      <c r="CG207" s="902"/>
      <c r="CH207" s="902"/>
      <c r="CI207" s="902"/>
      <c r="CJ207" s="902"/>
      <c r="CK207" s="902"/>
      <c r="CL207" s="902"/>
      <c r="CM207" s="902"/>
      <c r="CN207" s="859"/>
      <c r="CO207" s="906"/>
      <c r="CP207" s="1030"/>
      <c r="CQ207" s="839"/>
      <c r="CR207" s="839"/>
      <c r="CS207" s="839"/>
      <c r="CT207" s="839"/>
      <c r="CU207" s="862"/>
      <c r="CV207" s="902"/>
      <c r="CW207" s="902"/>
      <c r="CX207" s="902"/>
      <c r="CY207" s="902"/>
      <c r="CZ207" s="903"/>
      <c r="DC207" s="1044"/>
      <c r="DD207" s="1044"/>
    </row>
    <row r="208" spans="1:108" ht="24.75" customHeight="1">
      <c r="C208" s="279">
        <v>9</v>
      </c>
      <c r="D208" s="1026" t="str">
        <f t="shared" si="43"/>
        <v>9</v>
      </c>
      <c r="E208" s="1027"/>
      <c r="F208" s="1026" t="str">
        <f t="shared" si="42"/>
        <v>9</v>
      </c>
      <c r="G208" s="1027"/>
      <c r="H208" s="1002"/>
      <c r="I208" s="1003"/>
      <c r="J208" s="327"/>
      <c r="K208" s="327"/>
      <c r="L208" s="844"/>
      <c r="M208" s="839"/>
      <c r="N208" s="327"/>
      <c r="O208" s="327"/>
      <c r="P208" s="327"/>
      <c r="Q208" s="846"/>
      <c r="R208" s="847"/>
      <c r="S208" s="839"/>
      <c r="T208" s="839"/>
      <c r="U208" s="839"/>
      <c r="V208" s="839"/>
      <c r="W208" s="844"/>
      <c r="X208" s="839"/>
      <c r="Y208" s="964"/>
      <c r="Z208" s="965"/>
      <c r="AA208" s="965"/>
      <c r="AB208" s="965"/>
      <c r="AC208" s="962"/>
      <c r="AD208" s="966"/>
      <c r="AE208" s="846"/>
      <c r="AF208" s="1086"/>
      <c r="AG208" s="846"/>
      <c r="AH208" s="1086"/>
      <c r="AI208" s="1012"/>
      <c r="AJ208" s="1091"/>
      <c r="AK208" s="1012"/>
      <c r="AL208" s="1091"/>
      <c r="AM208" s="849"/>
      <c r="AN208" s="841"/>
      <c r="AO208" s="841"/>
      <c r="AP208" s="841"/>
      <c r="AQ208" s="841"/>
      <c r="AR208" s="841"/>
      <c r="AS208" s="841"/>
      <c r="AT208" s="841"/>
      <c r="AU208" s="841"/>
      <c r="AV208" s="841"/>
      <c r="AW208" s="841"/>
      <c r="AX208" s="841"/>
      <c r="AY208" s="841"/>
      <c r="AZ208" s="841"/>
      <c r="BA208" s="841"/>
      <c r="BB208" s="841"/>
      <c r="BC208" s="841"/>
      <c r="BD208" s="841"/>
      <c r="BE208" s="841"/>
      <c r="BF208" s="841"/>
      <c r="BG208" s="910"/>
      <c r="BH208" s="911"/>
      <c r="BI208" s="911"/>
      <c r="BJ208" s="841"/>
      <c r="BK208" s="841"/>
      <c r="BL208" s="849"/>
      <c r="BM208" s="841"/>
      <c r="BN208" s="841"/>
      <c r="BO208" s="841"/>
      <c r="BP208" s="841"/>
      <c r="BQ208" s="841"/>
      <c r="BR208" s="841"/>
      <c r="BS208" s="841"/>
      <c r="BT208" s="841"/>
      <c r="BU208" s="841"/>
      <c r="BV208" s="841"/>
      <c r="BW208" s="841"/>
      <c r="BX208" s="841"/>
      <c r="BY208" s="841"/>
      <c r="BZ208" s="841"/>
      <c r="CA208" s="841"/>
      <c r="CB208" s="841"/>
      <c r="CC208" s="844"/>
      <c r="CD208" s="844"/>
      <c r="CE208" s="839"/>
      <c r="CF208" s="839"/>
      <c r="CG208" s="902"/>
      <c r="CH208" s="902"/>
      <c r="CI208" s="902"/>
      <c r="CJ208" s="902"/>
      <c r="CK208" s="902"/>
      <c r="CL208" s="902"/>
      <c r="CM208" s="902"/>
      <c r="CN208" s="859"/>
      <c r="CO208" s="906"/>
      <c r="CP208" s="1030"/>
      <c r="CQ208" s="839"/>
      <c r="CR208" s="839"/>
      <c r="CS208" s="839"/>
      <c r="CT208" s="839"/>
      <c r="CU208" s="862"/>
      <c r="CV208" s="10"/>
      <c r="CW208" s="10"/>
      <c r="CX208" s="10"/>
      <c r="CY208" s="10"/>
      <c r="DC208" s="1044"/>
      <c r="DD208" s="1044"/>
    </row>
    <row r="209" spans="1:108" ht="24.75" customHeight="1">
      <c r="C209" s="279">
        <v>10</v>
      </c>
      <c r="D209" s="1026" t="str">
        <f t="shared" si="43"/>
        <v>10</v>
      </c>
      <c r="E209" s="1027"/>
      <c r="F209" s="1026" t="str">
        <f t="shared" si="42"/>
        <v>10</v>
      </c>
      <c r="G209" s="1027"/>
      <c r="H209" s="434"/>
      <c r="I209" s="327"/>
      <c r="J209" s="327"/>
      <c r="K209" s="327"/>
      <c r="L209" s="846"/>
      <c r="M209" s="847"/>
      <c r="N209" s="327"/>
      <c r="O209" s="327"/>
      <c r="P209" s="327"/>
      <c r="Q209" s="336"/>
      <c r="R209" s="327"/>
      <c r="S209" s="327"/>
      <c r="T209" s="327"/>
      <c r="U209" s="327"/>
      <c r="V209" s="327"/>
      <c r="W209" s="846"/>
      <c r="X209" s="847"/>
      <c r="Y209" s="954"/>
      <c r="Z209" s="948"/>
      <c r="AA209" s="948"/>
      <c r="AB209" s="948"/>
      <c r="AC209" s="948"/>
      <c r="AD209" s="956"/>
      <c r="AE209" s="336"/>
      <c r="AF209" s="336"/>
      <c r="AG209" s="336"/>
      <c r="AH209" s="336"/>
      <c r="AI209" s="327"/>
      <c r="AJ209" s="1087"/>
      <c r="AK209" s="327"/>
      <c r="AL209" s="1087"/>
      <c r="AM209" s="345"/>
      <c r="AN209" s="167"/>
      <c r="AO209" s="167"/>
      <c r="AP209" s="167"/>
      <c r="AQ209" s="167"/>
      <c r="AR209" s="167"/>
      <c r="AS209" s="167"/>
      <c r="AT209" s="167"/>
      <c r="AU209" s="167"/>
      <c r="AV209" s="167"/>
      <c r="AW209" s="167"/>
      <c r="AX209" s="167"/>
      <c r="AY209" s="167"/>
      <c r="AZ209" s="167"/>
      <c r="BA209" s="167"/>
      <c r="BB209" s="167"/>
      <c r="BC209" s="167"/>
      <c r="BD209" s="167"/>
      <c r="BE209" s="167"/>
      <c r="BF209" s="167"/>
      <c r="BG209" s="160"/>
      <c r="BH209" s="161"/>
      <c r="BI209" s="161"/>
      <c r="BJ209" s="167"/>
      <c r="BK209" s="167"/>
      <c r="BL209" s="345"/>
      <c r="BM209" s="167"/>
      <c r="BN209" s="167"/>
      <c r="BO209" s="167"/>
      <c r="BP209" s="167"/>
      <c r="BQ209" s="167"/>
      <c r="BR209" s="167"/>
      <c r="BS209" s="167"/>
      <c r="BT209" s="167"/>
      <c r="BU209" s="167"/>
      <c r="BV209" s="167"/>
      <c r="BW209" s="167"/>
      <c r="BX209" s="167"/>
      <c r="BY209" s="167"/>
      <c r="BZ209" s="167"/>
      <c r="CA209" s="167"/>
      <c r="CB209" s="167"/>
      <c r="CC209" s="584"/>
      <c r="CD209" s="846"/>
      <c r="CE209" s="586"/>
      <c r="CF209" s="586"/>
      <c r="CG209" s="1037"/>
      <c r="CH209" s="1037"/>
      <c r="CI209" s="1037"/>
      <c r="CJ209" s="1037"/>
      <c r="CK209" s="1037"/>
      <c r="CL209" s="1037"/>
      <c r="CM209" s="1037"/>
      <c r="CN209" s="912"/>
      <c r="CO209" s="913"/>
      <c r="CP209" s="1031"/>
      <c r="CQ209" s="914"/>
      <c r="CR209" s="914"/>
      <c r="CS209" s="914"/>
      <c r="CT209" s="914"/>
      <c r="CU209" s="914"/>
      <c r="CV209" s="10"/>
      <c r="CW209" s="10"/>
      <c r="CX209" s="10"/>
      <c r="CY209" s="10"/>
      <c r="DC209" s="1044"/>
      <c r="DD209" s="1044"/>
    </row>
    <row r="210" spans="1:108" ht="24.75" customHeight="1">
      <c r="C210" s="279">
        <v>11</v>
      </c>
      <c r="D210" s="1023" t="str">
        <f t="shared" si="43"/>
        <v>11</v>
      </c>
      <c r="E210" s="1023"/>
      <c r="F210" s="1023" t="str">
        <f t="shared" si="42"/>
        <v>11</v>
      </c>
      <c r="G210" s="1023"/>
      <c r="H210" s="336"/>
      <c r="I210" s="327"/>
      <c r="J210" s="327"/>
      <c r="K210" s="327"/>
      <c r="L210" s="336"/>
      <c r="M210" s="327"/>
      <c r="N210" s="327"/>
      <c r="O210" s="327"/>
      <c r="P210" s="327"/>
      <c r="Q210" s="336"/>
      <c r="R210" s="327"/>
      <c r="S210" s="327"/>
      <c r="T210" s="327"/>
      <c r="U210" s="327"/>
      <c r="V210" s="327"/>
      <c r="W210" s="336"/>
      <c r="X210" s="327"/>
      <c r="Y210" s="954"/>
      <c r="Z210" s="948"/>
      <c r="AA210" s="948"/>
      <c r="AB210" s="948"/>
      <c r="AC210" s="948"/>
      <c r="AD210" s="956"/>
      <c r="AE210" s="336"/>
      <c r="AF210" s="336"/>
      <c r="AG210" s="336"/>
      <c r="AH210" s="336"/>
      <c r="AI210" s="327"/>
      <c r="AJ210" s="1087"/>
      <c r="AK210" s="327"/>
      <c r="AL210" s="1087"/>
      <c r="AM210" s="345"/>
      <c r="AN210" s="167"/>
      <c r="AO210" s="167"/>
      <c r="AP210" s="167"/>
      <c r="AQ210" s="167"/>
      <c r="AR210" s="167"/>
      <c r="AS210" s="167"/>
      <c r="AT210" s="167"/>
      <c r="AU210" s="167"/>
      <c r="AV210" s="167"/>
      <c r="AW210" s="167"/>
      <c r="AX210" s="167"/>
      <c r="AY210" s="167"/>
      <c r="AZ210" s="167"/>
      <c r="BA210" s="167"/>
      <c r="BB210" s="167"/>
      <c r="BC210" s="167"/>
      <c r="BD210" s="167"/>
      <c r="BE210" s="167"/>
      <c r="BF210" s="167"/>
      <c r="BG210" s="160"/>
      <c r="BH210" s="161"/>
      <c r="BI210" s="161"/>
      <c r="BJ210" s="167"/>
      <c r="BK210" s="167"/>
      <c r="BL210" s="345"/>
      <c r="BM210" s="167"/>
      <c r="BN210" s="167"/>
      <c r="BO210" s="167"/>
      <c r="BP210" s="167"/>
      <c r="BQ210" s="167"/>
      <c r="BR210" s="167"/>
      <c r="BS210" s="167"/>
      <c r="BT210" s="167"/>
      <c r="BU210" s="167"/>
      <c r="BV210" s="167"/>
      <c r="BW210" s="167"/>
      <c r="BX210" s="167"/>
      <c r="BY210" s="167"/>
      <c r="BZ210" s="167"/>
      <c r="CA210" s="167"/>
      <c r="CB210" s="167"/>
      <c r="CC210" s="336"/>
      <c r="CD210" s="336"/>
      <c r="CE210" s="327"/>
      <c r="CF210" s="327"/>
      <c r="CG210" s="10"/>
      <c r="CH210" s="10"/>
      <c r="CI210" s="10"/>
      <c r="CJ210" s="10"/>
      <c r="CK210" s="10"/>
      <c r="CL210" s="10"/>
      <c r="CM210" s="10"/>
      <c r="CN210" s="163"/>
      <c r="CO210" s="163"/>
      <c r="CP210" s="1030"/>
      <c r="CQ210" s="164"/>
      <c r="CR210" s="164"/>
      <c r="CS210" s="164"/>
      <c r="CT210" s="164"/>
      <c r="CU210" s="164"/>
      <c r="CV210" s="10"/>
      <c r="CW210" s="10"/>
      <c r="CX210" s="10"/>
      <c r="CY210" s="10"/>
    </row>
    <row r="211" spans="1:108" ht="24.75" customHeight="1">
      <c r="C211" s="279">
        <v>12</v>
      </c>
      <c r="D211" s="1023" t="str">
        <f t="shared" si="43"/>
        <v>12</v>
      </c>
      <c r="E211" s="1023"/>
      <c r="F211" s="1023" t="str">
        <f t="shared" si="42"/>
        <v>12</v>
      </c>
      <c r="G211" s="1023"/>
      <c r="H211" s="337"/>
      <c r="I211" s="167"/>
      <c r="J211" s="167"/>
      <c r="K211" s="167"/>
      <c r="L211" s="337"/>
      <c r="M211" s="167"/>
      <c r="N211" s="167"/>
      <c r="O211" s="167"/>
      <c r="P211" s="167"/>
      <c r="Q211" s="337"/>
      <c r="R211" s="167"/>
      <c r="S211" s="167"/>
      <c r="T211" s="167"/>
      <c r="U211" s="167"/>
      <c r="V211" s="167"/>
      <c r="W211" s="337"/>
      <c r="X211" s="167"/>
      <c r="Y211" s="957"/>
      <c r="Z211" s="958"/>
      <c r="AA211" s="958"/>
      <c r="AB211" s="958"/>
      <c r="AC211" s="958"/>
      <c r="AD211" s="959"/>
      <c r="AE211" s="337"/>
      <c r="AF211" s="337"/>
      <c r="AG211" s="337"/>
      <c r="AH211" s="337"/>
      <c r="AI211" s="167"/>
      <c r="AJ211" s="1088"/>
      <c r="AK211" s="167"/>
      <c r="AL211" s="1088"/>
      <c r="AM211" s="345"/>
      <c r="AN211" s="167"/>
      <c r="AO211" s="167"/>
      <c r="AP211" s="167"/>
      <c r="AQ211" s="167"/>
      <c r="AR211" s="167"/>
      <c r="AS211" s="167"/>
      <c r="AT211" s="167"/>
      <c r="AU211" s="167"/>
      <c r="AV211" s="167"/>
      <c r="AW211" s="167"/>
      <c r="AX211" s="167"/>
      <c r="AY211" s="167"/>
      <c r="AZ211" s="167"/>
      <c r="BA211" s="167"/>
      <c r="BB211" s="167"/>
      <c r="BC211" s="167"/>
      <c r="BD211" s="167"/>
      <c r="BE211" s="167"/>
      <c r="BF211" s="167"/>
      <c r="BG211" s="169"/>
      <c r="BH211" s="170"/>
      <c r="BI211" s="170"/>
      <c r="BJ211" s="167"/>
      <c r="BK211" s="167"/>
      <c r="BL211" s="345"/>
      <c r="BM211" s="167"/>
      <c r="BN211" s="167"/>
      <c r="BO211" s="167"/>
      <c r="BP211" s="167"/>
      <c r="BQ211" s="167"/>
      <c r="BR211" s="167"/>
      <c r="BS211" s="167"/>
      <c r="BT211" s="167"/>
      <c r="BU211" s="167"/>
      <c r="BV211" s="167"/>
      <c r="BW211" s="167"/>
      <c r="BX211" s="167"/>
      <c r="BY211" s="167"/>
      <c r="BZ211" s="167"/>
      <c r="CA211" s="167"/>
      <c r="CB211" s="167"/>
      <c r="CC211" s="337"/>
      <c r="CD211" s="337"/>
      <c r="CE211" s="167"/>
      <c r="CF211" s="167"/>
      <c r="CG211" s="10"/>
      <c r="CH211" s="10"/>
      <c r="CI211" s="10"/>
      <c r="CJ211" s="10"/>
      <c r="CK211" s="10"/>
      <c r="CL211" s="10"/>
      <c r="CM211" s="10"/>
      <c r="CN211" s="172"/>
      <c r="CO211" s="172"/>
      <c r="CP211" s="1028"/>
      <c r="CQ211" s="173"/>
      <c r="CR211" s="173"/>
      <c r="CS211" s="173"/>
      <c r="CT211" s="173"/>
      <c r="CU211" s="173"/>
      <c r="CV211" s="10"/>
      <c r="CW211" s="10"/>
      <c r="CX211" s="10"/>
      <c r="CY211" s="10"/>
    </row>
    <row r="212" spans="1:108" s="657" customFormat="1" ht="24.75" customHeight="1">
      <c r="A212" s="531"/>
      <c r="B212" s="531"/>
      <c r="C212" s="531"/>
      <c r="D212" s="1023"/>
      <c r="E212" s="1023"/>
      <c r="F212" s="1024"/>
      <c r="G212" s="1025"/>
      <c r="H212" s="631"/>
      <c r="I212" s="837"/>
      <c r="J212" s="331"/>
      <c r="K212" s="331"/>
      <c r="L212" s="842"/>
      <c r="M212" s="843"/>
      <c r="N212" s="331"/>
      <c r="O212" s="331"/>
      <c r="P212" s="331"/>
      <c r="Q212" s="842"/>
      <c r="R212" s="843"/>
      <c r="S212" s="843"/>
      <c r="T212" s="843"/>
      <c r="U212" s="843"/>
      <c r="V212" s="843"/>
      <c r="W212" s="842"/>
      <c r="X212" s="843"/>
      <c r="Y212" s="960"/>
      <c r="Z212" s="961"/>
      <c r="AA212" s="961"/>
      <c r="AB212" s="961"/>
      <c r="AC212" s="962"/>
      <c r="AD212" s="963"/>
      <c r="AE212" s="848"/>
      <c r="AF212" s="848"/>
      <c r="AG212" s="848"/>
      <c r="AH212" s="848"/>
      <c r="AI212" s="978"/>
      <c r="AJ212" s="1090"/>
      <c r="AK212" s="978"/>
      <c r="AL212" s="1090"/>
      <c r="AM212" s="849"/>
      <c r="AN212" s="841"/>
      <c r="AO212" s="841"/>
      <c r="AP212" s="841"/>
      <c r="AQ212" s="841"/>
      <c r="AR212" s="841"/>
      <c r="AS212" s="841"/>
      <c r="AT212" s="841"/>
      <c r="AU212" s="841"/>
      <c r="AV212" s="841"/>
      <c r="AW212" s="841"/>
      <c r="AX212" s="841"/>
      <c r="AY212" s="841"/>
      <c r="AZ212" s="841"/>
      <c r="BA212" s="841"/>
      <c r="BB212" s="841"/>
      <c r="BC212" s="841"/>
      <c r="BD212" s="841"/>
      <c r="BE212" s="841"/>
      <c r="BF212" s="841"/>
      <c r="BG212" s="852"/>
      <c r="BH212" s="853"/>
      <c r="BI212" s="853"/>
      <c r="BJ212" s="841"/>
      <c r="BK212" s="841"/>
      <c r="BL212" s="849"/>
      <c r="BM212" s="841"/>
      <c r="BN212" s="841"/>
      <c r="BO212" s="841"/>
      <c r="BP212" s="841"/>
      <c r="BQ212" s="841"/>
      <c r="BR212" s="841"/>
      <c r="BS212" s="841"/>
      <c r="BT212" s="841"/>
      <c r="BU212" s="841"/>
      <c r="BV212" s="841"/>
      <c r="BW212" s="841"/>
      <c r="BX212" s="841"/>
      <c r="BY212" s="841"/>
      <c r="BZ212" s="841"/>
      <c r="CA212" s="841"/>
      <c r="CB212" s="841"/>
      <c r="CC212" s="842"/>
      <c r="CD212" s="842"/>
      <c r="CE212" s="843"/>
      <c r="CF212" s="843"/>
      <c r="CG212" s="902"/>
      <c r="CH212" s="902"/>
      <c r="CI212" s="902"/>
      <c r="CJ212" s="902"/>
      <c r="CK212" s="902"/>
      <c r="CL212" s="902"/>
      <c r="CM212" s="902"/>
      <c r="CN212" s="858"/>
      <c r="CO212" s="905"/>
      <c r="CP212" s="1029"/>
      <c r="CQ212" s="843"/>
      <c r="CR212" s="843"/>
      <c r="CS212" s="843"/>
      <c r="CT212" s="843"/>
      <c r="CU212" s="864"/>
      <c r="CV212" s="902"/>
      <c r="CW212" s="902"/>
      <c r="CX212" s="902"/>
      <c r="CY212" s="902"/>
      <c r="CZ212" s="903"/>
    </row>
    <row r="213" spans="1:108" s="657" customFormat="1" ht="24.75" customHeight="1">
      <c r="A213" s="531"/>
      <c r="B213" s="531"/>
      <c r="C213" s="531"/>
      <c r="D213" s="1023"/>
      <c r="E213" s="1023"/>
      <c r="F213" s="1023"/>
      <c r="G213" s="1023"/>
      <c r="H213" s="336"/>
      <c r="I213" s="839"/>
      <c r="J213" s="327"/>
      <c r="K213" s="327"/>
      <c r="L213" s="844"/>
      <c r="M213" s="839"/>
      <c r="N213" s="327"/>
      <c r="O213" s="327"/>
      <c r="P213" s="327"/>
      <c r="Q213" s="844"/>
      <c r="R213" s="839"/>
      <c r="S213" s="839"/>
      <c r="T213" s="839"/>
      <c r="U213" s="838"/>
      <c r="V213" s="839"/>
      <c r="W213" s="844"/>
      <c r="X213" s="839"/>
      <c r="Y213" s="964"/>
      <c r="Z213" s="965"/>
      <c r="AA213" s="965"/>
      <c r="AB213" s="965"/>
      <c r="AC213" s="962"/>
      <c r="AD213" s="966"/>
      <c r="AE213" s="844"/>
      <c r="AF213" s="844"/>
      <c r="AG213" s="844"/>
      <c r="AH213" s="844"/>
      <c r="AI213" s="976"/>
      <c r="AJ213" s="1089"/>
      <c r="AK213" s="976"/>
      <c r="AL213" s="1089"/>
      <c r="AM213" s="849"/>
      <c r="AN213" s="841"/>
      <c r="AO213" s="841"/>
      <c r="AP213" s="841"/>
      <c r="AQ213" s="841"/>
      <c r="AR213" s="841"/>
      <c r="AS213" s="841"/>
      <c r="AT213" s="841"/>
      <c r="AU213" s="841"/>
      <c r="AV213" s="841"/>
      <c r="AW213" s="841"/>
      <c r="AX213" s="841"/>
      <c r="AY213" s="841"/>
      <c r="AZ213" s="841"/>
      <c r="BA213" s="841"/>
      <c r="BB213" s="841"/>
      <c r="BC213" s="841"/>
      <c r="BD213" s="841"/>
      <c r="BE213" s="841"/>
      <c r="BF213" s="841"/>
      <c r="BG213" s="854"/>
      <c r="BH213" s="855"/>
      <c r="BI213" s="855"/>
      <c r="BJ213" s="841"/>
      <c r="BK213" s="841"/>
      <c r="BL213" s="849"/>
      <c r="BM213" s="841"/>
      <c r="BN213" s="841"/>
      <c r="BO213" s="841"/>
      <c r="BP213" s="841"/>
      <c r="BQ213" s="841"/>
      <c r="BR213" s="841"/>
      <c r="BS213" s="841"/>
      <c r="BT213" s="841"/>
      <c r="BU213" s="841"/>
      <c r="BV213" s="841"/>
      <c r="BW213" s="841"/>
      <c r="BX213" s="841"/>
      <c r="BY213" s="841"/>
      <c r="BZ213" s="841"/>
      <c r="CA213" s="841"/>
      <c r="CB213" s="841"/>
      <c r="CC213" s="844"/>
      <c r="CD213" s="844"/>
      <c r="CE213" s="839"/>
      <c r="CF213" s="839"/>
      <c r="CG213" s="902"/>
      <c r="CH213" s="902"/>
      <c r="CI213" s="902"/>
      <c r="CJ213" s="902"/>
      <c r="CK213" s="902"/>
      <c r="CL213" s="902"/>
      <c r="CM213" s="902"/>
      <c r="CN213" s="859"/>
      <c r="CO213" s="906"/>
      <c r="CP213" s="1030"/>
      <c r="CQ213" s="839"/>
      <c r="CR213" s="839"/>
      <c r="CS213" s="839"/>
      <c r="CT213" s="839"/>
      <c r="CU213" s="862"/>
      <c r="CV213" s="902"/>
      <c r="CW213" s="902"/>
      <c r="CX213" s="902"/>
      <c r="CY213" s="902"/>
      <c r="CZ213" s="903"/>
    </row>
    <row r="221" spans="1:108">
      <c r="AK221"/>
    </row>
  </sheetData>
  <autoFilter ref="AE7:AL187" xr:uid="{00000000-0009-0000-0000-00000C000000}"/>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A7:A199">
    <cfRule type="cellIs" dxfId="55" priority="416" stopIfTrue="1" operator="equal">
      <formula>" "</formula>
    </cfRule>
  </conditionalFormatting>
  <conditionalFormatting sqref="A212:AG213">
    <cfRule type="expression" dxfId="54" priority="467" stopIfTrue="1">
      <formula>ISERR</formula>
    </cfRule>
  </conditionalFormatting>
  <conditionalFormatting sqref="B56:G103 I95:AG95 H96:AG103">
    <cfRule type="expression" dxfId="53" priority="707" stopIfTrue="1">
      <formula>ISERR</formula>
    </cfRule>
  </conditionalFormatting>
  <conditionalFormatting sqref="B176:I176">
    <cfRule type="expression" dxfId="52" priority="653" stopIfTrue="1">
      <formula>ISERR</formula>
    </cfRule>
  </conditionalFormatting>
  <conditionalFormatting sqref="B104:AD104">
    <cfRule type="expression" dxfId="51" priority="413" stopIfTrue="1">
      <formula>ISERR</formula>
    </cfRule>
  </conditionalFormatting>
  <conditionalFormatting sqref="B116:AD116">
    <cfRule type="expression" dxfId="50" priority="412" stopIfTrue="1">
      <formula>ISERR</formula>
    </cfRule>
  </conditionalFormatting>
  <conditionalFormatting sqref="D203:D204 F203:F204 D205:G211">
    <cfRule type="expression" dxfId="49" priority="417" stopIfTrue="1">
      <formula>ISERR</formula>
    </cfRule>
  </conditionalFormatting>
  <conditionalFormatting sqref="D188:G202">
    <cfRule type="expression" dxfId="48" priority="58" stopIfTrue="1">
      <formula>ISERR</formula>
    </cfRule>
  </conditionalFormatting>
  <conditionalFormatting sqref="D187:AE187">
    <cfRule type="expression" dxfId="47" priority="256"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46" priority="720" stopIfTrue="1">
      <formula>ISERR</formula>
    </cfRule>
  </conditionalFormatting>
  <conditionalFormatting sqref="H177:I195">
    <cfRule type="expression" dxfId="45" priority="9" stopIfTrue="1">
      <formula>ISERR</formula>
    </cfRule>
  </conditionalFormatting>
  <conditionalFormatting sqref="H200:I207">
    <cfRule type="expression" dxfId="44" priority="440" stopIfTrue="1">
      <formula>ISERR</formula>
    </cfRule>
  </conditionalFormatting>
  <conditionalFormatting sqref="H48:AD58 I59:AD59">
    <cfRule type="expression" dxfId="43" priority="719" stopIfTrue="1">
      <formula>ISERR</formula>
    </cfRule>
  </conditionalFormatting>
  <conditionalFormatting sqref="H60:AD69 H70:AG70 I71:AG71">
    <cfRule type="expression" dxfId="42" priority="715" stopIfTrue="1">
      <formula>ISERR</formula>
    </cfRule>
  </conditionalFormatting>
  <conditionalFormatting sqref="H105:AD105 B105:G115 H106:AG106 I107:AG107 H108:AG115">
    <cfRule type="expression" dxfId="41" priority="718" stopIfTrue="1">
      <formula>ISERR</formula>
    </cfRule>
  </conditionalFormatting>
  <conditionalFormatting sqref="H117:AD117 H118:AG118 I119:AG119 H120:AG130">
    <cfRule type="expression" dxfId="40" priority="699" stopIfTrue="1">
      <formula>ISERR</formula>
    </cfRule>
  </conditionalFormatting>
  <conditionalFormatting sqref="H152:AE154">
    <cfRule type="expression" dxfId="39" priority="669" stopIfTrue="1">
      <formula>ISERR</formula>
    </cfRule>
  </conditionalFormatting>
  <conditionalFormatting sqref="H156:AE166">
    <cfRule type="expression" dxfId="38" priority="661" stopIfTrue="1">
      <formula>ISERR</formula>
    </cfRule>
  </conditionalFormatting>
  <conditionalFormatting sqref="H191:AE191">
    <cfRule type="expression" dxfId="37" priority="504" stopIfTrue="1">
      <formula>ISERR</formula>
    </cfRule>
  </conditionalFormatting>
  <conditionalFormatting sqref="H72:AG82">
    <cfRule type="expression" dxfId="36" priority="708" stopIfTrue="1">
      <formula>ISERR</formula>
    </cfRule>
  </conditionalFormatting>
  <conditionalFormatting sqref="H84:AG94">
    <cfRule type="expression" dxfId="35" priority="704" stopIfTrue="1">
      <formula>ISERR</formula>
    </cfRule>
  </conditionalFormatting>
  <conditionalFormatting sqref="H132:AG142">
    <cfRule type="expression" dxfId="34" priority="691" stopIfTrue="1">
      <formula>ISERR</formula>
    </cfRule>
  </conditionalFormatting>
  <conditionalFormatting sqref="H189:AG191">
    <cfRule type="expression" dxfId="33" priority="119" stopIfTrue="1">
      <formula>ISERR</formula>
    </cfRule>
  </conditionalFormatting>
  <conditionalFormatting sqref="I155:AE155">
    <cfRule type="expression" dxfId="32" priority="680" stopIfTrue="1">
      <formula>ISERR</formula>
    </cfRule>
  </conditionalFormatting>
  <conditionalFormatting sqref="I83:AG83">
    <cfRule type="expression" dxfId="31" priority="711" stopIfTrue="1">
      <formula>ISERR</formula>
    </cfRule>
  </conditionalFormatting>
  <conditionalFormatting sqref="I131:AG131">
    <cfRule type="expression" dxfId="30" priority="703" stopIfTrue="1">
      <formula>ISERR</formula>
    </cfRule>
  </conditionalFormatting>
  <conditionalFormatting sqref="I143:AG143 H144:AG151">
    <cfRule type="expression" dxfId="29" priority="694" stopIfTrue="1">
      <formula>ISERR</formula>
    </cfRule>
  </conditionalFormatting>
  <conditionalFormatting sqref="J188:AD192 AM190:CU192">
    <cfRule type="expression" dxfId="28" priority="50" stopIfTrue="1">
      <formula>ISERR</formula>
    </cfRule>
  </conditionalFormatting>
  <conditionalFormatting sqref="J192:AG192">
    <cfRule type="expression" dxfId="27" priority="57" stopIfTrue="1">
      <formula>ISERR</formula>
    </cfRule>
  </conditionalFormatting>
  <conditionalFormatting sqref="L179:M197">
    <cfRule type="expression" dxfId="26" priority="56" stopIfTrue="1">
      <formula>ISERR</formula>
    </cfRule>
  </conditionalFormatting>
  <conditionalFormatting sqref="L203:M209">
    <cfRule type="expression" dxfId="25" priority="515" stopIfTrue="1">
      <formula>ISERR</formula>
    </cfRule>
  </conditionalFormatting>
  <conditionalFormatting sqref="W181:X197">
    <cfRule type="expression" dxfId="24" priority="34" stopIfTrue="1">
      <formula>ISERR</formula>
    </cfRule>
  </conditionalFormatting>
  <conditionalFormatting sqref="W205:X209">
    <cfRule type="expression" dxfId="23" priority="439" stopIfTrue="1">
      <formula>ISERR</formula>
    </cfRule>
  </conditionalFormatting>
  <conditionalFormatting sqref="AE3:AE69">
    <cfRule type="expression" dxfId="22" priority="714" stopIfTrue="1">
      <formula>ISERR</formula>
    </cfRule>
  </conditionalFormatting>
  <conditionalFormatting sqref="AE176:AE184">
    <cfRule type="expression" dxfId="21" priority="253" stopIfTrue="1">
      <formula>ISERR</formula>
    </cfRule>
  </conditionalFormatting>
  <conditionalFormatting sqref="AE200:AE207">
    <cfRule type="expression" dxfId="20" priority="444" stopIfTrue="1">
      <formula>ISERR</formula>
    </cfRule>
  </conditionalFormatting>
  <conditionalFormatting sqref="AE104:AG105">
    <cfRule type="expression" dxfId="19" priority="716" stopIfTrue="1">
      <formula>ISERR</formula>
    </cfRule>
  </conditionalFormatting>
  <conditionalFormatting sqref="AE116:AG117">
    <cfRule type="expression" dxfId="18" priority="697" stopIfTrue="1">
      <formula>ISERR</formula>
    </cfRule>
  </conditionalFormatting>
  <conditionalFormatting sqref="AF152:AF196">
    <cfRule type="expression" dxfId="17" priority="36" stopIfTrue="1">
      <formula>ISERR</formula>
    </cfRule>
  </conditionalFormatting>
  <conditionalFormatting sqref="AF200:AF208">
    <cfRule type="expression" dxfId="16" priority="436" stopIfTrue="1">
      <formula>ISERR</formula>
    </cfRule>
  </conditionalFormatting>
  <conditionalFormatting sqref="AF8:AG69">
    <cfRule type="expression" dxfId="15" priority="713" stopIfTrue="1">
      <formula>ISERR</formula>
    </cfRule>
  </conditionalFormatting>
  <conditionalFormatting sqref="AG152:AG195 AE188:AE195">
    <cfRule type="expression" dxfId="14" priority="41" stopIfTrue="1">
      <formula>ISERR</formula>
    </cfRule>
  </conditionalFormatting>
  <conditionalFormatting sqref="AG200:AG207">
    <cfRule type="expression" dxfId="13" priority="443" stopIfTrue="1">
      <formula>ISERR</formula>
    </cfRule>
  </conditionalFormatting>
  <conditionalFormatting sqref="AH8:AH213">
    <cfRule type="expression" dxfId="12" priority="37" stopIfTrue="1">
      <formula>ISERR</formula>
    </cfRule>
  </conditionalFormatting>
  <conditionalFormatting sqref="AI184:AI187">
    <cfRule type="expression" dxfId="11" priority="270" stopIfTrue="1">
      <formula>ISERR</formula>
    </cfRule>
  </conditionalFormatting>
  <conditionalFormatting sqref="AI20:AK213">
    <cfRule type="expression" dxfId="10" priority="40" stopIfTrue="1">
      <formula>ISERR</formula>
    </cfRule>
  </conditionalFormatting>
  <conditionalFormatting sqref="AJ184:AJ190">
    <cfRule type="expression" dxfId="9" priority="60" stopIfTrue="1">
      <formula>ISERR</formula>
    </cfRule>
  </conditionalFormatting>
  <conditionalFormatting sqref="AK184:AK187">
    <cfRule type="expression" dxfId="8" priority="266" stopIfTrue="1">
      <formula>ISERR</formula>
    </cfRule>
  </conditionalFormatting>
  <conditionalFormatting sqref="AL7:AL213">
    <cfRule type="expression" dxfId="7" priority="1" stopIfTrue="1">
      <formula>ISERR</formula>
    </cfRule>
  </conditionalFormatting>
  <conditionalFormatting sqref="AM20:BI176">
    <cfRule type="expression" dxfId="6" priority="649" stopIfTrue="1">
      <formula>ISERR</formula>
    </cfRule>
  </conditionalFormatting>
  <conditionalFormatting sqref="AM182:CY213 AM188:CC188">
    <cfRule type="expression" dxfId="5" priority="516" stopIfTrue="1">
      <formula>ISERR</formula>
    </cfRule>
  </conditionalFormatting>
  <conditionalFormatting sqref="BI189:BI192">
    <cfRule type="expression" dxfId="4" priority="38" stopIfTrue="1">
      <formula>ISERR</formula>
    </cfRule>
  </conditionalFormatting>
  <conditionalFormatting sqref="BJ176:CC176 J176:AD177 B177:G178 AM177:CC183 I178:AE179 B179:D181 F179:F182 H180:AE184 B181:G181 B182:K184 B184:AE186 J188:AG188">
    <cfRule type="expression" dxfId="3" priority="660" stopIfTrue="1">
      <formula>ISERR</formula>
    </cfRule>
  </conditionalFormatting>
  <conditionalFormatting sqref="BJ56:CY175 B117:G175 I167:AE167 H168:AE175">
    <cfRule type="expression" dxfId="2" priority="668" stopIfTrue="1">
      <formula>ISERR</formula>
    </cfRule>
  </conditionalFormatting>
  <conditionalFormatting sqref="CD176:CY189 B187:C199 Q189:R199 N192:AE195 H193:M196 N196:AG196 H197:AG199 J200:AD201 A200:C211 I202:AE203 N204:AE207 H204:M208 N208:AG208 H209:AG211">
    <cfRule type="expression" dxfId="1" priority="523" stopIfTrue="1">
      <formula>ISERR</formula>
    </cfRule>
  </conditionalFormatting>
  <conditionalFormatting sqref="CN6:CU6">
    <cfRule type="expression" dxfId="0" priority="636"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topLeftCell="B20" zoomScaleNormal="100" zoomScaleSheetLayoutView="100" workbookViewId="0">
      <selection activeCell="P29" sqref="P29"/>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104" bestFit="1" customWidth="1"/>
    <col min="23" max="23" width="8.5546875" style="1104" customWidth="1"/>
    <col min="24" max="24" width="7.109375" style="1104" bestFit="1" customWidth="1"/>
    <col min="25" max="28" width="6.6640625" style="1104" bestFit="1" customWidth="1"/>
    <col min="29" max="29" width="7.109375" style="1104" bestFit="1" customWidth="1"/>
    <col min="32" max="32" width="6.88671875" bestFit="1" customWidth="1"/>
  </cols>
  <sheetData>
    <row r="1" spans="1:32" ht="21">
      <c r="B1" s="2258" t="s">
        <v>432</v>
      </c>
      <c r="C1" s="2258"/>
      <c r="D1" s="2258"/>
      <c r="E1" s="2258"/>
      <c r="F1" s="2258"/>
      <c r="G1" s="2258"/>
      <c r="H1" s="2258"/>
      <c r="I1" s="2258"/>
      <c r="J1" s="2258"/>
      <c r="K1" s="2258"/>
      <c r="L1" s="2258"/>
      <c r="M1" s="2258"/>
      <c r="N1" s="2258"/>
      <c r="O1" s="2258"/>
      <c r="P1" s="2258"/>
      <c r="Q1" s="2258"/>
      <c r="R1" s="2258"/>
    </row>
    <row r="2" spans="1:32" ht="9" customHeight="1">
      <c r="B2" s="224"/>
      <c r="C2" s="224"/>
      <c r="D2" s="224"/>
      <c r="E2" s="224"/>
      <c r="F2" s="224"/>
      <c r="G2" s="224"/>
      <c r="H2" s="224"/>
      <c r="I2" s="224"/>
      <c r="J2" s="224"/>
      <c r="K2" s="224"/>
      <c r="L2" s="224"/>
      <c r="M2" s="224"/>
      <c r="N2" s="224"/>
      <c r="O2" s="296"/>
      <c r="P2" s="296"/>
      <c r="Q2" s="603"/>
    </row>
    <row r="3" spans="1:32" ht="18.75" customHeight="1">
      <c r="B3" s="1113" t="s">
        <v>207</v>
      </c>
      <c r="C3" s="224"/>
      <c r="D3" s="224"/>
      <c r="E3" s="224"/>
      <c r="F3" s="224"/>
      <c r="G3" s="224"/>
      <c r="H3" s="224"/>
      <c r="I3" s="224"/>
      <c r="J3" s="224"/>
      <c r="K3" s="224"/>
      <c r="L3" s="224"/>
      <c r="M3" s="224"/>
      <c r="N3" s="224"/>
      <c r="O3" s="224"/>
      <c r="P3" s="224"/>
      <c r="Q3" s="224"/>
    </row>
    <row r="4" spans="1:32" ht="10.5" customHeight="1">
      <c r="B4" s="224"/>
      <c r="C4" s="224"/>
      <c r="D4" s="224"/>
      <c r="E4" s="224"/>
      <c r="F4" s="224"/>
      <c r="G4" s="224"/>
      <c r="H4" s="224"/>
      <c r="I4" s="224"/>
      <c r="J4" s="224"/>
      <c r="K4" s="224"/>
      <c r="L4" s="224"/>
      <c r="M4" s="224"/>
      <c r="N4" s="224"/>
      <c r="O4" s="224"/>
      <c r="P4" s="224"/>
      <c r="Q4" s="224"/>
    </row>
    <row r="5" spans="1:32" ht="54.75" customHeight="1">
      <c r="B5" s="224"/>
      <c r="C5" s="2261" t="s">
        <v>514</v>
      </c>
      <c r="D5" s="2262"/>
      <c r="E5" s="2262"/>
      <c r="F5" s="2262"/>
      <c r="G5" s="2262"/>
      <c r="H5" s="2262"/>
      <c r="I5" s="2262"/>
      <c r="J5" s="2262"/>
      <c r="K5" s="2262"/>
      <c r="L5" s="2262"/>
      <c r="M5" s="2262"/>
      <c r="N5" s="2262"/>
      <c r="O5" s="2262"/>
      <c r="P5" s="2262"/>
      <c r="T5" s="430"/>
      <c r="U5" s="430"/>
      <c r="V5" s="1112"/>
      <c r="W5" s="1112"/>
      <c r="X5" s="1112"/>
      <c r="Y5" s="1112"/>
      <c r="Z5" s="1112"/>
      <c r="AA5" s="1112"/>
      <c r="AB5" s="1112"/>
      <c r="AC5" s="1112"/>
      <c r="AD5" s="237"/>
      <c r="AE5" s="237"/>
      <c r="AF5" s="430"/>
    </row>
    <row r="6" spans="1:32" ht="1.5" customHeight="1">
      <c r="B6" s="224"/>
      <c r="C6" s="2262"/>
      <c r="D6" s="2262"/>
      <c r="E6" s="2262"/>
      <c r="F6" s="2262"/>
      <c r="G6" s="2262"/>
      <c r="H6" s="2262"/>
      <c r="I6" s="2262"/>
      <c r="J6" s="2262"/>
      <c r="K6" s="2262"/>
      <c r="L6" s="2262"/>
      <c r="M6" s="2262"/>
      <c r="N6" s="2262"/>
      <c r="O6" s="2262"/>
      <c r="P6" s="2262"/>
      <c r="T6" s="430"/>
      <c r="U6" s="430"/>
      <c r="V6" s="1105"/>
      <c r="W6" s="1105"/>
      <c r="X6" s="1106"/>
      <c r="Y6" s="1106"/>
      <c r="Z6" s="1106"/>
      <c r="AA6" s="1105"/>
      <c r="AB6" s="1105"/>
      <c r="AC6" s="1105"/>
      <c r="AD6" s="430"/>
      <c r="AE6" s="430"/>
      <c r="AF6" s="430"/>
    </row>
    <row r="7" spans="1:32" ht="19.5" customHeight="1">
      <c r="B7" s="224"/>
      <c r="C7" s="2263" t="s">
        <v>522</v>
      </c>
      <c r="D7" s="2264"/>
      <c r="E7" s="2264"/>
      <c r="F7" s="2264"/>
      <c r="G7" s="2264"/>
      <c r="H7" s="2264"/>
      <c r="I7" s="2264"/>
      <c r="J7" s="2264"/>
      <c r="K7" s="2264"/>
      <c r="L7" s="2264"/>
      <c r="M7" s="2264"/>
      <c r="N7" s="2264"/>
      <c r="O7" s="2264"/>
      <c r="P7" s="2264"/>
      <c r="Q7" s="493"/>
      <c r="T7" s="430"/>
      <c r="U7" s="430"/>
      <c r="Z7" s="1107"/>
      <c r="AD7" s="430"/>
      <c r="AE7" s="430"/>
      <c r="AF7" s="430"/>
    </row>
    <row r="8" spans="1:32" ht="21" customHeight="1">
      <c r="B8" s="224"/>
      <c r="C8" s="2264"/>
      <c r="D8" s="2264"/>
      <c r="E8" s="2264"/>
      <c r="F8" s="2264"/>
      <c r="G8" s="2264"/>
      <c r="H8" s="2264"/>
      <c r="I8" s="2264"/>
      <c r="J8" s="2264"/>
      <c r="K8" s="2264"/>
      <c r="L8" s="2264"/>
      <c r="M8" s="2264"/>
      <c r="N8" s="2264"/>
      <c r="O8" s="2264"/>
      <c r="P8" s="2264"/>
      <c r="Q8" s="493"/>
      <c r="T8" s="430"/>
      <c r="U8" s="430"/>
      <c r="V8" s="1107"/>
      <c r="W8" s="1107"/>
      <c r="X8" s="1107"/>
      <c r="Y8" s="1107"/>
      <c r="Z8" s="1107"/>
      <c r="AA8" s="1108"/>
      <c r="AB8" s="1107"/>
      <c r="AC8" s="1107"/>
      <c r="AD8" s="430"/>
      <c r="AE8" s="430"/>
      <c r="AF8" s="430"/>
    </row>
    <row r="9" spans="1:32" ht="23.25" customHeight="1">
      <c r="B9" s="224"/>
      <c r="C9" s="2264"/>
      <c r="D9" s="2264"/>
      <c r="E9" s="2264"/>
      <c r="F9" s="2264"/>
      <c r="G9" s="2264"/>
      <c r="H9" s="2264"/>
      <c r="I9" s="2264"/>
      <c r="J9" s="2264"/>
      <c r="K9" s="2264"/>
      <c r="L9" s="2264"/>
      <c r="M9" s="2264"/>
      <c r="N9" s="2264"/>
      <c r="O9" s="2264"/>
      <c r="P9" s="2264"/>
      <c r="Q9" s="493"/>
      <c r="T9" s="430"/>
      <c r="U9" s="430"/>
      <c r="V9" s="1107"/>
      <c r="W9" s="1107"/>
      <c r="X9" s="1107"/>
      <c r="Y9" s="1107"/>
      <c r="Z9" s="1107"/>
      <c r="AA9" s="1108"/>
      <c r="AB9" s="1107"/>
      <c r="AC9" s="1107"/>
      <c r="AD9" s="430"/>
      <c r="AE9" s="430"/>
      <c r="AF9" s="430"/>
    </row>
    <row r="10" spans="1:32" ht="23.25" customHeight="1">
      <c r="B10" s="224" t="s">
        <v>434</v>
      </c>
      <c r="C10" s="2264"/>
      <c r="D10" s="2264"/>
      <c r="E10" s="2264"/>
      <c r="F10" s="2264"/>
      <c r="G10" s="2264"/>
      <c r="H10" s="2264"/>
      <c r="I10" s="2264"/>
      <c r="J10" s="2264"/>
      <c r="K10" s="2264"/>
      <c r="L10" s="2264"/>
      <c r="M10" s="2264"/>
      <c r="N10" s="2264"/>
      <c r="O10" s="2264"/>
      <c r="P10" s="2264"/>
      <c r="Q10" s="493"/>
      <c r="T10" s="430"/>
      <c r="U10" s="430"/>
      <c r="V10" s="1107"/>
      <c r="W10" s="1107"/>
      <c r="X10" s="1107"/>
      <c r="Y10" s="1107"/>
      <c r="Z10" s="1107"/>
      <c r="AA10" s="1108"/>
      <c r="AB10" s="1107"/>
      <c r="AC10" s="1107"/>
      <c r="AD10" s="430"/>
      <c r="AE10" s="430"/>
      <c r="AF10" s="430"/>
    </row>
    <row r="11" spans="1:32" ht="23.25" customHeight="1">
      <c r="B11" s="224" t="s">
        <v>436</v>
      </c>
      <c r="C11" s="2264"/>
      <c r="D11" s="2264"/>
      <c r="E11" s="2264"/>
      <c r="F11" s="2264"/>
      <c r="G11" s="2264"/>
      <c r="H11" s="2264"/>
      <c r="I11" s="2264"/>
      <c r="J11" s="2264"/>
      <c r="K11" s="2264"/>
      <c r="L11" s="2264"/>
      <c r="M11" s="2264"/>
      <c r="N11" s="2264"/>
      <c r="O11" s="2264"/>
      <c r="P11" s="2264"/>
      <c r="Q11" s="493"/>
      <c r="T11" s="430"/>
      <c r="U11" s="430"/>
      <c r="V11" s="1107"/>
      <c r="W11" s="1107"/>
      <c r="X11" s="1107"/>
      <c r="Y11" s="1107"/>
      <c r="Z11" s="1107"/>
      <c r="AA11" s="1108"/>
      <c r="AB11" s="1107"/>
      <c r="AC11" s="1107"/>
      <c r="AD11" s="430"/>
      <c r="AE11" s="430"/>
      <c r="AF11" s="430"/>
    </row>
    <row r="12" spans="1:32" ht="23.25" customHeight="1">
      <c r="B12" s="224"/>
      <c r="C12" s="2264"/>
      <c r="D12" s="2264"/>
      <c r="E12" s="2264"/>
      <c r="F12" s="2264"/>
      <c r="G12" s="2264"/>
      <c r="H12" s="2264"/>
      <c r="I12" s="2264"/>
      <c r="J12" s="2264"/>
      <c r="K12" s="2264"/>
      <c r="L12" s="2264"/>
      <c r="M12" s="2264"/>
      <c r="N12" s="2264"/>
      <c r="O12" s="2264"/>
      <c r="P12" s="2264"/>
      <c r="Q12" s="493"/>
      <c r="T12" s="430"/>
      <c r="U12" s="430"/>
      <c r="V12" s="1107"/>
      <c r="W12" s="1107"/>
      <c r="X12" s="1107"/>
      <c r="Y12" s="1107"/>
      <c r="Z12" s="1107"/>
      <c r="AA12" s="1108"/>
      <c r="AB12" s="1107"/>
      <c r="AC12" s="1107"/>
      <c r="AD12" s="430"/>
      <c r="AE12" s="430"/>
      <c r="AF12" s="430"/>
    </row>
    <row r="13" spans="1:32" ht="23.25" customHeight="1">
      <c r="B13" s="224"/>
      <c r="C13" s="2264"/>
      <c r="D13" s="2264"/>
      <c r="E13" s="2264"/>
      <c r="F13" s="2264"/>
      <c r="G13" s="2264"/>
      <c r="H13" s="2264"/>
      <c r="I13" s="2264"/>
      <c r="J13" s="2264"/>
      <c r="K13" s="2264"/>
      <c r="L13" s="2264"/>
      <c r="M13" s="2264"/>
      <c r="N13" s="2264"/>
      <c r="O13" s="2264"/>
      <c r="P13" s="2264"/>
      <c r="Q13" s="493"/>
      <c r="V13" s="1107"/>
      <c r="W13" s="1107"/>
      <c r="X13" s="1107"/>
      <c r="Y13" s="1107"/>
      <c r="Z13" s="1107"/>
      <c r="AA13" s="1108"/>
      <c r="AB13" s="1107"/>
      <c r="AC13" s="1107"/>
    </row>
    <row r="14" spans="1:32" ht="23.25" customHeight="1">
      <c r="B14" s="224"/>
      <c r="C14" s="2264"/>
      <c r="D14" s="2264"/>
      <c r="E14" s="2264"/>
      <c r="F14" s="2264"/>
      <c r="G14" s="2264"/>
      <c r="H14" s="2264"/>
      <c r="I14" s="2264"/>
      <c r="J14" s="2264"/>
      <c r="K14" s="2264"/>
      <c r="L14" s="2264"/>
      <c r="M14" s="2264"/>
      <c r="N14" s="2264"/>
      <c r="O14" s="2264"/>
      <c r="P14" s="2264"/>
      <c r="Q14" s="493"/>
      <c r="V14" s="1107"/>
      <c r="W14" s="1107"/>
      <c r="X14" s="1107"/>
      <c r="Y14" s="1107"/>
      <c r="Z14" s="1107"/>
      <c r="AA14" s="1108"/>
      <c r="AB14" s="1107"/>
      <c r="AC14" s="1107"/>
    </row>
    <row r="15" spans="1:32" ht="14.25">
      <c r="B15" s="224"/>
      <c r="C15" s="1098"/>
      <c r="D15" s="1888"/>
      <c r="E15" s="1888"/>
      <c r="F15" s="1888"/>
      <c r="G15" s="1888"/>
      <c r="H15" s="1888"/>
      <c r="I15" s="1888"/>
      <c r="J15" s="1888"/>
      <c r="K15" s="1888"/>
      <c r="L15" s="1888"/>
      <c r="M15" s="1888"/>
      <c r="N15" s="1888"/>
      <c r="O15" s="1888"/>
      <c r="P15" s="1888"/>
      <c r="V15" s="1109"/>
      <c r="W15" s="1109"/>
      <c r="X15" s="1109"/>
      <c r="Y15" s="1109"/>
      <c r="Z15" s="1109"/>
      <c r="AA15" s="1110"/>
      <c r="AB15" s="1109"/>
      <c r="AC15" s="1109"/>
    </row>
    <row r="16" spans="1:32" ht="26.25" customHeight="1">
      <c r="A16" s="224"/>
      <c r="B16" s="2121" t="s">
        <v>515</v>
      </c>
      <c r="C16" s="2122"/>
      <c r="D16" s="2122"/>
      <c r="E16" s="2122"/>
      <c r="F16" s="2122"/>
      <c r="G16" s="2122"/>
      <c r="H16" s="2122"/>
      <c r="I16" s="2122"/>
      <c r="J16" s="2122"/>
      <c r="K16" s="2122"/>
      <c r="L16" s="2122"/>
      <c r="M16" s="2123"/>
      <c r="N16" s="2122"/>
      <c r="O16" s="2122"/>
      <c r="P16" s="2124"/>
      <c r="Q16" s="2124"/>
      <c r="R16" s="297"/>
      <c r="S16" s="297"/>
      <c r="V16" s="1109"/>
      <c r="W16" s="1109"/>
      <c r="X16" s="1109"/>
      <c r="Y16" s="1109"/>
      <c r="Z16" s="1109"/>
      <c r="AA16" s="1110"/>
      <c r="AB16" s="1109"/>
      <c r="AC16" s="1109"/>
    </row>
    <row r="17" spans="2:31" ht="20.25" customHeight="1">
      <c r="B17" s="2125"/>
      <c r="C17" s="2126"/>
      <c r="D17" s="2127" t="s">
        <v>314</v>
      </c>
      <c r="E17" s="2128"/>
      <c r="F17" s="2128"/>
      <c r="G17" s="2128"/>
      <c r="H17" s="2265" t="s">
        <v>478</v>
      </c>
      <c r="I17" s="2265"/>
      <c r="J17" s="2265"/>
      <c r="K17" s="2265"/>
      <c r="L17" s="2265"/>
      <c r="M17" s="2265"/>
      <c r="N17" s="2265"/>
      <c r="O17" s="2265"/>
      <c r="P17" s="2265"/>
      <c r="Q17" s="2129"/>
      <c r="R17" s="1106"/>
      <c r="S17" s="1106"/>
      <c r="T17" s="224"/>
      <c r="V17"/>
      <c r="W17"/>
      <c r="X17"/>
      <c r="Y17"/>
      <c r="Z17"/>
      <c r="AA17"/>
      <c r="AB17"/>
      <c r="AC17"/>
      <c r="AD17" s="328"/>
      <c r="AE17" s="328"/>
    </row>
    <row r="18" spans="2:31" s="887" customFormat="1" ht="27" customHeight="1">
      <c r="B18" s="2126"/>
      <c r="C18" s="2259" t="s">
        <v>501</v>
      </c>
      <c r="D18" s="2260"/>
      <c r="E18" s="2260"/>
      <c r="F18" s="2260"/>
      <c r="G18" s="2260"/>
      <c r="H18" s="2260"/>
      <c r="I18" s="2260"/>
      <c r="J18" s="2260"/>
      <c r="K18" s="2260"/>
      <c r="L18" s="2260"/>
      <c r="M18" s="2260"/>
      <c r="N18" s="2260"/>
      <c r="O18" s="2260"/>
      <c r="P18" s="2260"/>
      <c r="Q18" s="2130"/>
      <c r="R18" s="184"/>
      <c r="V18" s="1163"/>
      <c r="W18" s="1163"/>
      <c r="X18" s="1163"/>
      <c r="Y18" s="1163"/>
      <c r="Z18" s="1163"/>
      <c r="AA18" s="1163"/>
      <c r="AB18" s="1163"/>
      <c r="AC18" s="1163"/>
    </row>
    <row r="19" spans="2:31" ht="16.5" customHeight="1">
      <c r="B19" s="2125"/>
      <c r="C19" s="2131"/>
      <c r="D19" s="2132" t="s">
        <v>167</v>
      </c>
      <c r="E19" s="2254" t="s">
        <v>502</v>
      </c>
      <c r="F19" s="2254"/>
      <c r="G19" s="2254"/>
      <c r="H19" s="2254"/>
      <c r="I19" s="2254"/>
      <c r="J19" s="2254"/>
      <c r="K19" s="2254"/>
      <c r="L19" s="2254"/>
      <c r="M19" s="2254"/>
      <c r="N19" s="2254"/>
      <c r="O19" s="2254"/>
      <c r="P19" s="2254"/>
      <c r="Q19" s="2133"/>
      <c r="R19" s="1409"/>
      <c r="V19" s="1163"/>
      <c r="W19" s="1163"/>
      <c r="X19" s="1163"/>
      <c r="Y19" s="1163"/>
      <c r="Z19" s="1163"/>
      <c r="AA19" s="1163"/>
      <c r="AB19" s="1163"/>
      <c r="AC19" s="1163"/>
    </row>
    <row r="20" spans="2:31" ht="16.5" customHeight="1">
      <c r="B20" s="2125"/>
      <c r="C20" s="2131"/>
      <c r="D20" s="2132" t="s">
        <v>167</v>
      </c>
      <c r="E20" s="2253" t="s">
        <v>503</v>
      </c>
      <c r="F20" s="2253"/>
      <c r="G20" s="2253"/>
      <c r="H20" s="2253"/>
      <c r="I20" s="2253"/>
      <c r="J20" s="2253"/>
      <c r="K20" s="2253"/>
      <c r="L20" s="2253"/>
      <c r="M20" s="2253"/>
      <c r="N20" s="2253"/>
      <c r="O20" s="2253"/>
      <c r="P20" s="2253"/>
      <c r="Q20" s="2134"/>
      <c r="R20" s="237"/>
      <c r="V20"/>
      <c r="W20"/>
      <c r="X20"/>
      <c r="Y20"/>
      <c r="Z20"/>
      <c r="AA20"/>
      <c r="AB20"/>
      <c r="AC20"/>
    </row>
    <row r="21" spans="2:31" ht="16.5" customHeight="1">
      <c r="B21" s="2125"/>
      <c r="C21" s="2131"/>
      <c r="D21" s="2132" t="s">
        <v>411</v>
      </c>
      <c r="E21" s="2254" t="s">
        <v>525</v>
      </c>
      <c r="F21" s="2253"/>
      <c r="G21" s="2253"/>
      <c r="H21" s="2253"/>
      <c r="I21" s="2253"/>
      <c r="J21" s="2253"/>
      <c r="K21" s="2253"/>
      <c r="L21" s="2253"/>
      <c r="M21" s="2253"/>
      <c r="N21" s="2253"/>
      <c r="O21" s="2253"/>
      <c r="P21" s="2253"/>
      <c r="Q21" s="2134"/>
      <c r="R21" s="237"/>
    </row>
    <row r="22" spans="2:31" ht="16.5" customHeight="1">
      <c r="B22" s="2125"/>
      <c r="C22" s="2131"/>
      <c r="D22" s="2132" t="s">
        <v>411</v>
      </c>
      <c r="E22" s="2254" t="s">
        <v>497</v>
      </c>
      <c r="F22" s="2253"/>
      <c r="G22" s="2253"/>
      <c r="H22" s="2253"/>
      <c r="I22" s="2253"/>
      <c r="J22" s="2253"/>
      <c r="K22" s="2253"/>
      <c r="L22" s="2253"/>
      <c r="M22" s="2253"/>
      <c r="N22" s="2253"/>
      <c r="O22" s="2253"/>
      <c r="P22" s="2253"/>
      <c r="Q22" s="2134"/>
      <c r="R22" s="237"/>
    </row>
    <row r="23" spans="2:31" ht="16.5" customHeight="1">
      <c r="B23" s="2135"/>
      <c r="C23" s="2131"/>
      <c r="D23" s="2132" t="s">
        <v>167</v>
      </c>
      <c r="E23" s="2254" t="s">
        <v>494</v>
      </c>
      <c r="F23" s="2254"/>
      <c r="G23" s="2254"/>
      <c r="H23" s="2254"/>
      <c r="I23" s="2254"/>
      <c r="J23" s="2254"/>
      <c r="K23" s="2254"/>
      <c r="L23" s="2254"/>
      <c r="M23" s="2254"/>
      <c r="N23" s="2254"/>
      <c r="O23" s="2254"/>
      <c r="P23" s="2254"/>
      <c r="Q23" s="2133"/>
      <c r="R23" s="1409"/>
    </row>
    <row r="24" spans="2:31" ht="16.5" customHeight="1">
      <c r="B24" s="2125"/>
      <c r="C24" s="2131"/>
      <c r="D24" s="2132" t="s">
        <v>411</v>
      </c>
      <c r="E24" s="2254" t="s">
        <v>516</v>
      </c>
      <c r="F24" s="2254"/>
      <c r="G24" s="2254"/>
      <c r="H24" s="2254"/>
      <c r="I24" s="2254"/>
      <c r="J24" s="2254"/>
      <c r="K24" s="2254"/>
      <c r="L24" s="2254"/>
      <c r="M24" s="2254"/>
      <c r="N24" s="2254"/>
      <c r="O24" s="2254"/>
      <c r="P24" s="2254"/>
      <c r="Q24" s="2133"/>
      <c r="R24" s="1409"/>
    </row>
    <row r="25" spans="2:31" ht="16.5" customHeight="1">
      <c r="B25" s="2125"/>
      <c r="C25" s="2131"/>
      <c r="D25" s="2132" t="s">
        <v>411</v>
      </c>
      <c r="E25" s="2253" t="s">
        <v>428</v>
      </c>
      <c r="F25" s="2253"/>
      <c r="G25" s="2253"/>
      <c r="H25" s="2253"/>
      <c r="I25" s="2253"/>
      <c r="J25" s="2253"/>
      <c r="K25" s="2253"/>
      <c r="L25" s="2253"/>
      <c r="M25" s="2253"/>
      <c r="N25" s="2253"/>
      <c r="O25" s="2253"/>
      <c r="P25" s="2253"/>
      <c r="Q25" s="2134"/>
      <c r="R25" s="237"/>
    </row>
    <row r="26" spans="2:31" ht="16.5" customHeight="1">
      <c r="B26" s="2125"/>
      <c r="C26" s="2131"/>
      <c r="D26" s="2132" t="s">
        <v>411</v>
      </c>
      <c r="E26" s="2254" t="s">
        <v>471</v>
      </c>
      <c r="F26" s="2253"/>
      <c r="G26" s="2253"/>
      <c r="H26" s="2253"/>
      <c r="I26" s="2253"/>
      <c r="J26" s="2253"/>
      <c r="K26" s="2253"/>
      <c r="L26" s="2253"/>
      <c r="M26" s="2253"/>
      <c r="N26" s="2253"/>
      <c r="O26" s="2253"/>
      <c r="P26" s="2253"/>
      <c r="Q26" s="2134"/>
      <c r="R26" s="237"/>
    </row>
    <row r="27" spans="2:31" ht="27" customHeight="1">
      <c r="B27" s="2125"/>
      <c r="C27" s="2131"/>
      <c r="D27" s="2132" t="s">
        <v>411</v>
      </c>
      <c r="E27" s="2254" t="s">
        <v>504</v>
      </c>
      <c r="F27" s="2253"/>
      <c r="G27" s="2253"/>
      <c r="H27" s="2253"/>
      <c r="I27" s="2253"/>
      <c r="J27" s="2253"/>
      <c r="K27" s="2253"/>
      <c r="L27" s="2253"/>
      <c r="M27" s="2253"/>
      <c r="N27" s="2253"/>
      <c r="O27" s="2253"/>
      <c r="P27" s="2253"/>
      <c r="Q27" s="2134"/>
      <c r="R27" s="237"/>
    </row>
    <row r="28" spans="2:31" ht="16.5" customHeight="1">
      <c r="B28" s="2125"/>
      <c r="C28" s="2131"/>
      <c r="D28" s="2132" t="s">
        <v>411</v>
      </c>
      <c r="E28" s="2254" t="s">
        <v>495</v>
      </c>
      <c r="F28" s="2253"/>
      <c r="G28" s="2253"/>
      <c r="H28" s="2253"/>
      <c r="I28" s="2253"/>
      <c r="J28" s="2253"/>
      <c r="K28" s="2253"/>
      <c r="L28" s="2253"/>
      <c r="M28" s="2253"/>
      <c r="N28" s="2253"/>
      <c r="O28" s="2253"/>
      <c r="P28" s="2253"/>
      <c r="Q28" s="2134"/>
      <c r="R28" s="237"/>
    </row>
    <row r="29" spans="2:31" ht="16.5" customHeight="1">
      <c r="B29" s="2125"/>
      <c r="C29" s="2131"/>
      <c r="D29" s="2132" t="s">
        <v>411</v>
      </c>
      <c r="E29" s="2252" t="s">
        <v>517</v>
      </c>
      <c r="F29" s="2257"/>
      <c r="G29" s="2257"/>
      <c r="H29" s="2257"/>
      <c r="I29" s="2257"/>
      <c r="J29" s="2257"/>
      <c r="K29" s="2257"/>
      <c r="L29" s="2257"/>
      <c r="M29" s="2257"/>
      <c r="N29" s="2257"/>
      <c r="O29" s="2257"/>
      <c r="P29" s="2257"/>
      <c r="Q29" s="2134"/>
      <c r="R29" s="237"/>
    </row>
    <row r="30" spans="2:31" ht="16.5" customHeight="1">
      <c r="B30" s="2125"/>
      <c r="C30" s="2131"/>
      <c r="D30" s="2132" t="s">
        <v>411</v>
      </c>
      <c r="E30" s="2252" t="s">
        <v>440</v>
      </c>
      <c r="F30" s="2252"/>
      <c r="G30" s="2252"/>
      <c r="H30" s="2252"/>
      <c r="I30" s="2252"/>
      <c r="J30" s="2252"/>
      <c r="K30" s="2252"/>
      <c r="L30" s="2252"/>
      <c r="M30" s="2252"/>
      <c r="N30" s="2252"/>
      <c r="O30" s="2252"/>
      <c r="P30" s="2252"/>
      <c r="Q30" s="2134"/>
      <c r="R30" s="237"/>
    </row>
    <row r="31" spans="2:31" ht="16.5" customHeight="1">
      <c r="B31" s="2125"/>
      <c r="C31" s="2131"/>
      <c r="D31" s="2132" t="s">
        <v>411</v>
      </c>
      <c r="E31" s="2254" t="s">
        <v>523</v>
      </c>
      <c r="F31" s="2254"/>
      <c r="G31" s="2254"/>
      <c r="H31" s="2254"/>
      <c r="I31" s="2254"/>
      <c r="J31" s="2254"/>
      <c r="K31" s="2254"/>
      <c r="L31" s="2254"/>
      <c r="M31" s="2254"/>
      <c r="N31" s="2254"/>
      <c r="O31" s="2254"/>
      <c r="P31" s="2254"/>
      <c r="Q31" s="2133"/>
      <c r="R31" s="1409"/>
    </row>
    <row r="32" spans="2:31" ht="16.5" customHeight="1">
      <c r="B32" s="2125"/>
      <c r="C32" s="2131"/>
      <c r="D32" s="2132" t="s">
        <v>167</v>
      </c>
      <c r="E32" s="2254" t="s">
        <v>476</v>
      </c>
      <c r="F32" s="2253"/>
      <c r="G32" s="2253"/>
      <c r="H32" s="2253"/>
      <c r="I32" s="2253"/>
      <c r="J32" s="2253"/>
      <c r="K32" s="2253"/>
      <c r="L32" s="2253"/>
      <c r="M32" s="2253"/>
      <c r="N32" s="2253"/>
      <c r="O32" s="2253"/>
      <c r="P32" s="2253"/>
      <c r="Q32" s="2134"/>
      <c r="R32" s="237"/>
    </row>
    <row r="33" spans="2:29" ht="7.5" customHeight="1">
      <c r="B33" s="2125"/>
      <c r="C33" s="2136"/>
      <c r="D33" s="2137"/>
      <c r="E33" s="2255"/>
      <c r="F33" s="2256"/>
      <c r="G33" s="2256"/>
      <c r="H33" s="2256"/>
      <c r="I33" s="2256"/>
      <c r="J33" s="2256"/>
      <c r="K33" s="2256"/>
      <c r="L33" s="2256"/>
      <c r="M33" s="2256"/>
      <c r="N33" s="2256"/>
      <c r="O33" s="2256"/>
      <c r="P33" s="2256"/>
      <c r="Q33" s="2134"/>
      <c r="R33" s="237"/>
    </row>
    <row r="34" spans="2:29" ht="68.25" customHeight="1">
      <c r="B34" s="2138" t="s">
        <v>394</v>
      </c>
      <c r="C34" s="2250" t="s">
        <v>518</v>
      </c>
      <c r="D34" s="2251"/>
      <c r="E34" s="2251"/>
      <c r="F34" s="2251"/>
      <c r="G34" s="2251"/>
      <c r="H34" s="2251"/>
      <c r="I34" s="2251"/>
      <c r="J34" s="2251"/>
      <c r="K34" s="2251"/>
      <c r="L34" s="2251"/>
      <c r="M34" s="2251"/>
      <c r="N34" s="2251"/>
      <c r="O34" s="2251"/>
      <c r="P34" s="2251"/>
      <c r="Q34" s="2251"/>
      <c r="R34" s="1045"/>
      <c r="S34" s="1045"/>
    </row>
    <row r="35" spans="2:29" s="464" customFormat="1" ht="14.25" thickBot="1">
      <c r="B35" s="544"/>
      <c r="C35" s="668" t="s">
        <v>388</v>
      </c>
      <c r="E35" s="544"/>
      <c r="F35" s="544"/>
      <c r="G35" s="544"/>
      <c r="H35" s="544"/>
      <c r="I35" s="544"/>
      <c r="J35" s="544"/>
      <c r="K35" s="544"/>
      <c r="L35" s="544"/>
      <c r="M35" s="544"/>
      <c r="N35" s="544"/>
      <c r="O35" s="544"/>
      <c r="P35" s="544"/>
      <c r="Q35" s="544"/>
      <c r="S35" s="1889"/>
      <c r="V35" s="1104"/>
      <c r="W35" s="1104"/>
      <c r="X35" s="1111"/>
      <c r="Y35" s="1111"/>
      <c r="Z35" s="1111"/>
      <c r="AA35" s="1111"/>
      <c r="AB35" s="1111"/>
      <c r="AC35" s="1111"/>
    </row>
    <row r="36" spans="2:29" ht="15.75" customHeight="1" thickBot="1">
      <c r="B36" s="184"/>
      <c r="C36" s="466"/>
      <c r="D36" s="467"/>
      <c r="E36" s="468" t="s">
        <v>374</v>
      </c>
      <c r="F36" s="469" t="s">
        <v>375</v>
      </c>
      <c r="G36" s="469" t="s">
        <v>376</v>
      </c>
      <c r="H36" s="469" t="s">
        <v>377</v>
      </c>
      <c r="I36" s="469" t="s">
        <v>378</v>
      </c>
      <c r="J36" s="469" t="s">
        <v>379</v>
      </c>
      <c r="K36" s="469" t="s">
        <v>380</v>
      </c>
      <c r="L36" s="469" t="s">
        <v>381</v>
      </c>
      <c r="M36" s="469" t="s">
        <v>382</v>
      </c>
      <c r="N36" s="469" t="s">
        <v>383</v>
      </c>
      <c r="O36" s="469" t="s">
        <v>384</v>
      </c>
      <c r="P36" s="470" t="s">
        <v>385</v>
      </c>
      <c r="R36" s="429"/>
      <c r="V36" s="1111"/>
      <c r="W36" s="1111"/>
    </row>
    <row r="37" spans="2:29" ht="15.75" hidden="1" customHeight="1" thickTop="1">
      <c r="B37" s="184"/>
      <c r="C37" s="510">
        <v>2014</v>
      </c>
      <c r="D37" s="487" t="s">
        <v>389</v>
      </c>
      <c r="E37" s="476" t="s">
        <v>309</v>
      </c>
      <c r="F37" s="477" t="s">
        <v>387</v>
      </c>
      <c r="G37" s="477" t="s">
        <v>309</v>
      </c>
      <c r="H37" s="477" t="s">
        <v>309</v>
      </c>
      <c r="I37" s="477" t="s">
        <v>309</v>
      </c>
      <c r="J37" s="477" t="s">
        <v>309</v>
      </c>
      <c r="K37" s="477" t="s">
        <v>386</v>
      </c>
      <c r="L37" s="477" t="s">
        <v>386</v>
      </c>
      <c r="M37" s="477" t="s">
        <v>309</v>
      </c>
      <c r="N37" s="477" t="s">
        <v>309</v>
      </c>
      <c r="O37" s="477" t="s">
        <v>309</v>
      </c>
      <c r="P37" s="478" t="s">
        <v>309</v>
      </c>
      <c r="R37" s="429"/>
    </row>
    <row r="38" spans="2:29" ht="15.75" hidden="1" customHeight="1">
      <c r="B38" s="184"/>
      <c r="C38" s="511"/>
      <c r="D38" s="484" t="s">
        <v>390</v>
      </c>
      <c r="E38" s="472" t="s">
        <v>387</v>
      </c>
      <c r="F38" s="473" t="s">
        <v>309</v>
      </c>
      <c r="G38" s="473" t="s">
        <v>309</v>
      </c>
      <c r="H38" s="473" t="s">
        <v>386</v>
      </c>
      <c r="I38" s="473" t="s">
        <v>309</v>
      </c>
      <c r="J38" s="473" t="s">
        <v>309</v>
      </c>
      <c r="K38" s="473" t="s">
        <v>387</v>
      </c>
      <c r="L38" s="473" t="s">
        <v>309</v>
      </c>
      <c r="M38" s="473" t="s">
        <v>386</v>
      </c>
      <c r="N38" s="473" t="s">
        <v>386</v>
      </c>
      <c r="O38" s="473" t="s">
        <v>309</v>
      </c>
      <c r="P38" s="474" t="s">
        <v>309</v>
      </c>
      <c r="R38" s="429"/>
    </row>
    <row r="39" spans="2:29" ht="15.75" hidden="1" customHeight="1" thickTop="1">
      <c r="B39" s="184"/>
      <c r="C39" s="510">
        <v>2015</v>
      </c>
      <c r="D39" s="485" t="s">
        <v>389</v>
      </c>
      <c r="E39" s="479" t="s">
        <v>309</v>
      </c>
      <c r="F39" s="480" t="s">
        <v>387</v>
      </c>
      <c r="G39" s="480" t="s">
        <v>309</v>
      </c>
      <c r="H39" s="480" t="s">
        <v>309</v>
      </c>
      <c r="I39" s="480" t="s">
        <v>309</v>
      </c>
      <c r="J39" s="480" t="s">
        <v>309</v>
      </c>
      <c r="K39" s="480" t="s">
        <v>309</v>
      </c>
      <c r="L39" s="480" t="s">
        <v>309</v>
      </c>
      <c r="M39" s="480" t="s">
        <v>309</v>
      </c>
      <c r="N39" s="480" t="s">
        <v>309</v>
      </c>
      <c r="O39" s="480" t="s">
        <v>309</v>
      </c>
      <c r="P39" s="490" t="s">
        <v>386</v>
      </c>
      <c r="R39" s="429"/>
    </row>
    <row r="40" spans="2:29" ht="15.75" hidden="1" customHeight="1">
      <c r="B40" s="184"/>
      <c r="C40" s="511"/>
      <c r="D40" s="486" t="s">
        <v>390</v>
      </c>
      <c r="E40" s="481" t="s">
        <v>309</v>
      </c>
      <c r="F40" s="475" t="s">
        <v>309</v>
      </c>
      <c r="G40" s="475" t="s">
        <v>387</v>
      </c>
      <c r="H40" s="473" t="s">
        <v>309</v>
      </c>
      <c r="I40" s="473" t="s">
        <v>309</v>
      </c>
      <c r="J40" s="473" t="s">
        <v>309</v>
      </c>
      <c r="K40" s="475" t="s">
        <v>309</v>
      </c>
      <c r="L40" s="473" t="s">
        <v>309</v>
      </c>
      <c r="M40" s="473" t="s">
        <v>309</v>
      </c>
      <c r="N40" s="473" t="s">
        <v>386</v>
      </c>
      <c r="O40" s="473" t="s">
        <v>309</v>
      </c>
      <c r="P40" s="474" t="s">
        <v>309</v>
      </c>
      <c r="R40" s="429"/>
    </row>
    <row r="41" spans="2:29" ht="15.75" hidden="1" customHeight="1" thickTop="1">
      <c r="B41" s="184"/>
      <c r="C41" s="510">
        <v>2017</v>
      </c>
      <c r="D41" s="485" t="s">
        <v>389</v>
      </c>
      <c r="E41" s="491" t="s">
        <v>309</v>
      </c>
      <c r="F41" s="480" t="s">
        <v>309</v>
      </c>
      <c r="G41" s="480" t="s">
        <v>309</v>
      </c>
      <c r="H41" s="480" t="s">
        <v>309</v>
      </c>
      <c r="I41" s="480" t="s">
        <v>309</v>
      </c>
      <c r="J41" s="480" t="s">
        <v>309</v>
      </c>
      <c r="K41" s="480" t="s">
        <v>387</v>
      </c>
      <c r="L41" s="480" t="s">
        <v>309</v>
      </c>
      <c r="M41" s="480" t="s">
        <v>309</v>
      </c>
      <c r="N41" s="480" t="s">
        <v>309</v>
      </c>
      <c r="O41" s="480" t="s">
        <v>309</v>
      </c>
      <c r="P41" s="490" t="s">
        <v>309</v>
      </c>
      <c r="R41" s="429"/>
    </row>
    <row r="42" spans="2:29" ht="15.75" hidden="1" customHeight="1">
      <c r="B42" s="184"/>
      <c r="C42" s="513"/>
      <c r="D42" s="483" t="s">
        <v>390</v>
      </c>
      <c r="E42" s="499" t="s">
        <v>309</v>
      </c>
      <c r="F42" s="471" t="s">
        <v>309</v>
      </c>
      <c r="G42" s="500" t="s">
        <v>309</v>
      </c>
      <c r="H42" s="471" t="s">
        <v>309</v>
      </c>
      <c r="I42" s="471" t="s">
        <v>309</v>
      </c>
      <c r="J42" s="471" t="s">
        <v>387</v>
      </c>
      <c r="K42" s="471" t="s">
        <v>309</v>
      </c>
      <c r="L42" s="471" t="s">
        <v>309</v>
      </c>
      <c r="M42" s="471" t="s">
        <v>309</v>
      </c>
      <c r="N42" s="500" t="s">
        <v>309</v>
      </c>
      <c r="O42" s="500" t="s">
        <v>309</v>
      </c>
      <c r="P42" s="519" t="s">
        <v>309</v>
      </c>
      <c r="R42" s="429"/>
    </row>
    <row r="43" spans="2:29" ht="15.75" hidden="1" customHeight="1" thickTop="1">
      <c r="B43" s="184"/>
      <c r="C43" s="510">
        <v>2018</v>
      </c>
      <c r="D43" s="485" t="s">
        <v>389</v>
      </c>
      <c r="E43" s="491" t="s">
        <v>309</v>
      </c>
      <c r="F43" s="480" t="s">
        <v>309</v>
      </c>
      <c r="G43" s="480" t="s">
        <v>309</v>
      </c>
      <c r="H43" s="480" t="s">
        <v>309</v>
      </c>
      <c r="I43" s="480" t="s">
        <v>309</v>
      </c>
      <c r="J43" s="480" t="s">
        <v>309</v>
      </c>
      <c r="K43" s="480" t="s">
        <v>309</v>
      </c>
      <c r="L43" s="480" t="s">
        <v>309</v>
      </c>
      <c r="M43" s="480" t="s">
        <v>309</v>
      </c>
      <c r="N43" s="480" t="s">
        <v>309</v>
      </c>
      <c r="O43" s="480" t="s">
        <v>309</v>
      </c>
      <c r="P43" s="490" t="s">
        <v>309</v>
      </c>
      <c r="R43" s="429"/>
    </row>
    <row r="44" spans="2:29" ht="15.75" hidden="1" customHeight="1">
      <c r="B44" s="184"/>
      <c r="C44" s="545"/>
      <c r="D44" s="483" t="s">
        <v>390</v>
      </c>
      <c r="E44" s="546" t="s">
        <v>387</v>
      </c>
      <c r="F44" s="500" t="s">
        <v>309</v>
      </c>
      <c r="G44" s="500" t="s">
        <v>309</v>
      </c>
      <c r="H44" s="500" t="s">
        <v>309</v>
      </c>
      <c r="I44" s="500" t="s">
        <v>309</v>
      </c>
      <c r="J44" s="500" t="s">
        <v>309</v>
      </c>
      <c r="K44" s="500" t="s">
        <v>309</v>
      </c>
      <c r="L44" s="500" t="s">
        <v>309</v>
      </c>
      <c r="M44" s="500" t="s">
        <v>309</v>
      </c>
      <c r="N44" s="500" t="s">
        <v>309</v>
      </c>
      <c r="O44" s="500" t="s">
        <v>416</v>
      </c>
      <c r="P44" s="547" t="s">
        <v>309</v>
      </c>
      <c r="R44" s="429"/>
    </row>
    <row r="45" spans="2:29" ht="15.75" customHeight="1" thickTop="1">
      <c r="B45" s="184"/>
      <c r="C45" s="510">
        <v>2019</v>
      </c>
      <c r="D45" s="485" t="s">
        <v>389</v>
      </c>
      <c r="E45" s="480" t="s">
        <v>309</v>
      </c>
      <c r="F45" s="480" t="s">
        <v>309</v>
      </c>
      <c r="G45" s="480" t="s">
        <v>309</v>
      </c>
      <c r="H45" s="480" t="s">
        <v>309</v>
      </c>
      <c r="I45" s="480" t="s">
        <v>309</v>
      </c>
      <c r="J45" s="480" t="s">
        <v>386</v>
      </c>
      <c r="K45" s="480" t="s">
        <v>309</v>
      </c>
      <c r="L45" s="480" t="s">
        <v>309</v>
      </c>
      <c r="M45" s="480" t="s">
        <v>309</v>
      </c>
      <c r="N45" s="480" t="s">
        <v>309</v>
      </c>
      <c r="O45" s="480" t="s">
        <v>309</v>
      </c>
      <c r="P45" s="490" t="s">
        <v>309</v>
      </c>
      <c r="R45" s="429"/>
    </row>
    <row r="46" spans="2:29" ht="15.75" customHeight="1">
      <c r="B46" s="184"/>
      <c r="C46" s="513"/>
      <c r="D46" s="486" t="s">
        <v>390</v>
      </c>
      <c r="E46" s="550" t="s">
        <v>309</v>
      </c>
      <c r="F46" s="473" t="s">
        <v>309</v>
      </c>
      <c r="G46" s="473" t="s">
        <v>386</v>
      </c>
      <c r="H46" s="473" t="s">
        <v>309</v>
      </c>
      <c r="I46" s="473" t="s">
        <v>386</v>
      </c>
      <c r="J46" s="473" t="s">
        <v>309</v>
      </c>
      <c r="K46" s="473" t="s">
        <v>309</v>
      </c>
      <c r="L46" s="473" t="s">
        <v>309</v>
      </c>
      <c r="M46" s="473" t="s">
        <v>309</v>
      </c>
      <c r="N46" s="473" t="s">
        <v>386</v>
      </c>
      <c r="O46" s="473" t="s">
        <v>309</v>
      </c>
      <c r="P46" s="474" t="s">
        <v>386</v>
      </c>
      <c r="R46" s="429"/>
    </row>
    <row r="47" spans="2:29" ht="15.75" customHeight="1">
      <c r="B47" s="184"/>
      <c r="C47" s="548">
        <v>2020</v>
      </c>
      <c r="D47" s="488" t="s">
        <v>389</v>
      </c>
      <c r="E47" s="549" t="s">
        <v>309</v>
      </c>
      <c r="F47" s="549" t="s">
        <v>309</v>
      </c>
      <c r="G47" s="549" t="s">
        <v>386</v>
      </c>
      <c r="H47" s="549" t="s">
        <v>309</v>
      </c>
      <c r="I47" s="549" t="s">
        <v>386</v>
      </c>
      <c r="J47" s="549" t="s">
        <v>386</v>
      </c>
      <c r="K47" s="549" t="s">
        <v>309</v>
      </c>
      <c r="L47" s="549" t="s">
        <v>309</v>
      </c>
      <c r="M47" s="549" t="s">
        <v>309</v>
      </c>
      <c r="N47" s="549" t="s">
        <v>309</v>
      </c>
      <c r="O47" s="549" t="s">
        <v>309</v>
      </c>
      <c r="P47" s="490" t="s">
        <v>387</v>
      </c>
      <c r="R47" s="429"/>
    </row>
    <row r="48" spans="2:29" ht="15.75" customHeight="1">
      <c r="B48" s="184"/>
      <c r="C48" s="545"/>
      <c r="D48" s="483" t="s">
        <v>390</v>
      </c>
      <c r="E48" s="546" t="s">
        <v>309</v>
      </c>
      <c r="F48" s="500" t="s">
        <v>309</v>
      </c>
      <c r="G48" s="500" t="s">
        <v>386</v>
      </c>
      <c r="H48" s="500" t="s">
        <v>386</v>
      </c>
      <c r="I48" s="500" t="s">
        <v>309</v>
      </c>
      <c r="J48" s="500" t="s">
        <v>387</v>
      </c>
      <c r="K48" s="500" t="s">
        <v>387</v>
      </c>
      <c r="L48" s="500" t="s">
        <v>309</v>
      </c>
      <c r="M48" s="500" t="s">
        <v>309</v>
      </c>
      <c r="N48" s="500" t="s">
        <v>309</v>
      </c>
      <c r="O48" s="500" t="s">
        <v>309</v>
      </c>
      <c r="P48" s="547" t="s">
        <v>309</v>
      </c>
      <c r="R48" s="429"/>
    </row>
    <row r="49" spans="2:18" ht="15.75" customHeight="1">
      <c r="B49" s="184"/>
      <c r="C49" s="510">
        <v>2021</v>
      </c>
      <c r="D49" s="485" t="s">
        <v>389</v>
      </c>
      <c r="E49" s="491" t="s">
        <v>309</v>
      </c>
      <c r="F49" s="480" t="s">
        <v>309</v>
      </c>
      <c r="G49" s="480" t="s">
        <v>309</v>
      </c>
      <c r="H49" s="480" t="s">
        <v>309</v>
      </c>
      <c r="I49" s="480" t="s">
        <v>309</v>
      </c>
      <c r="J49" s="480" t="s">
        <v>309</v>
      </c>
      <c r="K49" s="480" t="s">
        <v>309</v>
      </c>
      <c r="L49" s="480" t="s">
        <v>416</v>
      </c>
      <c r="M49" s="480" t="s">
        <v>309</v>
      </c>
      <c r="N49" s="480" t="s">
        <v>309</v>
      </c>
      <c r="O49" s="480" t="s">
        <v>309</v>
      </c>
      <c r="P49" s="490" t="s">
        <v>387</v>
      </c>
      <c r="R49" s="429"/>
    </row>
    <row r="50" spans="2:18" ht="15.75" customHeight="1">
      <c r="B50" s="184"/>
      <c r="C50" s="545"/>
      <c r="D50" s="483" t="s">
        <v>390</v>
      </c>
      <c r="E50" s="546" t="s">
        <v>309</v>
      </c>
      <c r="F50" s="500" t="s">
        <v>386</v>
      </c>
      <c r="G50" s="500" t="s">
        <v>309</v>
      </c>
      <c r="H50" s="500" t="s">
        <v>309</v>
      </c>
      <c r="I50" s="500" t="s">
        <v>386</v>
      </c>
      <c r="J50" s="500" t="s">
        <v>309</v>
      </c>
      <c r="K50" s="500" t="s">
        <v>309</v>
      </c>
      <c r="L50" s="500" t="s">
        <v>416</v>
      </c>
      <c r="M50" s="500" t="s">
        <v>386</v>
      </c>
      <c r="N50" s="500" t="s">
        <v>309</v>
      </c>
      <c r="O50" s="500" t="s">
        <v>309</v>
      </c>
      <c r="P50" s="547" t="s">
        <v>387</v>
      </c>
      <c r="R50" s="429"/>
    </row>
    <row r="51" spans="2:18" ht="15.75" customHeight="1">
      <c r="B51" s="184"/>
      <c r="C51" s="510">
        <v>2022</v>
      </c>
      <c r="D51" s="485" t="s">
        <v>389</v>
      </c>
      <c r="E51" s="480" t="s">
        <v>387</v>
      </c>
      <c r="F51" s="480" t="s">
        <v>309</v>
      </c>
      <c r="G51" s="480" t="s">
        <v>309</v>
      </c>
      <c r="H51" s="480" t="s">
        <v>386</v>
      </c>
      <c r="I51" s="480" t="s">
        <v>309</v>
      </c>
      <c r="J51" s="480" t="s">
        <v>309</v>
      </c>
      <c r="K51" s="480" t="s">
        <v>387</v>
      </c>
      <c r="L51" s="480" t="s">
        <v>309</v>
      </c>
      <c r="M51" s="480" t="s">
        <v>309</v>
      </c>
      <c r="N51" s="480" t="s">
        <v>387</v>
      </c>
      <c r="O51" s="480" t="s">
        <v>309</v>
      </c>
      <c r="P51" s="490" t="s">
        <v>309</v>
      </c>
      <c r="R51" s="429"/>
    </row>
    <row r="52" spans="2:18" ht="15.75" customHeight="1">
      <c r="B52" s="184"/>
      <c r="C52" s="513"/>
      <c r="D52" s="486" t="s">
        <v>390</v>
      </c>
      <c r="E52" s="550" t="s">
        <v>309</v>
      </c>
      <c r="F52" s="473" t="s">
        <v>386</v>
      </c>
      <c r="G52" s="473" t="s">
        <v>309</v>
      </c>
      <c r="H52" s="473" t="s">
        <v>387</v>
      </c>
      <c r="I52" s="473" t="s">
        <v>309</v>
      </c>
      <c r="J52" s="473" t="s">
        <v>309</v>
      </c>
      <c r="K52" s="473" t="s">
        <v>387</v>
      </c>
      <c r="L52" s="473" t="s">
        <v>309</v>
      </c>
      <c r="M52" s="473" t="s">
        <v>416</v>
      </c>
      <c r="N52" s="473" t="s">
        <v>309</v>
      </c>
      <c r="O52" s="473" t="s">
        <v>309</v>
      </c>
      <c r="P52" s="474" t="s">
        <v>309</v>
      </c>
      <c r="R52" s="429"/>
    </row>
    <row r="53" spans="2:18" ht="15.75" customHeight="1">
      <c r="B53" s="184"/>
      <c r="C53" s="510">
        <v>2023</v>
      </c>
      <c r="D53" s="485" t="s">
        <v>389</v>
      </c>
      <c r="E53" s="480" t="s">
        <v>309</v>
      </c>
      <c r="F53" s="480" t="s">
        <v>309</v>
      </c>
      <c r="G53" s="480" t="s">
        <v>309</v>
      </c>
      <c r="H53" s="480" t="s">
        <v>309</v>
      </c>
      <c r="I53" s="480" t="s">
        <v>309</v>
      </c>
      <c r="J53" s="480" t="s">
        <v>309</v>
      </c>
      <c r="K53" s="480" t="s">
        <v>309</v>
      </c>
      <c r="L53" s="480" t="s">
        <v>309</v>
      </c>
      <c r="M53" s="480" t="s">
        <v>309</v>
      </c>
      <c r="N53" s="480" t="s">
        <v>309</v>
      </c>
      <c r="O53" s="480" t="s">
        <v>387</v>
      </c>
      <c r="P53" s="490" t="s">
        <v>309</v>
      </c>
      <c r="R53" s="429"/>
    </row>
    <row r="54" spans="2:18" ht="15.75" customHeight="1">
      <c r="B54" s="184"/>
      <c r="C54" s="513"/>
      <c r="D54" s="486" t="s">
        <v>390</v>
      </c>
      <c r="E54" s="550" t="s">
        <v>386</v>
      </c>
      <c r="F54" s="473" t="s">
        <v>309</v>
      </c>
      <c r="G54" s="473" t="s">
        <v>309</v>
      </c>
      <c r="H54" s="473" t="s">
        <v>309</v>
      </c>
      <c r="I54" s="473" t="s">
        <v>387</v>
      </c>
      <c r="J54" s="473" t="s">
        <v>309</v>
      </c>
      <c r="K54" s="473" t="s">
        <v>309</v>
      </c>
      <c r="L54" s="473" t="s">
        <v>309</v>
      </c>
      <c r="M54" s="473" t="s">
        <v>416</v>
      </c>
      <c r="N54" s="473" t="s">
        <v>309</v>
      </c>
      <c r="O54" s="473" t="s">
        <v>386</v>
      </c>
      <c r="P54" s="474" t="s">
        <v>309</v>
      </c>
      <c r="R54" s="429"/>
    </row>
    <row r="55" spans="2:18" ht="15.75" customHeight="1">
      <c r="B55" s="184"/>
      <c r="C55" s="510">
        <v>2024</v>
      </c>
      <c r="D55" s="485" t="s">
        <v>389</v>
      </c>
      <c r="E55" s="480" t="s">
        <v>309</v>
      </c>
      <c r="F55" s="480" t="s">
        <v>309</v>
      </c>
      <c r="G55" s="480" t="s">
        <v>309</v>
      </c>
      <c r="H55" s="480" t="s">
        <v>309</v>
      </c>
      <c r="I55" s="480" t="s">
        <v>309</v>
      </c>
      <c r="J55" s="480" t="s">
        <v>309</v>
      </c>
      <c r="K55" s="480" t="s">
        <v>309</v>
      </c>
      <c r="L55" s="480" t="s">
        <v>309</v>
      </c>
      <c r="M55" s="480" t="s">
        <v>309</v>
      </c>
      <c r="N55" s="480" t="s">
        <v>309</v>
      </c>
      <c r="O55" s="480" t="s">
        <v>309</v>
      </c>
      <c r="P55" s="490" t="s">
        <v>309</v>
      </c>
      <c r="R55" s="429"/>
    </row>
    <row r="56" spans="2:18" ht="15.75" customHeight="1">
      <c r="B56" s="184"/>
      <c r="C56" s="513"/>
      <c r="D56" s="483" t="s">
        <v>390</v>
      </c>
      <c r="E56" s="1156" t="s">
        <v>309</v>
      </c>
      <c r="F56" s="471" t="s">
        <v>386</v>
      </c>
      <c r="G56" s="471" t="s">
        <v>309</v>
      </c>
      <c r="H56" s="471" t="s">
        <v>309</v>
      </c>
      <c r="I56" s="471" t="s">
        <v>309</v>
      </c>
      <c r="J56" s="471" t="s">
        <v>309</v>
      </c>
      <c r="K56" s="471" t="s">
        <v>309</v>
      </c>
      <c r="L56" s="471" t="s">
        <v>387</v>
      </c>
      <c r="M56" s="471" t="s">
        <v>309</v>
      </c>
      <c r="N56" s="471" t="s">
        <v>309</v>
      </c>
      <c r="O56" s="471" t="s">
        <v>309</v>
      </c>
      <c r="P56" s="519" t="s">
        <v>309</v>
      </c>
      <c r="R56" s="429"/>
    </row>
    <row r="57" spans="2:18" ht="15.75" customHeight="1">
      <c r="B57" s="184"/>
      <c r="C57" s="510">
        <v>2025</v>
      </c>
      <c r="D57" s="485" t="s">
        <v>389</v>
      </c>
      <c r="E57" s="480" t="s">
        <v>309</v>
      </c>
      <c r="F57" s="480" t="s">
        <v>309</v>
      </c>
      <c r="G57" s="480" t="s">
        <v>309</v>
      </c>
      <c r="H57" s="480" t="s">
        <v>309</v>
      </c>
      <c r="I57" s="480" t="s">
        <v>309</v>
      </c>
      <c r="J57" s="480" t="s">
        <v>309</v>
      </c>
      <c r="K57" s="480" t="s">
        <v>309</v>
      </c>
      <c r="L57" s="480" t="s">
        <v>309</v>
      </c>
      <c r="M57" s="480" t="s">
        <v>309</v>
      </c>
      <c r="N57" s="480" t="s">
        <v>309</v>
      </c>
      <c r="O57" s="480" t="s">
        <v>309</v>
      </c>
      <c r="P57" s="1046"/>
      <c r="R57" s="429"/>
    </row>
    <row r="58" spans="2:18" ht="15.75" customHeight="1" thickBot="1">
      <c r="B58" s="184"/>
      <c r="C58" s="512"/>
      <c r="D58" s="489" t="s">
        <v>390</v>
      </c>
      <c r="E58" s="651" t="s">
        <v>309</v>
      </c>
      <c r="F58" s="482" t="s">
        <v>309</v>
      </c>
      <c r="G58" s="482" t="s">
        <v>309</v>
      </c>
      <c r="H58" s="482" t="s">
        <v>309</v>
      </c>
      <c r="I58" s="482" t="s">
        <v>309</v>
      </c>
      <c r="J58" s="482" t="s">
        <v>309</v>
      </c>
      <c r="K58" s="482" t="s">
        <v>309</v>
      </c>
      <c r="L58" s="482" t="s">
        <v>309</v>
      </c>
      <c r="M58" s="482" t="s">
        <v>309</v>
      </c>
      <c r="N58" s="482" t="s">
        <v>309</v>
      </c>
      <c r="O58" s="482" t="s">
        <v>309</v>
      </c>
      <c r="P58" s="650"/>
      <c r="R58" s="429"/>
    </row>
    <row r="59" spans="2:18" ht="8.25" customHeight="1">
      <c r="C59" s="184"/>
    </row>
    <row r="60" spans="2:18">
      <c r="C60" s="184"/>
    </row>
    <row r="61" spans="2:18">
      <c r="C61" s="184"/>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101"/>
  <sheetViews>
    <sheetView view="pageBreakPreview" zoomScale="80" zoomScaleNormal="100" zoomScaleSheetLayoutView="80" workbookViewId="0">
      <pane xSplit="6" ySplit="7" topLeftCell="G8" activePane="bottomRight" state="frozen"/>
      <selection activeCell="P29" sqref="P29"/>
      <selection pane="topRight" activeCell="P29" sqref="P29"/>
      <selection pane="bottomLeft" activeCell="P29" sqref="P29"/>
      <selection pane="bottomRight" activeCell="X32" sqref="X32"/>
    </sheetView>
  </sheetViews>
  <sheetFormatPr defaultRowHeight="13.5"/>
  <cols>
    <col min="1" max="1" width="5.5546875" style="224" bestFit="1" customWidth="1"/>
    <col min="2" max="2" width="3.33203125" style="224" bestFit="1" customWidth="1"/>
    <col min="3" max="3" width="3.5546875" style="224" bestFit="1" customWidth="1"/>
    <col min="4" max="4" width="3.33203125" style="224" bestFit="1" customWidth="1"/>
    <col min="5" max="5" width="3.5546875" style="224" bestFit="1" customWidth="1"/>
    <col min="6" max="6" width="3.33203125" style="224" bestFit="1" customWidth="1"/>
    <col min="7" max="22" width="7.33203125" customWidth="1"/>
  </cols>
  <sheetData>
    <row r="1" spans="1:22" s="8" customFormat="1" ht="28.5" customHeight="1">
      <c r="A1" s="2273"/>
      <c r="B1" s="2273"/>
      <c r="C1" s="2273"/>
      <c r="D1" s="2273"/>
      <c r="E1" s="2273"/>
      <c r="F1" s="2273"/>
      <c r="G1" s="2273"/>
      <c r="H1" s="2273"/>
      <c r="I1" s="188"/>
      <c r="J1" s="188"/>
      <c r="K1" s="6"/>
      <c r="L1" s="6"/>
      <c r="M1" s="6"/>
      <c r="N1" s="6"/>
      <c r="O1" s="6"/>
      <c r="P1" s="6"/>
      <c r="Q1" s="13"/>
      <c r="R1" s="7"/>
      <c r="S1" s="7"/>
      <c r="T1" s="7"/>
      <c r="U1" s="7"/>
      <c r="V1" s="7"/>
    </row>
    <row r="2" spans="1:22" s="8" customFormat="1" ht="28.5" customHeight="1">
      <c r="A2" s="2273" t="s">
        <v>231</v>
      </c>
      <c r="B2" s="2273"/>
      <c r="C2" s="2273"/>
      <c r="D2" s="2273"/>
      <c r="E2" s="2273"/>
      <c r="F2" s="2273"/>
      <c r="G2" s="2273"/>
      <c r="H2" s="2273"/>
      <c r="I2" s="188"/>
      <c r="J2" s="188"/>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286" t="s">
        <v>56</v>
      </c>
      <c r="O3" s="2286"/>
      <c r="P3" s="2286"/>
      <c r="Q3" s="2286"/>
      <c r="R3" s="2286"/>
      <c r="S3" s="2286"/>
      <c r="T3" s="2286"/>
      <c r="U3" s="2286"/>
      <c r="V3" s="2286"/>
    </row>
    <row r="4" spans="1:22" s="8" customFormat="1" ht="20.100000000000001" customHeight="1">
      <c r="A4" s="2274" t="s">
        <v>103</v>
      </c>
      <c r="B4" s="2275"/>
      <c r="C4" s="2275"/>
      <c r="D4" s="2275"/>
      <c r="E4" s="2275"/>
      <c r="F4" s="2276"/>
      <c r="G4" s="2283" t="s">
        <v>1</v>
      </c>
      <c r="H4" s="2284"/>
      <c r="I4" s="2284"/>
      <c r="J4" s="2285"/>
      <c r="K4" s="2283" t="s">
        <v>2</v>
      </c>
      <c r="L4" s="2284"/>
      <c r="M4" s="2284"/>
      <c r="N4" s="2285"/>
      <c r="O4" s="2283" t="s">
        <v>3</v>
      </c>
      <c r="P4" s="2285"/>
      <c r="Q4" s="2283" t="s">
        <v>4</v>
      </c>
      <c r="R4" s="2285"/>
      <c r="S4" s="2283" t="s">
        <v>5</v>
      </c>
      <c r="T4" s="2285"/>
      <c r="U4" s="2283" t="s">
        <v>6</v>
      </c>
      <c r="V4" s="2285"/>
    </row>
    <row r="5" spans="1:22" s="8" customFormat="1" ht="20.100000000000001" customHeight="1">
      <c r="A5" s="2277"/>
      <c r="B5" s="2278"/>
      <c r="C5" s="2278"/>
      <c r="D5" s="2278"/>
      <c r="E5" s="2278"/>
      <c r="F5" s="2279"/>
      <c r="G5" s="2268" t="s">
        <v>391</v>
      </c>
      <c r="H5" s="2269"/>
      <c r="I5" s="2272" t="s">
        <v>90</v>
      </c>
      <c r="J5" s="2289"/>
      <c r="K5" s="2266" t="s">
        <v>208</v>
      </c>
      <c r="L5" s="2272"/>
      <c r="M5" s="2272" t="s">
        <v>89</v>
      </c>
      <c r="N5" s="2267"/>
      <c r="O5" s="2287" t="s">
        <v>209</v>
      </c>
      <c r="P5" s="2288"/>
      <c r="Q5" s="2266" t="s">
        <v>210</v>
      </c>
      <c r="R5" s="2267"/>
      <c r="S5" s="2266" t="s">
        <v>211</v>
      </c>
      <c r="T5" s="2267"/>
      <c r="U5" s="2266" t="s">
        <v>51</v>
      </c>
      <c r="V5" s="2267"/>
    </row>
    <row r="6" spans="1:22" s="8" customFormat="1" ht="20.100000000000001" customHeight="1">
      <c r="A6" s="2277"/>
      <c r="B6" s="2278"/>
      <c r="C6" s="2278"/>
      <c r="D6" s="2278"/>
      <c r="E6" s="2278"/>
      <c r="F6" s="2279"/>
      <c r="G6" s="2270"/>
      <c r="H6" s="2271"/>
      <c r="I6" s="2290"/>
      <c r="J6" s="2289"/>
      <c r="K6" s="2266"/>
      <c r="L6" s="2272"/>
      <c r="M6" s="2272"/>
      <c r="N6" s="2267"/>
      <c r="O6" s="2287"/>
      <c r="P6" s="2288"/>
      <c r="Q6" s="2266"/>
      <c r="R6" s="2267"/>
      <c r="S6" s="2266"/>
      <c r="T6" s="2267"/>
      <c r="U6" s="2266"/>
      <c r="V6" s="2267"/>
    </row>
    <row r="7" spans="1:22" s="8" customFormat="1" ht="20.100000000000001" customHeight="1" thickBot="1">
      <c r="A7" s="2280"/>
      <c r="B7" s="2281"/>
      <c r="C7" s="2281"/>
      <c r="D7" s="2281"/>
      <c r="E7" s="2281"/>
      <c r="F7" s="2282"/>
      <c r="G7" s="507" t="s">
        <v>7</v>
      </c>
      <c r="H7" s="508" t="s">
        <v>8</v>
      </c>
      <c r="I7" s="508" t="s">
        <v>7</v>
      </c>
      <c r="J7" s="427" t="s">
        <v>8</v>
      </c>
      <c r="K7" s="507" t="s">
        <v>7</v>
      </c>
      <c r="L7" s="508" t="s">
        <v>8</v>
      </c>
      <c r="M7" s="508" t="s">
        <v>7</v>
      </c>
      <c r="N7" s="427" t="s">
        <v>8</v>
      </c>
      <c r="O7" s="507" t="s">
        <v>7</v>
      </c>
      <c r="P7" s="427" t="s">
        <v>8</v>
      </c>
      <c r="Q7" s="507" t="s">
        <v>7</v>
      </c>
      <c r="R7" s="427" t="s">
        <v>8</v>
      </c>
      <c r="S7" s="507" t="s">
        <v>7</v>
      </c>
      <c r="T7" s="427" t="s">
        <v>26</v>
      </c>
      <c r="U7" s="507" t="s">
        <v>7</v>
      </c>
      <c r="V7" s="427" t="s">
        <v>8</v>
      </c>
    </row>
    <row r="8" spans="1:22" s="8" customFormat="1" ht="20.100000000000001" customHeight="1">
      <c r="A8" s="1167"/>
      <c r="B8" s="1170">
        <v>2022</v>
      </c>
      <c r="C8" s="1170"/>
      <c r="D8" s="440"/>
      <c r="E8" s="439" t="s">
        <v>250</v>
      </c>
      <c r="F8" s="440"/>
      <c r="G8" s="1315">
        <v>3.2</v>
      </c>
      <c r="H8" s="1316">
        <v>-0.3</v>
      </c>
      <c r="I8" s="1319">
        <v>-6.2</v>
      </c>
      <c r="J8" s="1317">
        <v>-4.4000000000000004</v>
      </c>
      <c r="K8" s="1315">
        <v>0.4</v>
      </c>
      <c r="L8" s="1316">
        <v>-0.4</v>
      </c>
      <c r="M8" s="1316">
        <v>-4.7</v>
      </c>
      <c r="N8" s="1317">
        <v>-21.3</v>
      </c>
      <c r="O8" s="1789">
        <v>-0.1</v>
      </c>
      <c r="P8" s="1790">
        <v>4.5</v>
      </c>
      <c r="Q8" s="619">
        <v>1.28</v>
      </c>
      <c r="R8" s="626">
        <v>1.34</v>
      </c>
      <c r="S8" s="441">
        <v>2.5</v>
      </c>
      <c r="T8" s="456">
        <v>2.2999999999999998</v>
      </c>
      <c r="U8" s="443">
        <v>6.6</v>
      </c>
      <c r="V8" s="442">
        <v>88</v>
      </c>
    </row>
    <row r="9" spans="1:22" s="8" customFormat="1" ht="20.100000000000001" customHeight="1">
      <c r="A9" s="1164"/>
      <c r="B9" s="1170">
        <v>2023</v>
      </c>
      <c r="C9" s="1171"/>
      <c r="D9" s="440"/>
      <c r="E9" s="1176" t="s">
        <v>250</v>
      </c>
      <c r="F9" s="1177"/>
      <c r="G9" s="1318">
        <v>4.2</v>
      </c>
      <c r="H9" s="1319">
        <v>0.9</v>
      </c>
      <c r="I9" s="1319">
        <v>15.8</v>
      </c>
      <c r="J9" s="1320">
        <v>11.5</v>
      </c>
      <c r="K9" s="1318">
        <v>-4.5999999999999996</v>
      </c>
      <c r="L9" s="1319">
        <v>2.4</v>
      </c>
      <c r="M9" s="1319">
        <v>7.1</v>
      </c>
      <c r="N9" s="1320">
        <v>-5.7</v>
      </c>
      <c r="O9" s="1791">
        <v>-1.3</v>
      </c>
      <c r="P9" s="1792">
        <v>-3.9</v>
      </c>
      <c r="Q9" s="619">
        <v>1.31</v>
      </c>
      <c r="R9" s="626">
        <v>1.24</v>
      </c>
      <c r="S9" s="441">
        <v>3.2</v>
      </c>
      <c r="T9" s="456">
        <v>4.0999999999999996</v>
      </c>
      <c r="U9" s="443">
        <v>35.200000000000003</v>
      </c>
      <c r="V9" s="442">
        <v>17</v>
      </c>
    </row>
    <row r="10" spans="1:22" s="8" customFormat="1" ht="20.100000000000001" customHeight="1" thickBot="1">
      <c r="A10" s="1168"/>
      <c r="B10" s="1172">
        <v>2024</v>
      </c>
      <c r="C10" s="1172"/>
      <c r="D10" s="330"/>
      <c r="E10" s="1173" t="s">
        <v>250</v>
      </c>
      <c r="F10" s="1174"/>
      <c r="G10" s="1467">
        <v>3.4</v>
      </c>
      <c r="H10" s="1314">
        <v>0.7</v>
      </c>
      <c r="I10" s="884">
        <v>-6.7</v>
      </c>
      <c r="J10" s="1321">
        <v>-10.1</v>
      </c>
      <c r="K10" s="1313">
        <v>-3.3</v>
      </c>
      <c r="L10" s="1175">
        <v>-13.3</v>
      </c>
      <c r="M10" s="1175">
        <v>5</v>
      </c>
      <c r="N10" s="1322">
        <v>17.100000000000001</v>
      </c>
      <c r="O10" s="1793">
        <v>-2.6</v>
      </c>
      <c r="P10" s="1794">
        <v>1.3</v>
      </c>
      <c r="Q10" s="1217">
        <v>1.25</v>
      </c>
      <c r="R10" s="1218">
        <v>1.19</v>
      </c>
      <c r="S10" s="915">
        <v>2.7</v>
      </c>
      <c r="T10" s="1214">
        <v>3.1</v>
      </c>
      <c r="U10" s="1215">
        <v>15.1</v>
      </c>
      <c r="V10" s="1216">
        <v>38.200000000000003</v>
      </c>
    </row>
    <row r="11" spans="1:22" s="8" customFormat="1" ht="20.100000000000001" customHeight="1">
      <c r="A11" s="1169"/>
      <c r="B11" s="1171">
        <v>2022</v>
      </c>
      <c r="C11" s="1171"/>
      <c r="D11" s="440" t="s">
        <v>250</v>
      </c>
      <c r="E11" s="504" t="s">
        <v>289</v>
      </c>
      <c r="F11" s="440"/>
      <c r="G11" s="1323">
        <v>3.9</v>
      </c>
      <c r="H11" s="1324">
        <v>0.4</v>
      </c>
      <c r="I11" s="1325">
        <v>4.2</v>
      </c>
      <c r="J11" s="1326">
        <v>8.1</v>
      </c>
      <c r="K11" s="1634">
        <v>-0.6</v>
      </c>
      <c r="L11" s="1635">
        <v>-2.2999999999999998</v>
      </c>
      <c r="M11" s="1009">
        <v>-0.4</v>
      </c>
      <c r="N11" s="1328">
        <v>-14.9</v>
      </c>
      <c r="O11" s="1795">
        <v>-0.3</v>
      </c>
      <c r="P11" s="1796">
        <v>5.2</v>
      </c>
      <c r="Q11" s="639">
        <v>1.31</v>
      </c>
      <c r="R11" s="1219">
        <v>1.32</v>
      </c>
      <c r="S11" s="441">
        <v>3.2</v>
      </c>
      <c r="T11" s="456">
        <v>3.1</v>
      </c>
      <c r="U11" s="443">
        <v>15.1</v>
      </c>
      <c r="V11" s="442">
        <v>40</v>
      </c>
    </row>
    <row r="12" spans="1:22" s="8" customFormat="1" ht="20.100000000000001" customHeight="1">
      <c r="A12" s="1167"/>
      <c r="B12" s="1170">
        <v>2023</v>
      </c>
      <c r="C12" s="1170"/>
      <c r="D12" s="440" t="s">
        <v>250</v>
      </c>
      <c r="E12" s="504" t="s">
        <v>289</v>
      </c>
      <c r="F12" s="440"/>
      <c r="G12" s="1318">
        <v>4.5</v>
      </c>
      <c r="H12" s="1458">
        <v>1.1000000000000001</v>
      </c>
      <c r="I12" s="1459">
        <v>5.3</v>
      </c>
      <c r="J12" s="1320">
        <v>-1</v>
      </c>
      <c r="K12" s="1636">
        <v>-7</v>
      </c>
      <c r="L12" s="1458">
        <v>-3.3</v>
      </c>
      <c r="M12" s="1319">
        <v>5.3</v>
      </c>
      <c r="N12" s="1320">
        <v>-2.2999999999999998</v>
      </c>
      <c r="O12" s="1797">
        <v>-1.9</v>
      </c>
      <c r="P12" s="1798">
        <v>-8.6999999999999993</v>
      </c>
      <c r="Q12" s="1460">
        <v>1.29</v>
      </c>
      <c r="R12" s="1461">
        <v>1.22</v>
      </c>
      <c r="S12" s="441">
        <v>3</v>
      </c>
      <c r="T12" s="456">
        <v>3.9</v>
      </c>
      <c r="U12" s="443">
        <v>31.6</v>
      </c>
      <c r="V12" s="442">
        <v>52.4</v>
      </c>
    </row>
    <row r="13" spans="1:22" s="8" customFormat="1" ht="20.100000000000001" customHeight="1" thickBot="1">
      <c r="A13" s="1168"/>
      <c r="B13" s="1172">
        <v>2024</v>
      </c>
      <c r="C13" s="1172"/>
      <c r="D13" s="330" t="s">
        <v>250</v>
      </c>
      <c r="E13" s="364" t="s">
        <v>289</v>
      </c>
      <c r="F13" s="330"/>
      <c r="G13" s="1723">
        <v>2.6</v>
      </c>
      <c r="H13" s="1724">
        <v>0.9</v>
      </c>
      <c r="I13" s="1258">
        <v>1.4</v>
      </c>
      <c r="J13" s="1462">
        <v>-0.7</v>
      </c>
      <c r="K13" s="1637">
        <v>2</v>
      </c>
      <c r="L13" s="1638">
        <v>-5.7</v>
      </c>
      <c r="M13" s="1463">
        <v>3.2</v>
      </c>
      <c r="N13" s="1464">
        <v>6.8</v>
      </c>
      <c r="O13" s="1799">
        <v>-1.4</v>
      </c>
      <c r="P13" s="1800">
        <v>7.5</v>
      </c>
      <c r="Q13" s="1217">
        <v>1.25</v>
      </c>
      <c r="R13" s="1218">
        <v>1.19</v>
      </c>
      <c r="S13" s="347">
        <v>3</v>
      </c>
      <c r="T13" s="348">
        <v>3.2</v>
      </c>
      <c r="U13" s="416">
        <v>12.1</v>
      </c>
      <c r="V13" s="346">
        <v>25</v>
      </c>
    </row>
    <row r="14" spans="1:22" ht="20.100000000000001" customHeight="1">
      <c r="A14" s="438">
        <v>2022</v>
      </c>
      <c r="B14" s="439" t="s">
        <v>250</v>
      </c>
      <c r="C14" s="440">
        <v>1</v>
      </c>
      <c r="D14" s="439" t="s">
        <v>25</v>
      </c>
      <c r="E14" s="440">
        <v>3</v>
      </c>
      <c r="F14" s="439" t="s">
        <v>287</v>
      </c>
      <c r="G14" s="1315">
        <v>1.5</v>
      </c>
      <c r="H14" s="1316">
        <v>-2.4</v>
      </c>
      <c r="I14" s="1335">
        <v>-17.399999999999999</v>
      </c>
      <c r="J14" s="1336">
        <v>-20.2</v>
      </c>
      <c r="K14" s="1315">
        <v>4.9000000000000004</v>
      </c>
      <c r="L14" s="461">
        <v>17</v>
      </c>
      <c r="M14" s="461">
        <v>-8.5</v>
      </c>
      <c r="N14" s="1317">
        <v>-55.1</v>
      </c>
      <c r="O14" s="1795">
        <v>-0.8</v>
      </c>
      <c r="P14" s="1801">
        <v>5.7</v>
      </c>
      <c r="Q14" s="621">
        <v>1.21</v>
      </c>
      <c r="R14" s="1479">
        <v>1.34</v>
      </c>
      <c r="S14" s="459">
        <v>0.9</v>
      </c>
      <c r="T14" s="462">
        <v>0.7</v>
      </c>
      <c r="U14" s="441">
        <v>-3.2</v>
      </c>
      <c r="V14" s="442">
        <v>71.400000000000006</v>
      </c>
    </row>
    <row r="15" spans="1:22" ht="20.100000000000001" customHeight="1">
      <c r="A15" s="410"/>
      <c r="B15" s="411"/>
      <c r="C15" s="411">
        <v>4</v>
      </c>
      <c r="D15" s="411" t="s">
        <v>25</v>
      </c>
      <c r="E15" s="411">
        <v>6</v>
      </c>
      <c r="F15" s="411" t="s">
        <v>24</v>
      </c>
      <c r="G15" s="1337">
        <v>4.5999999999999996</v>
      </c>
      <c r="H15" s="1208">
        <v>-1.2</v>
      </c>
      <c r="I15" s="1202">
        <v>-14.4</v>
      </c>
      <c r="J15" s="1338">
        <v>-8.1999999999999993</v>
      </c>
      <c r="K15" s="1339">
        <v>-1.3</v>
      </c>
      <c r="L15" s="425">
        <v>-0.5</v>
      </c>
      <c r="M15" s="522">
        <v>-4.4000000000000004</v>
      </c>
      <c r="N15" s="1340">
        <v>-27.3</v>
      </c>
      <c r="O15" s="1802">
        <v>-3.4</v>
      </c>
      <c r="P15" s="1803">
        <v>8.9</v>
      </c>
      <c r="Q15" s="1480">
        <v>1.26</v>
      </c>
      <c r="R15" s="622">
        <v>1.32</v>
      </c>
      <c r="S15" s="424">
        <v>2.4</v>
      </c>
      <c r="T15" s="426">
        <v>2.4</v>
      </c>
      <c r="U15" s="414">
        <v>4.4000000000000004</v>
      </c>
      <c r="V15" s="412">
        <v>233.3</v>
      </c>
    </row>
    <row r="16" spans="1:22" ht="20.100000000000001" customHeight="1">
      <c r="A16" s="410"/>
      <c r="B16" s="411"/>
      <c r="C16" s="415">
        <v>7</v>
      </c>
      <c r="D16" s="411" t="s">
        <v>25</v>
      </c>
      <c r="E16" s="415">
        <v>9</v>
      </c>
      <c r="F16" s="411" t="s">
        <v>24</v>
      </c>
      <c r="G16" s="1337">
        <v>3.5</v>
      </c>
      <c r="H16" s="1208">
        <v>2.2000000000000002</v>
      </c>
      <c r="I16" s="1202">
        <v>2.1</v>
      </c>
      <c r="J16" s="1338">
        <v>5.7</v>
      </c>
      <c r="K16" s="1339">
        <v>0</v>
      </c>
      <c r="L16" s="425">
        <v>-17.100000000000001</v>
      </c>
      <c r="M16" s="425">
        <v>-1.8</v>
      </c>
      <c r="N16" s="1341">
        <v>-5.3</v>
      </c>
      <c r="O16" s="1804">
        <v>4</v>
      </c>
      <c r="P16" s="1803">
        <v>8.6</v>
      </c>
      <c r="Q16" s="413">
        <v>1.31</v>
      </c>
      <c r="R16" s="622">
        <v>1.32</v>
      </c>
      <c r="S16" s="424">
        <v>2.9</v>
      </c>
      <c r="T16" s="426">
        <v>2.4</v>
      </c>
      <c r="U16" s="414">
        <v>9.5</v>
      </c>
      <c r="V16" s="412">
        <v>100</v>
      </c>
    </row>
    <row r="17" spans="1:22" ht="20.100000000000001" customHeight="1">
      <c r="A17" s="552"/>
      <c r="B17" s="246"/>
      <c r="C17" s="365">
        <v>10</v>
      </c>
      <c r="D17" s="246" t="s">
        <v>25</v>
      </c>
      <c r="E17" s="365">
        <v>12</v>
      </c>
      <c r="F17" s="246" t="s">
        <v>287</v>
      </c>
      <c r="G17" s="1337">
        <v>3.4</v>
      </c>
      <c r="H17" s="1208">
        <v>0.2</v>
      </c>
      <c r="I17" s="1213">
        <v>10.7</v>
      </c>
      <c r="J17" s="1342">
        <v>13.6</v>
      </c>
      <c r="K17" s="1343">
        <v>-1.6</v>
      </c>
      <c r="L17" s="551">
        <v>8.6999999999999993</v>
      </c>
      <c r="M17" s="551">
        <v>-5.4</v>
      </c>
      <c r="N17" s="1344">
        <v>5</v>
      </c>
      <c r="O17" s="1805">
        <v>-0.2</v>
      </c>
      <c r="P17" s="1806">
        <v>-4.3</v>
      </c>
      <c r="Q17" s="624">
        <v>1.34</v>
      </c>
      <c r="R17" s="625">
        <v>1.36</v>
      </c>
      <c r="S17" s="424">
        <v>3.9</v>
      </c>
      <c r="T17" s="426">
        <v>3.7</v>
      </c>
      <c r="U17" s="353">
        <v>15.9</v>
      </c>
      <c r="V17" s="352">
        <v>37.5</v>
      </c>
    </row>
    <row r="18" spans="1:22" ht="20.100000000000001" customHeight="1">
      <c r="A18" s="438">
        <v>2023</v>
      </c>
      <c r="B18" s="439" t="s">
        <v>250</v>
      </c>
      <c r="C18" s="440">
        <v>1</v>
      </c>
      <c r="D18" s="439" t="s">
        <v>25</v>
      </c>
      <c r="E18" s="440">
        <v>3</v>
      </c>
      <c r="F18" s="439" t="s">
        <v>287</v>
      </c>
      <c r="G18" s="1315">
        <v>4.2</v>
      </c>
      <c r="H18" s="1316">
        <v>0.5</v>
      </c>
      <c r="I18" s="1335">
        <v>16.7</v>
      </c>
      <c r="J18" s="1336">
        <v>19.7</v>
      </c>
      <c r="K18" s="1339">
        <v>0.6</v>
      </c>
      <c r="L18" s="425">
        <v>4.8</v>
      </c>
      <c r="M18" s="461">
        <v>14.7</v>
      </c>
      <c r="N18" s="1317">
        <v>26.7</v>
      </c>
      <c r="O18" s="1795">
        <v>-1.3</v>
      </c>
      <c r="P18" s="1801">
        <v>8.3000000000000007</v>
      </c>
      <c r="Q18" s="1241">
        <v>1.33</v>
      </c>
      <c r="R18" s="1479">
        <v>1.29</v>
      </c>
      <c r="S18" s="459">
        <v>3.7</v>
      </c>
      <c r="T18" s="462">
        <v>4.0999999999999996</v>
      </c>
      <c r="U18" s="441">
        <v>30.1</v>
      </c>
      <c r="V18" s="442">
        <v>-41.7</v>
      </c>
    </row>
    <row r="19" spans="1:22" ht="20.100000000000001" customHeight="1">
      <c r="A19" s="243"/>
      <c r="B19" s="244"/>
      <c r="C19" s="409">
        <v>4</v>
      </c>
      <c r="D19" s="244" t="s">
        <v>25</v>
      </c>
      <c r="E19" s="409">
        <v>6</v>
      </c>
      <c r="F19" s="244" t="s">
        <v>24</v>
      </c>
      <c r="G19" s="1331">
        <v>4.0999999999999996</v>
      </c>
      <c r="H19" s="1332">
        <v>0.1</v>
      </c>
      <c r="I19" s="612">
        <v>23.4</v>
      </c>
      <c r="J19" s="1333">
        <v>16.7</v>
      </c>
      <c r="K19" s="1331">
        <v>-4.7</v>
      </c>
      <c r="L19" s="392">
        <v>-6.1</v>
      </c>
      <c r="M19" s="392">
        <v>7.1</v>
      </c>
      <c r="N19" s="1334">
        <v>-17.2</v>
      </c>
      <c r="O19" s="1807">
        <v>0.9</v>
      </c>
      <c r="P19" s="1808">
        <v>1.1000000000000001</v>
      </c>
      <c r="Q19" s="812">
        <v>1.32</v>
      </c>
      <c r="R19" s="1481">
        <v>1.24</v>
      </c>
      <c r="S19" s="391">
        <v>3.3</v>
      </c>
      <c r="T19" s="356">
        <v>3.8</v>
      </c>
      <c r="U19" s="351">
        <v>34.1</v>
      </c>
      <c r="V19" s="349">
        <v>60</v>
      </c>
    </row>
    <row r="20" spans="1:22" ht="20.100000000000001" customHeight="1">
      <c r="A20" s="410"/>
      <c r="B20" s="411"/>
      <c r="C20" s="415">
        <v>7</v>
      </c>
      <c r="D20" s="411" t="s">
        <v>25</v>
      </c>
      <c r="E20" s="415">
        <v>9</v>
      </c>
      <c r="F20" s="411" t="s">
        <v>24</v>
      </c>
      <c r="G20" s="1339">
        <v>5.4</v>
      </c>
      <c r="H20" s="1345">
        <v>2</v>
      </c>
      <c r="I20" s="1202">
        <v>13.9</v>
      </c>
      <c r="J20" s="1338">
        <v>6.3</v>
      </c>
      <c r="K20" s="1339">
        <v>-7.7</v>
      </c>
      <c r="L20" s="425">
        <v>26.4</v>
      </c>
      <c r="M20" s="425">
        <v>1.3</v>
      </c>
      <c r="N20" s="1341">
        <v>5.2</v>
      </c>
      <c r="O20" s="1804">
        <v>-3.9</v>
      </c>
      <c r="P20" s="1809">
        <v>-13.8</v>
      </c>
      <c r="Q20" s="1482">
        <v>1.3</v>
      </c>
      <c r="R20" s="1243">
        <v>1.22</v>
      </c>
      <c r="S20" s="424">
        <v>3.1</v>
      </c>
      <c r="T20" s="426">
        <v>4.4000000000000004</v>
      </c>
      <c r="U20" s="414">
        <v>41.2</v>
      </c>
      <c r="V20" s="412">
        <v>-7.1</v>
      </c>
    </row>
    <row r="21" spans="1:22" ht="20.100000000000001" customHeight="1">
      <c r="A21" s="410"/>
      <c r="B21" s="411"/>
      <c r="C21" s="411">
        <v>10</v>
      </c>
      <c r="D21" s="411" t="s">
        <v>25</v>
      </c>
      <c r="E21" s="411">
        <v>12</v>
      </c>
      <c r="F21" s="495" t="s">
        <v>249</v>
      </c>
      <c r="G21" s="1346">
        <v>3.4</v>
      </c>
      <c r="H21" s="1213">
        <v>0.9</v>
      </c>
      <c r="I21" s="1208">
        <v>10.3</v>
      </c>
      <c r="J21" s="1338">
        <v>3.4</v>
      </c>
      <c r="K21" s="1347">
        <v>-6.3</v>
      </c>
      <c r="L21" s="530">
        <v>-14.1</v>
      </c>
      <c r="M21" s="522">
        <v>8.3000000000000007</v>
      </c>
      <c r="N21" s="1340">
        <v>-2.1</v>
      </c>
      <c r="O21" s="1810">
        <v>-0.7</v>
      </c>
      <c r="P21" s="1811">
        <v>-10</v>
      </c>
      <c r="Q21" s="413">
        <v>1.28</v>
      </c>
      <c r="R21" s="1243">
        <v>1.22</v>
      </c>
      <c r="S21" s="424">
        <v>2.9</v>
      </c>
      <c r="T21" s="509">
        <v>3.9</v>
      </c>
      <c r="U21" s="414">
        <v>35.200000000000003</v>
      </c>
      <c r="V21" s="907">
        <v>72.7</v>
      </c>
    </row>
    <row r="22" spans="1:22" ht="20.100000000000001" customHeight="1">
      <c r="A22" s="338">
        <v>2024</v>
      </c>
      <c r="B22" s="339" t="s">
        <v>250</v>
      </c>
      <c r="C22" s="339">
        <v>1</v>
      </c>
      <c r="D22" s="339" t="s">
        <v>25</v>
      </c>
      <c r="E22" s="339">
        <v>3</v>
      </c>
      <c r="F22" s="520" t="s">
        <v>24</v>
      </c>
      <c r="G22" s="1315">
        <v>5.5</v>
      </c>
      <c r="H22" s="1312">
        <v>1.5</v>
      </c>
      <c r="I22" s="1196">
        <v>-16.100000000000001</v>
      </c>
      <c r="J22" s="1330">
        <v>-21.5</v>
      </c>
      <c r="K22" s="1329">
        <v>-9.6</v>
      </c>
      <c r="L22" s="666">
        <v>-22.5</v>
      </c>
      <c r="M22" s="658">
        <v>5.2</v>
      </c>
      <c r="N22" s="1348">
        <v>63.7</v>
      </c>
      <c r="O22" s="1795">
        <v>-3.9</v>
      </c>
      <c r="P22" s="1812">
        <v>-11.5</v>
      </c>
      <c r="Q22" s="621">
        <v>1.27</v>
      </c>
      <c r="R22" s="662">
        <v>1.2</v>
      </c>
      <c r="S22" s="355">
        <v>2.5</v>
      </c>
      <c r="T22" s="659">
        <v>3.2</v>
      </c>
      <c r="U22" s="354">
        <v>18.600000000000001</v>
      </c>
      <c r="V22" s="1004">
        <v>128.6</v>
      </c>
    </row>
    <row r="23" spans="1:22" ht="20.100000000000001" customHeight="1">
      <c r="A23" s="410"/>
      <c r="B23" s="411"/>
      <c r="C23" s="415">
        <v>4</v>
      </c>
      <c r="D23" s="411" t="s">
        <v>25</v>
      </c>
      <c r="E23" s="415">
        <v>6</v>
      </c>
      <c r="F23" s="411" t="s">
        <v>24</v>
      </c>
      <c r="G23" s="1331">
        <v>4.2</v>
      </c>
      <c r="H23" s="1332">
        <v>1.7</v>
      </c>
      <c r="I23" s="1202">
        <v>-6.9</v>
      </c>
      <c r="J23" s="1338">
        <v>-12.1</v>
      </c>
      <c r="K23" s="1339">
        <v>0.5</v>
      </c>
      <c r="L23" s="425">
        <v>-3</v>
      </c>
      <c r="M23" s="425">
        <v>8.8000000000000007</v>
      </c>
      <c r="N23" s="1341">
        <v>34.1</v>
      </c>
      <c r="O23" s="1807">
        <v>-3.3</v>
      </c>
      <c r="P23" s="1803">
        <v>-0.6</v>
      </c>
      <c r="Q23" s="1480">
        <v>1.25</v>
      </c>
      <c r="R23" s="1243">
        <v>1.19</v>
      </c>
      <c r="S23" s="424">
        <v>2.8</v>
      </c>
      <c r="T23" s="426">
        <v>3.3</v>
      </c>
      <c r="U23" s="414">
        <v>25.2</v>
      </c>
      <c r="V23" s="412">
        <v>6.3</v>
      </c>
    </row>
    <row r="24" spans="1:22" ht="20.100000000000001" customHeight="1">
      <c r="A24" s="410"/>
      <c r="B24" s="411"/>
      <c r="C24" s="415">
        <v>7</v>
      </c>
      <c r="D24" s="411" t="s">
        <v>25</v>
      </c>
      <c r="E24" s="415">
        <v>9</v>
      </c>
      <c r="F24" s="411" t="s">
        <v>24</v>
      </c>
      <c r="G24" s="1339">
        <v>2.2000000000000002</v>
      </c>
      <c r="H24" s="425">
        <v>-0.30958578381493851</v>
      </c>
      <c r="I24" s="1202">
        <v>1.2</v>
      </c>
      <c r="J24" s="1338">
        <v>2.9</v>
      </c>
      <c r="K24" s="1339">
        <v>-2</v>
      </c>
      <c r="L24" s="425">
        <v>-27.9</v>
      </c>
      <c r="M24" s="425">
        <v>2.2000000000000002</v>
      </c>
      <c r="N24" s="1341">
        <v>-10.3</v>
      </c>
      <c r="O24" s="1804">
        <v>-1.8</v>
      </c>
      <c r="P24" s="1813">
        <v>3.4</v>
      </c>
      <c r="Q24" s="1483">
        <v>1.25</v>
      </c>
      <c r="R24" s="1484">
        <v>1.2</v>
      </c>
      <c r="S24" s="424">
        <v>2.8</v>
      </c>
      <c r="T24" s="426">
        <v>2.7</v>
      </c>
      <c r="U24" s="414">
        <v>10.9</v>
      </c>
      <c r="V24" s="412">
        <v>69.2</v>
      </c>
    </row>
    <row r="25" spans="1:22" ht="20.100000000000001" customHeight="1">
      <c r="A25" s="410"/>
      <c r="B25" s="411"/>
      <c r="C25" s="411">
        <v>10</v>
      </c>
      <c r="D25" s="411" t="s">
        <v>25</v>
      </c>
      <c r="E25" s="411">
        <v>12</v>
      </c>
      <c r="F25" s="495" t="s">
        <v>249</v>
      </c>
      <c r="G25" s="1346">
        <v>2.1</v>
      </c>
      <c r="H25" s="1213">
        <v>0.2</v>
      </c>
      <c r="I25" s="1208">
        <v>-3.2</v>
      </c>
      <c r="J25" s="1338">
        <v>-6.9</v>
      </c>
      <c r="K25" s="1347">
        <v>-2.4</v>
      </c>
      <c r="L25" s="530">
        <v>4.9000000000000004</v>
      </c>
      <c r="M25" s="522">
        <v>1.2</v>
      </c>
      <c r="N25" s="1340">
        <v>2.6</v>
      </c>
      <c r="O25" s="1810">
        <v>-1.5</v>
      </c>
      <c r="P25" s="1811">
        <v>15.8</v>
      </c>
      <c r="Q25" s="413">
        <v>1.25</v>
      </c>
      <c r="R25" s="1243">
        <v>1.17</v>
      </c>
      <c r="S25" s="424">
        <v>3</v>
      </c>
      <c r="T25" s="509">
        <v>3</v>
      </c>
      <c r="U25" s="414">
        <v>7.6</v>
      </c>
      <c r="V25" s="907">
        <v>10.5</v>
      </c>
    </row>
    <row r="26" spans="1:22" ht="20.100000000000001" customHeight="1">
      <c r="A26" s="338">
        <v>2025</v>
      </c>
      <c r="B26" s="339" t="s">
        <v>250</v>
      </c>
      <c r="C26" s="339">
        <v>1</v>
      </c>
      <c r="D26" s="339" t="s">
        <v>25</v>
      </c>
      <c r="E26" s="339">
        <v>3</v>
      </c>
      <c r="F26" s="520" t="s">
        <v>24</v>
      </c>
      <c r="G26" s="1862">
        <v>2</v>
      </c>
      <c r="H26" s="1312">
        <v>2</v>
      </c>
      <c r="I26" s="1312">
        <v>14</v>
      </c>
      <c r="J26" s="1468">
        <v>13.3</v>
      </c>
      <c r="K26" s="1738">
        <v>13.3</v>
      </c>
      <c r="L26" s="1257">
        <v>19.3</v>
      </c>
      <c r="M26" s="1469">
        <v>-3.6</v>
      </c>
      <c r="N26" s="1470">
        <v>-33.9</v>
      </c>
      <c r="O26" s="1787">
        <v>1</v>
      </c>
      <c r="P26" s="1788">
        <v>12.1</v>
      </c>
      <c r="Q26" s="1695">
        <v>1.25</v>
      </c>
      <c r="R26" s="1471">
        <v>1.19</v>
      </c>
      <c r="S26" s="1472">
        <v>3.7</v>
      </c>
      <c r="T26" s="1473">
        <v>3.7</v>
      </c>
      <c r="U26" s="1474">
        <v>6</v>
      </c>
      <c r="V26" s="1004">
        <v>25</v>
      </c>
    </row>
    <row r="27" spans="1:22" ht="20.100000000000001" customHeight="1">
      <c r="A27" s="1465"/>
      <c r="B27" s="411"/>
      <c r="C27" s="415">
        <v>4</v>
      </c>
      <c r="D27" s="411" t="s">
        <v>25</v>
      </c>
      <c r="E27" s="415">
        <v>6</v>
      </c>
      <c r="F27" s="411" t="s">
        <v>24</v>
      </c>
      <c r="G27" s="2067">
        <v>0.6</v>
      </c>
      <c r="H27" s="2068">
        <v>-0.1</v>
      </c>
      <c r="I27" s="1013">
        <v>6.5</v>
      </c>
      <c r="J27" s="1321">
        <v>7.2</v>
      </c>
      <c r="K27" s="1339">
        <v>-25.6</v>
      </c>
      <c r="L27" s="425">
        <v>-32.200000000000003</v>
      </c>
      <c r="M27" s="1175">
        <v>9.5</v>
      </c>
      <c r="N27" s="1322">
        <v>8.5</v>
      </c>
      <c r="O27" s="2022">
        <v>0.9</v>
      </c>
      <c r="P27" s="2063">
        <v>0.6</v>
      </c>
      <c r="Q27" s="1954">
        <v>1.24</v>
      </c>
      <c r="R27" s="1955">
        <v>1.19</v>
      </c>
      <c r="S27" s="1956">
        <v>3.4</v>
      </c>
      <c r="T27" s="1957">
        <v>3.3</v>
      </c>
      <c r="U27" s="1958">
        <v>-3</v>
      </c>
      <c r="V27" s="1466">
        <v>47.1</v>
      </c>
    </row>
    <row r="28" spans="1:22" ht="20.100000000000001" customHeight="1" thickBot="1">
      <c r="A28" s="410"/>
      <c r="B28" s="411"/>
      <c r="C28" s="415">
        <v>7</v>
      </c>
      <c r="D28" s="411" t="s">
        <v>25</v>
      </c>
      <c r="E28" s="415">
        <v>9</v>
      </c>
      <c r="F28" s="246" t="s">
        <v>24</v>
      </c>
      <c r="G28" s="2229">
        <v>1.4</v>
      </c>
      <c r="H28" s="2228">
        <v>-0.19549597582958711</v>
      </c>
      <c r="I28" s="1202">
        <v>-4.4000000000000004</v>
      </c>
      <c r="J28" s="1338">
        <v>-5.0999999999999996</v>
      </c>
      <c r="K28" s="1347">
        <v>-8.9</v>
      </c>
      <c r="L28" s="425">
        <v>-31.5</v>
      </c>
      <c r="M28" s="425">
        <v>8.6</v>
      </c>
      <c r="N28" s="1341">
        <v>-1</v>
      </c>
      <c r="O28" s="2224">
        <v>0.7</v>
      </c>
      <c r="P28" s="2231">
        <v>6.8</v>
      </c>
      <c r="Q28" s="2230">
        <v>1.21</v>
      </c>
      <c r="R28" s="2162">
        <v>1.1100000000000001</v>
      </c>
      <c r="S28" s="424">
        <v>2.8</v>
      </c>
      <c r="T28" s="509">
        <v>3.2</v>
      </c>
      <c r="U28" s="414">
        <v>6.3</v>
      </c>
      <c r="V28" s="412">
        <v>-36.4</v>
      </c>
    </row>
    <row r="29" spans="1:22" ht="20.100000000000001" hidden="1" customHeight="1" thickBot="1">
      <c r="A29" s="1220"/>
      <c r="B29" s="1221"/>
      <c r="C29" s="1221">
        <v>10</v>
      </c>
      <c r="D29" s="1221" t="s">
        <v>25</v>
      </c>
      <c r="E29" s="1221">
        <v>12</v>
      </c>
      <c r="F29" s="330" t="s">
        <v>249</v>
      </c>
      <c r="G29" s="1467"/>
      <c r="H29" s="1373"/>
      <c r="I29" s="992"/>
      <c r="J29" s="1349"/>
      <c r="K29" s="1350"/>
      <c r="L29" s="1222"/>
      <c r="M29" s="1222"/>
      <c r="N29" s="1351"/>
      <c r="O29" s="1410"/>
      <c r="P29" s="1222"/>
      <c r="Q29" s="1222"/>
      <c r="R29" s="1485"/>
      <c r="S29" s="1223"/>
      <c r="T29" s="1224"/>
      <c r="U29" s="1225"/>
      <c r="V29" s="1226"/>
    </row>
    <row r="30" spans="1:22" ht="20.100000000000001" customHeight="1">
      <c r="A30" s="2345">
        <v>2022</v>
      </c>
      <c r="B30" s="2346"/>
      <c r="C30" s="2346"/>
      <c r="D30" s="1005" t="s">
        <v>250</v>
      </c>
      <c r="E30" s="1005">
        <v>1</v>
      </c>
      <c r="F30" s="1006" t="s">
        <v>352</v>
      </c>
      <c r="G30" s="1475">
        <v>2.6</v>
      </c>
      <c r="H30" s="1440">
        <v>-1.1000000000000001</v>
      </c>
      <c r="I30" s="1440">
        <v>-16.100000000000001</v>
      </c>
      <c r="J30" s="1326">
        <v>-18.2</v>
      </c>
      <c r="K30" s="1327">
        <v>2.1</v>
      </c>
      <c r="L30" s="1008">
        <v>29.7</v>
      </c>
      <c r="M30" s="1009">
        <v>-17.7</v>
      </c>
      <c r="N30" s="1328">
        <v>-69.8</v>
      </c>
      <c r="O30" s="1814">
        <v>-0.7</v>
      </c>
      <c r="P30" s="1476">
        <v>7.5</v>
      </c>
      <c r="Q30" s="1477">
        <v>1.19</v>
      </c>
      <c r="R30" s="1486">
        <v>1.32</v>
      </c>
      <c r="S30" s="1007">
        <v>0.5</v>
      </c>
      <c r="T30" s="1010">
        <v>0.2</v>
      </c>
      <c r="U30" s="1011">
        <v>-4.5999999999999996</v>
      </c>
      <c r="V30" s="1478" t="s">
        <v>53</v>
      </c>
    </row>
    <row r="31" spans="1:22" ht="20.100000000000001" customHeight="1">
      <c r="A31" s="578"/>
      <c r="B31" s="579"/>
      <c r="C31" s="579"/>
      <c r="D31" s="244"/>
      <c r="E31" s="244">
        <v>2</v>
      </c>
      <c r="F31" s="245" t="s">
        <v>352</v>
      </c>
      <c r="G31" s="1372">
        <v>0.1</v>
      </c>
      <c r="H31" s="763">
        <v>-3.9</v>
      </c>
      <c r="I31" s="763">
        <v>-19.899999999999999</v>
      </c>
      <c r="J31" s="1333">
        <v>-18.5</v>
      </c>
      <c r="K31" s="1355">
        <v>6.3</v>
      </c>
      <c r="L31" s="527">
        <v>-24.2</v>
      </c>
      <c r="M31" s="528">
        <v>-9.1</v>
      </c>
      <c r="N31" s="1356">
        <v>-46.4</v>
      </c>
      <c r="O31" s="1815">
        <v>0</v>
      </c>
      <c r="P31" s="1816">
        <v>5.4</v>
      </c>
      <c r="Q31" s="812">
        <v>1.21</v>
      </c>
      <c r="R31" s="1487">
        <v>1.35</v>
      </c>
      <c r="S31" s="391">
        <v>0.9</v>
      </c>
      <c r="T31" s="529">
        <v>0.6</v>
      </c>
      <c r="U31" s="351">
        <v>2.9</v>
      </c>
      <c r="V31" s="350">
        <v>66.7</v>
      </c>
    </row>
    <row r="32" spans="1:22" ht="20.100000000000001" customHeight="1">
      <c r="A32" s="1017"/>
      <c r="B32" s="1018"/>
      <c r="C32" s="1018"/>
      <c r="D32" s="411"/>
      <c r="E32" s="411">
        <v>3</v>
      </c>
      <c r="F32" s="495" t="s">
        <v>352</v>
      </c>
      <c r="G32" s="612">
        <v>1.5</v>
      </c>
      <c r="H32" s="1208">
        <v>-2.2000000000000002</v>
      </c>
      <c r="I32" s="1208">
        <v>-16.5</v>
      </c>
      <c r="J32" s="1338">
        <v>-22.4</v>
      </c>
      <c r="K32" s="1347">
        <v>6</v>
      </c>
      <c r="L32" s="530">
        <v>43.1</v>
      </c>
      <c r="M32" s="522">
        <v>-4.3</v>
      </c>
      <c r="N32" s="1340">
        <v>-42.5</v>
      </c>
      <c r="O32" s="1810">
        <v>-1.6</v>
      </c>
      <c r="P32" s="1816">
        <v>4.5999999999999996</v>
      </c>
      <c r="Q32" s="1242">
        <v>1.23</v>
      </c>
      <c r="R32" s="1243">
        <v>1.35</v>
      </c>
      <c r="S32" s="424">
        <v>1.2</v>
      </c>
      <c r="T32" s="509">
        <v>1.2</v>
      </c>
      <c r="U32" s="414">
        <v>-6.4</v>
      </c>
      <c r="V32" s="432">
        <v>0</v>
      </c>
    </row>
    <row r="33" spans="1:22" ht="20.100000000000001" customHeight="1">
      <c r="A33" s="1019"/>
      <c r="B33" s="1020"/>
      <c r="C33" s="1020"/>
      <c r="D33" s="411"/>
      <c r="E33" s="411">
        <v>4</v>
      </c>
      <c r="F33" s="495" t="s">
        <v>352</v>
      </c>
      <c r="G33" s="612">
        <v>4.0999999999999996</v>
      </c>
      <c r="H33" s="763">
        <v>-1.8</v>
      </c>
      <c r="I33" s="763">
        <v>-15.3</v>
      </c>
      <c r="J33" s="1338">
        <v>-10.9</v>
      </c>
      <c r="K33" s="1347">
        <v>2.2000000000000002</v>
      </c>
      <c r="L33" s="530">
        <v>9.6</v>
      </c>
      <c r="M33" s="522">
        <v>-4</v>
      </c>
      <c r="N33" s="1340">
        <v>-29.5</v>
      </c>
      <c r="O33" s="1810">
        <v>-4.7</v>
      </c>
      <c r="P33" s="1816">
        <v>4.5999999999999996</v>
      </c>
      <c r="Q33" s="1242">
        <v>1.24</v>
      </c>
      <c r="R33" s="1243">
        <v>1.33</v>
      </c>
      <c r="S33" s="424">
        <v>2.5</v>
      </c>
      <c r="T33" s="509">
        <v>2.2999999999999998</v>
      </c>
      <c r="U33" s="414">
        <v>1.8</v>
      </c>
      <c r="V33" s="908" t="s">
        <v>53</v>
      </c>
    </row>
    <row r="34" spans="1:22" ht="20.100000000000001" customHeight="1">
      <c r="A34" s="1019"/>
      <c r="B34" s="1020"/>
      <c r="C34" s="1020"/>
      <c r="D34" s="411"/>
      <c r="E34" s="411">
        <v>5</v>
      </c>
      <c r="F34" s="495" t="s">
        <v>352</v>
      </c>
      <c r="G34" s="612">
        <v>8.5</v>
      </c>
      <c r="H34" s="763">
        <v>0.5</v>
      </c>
      <c r="I34" s="763">
        <v>-19</v>
      </c>
      <c r="J34" s="1338">
        <v>-12.1</v>
      </c>
      <c r="K34" s="1347">
        <v>-4.3</v>
      </c>
      <c r="L34" s="530">
        <v>-2.2999999999999998</v>
      </c>
      <c r="M34" s="522">
        <v>-10.3</v>
      </c>
      <c r="N34" s="1340">
        <v>-41.4</v>
      </c>
      <c r="O34" s="1810">
        <v>-2.7</v>
      </c>
      <c r="P34" s="1816">
        <v>16.899999999999999</v>
      </c>
      <c r="Q34" s="1242">
        <v>1.26</v>
      </c>
      <c r="R34" s="1243">
        <v>1.31</v>
      </c>
      <c r="S34" s="424">
        <v>2.5</v>
      </c>
      <c r="T34" s="509">
        <v>2.7</v>
      </c>
      <c r="U34" s="414">
        <v>11</v>
      </c>
      <c r="V34" s="432">
        <v>200</v>
      </c>
    </row>
    <row r="35" spans="1:22" ht="20.100000000000001" customHeight="1">
      <c r="A35" s="1017"/>
      <c r="B35" s="1018"/>
      <c r="C35" s="1018"/>
      <c r="D35" s="411"/>
      <c r="E35" s="411">
        <v>6</v>
      </c>
      <c r="F35" s="495" t="s">
        <v>352</v>
      </c>
      <c r="G35" s="612">
        <v>1.3</v>
      </c>
      <c r="H35" s="763">
        <v>-2.4</v>
      </c>
      <c r="I35" s="763">
        <v>-9.6</v>
      </c>
      <c r="J35" s="1338">
        <v>-1.5</v>
      </c>
      <c r="K35" s="1347">
        <v>-2.2000000000000002</v>
      </c>
      <c r="L35" s="530">
        <v>-7.5</v>
      </c>
      <c r="M35" s="522">
        <v>0.1</v>
      </c>
      <c r="N35" s="1340">
        <v>-10.5</v>
      </c>
      <c r="O35" s="1810">
        <v>-3</v>
      </c>
      <c r="P35" s="1816">
        <v>6.2</v>
      </c>
      <c r="Q35" s="1242">
        <v>1.27</v>
      </c>
      <c r="R35" s="1243">
        <v>1.33</v>
      </c>
      <c r="S35" s="424">
        <v>2.4</v>
      </c>
      <c r="T35" s="509">
        <v>2.2999999999999998</v>
      </c>
      <c r="U35" s="414">
        <v>0.9</v>
      </c>
      <c r="V35" s="432">
        <v>50</v>
      </c>
    </row>
    <row r="36" spans="1:22" ht="20.100000000000001" customHeight="1">
      <c r="A36" s="1017"/>
      <c r="B36" s="1018"/>
      <c r="C36" s="1018"/>
      <c r="D36" s="411"/>
      <c r="E36" s="411">
        <v>7</v>
      </c>
      <c r="F36" s="495" t="s">
        <v>352</v>
      </c>
      <c r="G36" s="612">
        <v>2.8</v>
      </c>
      <c r="H36" s="1202">
        <v>2.6</v>
      </c>
      <c r="I36" s="1202">
        <v>-6.9</v>
      </c>
      <c r="J36" s="1338">
        <v>1.6</v>
      </c>
      <c r="K36" s="1347">
        <v>-5.4</v>
      </c>
      <c r="L36" s="530">
        <v>-15.4</v>
      </c>
      <c r="M36" s="522">
        <v>-7</v>
      </c>
      <c r="N36" s="1340">
        <v>-19.7</v>
      </c>
      <c r="O36" s="1810">
        <v>-1.8</v>
      </c>
      <c r="P36" s="1816">
        <v>11.3</v>
      </c>
      <c r="Q36" s="1242">
        <v>1.29</v>
      </c>
      <c r="R36" s="1243">
        <v>1.32</v>
      </c>
      <c r="S36" s="424">
        <v>2.6</v>
      </c>
      <c r="T36" s="509">
        <v>2.2999999999999998</v>
      </c>
      <c r="U36" s="414">
        <v>3.7</v>
      </c>
      <c r="V36" s="432">
        <v>33.299999999999997</v>
      </c>
    </row>
    <row r="37" spans="1:22" ht="20.100000000000001" customHeight="1">
      <c r="A37" s="1017"/>
      <c r="B37" s="1018"/>
      <c r="C37" s="1018"/>
      <c r="D37" s="411"/>
      <c r="E37" s="411">
        <v>8</v>
      </c>
      <c r="F37" s="495" t="s">
        <v>352</v>
      </c>
      <c r="G37" s="612">
        <v>3.8</v>
      </c>
      <c r="H37" s="1202">
        <v>0.7</v>
      </c>
      <c r="I37" s="1202">
        <v>-11.2</v>
      </c>
      <c r="J37" s="1338">
        <v>-13</v>
      </c>
      <c r="K37" s="1347">
        <v>4.5999999999999996</v>
      </c>
      <c r="L37" s="530">
        <v>-23.2</v>
      </c>
      <c r="M37" s="522">
        <v>-0.1</v>
      </c>
      <c r="N37" s="1340">
        <v>0.4</v>
      </c>
      <c r="O37" s="1810">
        <v>5.7</v>
      </c>
      <c r="P37" s="1816">
        <v>6.8</v>
      </c>
      <c r="Q37" s="1242">
        <v>1.31</v>
      </c>
      <c r="R37" s="1243">
        <v>1.31</v>
      </c>
      <c r="S37" s="424">
        <v>3</v>
      </c>
      <c r="T37" s="509">
        <v>2.2999999999999998</v>
      </c>
      <c r="U37" s="414">
        <v>5.5</v>
      </c>
      <c r="V37" s="432">
        <v>0</v>
      </c>
    </row>
    <row r="38" spans="1:22" ht="20.100000000000001" customHeight="1">
      <c r="A38" s="1017"/>
      <c r="B38" s="1018"/>
      <c r="C38" s="1018"/>
      <c r="D38" s="411"/>
      <c r="E38" s="411">
        <v>9</v>
      </c>
      <c r="F38" s="495" t="s">
        <v>352</v>
      </c>
      <c r="G38" s="612">
        <v>4.0999999999999996</v>
      </c>
      <c r="H38" s="1202">
        <v>3.5</v>
      </c>
      <c r="I38" s="1202">
        <v>26.4</v>
      </c>
      <c r="J38" s="1338">
        <v>30.2</v>
      </c>
      <c r="K38" s="1347">
        <v>1</v>
      </c>
      <c r="L38" s="530">
        <v>-13.5</v>
      </c>
      <c r="M38" s="522">
        <v>2.4</v>
      </c>
      <c r="N38" s="1340">
        <v>11.4</v>
      </c>
      <c r="O38" s="1810">
        <v>8.6999999999999993</v>
      </c>
      <c r="P38" s="1816">
        <v>7.9</v>
      </c>
      <c r="Q38" s="1242">
        <v>1.33</v>
      </c>
      <c r="R38" s="1243">
        <v>1.34</v>
      </c>
      <c r="S38" s="424">
        <v>3</v>
      </c>
      <c r="T38" s="509">
        <v>2.6</v>
      </c>
      <c r="U38" s="414">
        <v>18.600000000000001</v>
      </c>
      <c r="V38" s="432">
        <v>600</v>
      </c>
    </row>
    <row r="39" spans="1:22" ht="20.100000000000001" customHeight="1">
      <c r="A39" s="1017"/>
      <c r="B39" s="1018"/>
      <c r="C39" s="1018"/>
      <c r="D39" s="411"/>
      <c r="E39" s="411">
        <v>10</v>
      </c>
      <c r="F39" s="495" t="s">
        <v>352</v>
      </c>
      <c r="G39" s="612">
        <v>4.0999999999999996</v>
      </c>
      <c r="H39" s="1202">
        <v>1.5</v>
      </c>
      <c r="I39" s="1202">
        <v>28.3</v>
      </c>
      <c r="J39" s="1338">
        <v>32.700000000000003</v>
      </c>
      <c r="K39" s="1347">
        <v>-1.8</v>
      </c>
      <c r="L39" s="530">
        <v>-6.7</v>
      </c>
      <c r="M39" s="522">
        <v>-1.9</v>
      </c>
      <c r="N39" s="1340">
        <v>5.9</v>
      </c>
      <c r="O39" s="1810">
        <v>3.1</v>
      </c>
      <c r="P39" s="1816">
        <v>-4.2</v>
      </c>
      <c r="Q39" s="1242">
        <v>1.33</v>
      </c>
      <c r="R39" s="1243">
        <v>1.36</v>
      </c>
      <c r="S39" s="424">
        <v>3.7</v>
      </c>
      <c r="T39" s="509">
        <v>3.2</v>
      </c>
      <c r="U39" s="414">
        <v>13.5</v>
      </c>
      <c r="V39" s="432">
        <v>100</v>
      </c>
    </row>
    <row r="40" spans="1:22" ht="20.100000000000001" customHeight="1">
      <c r="A40" s="1017"/>
      <c r="B40" s="1018"/>
      <c r="C40" s="1018"/>
      <c r="D40" s="411"/>
      <c r="E40" s="411">
        <v>11</v>
      </c>
      <c r="F40" s="495" t="s">
        <v>352</v>
      </c>
      <c r="G40" s="612">
        <v>2.4</v>
      </c>
      <c r="H40" s="1202">
        <v>-0.8</v>
      </c>
      <c r="I40" s="1202">
        <v>5.6</v>
      </c>
      <c r="J40" s="1338">
        <v>5.9</v>
      </c>
      <c r="K40" s="1347">
        <v>-1.4</v>
      </c>
      <c r="L40" s="530">
        <v>1.4</v>
      </c>
      <c r="M40" s="522">
        <v>-7.6</v>
      </c>
      <c r="N40" s="1340">
        <v>22.1</v>
      </c>
      <c r="O40" s="1810">
        <v>-1.4</v>
      </c>
      <c r="P40" s="1816">
        <v>-1</v>
      </c>
      <c r="Q40" s="1242">
        <v>1.35</v>
      </c>
      <c r="R40" s="1243">
        <v>1.39</v>
      </c>
      <c r="S40" s="424">
        <v>3.8</v>
      </c>
      <c r="T40" s="509">
        <v>3.5</v>
      </c>
      <c r="U40" s="414">
        <v>13.9</v>
      </c>
      <c r="V40" s="908" t="s">
        <v>53</v>
      </c>
    </row>
    <row r="41" spans="1:22" ht="20.100000000000001" customHeight="1">
      <c r="A41" s="1017"/>
      <c r="B41" s="1018"/>
      <c r="C41" s="1018"/>
      <c r="D41" s="411"/>
      <c r="E41" s="411">
        <v>12</v>
      </c>
      <c r="F41" s="495" t="s">
        <v>352</v>
      </c>
      <c r="G41" s="1202">
        <v>3.6</v>
      </c>
      <c r="H41" s="1202">
        <v>0.1</v>
      </c>
      <c r="I41" s="1202">
        <v>1.5</v>
      </c>
      <c r="J41" s="1338">
        <v>5</v>
      </c>
      <c r="K41" s="1347">
        <v>-1.7</v>
      </c>
      <c r="L41" s="530">
        <v>44.9</v>
      </c>
      <c r="M41" s="522">
        <v>-8.4</v>
      </c>
      <c r="N41" s="1340">
        <v>-17.8</v>
      </c>
      <c r="O41" s="1810">
        <v>-2.2000000000000002</v>
      </c>
      <c r="P41" s="1817">
        <v>-7.5</v>
      </c>
      <c r="Q41" s="1242">
        <v>1.35</v>
      </c>
      <c r="R41" s="1243">
        <v>1.33</v>
      </c>
      <c r="S41" s="424">
        <v>4</v>
      </c>
      <c r="T41" s="509">
        <v>4.3</v>
      </c>
      <c r="U41" s="414">
        <v>20.2</v>
      </c>
      <c r="V41" s="432">
        <v>-28.6</v>
      </c>
    </row>
    <row r="42" spans="1:22" ht="20.100000000000001" customHeight="1">
      <c r="A42" s="2382">
        <v>2023</v>
      </c>
      <c r="B42" s="2383"/>
      <c r="C42" s="2383"/>
      <c r="D42" s="439" t="s">
        <v>250</v>
      </c>
      <c r="E42" s="439">
        <v>1</v>
      </c>
      <c r="F42" s="492" t="s">
        <v>352</v>
      </c>
      <c r="G42" s="1357">
        <v>4.9000000000000004</v>
      </c>
      <c r="H42" s="1335">
        <v>1</v>
      </c>
      <c r="I42" s="1335">
        <v>17.399999999999999</v>
      </c>
      <c r="J42" s="1336">
        <v>23.8</v>
      </c>
      <c r="K42" s="1353">
        <v>6.6</v>
      </c>
      <c r="L42" s="580">
        <v>-27.1</v>
      </c>
      <c r="M42" s="526">
        <v>-2.2999999999999998</v>
      </c>
      <c r="N42" s="1354">
        <v>39.700000000000003</v>
      </c>
      <c r="O42" s="1818">
        <v>-3</v>
      </c>
      <c r="P42" s="1819">
        <v>5.9</v>
      </c>
      <c r="Q42" s="1241">
        <v>1.35</v>
      </c>
      <c r="R42" s="1479">
        <v>1.31</v>
      </c>
      <c r="S42" s="459">
        <v>4.3</v>
      </c>
      <c r="T42" s="581">
        <v>4.7</v>
      </c>
      <c r="U42" s="441">
        <v>26.1</v>
      </c>
      <c r="V42" s="460">
        <v>-33.299999999999997</v>
      </c>
    </row>
    <row r="43" spans="1:22" ht="20.100000000000001" customHeight="1">
      <c r="A43" s="578"/>
      <c r="B43" s="579"/>
      <c r="C43" s="579"/>
      <c r="D43" s="244"/>
      <c r="E43" s="244">
        <v>2</v>
      </c>
      <c r="F43" s="245" t="s">
        <v>352</v>
      </c>
      <c r="G43" s="1358">
        <v>4.7</v>
      </c>
      <c r="H43" s="1332">
        <v>2</v>
      </c>
      <c r="I43" s="612">
        <v>22.9</v>
      </c>
      <c r="J43" s="1333">
        <v>21.4</v>
      </c>
      <c r="K43" s="1355">
        <v>-0.3</v>
      </c>
      <c r="L43" s="527">
        <v>26.1</v>
      </c>
      <c r="M43" s="528">
        <v>52.2</v>
      </c>
      <c r="N43" s="1356">
        <v>4.2</v>
      </c>
      <c r="O43" s="1820">
        <v>-0.5</v>
      </c>
      <c r="P43" s="1816">
        <v>11.8</v>
      </c>
      <c r="Q43" s="1488">
        <v>1.33</v>
      </c>
      <c r="R43" s="1487">
        <v>1.29</v>
      </c>
      <c r="S43" s="391">
        <v>3.3</v>
      </c>
      <c r="T43" s="529">
        <v>3.8</v>
      </c>
      <c r="U43" s="351">
        <v>25.7</v>
      </c>
      <c r="V43" s="350">
        <v>-80</v>
      </c>
    </row>
    <row r="44" spans="1:22" ht="20.100000000000001" customHeight="1">
      <c r="A44" s="1019"/>
      <c r="B44" s="1020"/>
      <c r="C44" s="1020"/>
      <c r="D44" s="411"/>
      <c r="E44" s="411">
        <v>3</v>
      </c>
      <c r="F44" s="495" t="s">
        <v>352</v>
      </c>
      <c r="G44" s="1358">
        <v>3.2</v>
      </c>
      <c r="H44" s="1332">
        <v>-1.3</v>
      </c>
      <c r="I44" s="1202">
        <v>12.1</v>
      </c>
      <c r="J44" s="1338">
        <v>16.399999999999999</v>
      </c>
      <c r="K44" s="1359">
        <v>-3.2</v>
      </c>
      <c r="L44" s="530">
        <v>28.6</v>
      </c>
      <c r="M44" s="522">
        <v>5.5</v>
      </c>
      <c r="N44" s="1340">
        <v>38</v>
      </c>
      <c r="O44" s="1820">
        <v>-0.8</v>
      </c>
      <c r="P44" s="1816">
        <v>7.3</v>
      </c>
      <c r="Q44" s="812">
        <v>1.32</v>
      </c>
      <c r="R44" s="1487">
        <v>1.26</v>
      </c>
      <c r="S44" s="424">
        <v>3.2</v>
      </c>
      <c r="T44" s="509">
        <v>3.6</v>
      </c>
      <c r="U44" s="414">
        <v>36.4</v>
      </c>
      <c r="V44" s="432">
        <v>0</v>
      </c>
    </row>
    <row r="45" spans="1:22" ht="20.100000000000001" customHeight="1">
      <c r="A45" s="1017"/>
      <c r="B45" s="1018"/>
      <c r="C45" s="1018"/>
      <c r="D45" s="411"/>
      <c r="E45" s="411">
        <v>4</v>
      </c>
      <c r="F45" s="495" t="s">
        <v>352</v>
      </c>
      <c r="G45" s="1358">
        <v>4.8</v>
      </c>
      <c r="H45" s="1332">
        <v>2.2999999999999998</v>
      </c>
      <c r="I45" s="1202">
        <v>18.5</v>
      </c>
      <c r="J45" s="1338">
        <v>6.1</v>
      </c>
      <c r="K45" s="1359">
        <v>-11.9</v>
      </c>
      <c r="L45" s="530">
        <v>-16.399999999999999</v>
      </c>
      <c r="M45" s="522">
        <v>1.9</v>
      </c>
      <c r="N45" s="1340">
        <v>-8.6999999999999993</v>
      </c>
      <c r="O45" s="1820">
        <v>-0.8</v>
      </c>
      <c r="P45" s="1816">
        <v>1.6</v>
      </c>
      <c r="Q45" s="1242">
        <v>1.32</v>
      </c>
      <c r="R45" s="1243">
        <v>1.23</v>
      </c>
      <c r="S45" s="424">
        <v>3.5</v>
      </c>
      <c r="T45" s="509">
        <v>4.0999999999999996</v>
      </c>
      <c r="U45" s="414">
        <v>25.5</v>
      </c>
      <c r="V45" s="432">
        <v>25</v>
      </c>
    </row>
    <row r="46" spans="1:22" ht="20.100000000000001" customHeight="1">
      <c r="A46" s="1019"/>
      <c r="B46" s="1020"/>
      <c r="C46" s="1020"/>
      <c r="D46" s="411"/>
      <c r="E46" s="411">
        <v>5</v>
      </c>
      <c r="F46" s="495" t="s">
        <v>352</v>
      </c>
      <c r="G46" s="1358">
        <v>3.4</v>
      </c>
      <c r="H46" s="1332">
        <v>-1.8</v>
      </c>
      <c r="I46" s="1202">
        <v>28.4</v>
      </c>
      <c r="J46" s="1338">
        <v>20.7</v>
      </c>
      <c r="K46" s="1359">
        <v>3.5</v>
      </c>
      <c r="L46" s="530">
        <v>3.4</v>
      </c>
      <c r="M46" s="522">
        <v>11.8</v>
      </c>
      <c r="N46" s="1340">
        <v>-19.2</v>
      </c>
      <c r="O46" s="1820">
        <v>4.0999999999999996</v>
      </c>
      <c r="P46" s="1816">
        <v>0.3</v>
      </c>
      <c r="Q46" s="1242">
        <v>1.32</v>
      </c>
      <c r="R46" s="1243">
        <v>1.25</v>
      </c>
      <c r="S46" s="424">
        <v>3.2</v>
      </c>
      <c r="T46" s="509">
        <v>3.5</v>
      </c>
      <c r="U46" s="414">
        <v>34.700000000000003</v>
      </c>
      <c r="V46" s="432">
        <v>166.7</v>
      </c>
    </row>
    <row r="47" spans="1:22" ht="20.100000000000001" customHeight="1">
      <c r="A47" s="1017"/>
      <c r="B47" s="1018"/>
      <c r="C47" s="1018"/>
      <c r="D47" s="411"/>
      <c r="E47" s="411">
        <v>6</v>
      </c>
      <c r="F47" s="495" t="s">
        <v>352</v>
      </c>
      <c r="G47" s="1358">
        <v>4.0999999999999996</v>
      </c>
      <c r="H47" s="1332">
        <v>-0.1</v>
      </c>
      <c r="I47" s="1202">
        <v>23.9</v>
      </c>
      <c r="J47" s="1338">
        <v>23.4</v>
      </c>
      <c r="K47" s="1347">
        <v>-4.8</v>
      </c>
      <c r="L47" s="530">
        <v>-4.5999999999999996</v>
      </c>
      <c r="M47" s="522">
        <v>9.9</v>
      </c>
      <c r="N47" s="1340">
        <v>-26.3</v>
      </c>
      <c r="O47" s="1820">
        <v>-0.1</v>
      </c>
      <c r="P47" s="1816">
        <v>1.4</v>
      </c>
      <c r="Q47" s="1242">
        <v>1.31</v>
      </c>
      <c r="R47" s="1243">
        <v>1.24</v>
      </c>
      <c r="S47" s="424">
        <v>3.3</v>
      </c>
      <c r="T47" s="509">
        <v>3.8</v>
      </c>
      <c r="U47" s="414">
        <v>41</v>
      </c>
      <c r="V47" s="432">
        <v>0</v>
      </c>
    </row>
    <row r="48" spans="1:22" ht="20.100000000000001" customHeight="1">
      <c r="A48" s="1017"/>
      <c r="B48" s="1018"/>
      <c r="C48" s="1018"/>
      <c r="D48" s="411"/>
      <c r="E48" s="411">
        <v>7</v>
      </c>
      <c r="F48" s="495" t="s">
        <v>352</v>
      </c>
      <c r="G48" s="1358">
        <v>5.5</v>
      </c>
      <c r="H48" s="1332">
        <v>1.3</v>
      </c>
      <c r="I48" s="1202">
        <v>11.4</v>
      </c>
      <c r="J48" s="1338">
        <v>0.5</v>
      </c>
      <c r="K48" s="1347">
        <v>-6.7</v>
      </c>
      <c r="L48" s="530">
        <v>16.399999999999999</v>
      </c>
      <c r="M48" s="522">
        <v>6.8</v>
      </c>
      <c r="N48" s="1340">
        <v>18.399999999999999</v>
      </c>
      <c r="O48" s="1821">
        <v>-2.6</v>
      </c>
      <c r="P48" s="1816">
        <v>-8.1</v>
      </c>
      <c r="Q48" s="1242">
        <v>1.3</v>
      </c>
      <c r="R48" s="1243">
        <v>1.23</v>
      </c>
      <c r="S48" s="424">
        <v>3.3</v>
      </c>
      <c r="T48" s="509">
        <v>3.8</v>
      </c>
      <c r="U48" s="414">
        <v>53.4</v>
      </c>
      <c r="V48" s="432">
        <v>0</v>
      </c>
    </row>
    <row r="49" spans="1:22" ht="20.100000000000001" customHeight="1">
      <c r="A49" s="1017"/>
      <c r="B49" s="1018"/>
      <c r="C49" s="1018"/>
      <c r="D49" s="411"/>
      <c r="E49" s="411">
        <v>8</v>
      </c>
      <c r="F49" s="495" t="s">
        <v>352</v>
      </c>
      <c r="G49" s="1358">
        <v>6</v>
      </c>
      <c r="H49" s="1332">
        <v>2.8</v>
      </c>
      <c r="I49" s="1202">
        <v>19.8</v>
      </c>
      <c r="J49" s="1338">
        <v>15.8</v>
      </c>
      <c r="K49" s="1347">
        <v>-9.4</v>
      </c>
      <c r="L49" s="530">
        <v>68.7</v>
      </c>
      <c r="M49" s="522">
        <v>-3.6</v>
      </c>
      <c r="N49" s="1340">
        <v>5.0999999999999996</v>
      </c>
      <c r="O49" s="1821">
        <v>-4.7</v>
      </c>
      <c r="P49" s="1816">
        <v>-15.3</v>
      </c>
      <c r="Q49" s="1242">
        <v>1.3</v>
      </c>
      <c r="R49" s="1243">
        <v>1.22</v>
      </c>
      <c r="S49" s="424">
        <v>3.2</v>
      </c>
      <c r="T49" s="509">
        <v>4.7</v>
      </c>
      <c r="U49" s="414">
        <v>54.4</v>
      </c>
      <c r="V49" s="432">
        <v>100</v>
      </c>
    </row>
    <row r="50" spans="1:22" ht="20.100000000000001" customHeight="1">
      <c r="A50" s="1019"/>
      <c r="B50" s="1020"/>
      <c r="C50" s="1020"/>
      <c r="D50" s="411"/>
      <c r="E50" s="411">
        <v>9</v>
      </c>
      <c r="F50" s="495" t="s">
        <v>352</v>
      </c>
      <c r="G50" s="1358">
        <v>4.5</v>
      </c>
      <c r="H50" s="1332">
        <v>1.8</v>
      </c>
      <c r="I50" s="1202">
        <v>11.8</v>
      </c>
      <c r="J50" s="1338">
        <v>5.0999999999999996</v>
      </c>
      <c r="K50" s="1347">
        <v>-6.8</v>
      </c>
      <c r="L50" s="530">
        <v>4.7</v>
      </c>
      <c r="M50" s="522">
        <v>0.1</v>
      </c>
      <c r="N50" s="1340">
        <v>-10.3</v>
      </c>
      <c r="O50" s="1822">
        <v>-4.5</v>
      </c>
      <c r="P50" s="1816">
        <v>-17.7</v>
      </c>
      <c r="Q50" s="1488">
        <v>1.3</v>
      </c>
      <c r="R50" s="1243">
        <v>1.21</v>
      </c>
      <c r="S50" s="424">
        <v>3</v>
      </c>
      <c r="T50" s="509">
        <v>4.5999999999999996</v>
      </c>
      <c r="U50" s="414">
        <v>20.2</v>
      </c>
      <c r="V50" s="432">
        <v>-57.1</v>
      </c>
    </row>
    <row r="51" spans="1:22" ht="20.100000000000001" customHeight="1">
      <c r="A51" s="1017"/>
      <c r="B51" s="1018"/>
      <c r="C51" s="1018"/>
      <c r="D51" s="411"/>
      <c r="E51" s="411">
        <v>10</v>
      </c>
      <c r="F51" s="495" t="s">
        <v>352</v>
      </c>
      <c r="G51" s="1358">
        <v>3.6</v>
      </c>
      <c r="H51" s="1332">
        <v>0.1</v>
      </c>
      <c r="I51" s="1202">
        <v>13.1</v>
      </c>
      <c r="J51" s="1338">
        <v>4.4000000000000004</v>
      </c>
      <c r="K51" s="1347">
        <v>-6.3</v>
      </c>
      <c r="L51" s="530">
        <v>-25.4</v>
      </c>
      <c r="M51" s="522">
        <v>3.6</v>
      </c>
      <c r="N51" s="1340">
        <v>-18.399999999999999</v>
      </c>
      <c r="O51" s="1822">
        <v>0.9</v>
      </c>
      <c r="P51" s="1816">
        <v>-6.6</v>
      </c>
      <c r="Q51" s="1242">
        <v>1.29</v>
      </c>
      <c r="R51" s="1243">
        <v>1.22</v>
      </c>
      <c r="S51" s="424">
        <v>3.3</v>
      </c>
      <c r="T51" s="509">
        <v>4.5</v>
      </c>
      <c r="U51" s="414">
        <v>33</v>
      </c>
      <c r="V51" s="432">
        <v>300</v>
      </c>
    </row>
    <row r="52" spans="1:22" ht="20.100000000000001" customHeight="1">
      <c r="A52" s="1017"/>
      <c r="B52" s="1018"/>
      <c r="C52" s="1018"/>
      <c r="D52" s="411"/>
      <c r="E52" s="411">
        <v>11</v>
      </c>
      <c r="F52" s="495" t="s">
        <v>352</v>
      </c>
      <c r="G52" s="1358">
        <v>4.2</v>
      </c>
      <c r="H52" s="1332">
        <v>0.4</v>
      </c>
      <c r="I52" s="1202">
        <v>11.7</v>
      </c>
      <c r="J52" s="1338">
        <v>7.1</v>
      </c>
      <c r="K52" s="1347">
        <v>-8.5</v>
      </c>
      <c r="L52" s="530">
        <v>1</v>
      </c>
      <c r="M52" s="522">
        <v>9.9</v>
      </c>
      <c r="N52" s="1340">
        <v>33.5</v>
      </c>
      <c r="O52" s="1822">
        <v>-1.6</v>
      </c>
      <c r="P52" s="1816">
        <v>-13.3</v>
      </c>
      <c r="Q52" s="1242">
        <v>1.27</v>
      </c>
      <c r="R52" s="1243">
        <v>1.22</v>
      </c>
      <c r="S52" s="424">
        <v>2.8</v>
      </c>
      <c r="T52" s="509">
        <v>4.0999999999999996</v>
      </c>
      <c r="U52" s="414">
        <v>38.799999999999997</v>
      </c>
      <c r="V52" s="432">
        <v>75</v>
      </c>
    </row>
    <row r="53" spans="1:22" ht="20.100000000000001" customHeight="1">
      <c r="A53" s="1021"/>
      <c r="B53" s="1022"/>
      <c r="C53" s="1022"/>
      <c r="D53" s="246"/>
      <c r="E53" s="411">
        <v>12</v>
      </c>
      <c r="F53" s="618" t="s">
        <v>352</v>
      </c>
      <c r="G53" s="1358">
        <v>2.5</v>
      </c>
      <c r="H53" s="1332">
        <v>2</v>
      </c>
      <c r="I53" s="1202">
        <v>6.1</v>
      </c>
      <c r="J53" s="1338">
        <v>-2.1</v>
      </c>
      <c r="K53" s="1347">
        <v>-4</v>
      </c>
      <c r="L53" s="530">
        <v>-14.5</v>
      </c>
      <c r="M53" s="522">
        <v>14.5</v>
      </c>
      <c r="N53" s="1340">
        <v>-18.7</v>
      </c>
      <c r="O53" s="1822">
        <v>-1.1000000000000001</v>
      </c>
      <c r="P53" s="1823">
        <v>-9.6</v>
      </c>
      <c r="Q53" s="1242">
        <v>1.27</v>
      </c>
      <c r="R53" s="1243">
        <v>1.21</v>
      </c>
      <c r="S53" s="424">
        <v>2.6</v>
      </c>
      <c r="T53" s="509">
        <v>3.5</v>
      </c>
      <c r="U53" s="414">
        <v>33.6</v>
      </c>
      <c r="V53" s="432">
        <v>-20</v>
      </c>
    </row>
    <row r="54" spans="1:22" ht="20.100000000000001" customHeight="1">
      <c r="A54" s="2384">
        <v>2024</v>
      </c>
      <c r="B54" s="2385"/>
      <c r="C54" s="2385"/>
      <c r="D54" s="339" t="s">
        <v>250</v>
      </c>
      <c r="E54" s="339">
        <v>1</v>
      </c>
      <c r="F54" s="520" t="s">
        <v>352</v>
      </c>
      <c r="G54" s="1329">
        <v>3.3</v>
      </c>
      <c r="H54" s="1196">
        <v>-0.5</v>
      </c>
      <c r="I54" s="1196">
        <v>-10.8</v>
      </c>
      <c r="J54" s="1330">
        <v>-18.399999999999999</v>
      </c>
      <c r="K54" s="1329">
        <v>-7.5</v>
      </c>
      <c r="L54" s="666">
        <v>-29.7</v>
      </c>
      <c r="M54" s="658">
        <v>12.7</v>
      </c>
      <c r="N54" s="1348">
        <v>37</v>
      </c>
      <c r="O54" s="1824">
        <v>-1.5</v>
      </c>
      <c r="P54" s="1819">
        <v>-14.9</v>
      </c>
      <c r="Q54" s="1244">
        <v>1.27</v>
      </c>
      <c r="R54" s="1471">
        <v>1.19</v>
      </c>
      <c r="S54" s="355">
        <v>2.2000000000000002</v>
      </c>
      <c r="T54" s="659">
        <v>3.1</v>
      </c>
      <c r="U54" s="354">
        <v>23</v>
      </c>
      <c r="V54" s="521">
        <v>50</v>
      </c>
    </row>
    <row r="55" spans="1:22" ht="20.100000000000001" customHeight="1">
      <c r="A55" s="578"/>
      <c r="B55" s="579"/>
      <c r="C55" s="579"/>
      <c r="D55" s="244"/>
      <c r="E55" s="244">
        <v>2</v>
      </c>
      <c r="F55" s="245" t="s">
        <v>352</v>
      </c>
      <c r="G55" s="1358">
        <v>7</v>
      </c>
      <c r="H55" s="1332">
        <v>1.3</v>
      </c>
      <c r="I55" s="612">
        <v>-16.2</v>
      </c>
      <c r="J55" s="1333">
        <v>-24.2</v>
      </c>
      <c r="K55" s="1360">
        <v>-8.1999999999999993</v>
      </c>
      <c r="L55" s="811">
        <v>-11.7</v>
      </c>
      <c r="M55" s="528">
        <v>-0.7</v>
      </c>
      <c r="N55" s="1356">
        <v>47.1</v>
      </c>
      <c r="O55" s="1820">
        <v>-3.7</v>
      </c>
      <c r="P55" s="1816">
        <v>-7.3</v>
      </c>
      <c r="Q55" s="812">
        <v>1.26</v>
      </c>
      <c r="R55" s="1487">
        <v>1.2</v>
      </c>
      <c r="S55" s="391">
        <v>2.8</v>
      </c>
      <c r="T55" s="529">
        <v>3.6</v>
      </c>
      <c r="U55" s="351">
        <v>23.4</v>
      </c>
      <c r="V55" s="350">
        <v>800</v>
      </c>
    </row>
    <row r="56" spans="1:22" ht="20.100000000000001" customHeight="1">
      <c r="A56" s="1019"/>
      <c r="B56" s="1020"/>
      <c r="C56" s="1020"/>
      <c r="D56" s="411"/>
      <c r="E56" s="411">
        <v>3</v>
      </c>
      <c r="F56" s="495" t="s">
        <v>352</v>
      </c>
      <c r="G56" s="1358">
        <v>6.2</v>
      </c>
      <c r="H56" s="1332">
        <v>3.6</v>
      </c>
      <c r="I56" s="1202">
        <v>-19.600000000000001</v>
      </c>
      <c r="J56" s="1338">
        <v>-21.5</v>
      </c>
      <c r="K56" s="1359">
        <v>-12.7</v>
      </c>
      <c r="L56" s="909">
        <v>-23.6</v>
      </c>
      <c r="M56" s="522">
        <v>6.2</v>
      </c>
      <c r="N56" s="1340">
        <v>96.2</v>
      </c>
      <c r="O56" s="1820">
        <v>-6.2</v>
      </c>
      <c r="P56" s="1816">
        <v>-12.1</v>
      </c>
      <c r="Q56" s="1488">
        <v>1.27</v>
      </c>
      <c r="R56" s="1487">
        <v>1.21</v>
      </c>
      <c r="S56" s="424">
        <v>2.7</v>
      </c>
      <c r="T56" s="509">
        <v>3.2</v>
      </c>
      <c r="U56" s="414">
        <v>12</v>
      </c>
      <c r="V56" s="432">
        <v>0</v>
      </c>
    </row>
    <row r="57" spans="1:22" ht="20.100000000000001" customHeight="1">
      <c r="A57" s="1017"/>
      <c r="B57" s="1018"/>
      <c r="C57" s="1018"/>
      <c r="D57" s="411"/>
      <c r="E57" s="411">
        <v>4</v>
      </c>
      <c r="F57" s="495" t="s">
        <v>352</v>
      </c>
      <c r="G57" s="1358">
        <v>2.2999999999999998</v>
      </c>
      <c r="H57" s="1332">
        <v>-0.5</v>
      </c>
      <c r="I57" s="1202">
        <v>-10.6</v>
      </c>
      <c r="J57" s="1338">
        <v>-10.9</v>
      </c>
      <c r="K57" s="1359">
        <v>13.9</v>
      </c>
      <c r="L57" s="909">
        <v>52.4</v>
      </c>
      <c r="M57" s="522">
        <v>18.8</v>
      </c>
      <c r="N57" s="1340">
        <v>60.1</v>
      </c>
      <c r="O57" s="1821">
        <v>-2</v>
      </c>
      <c r="P57" s="1816">
        <v>2.4</v>
      </c>
      <c r="Q57" s="1242">
        <v>1.26</v>
      </c>
      <c r="R57" s="1489">
        <v>1.2</v>
      </c>
      <c r="S57" s="424">
        <v>2.5</v>
      </c>
      <c r="T57" s="509">
        <v>3.1</v>
      </c>
      <c r="U57" s="414">
        <v>28.4</v>
      </c>
      <c r="V57" s="432">
        <v>-40</v>
      </c>
    </row>
    <row r="58" spans="1:22" ht="20.100000000000001" customHeight="1">
      <c r="A58" s="1019"/>
      <c r="B58" s="1020"/>
      <c r="C58" s="1020"/>
      <c r="D58" s="411"/>
      <c r="E58" s="411">
        <v>5</v>
      </c>
      <c r="F58" s="495" t="s">
        <v>352</v>
      </c>
      <c r="G58" s="1358">
        <v>3.8</v>
      </c>
      <c r="H58" s="1332">
        <v>0.9</v>
      </c>
      <c r="I58" s="1202">
        <v>-3.9</v>
      </c>
      <c r="J58" s="1338">
        <v>-12.1</v>
      </c>
      <c r="K58" s="1359">
        <v>-5.2</v>
      </c>
      <c r="L58" s="909">
        <v>-29.8</v>
      </c>
      <c r="M58" s="984">
        <v>12.3</v>
      </c>
      <c r="N58" s="1361">
        <v>29.3</v>
      </c>
      <c r="O58" s="1821">
        <v>0.7</v>
      </c>
      <c r="P58" s="1816">
        <v>2.5</v>
      </c>
      <c r="Q58" s="1488">
        <v>1.25</v>
      </c>
      <c r="R58" s="1489">
        <v>1.2</v>
      </c>
      <c r="S58" s="424">
        <v>2.8</v>
      </c>
      <c r="T58" s="509">
        <v>3.7</v>
      </c>
      <c r="U58" s="414">
        <v>42.9</v>
      </c>
      <c r="V58" s="432">
        <v>0</v>
      </c>
    </row>
    <row r="59" spans="1:22" ht="20.100000000000001" customHeight="1">
      <c r="A59" s="1019"/>
      <c r="B59" s="1020"/>
      <c r="C59" s="1020"/>
      <c r="D59" s="411"/>
      <c r="E59" s="411">
        <v>6</v>
      </c>
      <c r="F59" s="495" t="s">
        <v>352</v>
      </c>
      <c r="G59" s="1358">
        <v>6.4</v>
      </c>
      <c r="H59" s="1332">
        <v>4.5999999999999996</v>
      </c>
      <c r="I59" s="1202">
        <v>-6.1</v>
      </c>
      <c r="J59" s="1338">
        <v>-13.1</v>
      </c>
      <c r="K59" s="1359">
        <v>-6.7</v>
      </c>
      <c r="L59" s="909">
        <v>-25</v>
      </c>
      <c r="M59" s="984">
        <v>-5.3</v>
      </c>
      <c r="N59" s="1361">
        <v>-1.6</v>
      </c>
      <c r="O59" s="1821">
        <v>-8.1999999999999993</v>
      </c>
      <c r="P59" s="1816">
        <v>-6.1</v>
      </c>
      <c r="Q59" s="1488">
        <v>1.24</v>
      </c>
      <c r="R59" s="1489">
        <v>1.17</v>
      </c>
      <c r="S59" s="424">
        <v>2.8</v>
      </c>
      <c r="T59" s="509">
        <v>3.2</v>
      </c>
      <c r="U59" s="414">
        <v>6.5</v>
      </c>
      <c r="V59" s="432">
        <v>100</v>
      </c>
    </row>
    <row r="60" spans="1:22" ht="20.100000000000001" customHeight="1">
      <c r="A60" s="1019"/>
      <c r="B60" s="1020"/>
      <c r="C60" s="1020"/>
      <c r="D60" s="411"/>
      <c r="E60" s="411">
        <v>7</v>
      </c>
      <c r="F60" s="495" t="s">
        <v>352</v>
      </c>
      <c r="G60" s="1358">
        <v>0.9</v>
      </c>
      <c r="H60" s="1332">
        <v>-4.3</v>
      </c>
      <c r="I60" s="1202">
        <v>5.5</v>
      </c>
      <c r="J60" s="1338">
        <v>6.8</v>
      </c>
      <c r="K60" s="1359">
        <v>-0.2</v>
      </c>
      <c r="L60" s="909">
        <v>-14.4</v>
      </c>
      <c r="M60" s="984">
        <v>10.9</v>
      </c>
      <c r="N60" s="1361">
        <v>-10.7</v>
      </c>
      <c r="O60" s="1821">
        <v>2.6</v>
      </c>
      <c r="P60" s="1816">
        <v>2.7</v>
      </c>
      <c r="Q60" s="1488">
        <v>1.25</v>
      </c>
      <c r="R60" s="1489">
        <v>1.19</v>
      </c>
      <c r="S60" s="424">
        <v>2.8</v>
      </c>
      <c r="T60" s="509">
        <v>3.3</v>
      </c>
      <c r="U60" s="414">
        <v>25.7</v>
      </c>
      <c r="V60" s="432">
        <v>125</v>
      </c>
    </row>
    <row r="61" spans="1:22" ht="20.100000000000001" customHeight="1">
      <c r="A61" s="1019"/>
      <c r="B61" s="1020"/>
      <c r="C61" s="1020"/>
      <c r="D61" s="411"/>
      <c r="E61" s="411">
        <v>8</v>
      </c>
      <c r="F61" s="495" t="s">
        <v>352</v>
      </c>
      <c r="G61" s="1358">
        <v>4.3</v>
      </c>
      <c r="H61" s="1332">
        <v>3</v>
      </c>
      <c r="I61" s="1202">
        <v>-3.2</v>
      </c>
      <c r="J61" s="1338">
        <v>-5.5</v>
      </c>
      <c r="K61" s="1359">
        <v>-5.0999999999999996</v>
      </c>
      <c r="L61" s="909">
        <v>-30</v>
      </c>
      <c r="M61" s="984">
        <v>-3.9</v>
      </c>
      <c r="N61" s="1361">
        <v>-24.6</v>
      </c>
      <c r="O61" s="1821">
        <v>-4.9000000000000004</v>
      </c>
      <c r="P61" s="1816">
        <v>0.1</v>
      </c>
      <c r="Q61" s="1488">
        <v>1.24</v>
      </c>
      <c r="R61" s="1489">
        <v>1.2</v>
      </c>
      <c r="S61" s="424">
        <v>3</v>
      </c>
      <c r="T61" s="509">
        <v>2.7</v>
      </c>
      <c r="U61" s="414">
        <v>-4.9000000000000004</v>
      </c>
      <c r="V61" s="432">
        <v>33.299999999999997</v>
      </c>
    </row>
    <row r="62" spans="1:22" ht="20.100000000000001" customHeight="1">
      <c r="A62" s="1017"/>
      <c r="B62" s="1018"/>
      <c r="C62" s="1018"/>
      <c r="D62" s="411"/>
      <c r="E62" s="411">
        <v>9</v>
      </c>
      <c r="F62" s="495" t="s">
        <v>352</v>
      </c>
      <c r="G62" s="1358">
        <v>1.6</v>
      </c>
      <c r="H62" s="1332">
        <v>0.3</v>
      </c>
      <c r="I62" s="1202">
        <v>0.8</v>
      </c>
      <c r="J62" s="1338">
        <v>6</v>
      </c>
      <c r="K62" s="1359">
        <v>-0.6</v>
      </c>
      <c r="L62" s="909">
        <v>-37.799999999999997</v>
      </c>
      <c r="M62" s="522">
        <v>-1.9</v>
      </c>
      <c r="N62" s="1340">
        <v>8.1</v>
      </c>
      <c r="O62" s="1821">
        <v>-3.2</v>
      </c>
      <c r="P62" s="1816">
        <v>7.3</v>
      </c>
      <c r="Q62" s="1488">
        <v>1.25</v>
      </c>
      <c r="R62" s="1489">
        <v>1.2</v>
      </c>
      <c r="S62" s="424">
        <v>2.5</v>
      </c>
      <c r="T62" s="509">
        <v>2.1</v>
      </c>
      <c r="U62" s="414">
        <v>12.1</v>
      </c>
      <c r="V62" s="432">
        <v>66.7</v>
      </c>
    </row>
    <row r="63" spans="1:22" ht="20.100000000000001" customHeight="1">
      <c r="A63" s="1017"/>
      <c r="B63" s="1018"/>
      <c r="C63" s="1018"/>
      <c r="D63" s="411"/>
      <c r="E63" s="411">
        <v>10</v>
      </c>
      <c r="F63" s="495" t="s">
        <v>352</v>
      </c>
      <c r="G63" s="1358">
        <v>-0.4</v>
      </c>
      <c r="H63" s="1332">
        <v>-2.6</v>
      </c>
      <c r="I63" s="1202">
        <v>1</v>
      </c>
      <c r="J63" s="1338">
        <v>-5.5</v>
      </c>
      <c r="K63" s="1359">
        <v>-2.9</v>
      </c>
      <c r="L63" s="909">
        <v>18.7</v>
      </c>
      <c r="M63" s="522">
        <v>3.2</v>
      </c>
      <c r="N63" s="1340">
        <v>11.2</v>
      </c>
      <c r="O63" s="1821">
        <v>0.8</v>
      </c>
      <c r="P63" s="1816">
        <v>23.3</v>
      </c>
      <c r="Q63" s="1242">
        <v>1.25</v>
      </c>
      <c r="R63" s="1489">
        <v>1.18</v>
      </c>
      <c r="S63" s="424">
        <v>2.2999999999999998</v>
      </c>
      <c r="T63" s="509">
        <v>2.4</v>
      </c>
      <c r="U63" s="414">
        <v>14.6</v>
      </c>
      <c r="V63" s="432">
        <v>-12.5</v>
      </c>
    </row>
    <row r="64" spans="1:22" ht="20.100000000000001" customHeight="1">
      <c r="A64" s="1017"/>
      <c r="B64" s="1018"/>
      <c r="C64" s="1018"/>
      <c r="D64" s="411"/>
      <c r="E64" s="411">
        <v>11</v>
      </c>
      <c r="F64" s="495" t="s">
        <v>352</v>
      </c>
      <c r="G64" s="1358">
        <v>3.5</v>
      </c>
      <c r="H64" s="1332">
        <v>2.6</v>
      </c>
      <c r="I64" s="1202">
        <v>-3.9</v>
      </c>
      <c r="J64" s="1338">
        <v>-7.8</v>
      </c>
      <c r="K64" s="1359">
        <v>-1.8</v>
      </c>
      <c r="L64" s="909">
        <v>-2.5</v>
      </c>
      <c r="M64" s="522">
        <v>4.5999999999999996</v>
      </c>
      <c r="N64" s="1340">
        <v>-31.2</v>
      </c>
      <c r="O64" s="1821">
        <v>-3.3</v>
      </c>
      <c r="P64" s="1816">
        <v>14.2</v>
      </c>
      <c r="Q64" s="1242">
        <v>1.25</v>
      </c>
      <c r="R64" s="1489">
        <v>1.17</v>
      </c>
      <c r="S64" s="424">
        <v>2.9</v>
      </c>
      <c r="T64" s="509">
        <v>2.9</v>
      </c>
      <c r="U64" s="414">
        <v>4.2</v>
      </c>
      <c r="V64" s="432">
        <v>14.3</v>
      </c>
    </row>
    <row r="65" spans="1:22" ht="20.100000000000001" customHeight="1">
      <c r="A65" s="1021"/>
      <c r="B65" s="1022"/>
      <c r="C65" s="1022"/>
      <c r="D65" s="1022"/>
      <c r="E65" s="1186">
        <v>12</v>
      </c>
      <c r="F65" s="1187" t="s">
        <v>352</v>
      </c>
      <c r="G65" s="1692">
        <v>3</v>
      </c>
      <c r="H65" s="1363">
        <v>0.6</v>
      </c>
      <c r="I65" s="1364">
        <v>-7</v>
      </c>
      <c r="J65" s="1365">
        <v>-7.5</v>
      </c>
      <c r="K65" s="1366">
        <v>-2.5</v>
      </c>
      <c r="L65" s="1179">
        <v>-1</v>
      </c>
      <c r="M65" s="1180">
        <v>-5.7</v>
      </c>
      <c r="N65" s="1367">
        <v>76.400000000000006</v>
      </c>
      <c r="O65" s="1825">
        <v>-2.2000000000000002</v>
      </c>
      <c r="P65" s="1826">
        <v>10.1</v>
      </c>
      <c r="Q65" s="1490">
        <v>1.25</v>
      </c>
      <c r="R65" s="1491">
        <v>1.17</v>
      </c>
      <c r="S65" s="1183">
        <v>3.6</v>
      </c>
      <c r="T65" s="1184">
        <v>3.5</v>
      </c>
      <c r="U65" s="1185">
        <v>4</v>
      </c>
      <c r="V65" s="1178">
        <v>50</v>
      </c>
    </row>
    <row r="66" spans="1:22" ht="20.100000000000001" customHeight="1">
      <c r="A66" s="2384">
        <v>2025</v>
      </c>
      <c r="B66" s="2385"/>
      <c r="C66" s="2385"/>
      <c r="D66" s="339" t="s">
        <v>438</v>
      </c>
      <c r="E66" s="339">
        <v>1</v>
      </c>
      <c r="F66" s="520" t="s">
        <v>352</v>
      </c>
      <c r="G66" s="1654">
        <v>3.6</v>
      </c>
      <c r="H66" s="1655">
        <v>2.9</v>
      </c>
      <c r="I66" s="1195">
        <v>15</v>
      </c>
      <c r="J66" s="1330">
        <v>11.6</v>
      </c>
      <c r="K66" s="1368">
        <v>-4.5999999999999996</v>
      </c>
      <c r="L66" s="1257">
        <v>14.2</v>
      </c>
      <c r="M66" s="658">
        <v>-1.3</v>
      </c>
      <c r="N66" s="1348">
        <v>-40.9</v>
      </c>
      <c r="O66" s="1827">
        <v>2.2000000000000002</v>
      </c>
      <c r="P66" s="1819">
        <v>17.2</v>
      </c>
      <c r="Q66" s="1244">
        <v>1.26</v>
      </c>
      <c r="R66" s="1492">
        <v>1.18</v>
      </c>
      <c r="S66" s="355">
        <v>4</v>
      </c>
      <c r="T66" s="659">
        <v>3.8</v>
      </c>
      <c r="U66" s="354">
        <v>19.8</v>
      </c>
      <c r="V66" s="521">
        <v>33.299999999999997</v>
      </c>
    </row>
    <row r="67" spans="1:22" ht="20.100000000000001" customHeight="1">
      <c r="A67" s="578"/>
      <c r="B67" s="579"/>
      <c r="C67" s="579"/>
      <c r="D67" s="244"/>
      <c r="E67" s="244">
        <v>2</v>
      </c>
      <c r="F67" s="245" t="s">
        <v>352</v>
      </c>
      <c r="G67" s="1358">
        <v>0.7</v>
      </c>
      <c r="H67" s="1332">
        <v>1.2</v>
      </c>
      <c r="I67" s="763">
        <v>18.8</v>
      </c>
      <c r="J67" s="1333">
        <v>21.7</v>
      </c>
      <c r="K67" s="1735">
        <v>2.4</v>
      </c>
      <c r="L67" s="811">
        <v>24.1</v>
      </c>
      <c r="M67" s="528">
        <v>-22.5</v>
      </c>
      <c r="N67" s="1356">
        <v>-54.4</v>
      </c>
      <c r="O67" s="1815">
        <v>0.1</v>
      </c>
      <c r="P67" s="1816">
        <v>6.7</v>
      </c>
      <c r="Q67" s="812">
        <v>1.24</v>
      </c>
      <c r="R67" s="1493">
        <v>1.18</v>
      </c>
      <c r="S67" s="391">
        <v>3.7</v>
      </c>
      <c r="T67" s="529">
        <v>3.5</v>
      </c>
      <c r="U67" s="351">
        <v>7.3</v>
      </c>
      <c r="V67" s="350">
        <v>0</v>
      </c>
    </row>
    <row r="68" spans="1:22" ht="20.100000000000001" customHeight="1">
      <c r="A68" s="578"/>
      <c r="B68" s="579"/>
      <c r="C68" s="579"/>
      <c r="D68" s="244"/>
      <c r="E68" s="244">
        <v>3</v>
      </c>
      <c r="F68" s="245" t="s">
        <v>352</v>
      </c>
      <c r="G68" s="1358">
        <v>1.7</v>
      </c>
      <c r="H68" s="1332">
        <v>1.8</v>
      </c>
      <c r="I68" s="763">
        <v>9.6</v>
      </c>
      <c r="J68" s="1333">
        <v>9.1999999999999993</v>
      </c>
      <c r="K68" s="1737">
        <v>39.6</v>
      </c>
      <c r="L68" s="811">
        <v>19.3</v>
      </c>
      <c r="M68" s="528">
        <v>6</v>
      </c>
      <c r="N68" s="1356">
        <v>-19.2</v>
      </c>
      <c r="O68" s="1815">
        <v>1</v>
      </c>
      <c r="P68" s="1816">
        <v>12.7</v>
      </c>
      <c r="Q68" s="812">
        <v>1.26</v>
      </c>
      <c r="R68" s="1493">
        <v>1.21</v>
      </c>
      <c r="S68" s="391">
        <v>3.6</v>
      </c>
      <c r="T68" s="529">
        <v>3.7</v>
      </c>
      <c r="U68" s="351">
        <v>-5.8</v>
      </c>
      <c r="V68" s="350">
        <v>75</v>
      </c>
    </row>
    <row r="69" spans="1:22" ht="20.100000000000001" customHeight="1">
      <c r="A69" s="578"/>
      <c r="B69" s="579"/>
      <c r="C69" s="579"/>
      <c r="D69" s="244"/>
      <c r="E69" s="244">
        <v>4</v>
      </c>
      <c r="F69" s="245" t="s">
        <v>352</v>
      </c>
      <c r="G69" s="1757">
        <v>1.5</v>
      </c>
      <c r="H69" s="1332">
        <v>0.9</v>
      </c>
      <c r="I69" s="612">
        <v>11</v>
      </c>
      <c r="J69" s="1333">
        <v>15</v>
      </c>
      <c r="K69" s="1360">
        <v>-26.6</v>
      </c>
      <c r="L69" s="811">
        <v>-35.5</v>
      </c>
      <c r="M69" s="528">
        <v>12</v>
      </c>
      <c r="N69" s="1356">
        <v>-1.7</v>
      </c>
      <c r="O69" s="1815">
        <v>0.5</v>
      </c>
      <c r="P69" s="1816">
        <v>-1.5</v>
      </c>
      <c r="Q69" s="812">
        <v>1.26</v>
      </c>
      <c r="R69" s="1493">
        <v>1.19</v>
      </c>
      <c r="S69" s="391">
        <v>3.6</v>
      </c>
      <c r="T69" s="529">
        <v>3.4</v>
      </c>
      <c r="U69" s="351">
        <v>5.7</v>
      </c>
      <c r="V69" s="350">
        <v>100</v>
      </c>
    </row>
    <row r="70" spans="1:22" ht="20.100000000000001" customHeight="1">
      <c r="A70" s="578"/>
      <c r="B70" s="579"/>
      <c r="C70" s="579"/>
      <c r="D70" s="244"/>
      <c r="E70" s="244">
        <v>5</v>
      </c>
      <c r="F70" s="245" t="s">
        <v>352</v>
      </c>
      <c r="G70" s="1959">
        <v>0.6</v>
      </c>
      <c r="H70" s="1332">
        <v>-1.3</v>
      </c>
      <c r="I70" s="763">
        <v>3.1</v>
      </c>
      <c r="J70" s="1333">
        <v>3.7</v>
      </c>
      <c r="K70" s="1360">
        <v>-34.4</v>
      </c>
      <c r="L70" s="1960">
        <v>-43.8</v>
      </c>
      <c r="M70" s="1961">
        <v>4</v>
      </c>
      <c r="N70" s="1356">
        <v>29.2</v>
      </c>
      <c r="O70" s="1962">
        <v>-2.4</v>
      </c>
      <c r="P70" s="2062">
        <v>-2.7</v>
      </c>
      <c r="Q70" s="812">
        <v>1.24</v>
      </c>
      <c r="R70" s="1963">
        <v>1.19</v>
      </c>
      <c r="S70" s="391">
        <v>3.5</v>
      </c>
      <c r="T70" s="529">
        <v>3.3</v>
      </c>
      <c r="U70" s="351">
        <v>-15.1</v>
      </c>
      <c r="V70" s="350">
        <v>37.5</v>
      </c>
    </row>
    <row r="71" spans="1:22" ht="20.100000000000001" customHeight="1">
      <c r="A71" s="578"/>
      <c r="B71" s="579"/>
      <c r="C71" s="579"/>
      <c r="D71" s="244"/>
      <c r="E71" s="244">
        <v>6</v>
      </c>
      <c r="F71" s="245" t="s">
        <v>352</v>
      </c>
      <c r="G71" s="2048">
        <v>-0.1</v>
      </c>
      <c r="H71" s="2049">
        <v>0.3</v>
      </c>
      <c r="I71" s="1530">
        <v>5.5</v>
      </c>
      <c r="J71" s="1964">
        <v>3.7</v>
      </c>
      <c r="K71" s="1965">
        <v>-15.6</v>
      </c>
      <c r="L71" s="1966">
        <v>-15.5</v>
      </c>
      <c r="M71" s="1967">
        <v>10.8</v>
      </c>
      <c r="N71" s="1968">
        <v>15</v>
      </c>
      <c r="O71" s="1962">
        <v>4.4000000000000004</v>
      </c>
      <c r="P71" s="2061">
        <v>6</v>
      </c>
      <c r="Q71" s="1969">
        <v>1.22</v>
      </c>
      <c r="R71" s="1970">
        <v>1.19</v>
      </c>
      <c r="S71" s="1372">
        <v>3.3</v>
      </c>
      <c r="T71" s="1971">
        <v>3.3</v>
      </c>
      <c r="U71" s="1953">
        <v>3.4</v>
      </c>
      <c r="V71" s="1972">
        <v>33.299999999999997</v>
      </c>
    </row>
    <row r="72" spans="1:22" ht="20.100000000000001" customHeight="1">
      <c r="A72" s="578"/>
      <c r="B72" s="579"/>
      <c r="C72" s="579"/>
      <c r="D72" s="244"/>
      <c r="E72" s="244">
        <v>7</v>
      </c>
      <c r="F72" s="245" t="s">
        <v>352</v>
      </c>
      <c r="G72" s="2064">
        <v>0.4</v>
      </c>
      <c r="H72" s="2095">
        <v>2.9</v>
      </c>
      <c r="I72" s="612">
        <v>-3.7</v>
      </c>
      <c r="J72" s="1333">
        <v>-5.6</v>
      </c>
      <c r="K72" s="1355">
        <v>-9.6999999999999993</v>
      </c>
      <c r="L72" s="791">
        <v>-41.3</v>
      </c>
      <c r="M72" s="1961">
        <v>9.5</v>
      </c>
      <c r="N72" s="1356">
        <v>-0.1</v>
      </c>
      <c r="O72" s="2066">
        <v>-0.4</v>
      </c>
      <c r="P72" s="2098">
        <v>3.8</v>
      </c>
      <c r="Q72" s="620">
        <v>1.22</v>
      </c>
      <c r="R72" s="2031">
        <v>1.1499999999999999</v>
      </c>
      <c r="S72" s="391">
        <v>3.1</v>
      </c>
      <c r="T72" s="529">
        <v>3.1</v>
      </c>
      <c r="U72" s="351">
        <v>0.8</v>
      </c>
      <c r="V72" s="350">
        <v>-33.299999999999997</v>
      </c>
    </row>
    <row r="73" spans="1:22" ht="20.100000000000001" customHeight="1">
      <c r="A73" s="578"/>
      <c r="B73" s="579"/>
      <c r="C73" s="579"/>
      <c r="D73" s="244"/>
      <c r="E73" s="244">
        <v>8</v>
      </c>
      <c r="F73" s="245" t="s">
        <v>352</v>
      </c>
      <c r="G73" s="2225">
        <v>1.8</v>
      </c>
      <c r="H73" s="392">
        <v>-0.8</v>
      </c>
      <c r="I73" s="612">
        <v>-8.1999999999999993</v>
      </c>
      <c r="J73" s="1333">
        <v>-6.8</v>
      </c>
      <c r="K73" s="1355">
        <v>-9.8000000000000007</v>
      </c>
      <c r="L73" s="527">
        <v>-47.2</v>
      </c>
      <c r="M73" s="528">
        <v>2.7</v>
      </c>
      <c r="N73" s="1356">
        <v>-17.899999999999999</v>
      </c>
      <c r="O73" s="1355">
        <v>-1.6</v>
      </c>
      <c r="P73" s="2195">
        <v>3.7</v>
      </c>
      <c r="Q73" s="620">
        <v>1.2</v>
      </c>
      <c r="R73" s="2089">
        <v>1.1000000000000001</v>
      </c>
      <c r="S73" s="391">
        <v>2.7</v>
      </c>
      <c r="T73" s="529">
        <v>2.7</v>
      </c>
      <c r="U73" s="351">
        <v>11.3</v>
      </c>
      <c r="V73" s="350">
        <v>-62.5</v>
      </c>
    </row>
    <row r="74" spans="1:22" ht="20.100000000000001" customHeight="1">
      <c r="A74" s="578"/>
      <c r="B74" s="579"/>
      <c r="C74" s="579"/>
      <c r="D74" s="244"/>
      <c r="E74" s="244">
        <v>9</v>
      </c>
      <c r="F74" s="245" t="s">
        <v>352</v>
      </c>
      <c r="G74" s="2226">
        <v>1.9</v>
      </c>
      <c r="H74" s="2227">
        <v>-2.2999999999999998</v>
      </c>
      <c r="I74" s="612">
        <v>-2.4</v>
      </c>
      <c r="J74" s="1333">
        <v>-3.7</v>
      </c>
      <c r="K74" s="1355">
        <v>-7.3</v>
      </c>
      <c r="L74" s="527">
        <v>1.1000000000000001</v>
      </c>
      <c r="M74" s="528">
        <v>12.5</v>
      </c>
      <c r="N74" s="1356">
        <v>12.6</v>
      </c>
      <c r="O74" s="2066">
        <v>3.8</v>
      </c>
      <c r="P74" s="2221">
        <v>12.8</v>
      </c>
      <c r="Q74" s="620">
        <v>1.2</v>
      </c>
      <c r="R74" s="2160">
        <v>1.0900000000000001</v>
      </c>
      <c r="S74" s="391">
        <v>2.9</v>
      </c>
      <c r="T74" s="529">
        <v>3.6</v>
      </c>
      <c r="U74" s="351">
        <v>8.1999999999999993</v>
      </c>
      <c r="V74" s="350">
        <v>0</v>
      </c>
    </row>
    <row r="75" spans="1:22" ht="20.100000000000001" customHeight="1" thickBot="1">
      <c r="A75" s="578"/>
      <c r="B75" s="579"/>
      <c r="C75" s="579"/>
      <c r="D75" s="244"/>
      <c r="E75" s="244">
        <v>10</v>
      </c>
      <c r="F75" s="245" t="s">
        <v>352</v>
      </c>
      <c r="G75" s="2119" t="s">
        <v>53</v>
      </c>
      <c r="H75" s="2120" t="s">
        <v>53</v>
      </c>
      <c r="I75" s="612">
        <v>-2.8</v>
      </c>
      <c r="J75" s="1333">
        <v>-5.8</v>
      </c>
      <c r="K75" s="1371" t="s">
        <v>53</v>
      </c>
      <c r="L75" s="1237" t="s">
        <v>53</v>
      </c>
      <c r="M75" s="528">
        <v>18.100000000000001</v>
      </c>
      <c r="N75" s="1356">
        <v>-1</v>
      </c>
      <c r="O75" s="2222" t="s">
        <v>53</v>
      </c>
      <c r="P75" s="2223" t="s">
        <v>53</v>
      </c>
      <c r="Q75" s="1828" t="s">
        <v>53</v>
      </c>
      <c r="R75" s="2161" t="s">
        <v>53</v>
      </c>
      <c r="S75" s="391">
        <v>3</v>
      </c>
      <c r="T75" s="529">
        <v>3.7</v>
      </c>
      <c r="U75" s="351">
        <v>6.2</v>
      </c>
      <c r="V75" s="350">
        <v>14.3</v>
      </c>
    </row>
    <row r="76" spans="1:22" ht="20.100000000000001" hidden="1" customHeight="1">
      <c r="A76" s="578"/>
      <c r="B76" s="579"/>
      <c r="C76" s="579"/>
      <c r="D76" s="244"/>
      <c r="E76" s="244">
        <v>11</v>
      </c>
      <c r="F76" s="245" t="s">
        <v>352</v>
      </c>
      <c r="G76" s="1358"/>
      <c r="H76" s="1332"/>
      <c r="I76" s="612"/>
      <c r="J76" s="1333"/>
      <c r="K76" s="1360"/>
      <c r="L76" s="811"/>
      <c r="M76" s="528"/>
      <c r="N76" s="1356"/>
      <c r="O76" s="1400"/>
      <c r="P76" s="641"/>
      <c r="Q76" s="812"/>
      <c r="R76" s="1412"/>
      <c r="S76" s="391"/>
      <c r="T76" s="529"/>
      <c r="U76" s="351"/>
      <c r="V76" s="350"/>
    </row>
    <row r="77" spans="1:22" ht="20.100000000000001" hidden="1" customHeight="1">
      <c r="A77" s="1021"/>
      <c r="B77" s="1022"/>
      <c r="C77" s="1022"/>
      <c r="D77" s="1022"/>
      <c r="E77" s="1186">
        <v>12</v>
      </c>
      <c r="F77" s="1187" t="s">
        <v>352</v>
      </c>
      <c r="G77" s="1362"/>
      <c r="H77" s="1363"/>
      <c r="I77" s="1364"/>
      <c r="J77" s="1365"/>
      <c r="K77" s="1366"/>
      <c r="L77" s="1179"/>
      <c r="M77" s="1180"/>
      <c r="N77" s="1367"/>
      <c r="O77" s="1399"/>
      <c r="P77" s="1411"/>
      <c r="Q77" s="1181"/>
      <c r="R77" s="1182"/>
      <c r="S77" s="1183"/>
      <c r="T77" s="1184"/>
      <c r="U77" s="1185"/>
      <c r="V77" s="1178"/>
    </row>
    <row r="78" spans="1:22" ht="20.100000000000001" hidden="1" customHeight="1">
      <c r="A78" s="2384">
        <v>2026</v>
      </c>
      <c r="B78" s="2385"/>
      <c r="C78" s="2385"/>
      <c r="D78" s="339" t="s">
        <v>438</v>
      </c>
      <c r="E78" s="339">
        <v>1</v>
      </c>
      <c r="F78" s="520" t="s">
        <v>352</v>
      </c>
      <c r="G78" s="1416"/>
      <c r="H78" s="1417"/>
      <c r="I78" s="1195"/>
      <c r="J78" s="1330"/>
      <c r="K78" s="1368"/>
      <c r="L78" s="1257"/>
      <c r="M78" s="658"/>
      <c r="N78" s="1348"/>
      <c r="O78" s="1421"/>
      <c r="P78" s="640"/>
      <c r="Q78" s="1245"/>
      <c r="R78" s="1246"/>
      <c r="S78" s="355"/>
      <c r="T78" s="659"/>
      <c r="U78" s="354"/>
      <c r="V78" s="521"/>
    </row>
    <row r="79" spans="1:22" ht="20.100000000000001" hidden="1" customHeight="1">
      <c r="A79" s="578"/>
      <c r="B79" s="579"/>
      <c r="C79" s="579"/>
      <c r="D79" s="244"/>
      <c r="E79" s="244">
        <v>2</v>
      </c>
      <c r="F79" s="245" t="s">
        <v>352</v>
      </c>
      <c r="G79" s="1455"/>
      <c r="H79" s="1456"/>
      <c r="I79" s="763"/>
      <c r="J79" s="1333"/>
      <c r="K79" s="1360"/>
      <c r="L79" s="811"/>
      <c r="M79" s="528"/>
      <c r="N79" s="1356"/>
      <c r="O79" s="1457"/>
      <c r="P79" s="1418"/>
      <c r="Q79" s="1419"/>
      <c r="R79" s="1420"/>
      <c r="S79" s="391"/>
      <c r="T79" s="529"/>
      <c r="U79" s="351"/>
      <c r="V79" s="350"/>
    </row>
    <row r="80" spans="1:22" ht="20.100000000000001" hidden="1" customHeight="1" thickBot="1">
      <c r="A80" s="578"/>
      <c r="B80" s="579"/>
      <c r="C80" s="579"/>
      <c r="D80" s="244"/>
      <c r="E80" s="244">
        <v>3</v>
      </c>
      <c r="F80" s="245" t="s">
        <v>352</v>
      </c>
      <c r="G80" s="1369"/>
      <c r="H80" s="1370"/>
      <c r="I80" s="763"/>
      <c r="J80" s="1333"/>
      <c r="K80" s="1371"/>
      <c r="L80" s="1237"/>
      <c r="M80" s="528"/>
      <c r="N80" s="1356"/>
      <c r="O80" s="1236"/>
      <c r="P80" s="1238"/>
      <c r="Q80" s="1239"/>
      <c r="R80" s="1240"/>
      <c r="S80" s="391"/>
      <c r="T80" s="529"/>
      <c r="U80" s="351"/>
      <c r="V80" s="350"/>
    </row>
    <row r="81" spans="1:22" ht="21" customHeight="1">
      <c r="A81" s="2373" t="s">
        <v>27</v>
      </c>
      <c r="B81" s="2374"/>
      <c r="C81" s="2374"/>
      <c r="D81" s="2374"/>
      <c r="E81" s="2374"/>
      <c r="F81" s="2375"/>
      <c r="G81" s="2359" t="s">
        <v>28</v>
      </c>
      <c r="H81" s="2360"/>
      <c r="I81" s="1165" t="s">
        <v>506</v>
      </c>
      <c r="J81" s="1166"/>
      <c r="K81" s="1165" t="s">
        <v>508</v>
      </c>
      <c r="L81" s="1592"/>
      <c r="M81" s="1590" t="s">
        <v>506</v>
      </c>
      <c r="N81" s="1166"/>
      <c r="O81" s="2331" t="s">
        <v>449</v>
      </c>
      <c r="P81" s="2332"/>
      <c r="Q81" s="2325" t="s">
        <v>401</v>
      </c>
      <c r="R81" s="2326"/>
      <c r="S81" s="2341" t="s">
        <v>414</v>
      </c>
      <c r="T81" s="2342"/>
      <c r="U81" s="2299" t="s">
        <v>64</v>
      </c>
      <c r="V81" s="2300"/>
    </row>
    <row r="82" spans="1:22" ht="25.5" customHeight="1">
      <c r="A82" s="2376"/>
      <c r="B82" s="2377"/>
      <c r="C82" s="2377"/>
      <c r="D82" s="2377"/>
      <c r="E82" s="2377"/>
      <c r="F82" s="2378"/>
      <c r="G82" s="2361"/>
      <c r="H82" s="2362"/>
      <c r="I82" s="444" t="s">
        <v>7</v>
      </c>
      <c r="J82" s="445" t="s">
        <v>8</v>
      </c>
      <c r="K82" s="446" t="s">
        <v>7</v>
      </c>
      <c r="L82" s="444" t="s">
        <v>8</v>
      </c>
      <c r="M82" s="446" t="s">
        <v>7</v>
      </c>
      <c r="N82" s="445" t="s">
        <v>8</v>
      </c>
      <c r="O82" s="2333"/>
      <c r="P82" s="2334"/>
      <c r="Q82" s="2327"/>
      <c r="R82" s="2328"/>
      <c r="S82" s="2343"/>
      <c r="T82" s="2344"/>
      <c r="U82" s="2301"/>
      <c r="V82" s="2302"/>
    </row>
    <row r="83" spans="1:22" ht="35.25" customHeight="1" thickBot="1">
      <c r="A83" s="2379"/>
      <c r="B83" s="2380"/>
      <c r="C83" s="2380"/>
      <c r="D83" s="2380"/>
      <c r="E83" s="2380"/>
      <c r="F83" s="2381"/>
      <c r="G83" s="2363"/>
      <c r="H83" s="2364"/>
      <c r="I83" s="660">
        <v>-1.4422773782343281</v>
      </c>
      <c r="J83" s="660">
        <v>-2.5805677248994781</v>
      </c>
      <c r="K83" s="1736">
        <v>-17.399999999999999</v>
      </c>
      <c r="L83" s="660">
        <v>-31.8</v>
      </c>
      <c r="M83" s="1591">
        <v>9.4778485884055304</v>
      </c>
      <c r="N83" s="660">
        <v>8.3193559208319368</v>
      </c>
      <c r="O83" s="2323"/>
      <c r="P83" s="2324"/>
      <c r="Q83" s="2329" t="s">
        <v>402</v>
      </c>
      <c r="R83" s="2330"/>
      <c r="S83" s="2323" t="s">
        <v>415</v>
      </c>
      <c r="T83" s="2324"/>
      <c r="U83" s="2303"/>
      <c r="V83" s="2304"/>
    </row>
    <row r="84" spans="1:22" ht="18" customHeight="1">
      <c r="A84" s="2365" t="s">
        <v>29</v>
      </c>
      <c r="B84" s="2366"/>
      <c r="C84" s="2366"/>
      <c r="D84" s="2366"/>
      <c r="E84" s="2366"/>
      <c r="F84" s="2366"/>
      <c r="G84" s="2299" t="s">
        <v>397</v>
      </c>
      <c r="H84" s="2355"/>
      <c r="I84" s="2371" t="s">
        <v>290</v>
      </c>
      <c r="J84" s="2372"/>
      <c r="K84" s="2309" t="s">
        <v>30</v>
      </c>
      <c r="L84" s="2347"/>
      <c r="M84" s="2337" t="s">
        <v>491</v>
      </c>
      <c r="N84" s="2300"/>
      <c r="O84" s="2315" t="s">
        <v>88</v>
      </c>
      <c r="P84" s="2316"/>
      <c r="Q84" s="2299" t="s">
        <v>32</v>
      </c>
      <c r="R84" s="2300"/>
      <c r="S84" s="2309" t="s">
        <v>31</v>
      </c>
      <c r="T84" s="2310"/>
      <c r="U84" s="2291" t="s">
        <v>217</v>
      </c>
      <c r="V84" s="2292"/>
    </row>
    <row r="85" spans="1:22" ht="18" customHeight="1">
      <c r="A85" s="2365"/>
      <c r="B85" s="2366"/>
      <c r="C85" s="2366"/>
      <c r="D85" s="2366"/>
      <c r="E85" s="2366"/>
      <c r="F85" s="2366"/>
      <c r="G85" s="2301"/>
      <c r="H85" s="2356"/>
      <c r="I85" s="2350"/>
      <c r="J85" s="2306"/>
      <c r="K85" s="2311"/>
      <c r="L85" s="2348"/>
      <c r="M85" s="2338"/>
      <c r="N85" s="2302"/>
      <c r="O85" s="2317"/>
      <c r="P85" s="2318"/>
      <c r="Q85" s="2301"/>
      <c r="R85" s="2302"/>
      <c r="S85" s="2311"/>
      <c r="T85" s="2312"/>
      <c r="U85" s="2293"/>
      <c r="V85" s="2294"/>
    </row>
    <row r="86" spans="1:22" ht="18" customHeight="1">
      <c r="A86" s="2365"/>
      <c r="B86" s="2366"/>
      <c r="C86" s="2366"/>
      <c r="D86" s="2366"/>
      <c r="E86" s="2366"/>
      <c r="F86" s="2366"/>
      <c r="G86" s="2301"/>
      <c r="H86" s="2356"/>
      <c r="I86" s="2352" t="s">
        <v>215</v>
      </c>
      <c r="J86" s="2306"/>
      <c r="K86" s="2313"/>
      <c r="L86" s="2349"/>
      <c r="M86" s="2339"/>
      <c r="N86" s="2320"/>
      <c r="O86" s="2317"/>
      <c r="P86" s="2318"/>
      <c r="Q86" s="2319"/>
      <c r="R86" s="2320"/>
      <c r="S86" s="2313"/>
      <c r="T86" s="2314"/>
      <c r="U86" s="2295"/>
      <c r="V86" s="2296"/>
    </row>
    <row r="87" spans="1:22" ht="18" customHeight="1">
      <c r="A87" s="2367"/>
      <c r="B87" s="2368"/>
      <c r="C87" s="2368"/>
      <c r="D87" s="2368"/>
      <c r="E87" s="2368"/>
      <c r="F87" s="2368"/>
      <c r="G87" s="2319"/>
      <c r="H87" s="2357"/>
      <c r="I87" s="2353"/>
      <c r="J87" s="2354"/>
      <c r="K87" s="2305" t="s">
        <v>213</v>
      </c>
      <c r="L87" s="2335"/>
      <c r="M87" s="2339"/>
      <c r="N87" s="2320"/>
      <c r="O87" s="2305" t="s">
        <v>355</v>
      </c>
      <c r="P87" s="2306"/>
      <c r="Q87" s="2319"/>
      <c r="R87" s="2320"/>
      <c r="S87" s="2305" t="s">
        <v>214</v>
      </c>
      <c r="T87" s="2306"/>
      <c r="U87" s="2295"/>
      <c r="V87" s="2296"/>
    </row>
    <row r="88" spans="1:22" ht="18" customHeight="1">
      <c r="A88" s="2367"/>
      <c r="B88" s="2368"/>
      <c r="C88" s="2368"/>
      <c r="D88" s="2368"/>
      <c r="E88" s="2368"/>
      <c r="F88" s="2368"/>
      <c r="G88" s="2319"/>
      <c r="H88" s="2357"/>
      <c r="I88" s="2350" t="s">
        <v>216</v>
      </c>
      <c r="J88" s="2306"/>
      <c r="K88" s="2305"/>
      <c r="L88" s="2335"/>
      <c r="M88" s="2339"/>
      <c r="N88" s="2320"/>
      <c r="O88" s="2305"/>
      <c r="P88" s="2306"/>
      <c r="Q88" s="2319"/>
      <c r="R88" s="2320"/>
      <c r="S88" s="2305"/>
      <c r="T88" s="2306"/>
      <c r="U88" s="2295"/>
      <c r="V88" s="2296"/>
    </row>
    <row r="89" spans="1:22" ht="18" customHeight="1" thickBot="1">
      <c r="A89" s="2369"/>
      <c r="B89" s="2370"/>
      <c r="C89" s="2370"/>
      <c r="D89" s="2370"/>
      <c r="E89" s="2370"/>
      <c r="F89" s="2370"/>
      <c r="G89" s="2321"/>
      <c r="H89" s="2358"/>
      <c r="I89" s="2351"/>
      <c r="J89" s="2308"/>
      <c r="K89" s="2307"/>
      <c r="L89" s="2336"/>
      <c r="M89" s="2340"/>
      <c r="N89" s="2322"/>
      <c r="O89" s="2307"/>
      <c r="P89" s="2308"/>
      <c r="Q89" s="2321"/>
      <c r="R89" s="2322"/>
      <c r="S89" s="2307"/>
      <c r="T89" s="2308"/>
      <c r="U89" s="2297"/>
      <c r="V89" s="2298"/>
    </row>
    <row r="90" spans="1:22" ht="20.100000000000001" customHeight="1"/>
    <row r="91" spans="1:22" ht="20.100000000000001" customHeight="1">
      <c r="Q91" s="433"/>
      <c r="R91" s="433"/>
    </row>
    <row r="92" spans="1:22" ht="20.100000000000001" customHeight="1">
      <c r="Q92" s="433"/>
      <c r="R92" s="433"/>
    </row>
    <row r="93" spans="1:22" ht="20.100000000000001" customHeight="1">
      <c r="Q93" s="433"/>
      <c r="R93" s="433"/>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A8:A13">
    <cfRule type="expression" dxfId="408" priority="2022" stopIfTrue="1">
      <formula>ISERR</formula>
    </cfRule>
  </conditionalFormatting>
  <conditionalFormatting sqref="A26:A80">
    <cfRule type="expression" dxfId="407" priority="466" stopIfTrue="1">
      <formula>ISERR</formula>
    </cfRule>
  </conditionalFormatting>
  <conditionalFormatting sqref="A24:C24">
    <cfRule type="expression" dxfId="406" priority="1334" stopIfTrue="1">
      <formula>ISERR</formula>
    </cfRule>
  </conditionalFormatting>
  <conditionalFormatting sqref="A25:D25">
    <cfRule type="expression" dxfId="405" priority="463" stopIfTrue="1">
      <formula>ISERR</formula>
    </cfRule>
  </conditionalFormatting>
  <conditionalFormatting sqref="A14:F24">
    <cfRule type="expression" dxfId="404" priority="1348" stopIfTrue="1">
      <formula>ISERR</formula>
    </cfRule>
  </conditionalFormatting>
  <conditionalFormatting sqref="A81:N83">
    <cfRule type="expression" dxfId="403" priority="687" stopIfTrue="1">
      <formula>ISERR</formula>
    </cfRule>
  </conditionalFormatting>
  <conditionalFormatting sqref="A4:V7 R15:T15 J79:T79 U81:V83 Q83 S83">
    <cfRule type="expression" dxfId="402" priority="4942" stopIfTrue="1">
      <formula>ISERR</formula>
    </cfRule>
  </conditionalFormatting>
  <conditionalFormatting sqref="B28:C29">
    <cfRule type="expression" dxfId="401" priority="435" stopIfTrue="1">
      <formula>ISERR</formula>
    </cfRule>
  </conditionalFormatting>
  <conditionalFormatting sqref="B26:D26">
    <cfRule type="expression" dxfId="400" priority="444" stopIfTrue="1">
      <formula>ISERR</formula>
    </cfRule>
  </conditionalFormatting>
  <conditionalFormatting sqref="B27:E28">
    <cfRule type="expression" dxfId="399" priority="441" stopIfTrue="1">
      <formula>ISERR</formula>
    </cfRule>
  </conditionalFormatting>
  <conditionalFormatting sqref="D29">
    <cfRule type="expression" dxfId="398" priority="433" stopIfTrue="1">
      <formula>ISERR</formula>
    </cfRule>
  </conditionalFormatting>
  <conditionalFormatting sqref="D65:D66">
    <cfRule type="expression" dxfId="397" priority="833" stopIfTrue="1">
      <formula>ISERR</formula>
    </cfRule>
  </conditionalFormatting>
  <conditionalFormatting sqref="D8:F13">
    <cfRule type="expression" dxfId="396" priority="1283" stopIfTrue="1">
      <formula>ISERR</formula>
    </cfRule>
  </conditionalFormatting>
  <conditionalFormatting sqref="D30:F58">
    <cfRule type="expression" dxfId="395" priority="2166" stopIfTrue="1">
      <formula>ISERR</formula>
    </cfRule>
  </conditionalFormatting>
  <conditionalFormatting sqref="D60:F64">
    <cfRule type="expression" dxfId="394" priority="1516" stopIfTrue="1">
      <formula>ISERR</formula>
    </cfRule>
  </conditionalFormatting>
  <conditionalFormatting sqref="D67:F78">
    <cfRule type="expression" dxfId="393" priority="476" stopIfTrue="1">
      <formula>ISERR</formula>
    </cfRule>
  </conditionalFormatting>
  <conditionalFormatting sqref="D59:G59">
    <cfRule type="expression" dxfId="392" priority="1874" stopIfTrue="1">
      <formula>ISERR</formula>
    </cfRule>
  </conditionalFormatting>
  <conditionalFormatting sqref="D60:G60">
    <cfRule type="expression" dxfId="391" priority="1802" stopIfTrue="1">
      <formula>ISERR</formula>
    </cfRule>
  </conditionalFormatting>
  <conditionalFormatting sqref="D79:H80">
    <cfRule type="expression" dxfId="390" priority="780" stopIfTrue="1">
      <formula>ISERR</formula>
    </cfRule>
  </conditionalFormatting>
  <conditionalFormatting sqref="E24:E26">
    <cfRule type="expression" dxfId="389" priority="442" stopIfTrue="1">
      <formula>ISERR</formula>
    </cfRule>
  </conditionalFormatting>
  <conditionalFormatting sqref="E28:E29">
    <cfRule type="expression" dxfId="388" priority="431" stopIfTrue="1">
      <formula>ISERR</formula>
    </cfRule>
  </conditionalFormatting>
  <conditionalFormatting sqref="E64:E66">
    <cfRule type="expression" dxfId="387" priority="832" stopIfTrue="1">
      <formula>ISERR</formula>
    </cfRule>
  </conditionalFormatting>
  <conditionalFormatting sqref="F25:F29">
    <cfRule type="expression" dxfId="386" priority="424" stopIfTrue="1">
      <formula>ISERR</formula>
    </cfRule>
  </conditionalFormatting>
  <conditionalFormatting sqref="F66">
    <cfRule type="expression" dxfId="385" priority="834" stopIfTrue="1">
      <formula>ISERR</formula>
    </cfRule>
  </conditionalFormatting>
  <conditionalFormatting sqref="F65:G65">
    <cfRule type="expression" dxfId="384" priority="1046" stopIfTrue="1">
      <formula>ISERR</formula>
    </cfRule>
  </conditionalFormatting>
  <conditionalFormatting sqref="G10">
    <cfRule type="expression" dxfId="383" priority="387" stopIfTrue="1">
      <formula>ISERR</formula>
    </cfRule>
  </conditionalFormatting>
  <conditionalFormatting sqref="G13 K13 I13">
    <cfRule type="expression" dxfId="382" priority="474" stopIfTrue="1">
      <formula>ISERR</formula>
    </cfRule>
  </conditionalFormatting>
  <conditionalFormatting sqref="G21:G28">
    <cfRule type="expression" dxfId="381" priority="2" stopIfTrue="1">
      <formula>ISERR</formula>
    </cfRule>
  </conditionalFormatting>
  <conditionalFormatting sqref="G29">
    <cfRule type="expression" dxfId="380" priority="423" stopIfTrue="1">
      <formula>ISERR</formula>
    </cfRule>
  </conditionalFormatting>
  <conditionalFormatting sqref="G29:G31">
    <cfRule type="expression" dxfId="379" priority="422" stopIfTrue="1">
      <formula>ISERR</formula>
    </cfRule>
  </conditionalFormatting>
  <conditionalFormatting sqref="G32:G53">
    <cfRule type="expression" dxfId="378" priority="2289" stopIfTrue="1">
      <formula>ISERR</formula>
    </cfRule>
  </conditionalFormatting>
  <conditionalFormatting sqref="G54">
    <cfRule type="expression" dxfId="377" priority="421" stopIfTrue="1">
      <formula>ISERR</formula>
    </cfRule>
  </conditionalFormatting>
  <conditionalFormatting sqref="G55:G60">
    <cfRule type="expression" dxfId="376" priority="1870" stopIfTrue="1">
      <formula>ISERR</formula>
    </cfRule>
  </conditionalFormatting>
  <conditionalFormatting sqref="G55:G61">
    <cfRule type="expression" dxfId="375" priority="1573" stopIfTrue="1">
      <formula>ISERR</formula>
    </cfRule>
    <cfRule type="expression" dxfId="374" priority="1570" stopIfTrue="1">
      <formula>ISERR</formula>
    </cfRule>
    <cfRule type="expression" dxfId="373" priority="1571" stopIfTrue="1">
      <formula>ISERR</formula>
    </cfRule>
    <cfRule type="expression" dxfId="372" priority="1572" stopIfTrue="1">
      <formula>ISERR</formula>
    </cfRule>
  </conditionalFormatting>
  <conditionalFormatting sqref="G55:G62">
    <cfRule type="expression" dxfId="371" priority="1360" stopIfTrue="1">
      <formula>ISERR</formula>
    </cfRule>
  </conditionalFormatting>
  <conditionalFormatting sqref="G58:G59">
    <cfRule type="expression" dxfId="370" priority="1857" stopIfTrue="1">
      <formula>ISERR</formula>
    </cfRule>
  </conditionalFormatting>
  <conditionalFormatting sqref="G59">
    <cfRule type="expression" dxfId="369" priority="1862" stopIfTrue="1">
      <formula>ISERR</formula>
    </cfRule>
  </conditionalFormatting>
  <conditionalFormatting sqref="G59:G60">
    <cfRule type="expression" dxfId="368" priority="1823" stopIfTrue="1">
      <formula>ISERR</formula>
    </cfRule>
    <cfRule type="expression" dxfId="367" priority="1830" stopIfTrue="1">
      <formula>ISERR</formula>
    </cfRule>
    <cfRule type="expression" dxfId="366" priority="1832" stopIfTrue="1">
      <formula>ISERR</formula>
    </cfRule>
  </conditionalFormatting>
  <conditionalFormatting sqref="G60">
    <cfRule type="expression" dxfId="365" priority="1828" stopIfTrue="1">
      <formula>ISERR</formula>
    </cfRule>
    <cfRule type="expression" dxfId="364" priority="1763" stopIfTrue="1">
      <formula>ISERR</formula>
    </cfRule>
    <cfRule type="expression" dxfId="363" priority="1794" stopIfTrue="1">
      <formula>ISERR</formula>
    </cfRule>
    <cfRule type="expression" dxfId="362" priority="1792" stopIfTrue="1">
      <formula>ISERR</formula>
    </cfRule>
    <cfRule type="expression" dxfId="361" priority="1776" stopIfTrue="1">
      <formula>ISERR</formula>
    </cfRule>
    <cfRule type="expression" dxfId="360" priority="1798" stopIfTrue="1">
      <formula>ISERR</formula>
    </cfRule>
  </conditionalFormatting>
  <conditionalFormatting sqref="G62">
    <cfRule type="expression" dxfId="359" priority="1359" stopIfTrue="1">
      <formula>ISERR</formula>
    </cfRule>
    <cfRule type="expression" dxfId="358" priority="1358" stopIfTrue="1">
      <formula>ISERR</formula>
    </cfRule>
  </conditionalFormatting>
  <conditionalFormatting sqref="G62:G64">
    <cfRule type="expression" dxfId="357" priority="947" stopIfTrue="1">
      <formula>ISERR</formula>
    </cfRule>
  </conditionalFormatting>
  <conditionalFormatting sqref="G62:G65">
    <cfRule type="expression" dxfId="356" priority="946" stopIfTrue="1">
      <formula>ISERR</formula>
    </cfRule>
  </conditionalFormatting>
  <conditionalFormatting sqref="G63:G64">
    <cfRule type="expression" dxfId="355" priority="945" stopIfTrue="1">
      <formula>ISERR</formula>
    </cfRule>
    <cfRule type="expression" dxfId="354" priority="944" stopIfTrue="1">
      <formula>ISERR</formula>
    </cfRule>
    <cfRule type="expression" dxfId="353" priority="943" stopIfTrue="1">
      <formula>ISERR</formula>
    </cfRule>
    <cfRule type="expression" dxfId="352" priority="941" stopIfTrue="1">
      <formula>ISERR</formula>
    </cfRule>
  </conditionalFormatting>
  <conditionalFormatting sqref="G65">
    <cfRule type="expression" dxfId="351" priority="1045" stopIfTrue="1">
      <formula>ISERR</formula>
    </cfRule>
    <cfRule type="expression" dxfId="350" priority="1000" stopIfTrue="1">
      <formula>ISERR</formula>
    </cfRule>
    <cfRule type="expression" dxfId="349" priority="996" stopIfTrue="1">
      <formula>ISERR</formula>
    </cfRule>
  </conditionalFormatting>
  <conditionalFormatting sqref="G65:G66">
    <cfRule type="expression" dxfId="348" priority="1047" stopIfTrue="1">
      <formula>ISERR</formula>
    </cfRule>
  </conditionalFormatting>
  <conditionalFormatting sqref="G66">
    <cfRule type="expression" dxfId="347" priority="1111" stopIfTrue="1">
      <formula>ISERR</formula>
    </cfRule>
    <cfRule type="expression" dxfId="346" priority="1121" stopIfTrue="1">
      <formula>ISERR</formula>
    </cfRule>
    <cfRule type="expression" dxfId="345" priority="1113" stopIfTrue="1">
      <formula>ISERR</formula>
    </cfRule>
  </conditionalFormatting>
  <conditionalFormatting sqref="G67:G68">
    <cfRule type="expression" dxfId="344" priority="263" stopIfTrue="1">
      <formula>ISERR</formula>
    </cfRule>
    <cfRule type="expression" dxfId="343" priority="261" stopIfTrue="1">
      <formula>ISERR</formula>
    </cfRule>
    <cfRule type="expression" dxfId="342" priority="260" stopIfTrue="1">
      <formula>ISERR</formula>
    </cfRule>
    <cfRule type="expression" dxfId="341" priority="258" stopIfTrue="1">
      <formula>ISERR</formula>
    </cfRule>
  </conditionalFormatting>
  <conditionalFormatting sqref="G67:G69">
    <cfRule type="expression" dxfId="340" priority="264" stopIfTrue="1">
      <formula>ISERR</formula>
    </cfRule>
  </conditionalFormatting>
  <conditionalFormatting sqref="G69">
    <cfRule type="expression" dxfId="339" priority="314" stopIfTrue="1">
      <formula>ISERR</formula>
    </cfRule>
    <cfRule type="expression" dxfId="338" priority="391" stopIfTrue="1">
      <formula>ISERR</formula>
    </cfRule>
  </conditionalFormatting>
  <conditionalFormatting sqref="G70">
    <cfRule type="expression" dxfId="337" priority="24" stopIfTrue="1">
      <formula>ISERR</formula>
    </cfRule>
    <cfRule type="expression" dxfId="336" priority="28" stopIfTrue="1">
      <formula>ISERR</formula>
    </cfRule>
    <cfRule type="expression" dxfId="335" priority="29" stopIfTrue="1">
      <formula>ISERR</formula>
    </cfRule>
    <cfRule type="expression" dxfId="334" priority="26" stopIfTrue="1">
      <formula>ISERR</formula>
    </cfRule>
    <cfRule type="expression" dxfId="333" priority="30" stopIfTrue="1">
      <formula>ISERR</formula>
    </cfRule>
    <cfRule type="expression" dxfId="332" priority="27" stopIfTrue="1">
      <formula>ISERR</formula>
    </cfRule>
  </conditionalFormatting>
  <conditionalFormatting sqref="G71">
    <cfRule type="expression" dxfId="331" priority="76" stopIfTrue="1">
      <formula>ISERR</formula>
    </cfRule>
    <cfRule type="expression" dxfId="330" priority="77" stopIfTrue="1">
      <formula>ISERR</formula>
    </cfRule>
    <cfRule type="expression" dxfId="329" priority="78" stopIfTrue="1">
      <formula>ISERR</formula>
    </cfRule>
    <cfRule type="expression" dxfId="328" priority="79" stopIfTrue="1">
      <formula>ISERR</formula>
    </cfRule>
    <cfRule type="expression" dxfId="327" priority="82" stopIfTrue="1">
      <formula>ISERR</formula>
    </cfRule>
    <cfRule type="expression" dxfId="326" priority="83" stopIfTrue="1">
      <formula>ISERR</formula>
    </cfRule>
    <cfRule type="expression" dxfId="325" priority="84" stopIfTrue="1">
      <formula>ISERR</formula>
    </cfRule>
    <cfRule type="expression" dxfId="324" priority="91" stopIfTrue="1">
      <formula>ISERR</formula>
    </cfRule>
    <cfRule type="expression" dxfId="323" priority="75" stopIfTrue="1">
      <formula>ISERR</formula>
    </cfRule>
  </conditionalFormatting>
  <conditionalFormatting sqref="G71:G72">
    <cfRule type="expression" dxfId="322" priority="94" stopIfTrue="1">
      <formula>ISERR</formula>
    </cfRule>
  </conditionalFormatting>
  <conditionalFormatting sqref="G72">
    <cfRule type="expression" dxfId="321" priority="124" stopIfTrue="1">
      <formula>ISERR</formula>
    </cfRule>
    <cfRule type="expression" dxfId="320" priority="117" stopIfTrue="1">
      <formula>ISERR</formula>
    </cfRule>
  </conditionalFormatting>
  <conditionalFormatting sqref="G74">
    <cfRule type="expression" dxfId="319" priority="3" stopIfTrue="1">
      <formula>ISERR</formula>
    </cfRule>
  </conditionalFormatting>
  <conditionalFormatting sqref="G75:G78">
    <cfRule type="expression" dxfId="318" priority="507" stopIfTrue="1">
      <formula>ISERR</formula>
    </cfRule>
  </conditionalFormatting>
  <conditionalFormatting sqref="G77">
    <cfRule type="expression" dxfId="317" priority="495" stopIfTrue="1">
      <formula>ISERR</formula>
    </cfRule>
    <cfRule type="expression" dxfId="316" priority="497" stopIfTrue="1">
      <formula>ISERR</formula>
    </cfRule>
    <cfRule type="expression" dxfId="315" priority="489" stopIfTrue="1">
      <formula>ISERR</formula>
    </cfRule>
    <cfRule type="expression" dxfId="314" priority="491" stopIfTrue="1">
      <formula>ISERR</formula>
    </cfRule>
    <cfRule type="expression" dxfId="313" priority="493" stopIfTrue="1">
      <formula>ISERR</formula>
    </cfRule>
    <cfRule type="expression" dxfId="312" priority="504" stopIfTrue="1">
      <formula>ISERR</formula>
    </cfRule>
    <cfRule type="expression" dxfId="311" priority="505" stopIfTrue="1">
      <formula>ISERR</formula>
    </cfRule>
    <cfRule type="expression" dxfId="310" priority="506" stopIfTrue="1">
      <formula>ISERR</formula>
    </cfRule>
  </conditionalFormatting>
  <conditionalFormatting sqref="G77:G78">
    <cfRule type="expression" dxfId="309" priority="508" stopIfTrue="1">
      <formula>ISERR</formula>
    </cfRule>
  </conditionalFormatting>
  <conditionalFormatting sqref="G78">
    <cfRule type="expression" dxfId="308" priority="550" stopIfTrue="1">
      <formula>ISERR</formula>
    </cfRule>
    <cfRule type="expression" dxfId="307" priority="540" stopIfTrue="1">
      <formula>ISERR</formula>
    </cfRule>
    <cfRule type="expression" dxfId="306" priority="542" stopIfTrue="1">
      <formula>ISERR</formula>
    </cfRule>
  </conditionalFormatting>
  <conditionalFormatting sqref="G79:G80">
    <cfRule type="expression" dxfId="305" priority="789" stopIfTrue="1">
      <formula>ISERR</formula>
    </cfRule>
  </conditionalFormatting>
  <conditionalFormatting sqref="G80">
    <cfRule type="expression" dxfId="304" priority="775" stopIfTrue="1">
      <formula>ISERR</formula>
    </cfRule>
    <cfRule type="expression" dxfId="303" priority="779" stopIfTrue="1">
      <formula>ISERR</formula>
    </cfRule>
  </conditionalFormatting>
  <conditionalFormatting sqref="G8:H9">
    <cfRule type="expression" dxfId="302" priority="2331" stopIfTrue="1">
      <formula>ISERR</formula>
    </cfRule>
  </conditionalFormatting>
  <conditionalFormatting sqref="G10:H10">
    <cfRule type="expression" dxfId="301" priority="386" stopIfTrue="1">
      <formula>ISERR</formula>
    </cfRule>
  </conditionalFormatting>
  <conditionalFormatting sqref="G11:H12">
    <cfRule type="expression" dxfId="300" priority="388" stopIfTrue="1">
      <formula>ISERR</formula>
    </cfRule>
  </conditionalFormatting>
  <conditionalFormatting sqref="G13:H13">
    <cfRule type="expression" dxfId="299" priority="473" stopIfTrue="1">
      <formula>ISERR</formula>
    </cfRule>
  </conditionalFormatting>
  <conditionalFormatting sqref="G55:H62">
    <cfRule type="expression" dxfId="298" priority="1361" stopIfTrue="1">
      <formula>ISERR</formula>
    </cfRule>
  </conditionalFormatting>
  <conditionalFormatting sqref="G58:H58">
    <cfRule type="expression" dxfId="297" priority="1912" stopIfTrue="1">
      <formula>ISERR</formula>
    </cfRule>
  </conditionalFormatting>
  <conditionalFormatting sqref="G65:H65">
    <cfRule type="expression" dxfId="296" priority="1001" stopIfTrue="1">
      <formula>ISERR</formula>
    </cfRule>
    <cfRule type="expression" dxfId="295" priority="993" stopIfTrue="1">
      <formula>ISERR</formula>
    </cfRule>
    <cfRule type="expression" dxfId="294" priority="997" stopIfTrue="1">
      <formula>ISERR</formula>
    </cfRule>
  </conditionalFormatting>
  <conditionalFormatting sqref="G65:H66">
    <cfRule type="expression" dxfId="293" priority="1048" stopIfTrue="1">
      <formula>ISERR</formula>
    </cfRule>
  </conditionalFormatting>
  <conditionalFormatting sqref="G67:H68">
    <cfRule type="expression" dxfId="292" priority="262" stopIfTrue="1">
      <formula>ISERR</formula>
    </cfRule>
  </conditionalFormatting>
  <conditionalFormatting sqref="G71:H71">
    <cfRule type="expression" dxfId="291" priority="93" stopIfTrue="1">
      <formula>ISERR</formula>
    </cfRule>
    <cfRule type="expression" dxfId="290" priority="85" stopIfTrue="1">
      <formula>ISERR</formula>
    </cfRule>
    <cfRule type="expression" dxfId="289" priority="58" stopIfTrue="1">
      <formula>ISERR</formula>
    </cfRule>
  </conditionalFormatting>
  <conditionalFormatting sqref="G72:H72">
    <cfRule type="expression" dxfId="288" priority="118" stopIfTrue="1">
      <formula>ISERR</formula>
    </cfRule>
    <cfRule type="expression" dxfId="287" priority="115" stopIfTrue="1">
      <formula>ISERR</formula>
    </cfRule>
  </conditionalFormatting>
  <conditionalFormatting sqref="G73:H73">
    <cfRule type="expression" dxfId="286" priority="8" stopIfTrue="1">
      <formula>ISERR</formula>
    </cfRule>
  </conditionalFormatting>
  <conditionalFormatting sqref="G80:H80">
    <cfRule type="expression" dxfId="285" priority="776" stopIfTrue="1">
      <formula>ISERR</formula>
    </cfRule>
  </conditionalFormatting>
  <conditionalFormatting sqref="G14:I20">
    <cfRule type="expression" dxfId="284" priority="2468" stopIfTrue="1">
      <formula>ISERR</formula>
    </cfRule>
  </conditionalFormatting>
  <conditionalFormatting sqref="H23">
    <cfRule type="expression" dxfId="283" priority="889" stopIfTrue="1">
      <formula>ISERR</formula>
    </cfRule>
  </conditionalFormatting>
  <conditionalFormatting sqref="H24">
    <cfRule type="expression" dxfId="282" priority="846" stopIfTrue="1">
      <formula>ISERR</formula>
    </cfRule>
  </conditionalFormatting>
  <conditionalFormatting sqref="H25:H27">
    <cfRule type="expression" dxfId="281" priority="253" stopIfTrue="1">
      <formula>ISERR</formula>
    </cfRule>
  </conditionalFormatting>
  <conditionalFormatting sqref="H28:H29">
    <cfRule type="expression" dxfId="280" priority="6" stopIfTrue="1">
      <formula>ISERR</formula>
    </cfRule>
  </conditionalFormatting>
  <conditionalFormatting sqref="H30:H42">
    <cfRule type="expression" dxfId="279" priority="395" stopIfTrue="1">
      <formula>ISERR</formula>
    </cfRule>
  </conditionalFormatting>
  <conditionalFormatting sqref="H43:H53">
    <cfRule type="expression" dxfId="278" priority="2290" stopIfTrue="1">
      <formula>ISERR</formula>
    </cfRule>
  </conditionalFormatting>
  <conditionalFormatting sqref="H54">
    <cfRule type="expression" dxfId="277" priority="2024" stopIfTrue="1">
      <formula>ISERR</formula>
    </cfRule>
  </conditionalFormatting>
  <conditionalFormatting sqref="H63:H65">
    <cfRule type="expression" dxfId="276" priority="948" stopIfTrue="1">
      <formula>ISERR</formula>
    </cfRule>
  </conditionalFormatting>
  <conditionalFormatting sqref="H69:H70">
    <cfRule type="expression" dxfId="275" priority="31" stopIfTrue="1">
      <formula>ISERR</formula>
    </cfRule>
  </conditionalFormatting>
  <conditionalFormatting sqref="H71:H72">
    <cfRule type="expression" dxfId="274" priority="59" stopIfTrue="1">
      <formula>ISERR</formula>
    </cfRule>
  </conditionalFormatting>
  <conditionalFormatting sqref="H74:H78">
    <cfRule type="expression" dxfId="273" priority="1" stopIfTrue="1">
      <formula>ISERR</formula>
    </cfRule>
  </conditionalFormatting>
  <conditionalFormatting sqref="H80">
    <cfRule type="expression" dxfId="272" priority="774" stopIfTrue="1">
      <formula>ISERR</formula>
    </cfRule>
  </conditionalFormatting>
  <conditionalFormatting sqref="H21:I22">
    <cfRule type="expression" dxfId="271" priority="1944" stopIfTrue="1">
      <formula>ISERR</formula>
    </cfRule>
  </conditionalFormatting>
  <conditionalFormatting sqref="I10">
    <cfRule type="expression" dxfId="270" priority="1297" stopIfTrue="1">
      <formula>ISERR</formula>
    </cfRule>
  </conditionalFormatting>
  <conditionalFormatting sqref="I11 I12:N12 Q12:S12">
    <cfRule type="expression" dxfId="269" priority="2533" stopIfTrue="1">
      <formula>ISERR</formula>
    </cfRule>
  </conditionalFormatting>
  <conditionalFormatting sqref="I8:O9">
    <cfRule type="expression" dxfId="268" priority="2325" stopIfTrue="1">
      <formula>ISERR</formula>
    </cfRule>
  </conditionalFormatting>
  <conditionalFormatting sqref="J29:L29">
    <cfRule type="expression" dxfId="267" priority="907" stopIfTrue="1">
      <formula>ISERR</formula>
    </cfRule>
  </conditionalFormatting>
  <conditionalFormatting sqref="J59:M63">
    <cfRule type="expression" dxfId="266" priority="1632" stopIfTrue="1">
      <formula>ISERR</formula>
    </cfRule>
  </conditionalFormatting>
  <conditionalFormatting sqref="J63:M63">
    <cfRule type="expression" dxfId="265" priority="1483" stopIfTrue="1">
      <formula>ISERR</formula>
    </cfRule>
  </conditionalFormatting>
  <conditionalFormatting sqref="J65:M65">
    <cfRule type="expression" dxfId="264" priority="1161" stopIfTrue="1">
      <formula>ISERR</formula>
    </cfRule>
  </conditionalFormatting>
  <conditionalFormatting sqref="J10:N11">
    <cfRule type="expression" dxfId="263" priority="911" stopIfTrue="1">
      <formula>ISERR</formula>
    </cfRule>
  </conditionalFormatting>
  <conditionalFormatting sqref="J21:N28">
    <cfRule type="expression" dxfId="262" priority="250" stopIfTrue="1">
      <formula>ISERR</formula>
    </cfRule>
  </conditionalFormatting>
  <conditionalFormatting sqref="J66:N66">
    <cfRule type="expression" dxfId="261" priority="1129" stopIfTrue="1">
      <formula>ISERR</formula>
    </cfRule>
  </conditionalFormatting>
  <conditionalFormatting sqref="J68:N69">
    <cfRule type="expression" dxfId="260" priority="255" stopIfTrue="1">
      <formula>ISERR</formula>
    </cfRule>
  </conditionalFormatting>
  <conditionalFormatting sqref="J77:N78">
    <cfRule type="expression" dxfId="259" priority="618" stopIfTrue="1">
      <formula>ISERR</formula>
    </cfRule>
  </conditionalFormatting>
  <conditionalFormatting sqref="J78:N78">
    <cfRule type="expression" dxfId="258" priority="534" stopIfTrue="1">
      <formula>ISERR</formula>
    </cfRule>
  </conditionalFormatting>
  <conditionalFormatting sqref="J15:O17">
    <cfRule type="expression" dxfId="257" priority="2570" stopIfTrue="1">
      <formula>ISERR</formula>
    </cfRule>
  </conditionalFormatting>
  <conditionalFormatting sqref="J30:O58">
    <cfRule type="expression" dxfId="256" priority="1922" stopIfTrue="1">
      <formula>ISERR</formula>
    </cfRule>
  </conditionalFormatting>
  <conditionalFormatting sqref="J64:O64">
    <cfRule type="expression" dxfId="255" priority="1382" stopIfTrue="1">
      <formula>ISERR</formula>
    </cfRule>
  </conditionalFormatting>
  <conditionalFormatting sqref="J74:O77 J73:P73">
    <cfRule type="expression" dxfId="254" priority="576" stopIfTrue="1">
      <formula>ISERR</formula>
    </cfRule>
  </conditionalFormatting>
  <conditionalFormatting sqref="J80:O80">
    <cfRule type="expression" dxfId="253" priority="749" stopIfTrue="1">
      <formula>ISERR</formula>
    </cfRule>
  </conditionalFormatting>
  <conditionalFormatting sqref="J14:P14">
    <cfRule type="expression" dxfId="252" priority="2884" stopIfTrue="1">
      <formula>ISERR</formula>
    </cfRule>
  </conditionalFormatting>
  <conditionalFormatting sqref="J18:P20">
    <cfRule type="expression" dxfId="251" priority="2462" stopIfTrue="1">
      <formula>ISERR</formula>
    </cfRule>
  </conditionalFormatting>
  <conditionalFormatting sqref="J67:P67">
    <cfRule type="expression" dxfId="250" priority="345" stopIfTrue="1">
      <formula>ISERR</formula>
    </cfRule>
  </conditionalFormatting>
  <conditionalFormatting sqref="J13:R13">
    <cfRule type="expression" dxfId="249" priority="257" stopIfTrue="1">
      <formula>ISERR</formula>
    </cfRule>
  </conditionalFormatting>
  <conditionalFormatting sqref="J70:T70">
    <cfRule type="expression" dxfId="248" priority="10" stopIfTrue="1">
      <formula>ISERR</formula>
    </cfRule>
  </conditionalFormatting>
  <conditionalFormatting sqref="J71:T71">
    <cfRule type="expression" dxfId="247" priority="52" stopIfTrue="1">
      <formula>ISERR</formula>
    </cfRule>
  </conditionalFormatting>
  <conditionalFormatting sqref="J71:T72">
    <cfRule type="expression" dxfId="246" priority="101" stopIfTrue="1">
      <formula>ISERR</formula>
    </cfRule>
  </conditionalFormatting>
  <conditionalFormatting sqref="K61:K63">
    <cfRule type="expression" dxfId="245" priority="1641" stopIfTrue="1">
      <formula>ISERR</formula>
    </cfRule>
  </conditionalFormatting>
  <conditionalFormatting sqref="K63">
    <cfRule type="expression" dxfId="244" priority="1491" stopIfTrue="1">
      <formula>ISERR</formula>
    </cfRule>
  </conditionalFormatting>
  <conditionalFormatting sqref="K64:K65">
    <cfRule type="expression" dxfId="243" priority="1210" stopIfTrue="1">
      <formula>ISERR</formula>
    </cfRule>
  </conditionalFormatting>
  <conditionalFormatting sqref="K65:K67">
    <cfRule type="expression" dxfId="242" priority="1123" stopIfTrue="1">
      <formula>ISERR</formula>
    </cfRule>
  </conditionalFormatting>
  <conditionalFormatting sqref="K69">
    <cfRule type="expression" dxfId="241" priority="390" stopIfTrue="1">
      <formula>ISERR</formula>
    </cfRule>
    <cfRule type="expression" dxfId="240" priority="336" stopIfTrue="1">
      <formula>ISERR</formula>
    </cfRule>
  </conditionalFormatting>
  <conditionalFormatting sqref="K77">
    <cfRule type="expression" dxfId="239" priority="584" stopIfTrue="1">
      <formula>ISERR</formula>
    </cfRule>
    <cfRule type="expression" dxfId="238" priority="631" stopIfTrue="1">
      <formula>ISERR</formula>
    </cfRule>
  </conditionalFormatting>
  <conditionalFormatting sqref="K78">
    <cfRule type="expression" dxfId="237" priority="552" stopIfTrue="1">
      <formula>ISERR</formula>
    </cfRule>
  </conditionalFormatting>
  <conditionalFormatting sqref="K79 Q79">
    <cfRule type="expression" dxfId="236" priority="4944" stopIfTrue="1">
      <formula>ISERR</formula>
    </cfRule>
  </conditionalFormatting>
  <conditionalFormatting sqref="K80">
    <cfRule type="expression" dxfId="235" priority="791" stopIfTrue="1">
      <formula>ISERR</formula>
    </cfRule>
  </conditionalFormatting>
  <conditionalFormatting sqref="K64:L66">
    <cfRule type="expression" dxfId="234" priority="1114" stopIfTrue="1">
      <formula>ISERR</formula>
    </cfRule>
  </conditionalFormatting>
  <conditionalFormatting sqref="K80:L80">
    <cfRule type="expression" dxfId="233" priority="802" stopIfTrue="1">
      <formula>ISERR</formula>
    </cfRule>
  </conditionalFormatting>
  <conditionalFormatting sqref="M28:P29">
    <cfRule type="expression" dxfId="232" priority="411" stopIfTrue="1">
      <formula>ISERR</formula>
    </cfRule>
  </conditionalFormatting>
  <conditionalFormatting sqref="N61:N66">
    <cfRule type="expression" dxfId="231" priority="1105" stopIfTrue="1">
      <formula>ISERR</formula>
    </cfRule>
  </conditionalFormatting>
  <conditionalFormatting sqref="N59:O60">
    <cfRule type="expression" dxfId="230" priority="1808" stopIfTrue="1">
      <formula>ISERR</formula>
    </cfRule>
  </conditionalFormatting>
  <conditionalFormatting sqref="O10">
    <cfRule type="expression" dxfId="229" priority="838" stopIfTrue="1">
      <formula>ISERR</formula>
    </cfRule>
  </conditionalFormatting>
  <conditionalFormatting sqref="O21:O27">
    <cfRule type="expression" dxfId="228" priority="248" stopIfTrue="1">
      <formula>ISERR</formula>
    </cfRule>
  </conditionalFormatting>
  <conditionalFormatting sqref="O61">
    <cfRule type="expression" dxfId="227" priority="1854" stopIfTrue="1">
      <formula>ISERR</formula>
    </cfRule>
  </conditionalFormatting>
  <conditionalFormatting sqref="O62">
    <cfRule type="expression" dxfId="226" priority="1673" stopIfTrue="1">
      <formula>ISERR</formula>
    </cfRule>
    <cfRule type="expression" dxfId="225" priority="1671" stopIfTrue="1">
      <formula>ISERR</formula>
    </cfRule>
    <cfRule type="expression" dxfId="224" priority="1667" stopIfTrue="1">
      <formula>ISERR</formula>
    </cfRule>
    <cfRule type="expression" dxfId="223" priority="1669" stopIfTrue="1">
      <formula>ISERR</formula>
    </cfRule>
  </conditionalFormatting>
  <conditionalFormatting sqref="O62:O63">
    <cfRule type="expression" dxfId="222" priority="1549" stopIfTrue="1">
      <formula>ISERR</formula>
    </cfRule>
  </conditionalFormatting>
  <conditionalFormatting sqref="O62:O64">
    <cfRule type="expression" dxfId="221" priority="1550" stopIfTrue="1">
      <formula>ISERR</formula>
    </cfRule>
  </conditionalFormatting>
  <conditionalFormatting sqref="O63">
    <cfRule type="expression" dxfId="220" priority="1548" stopIfTrue="1">
      <formula>ISERR</formula>
    </cfRule>
    <cfRule type="expression" dxfId="219" priority="1477" stopIfTrue="1">
      <formula>ISERR</formula>
    </cfRule>
    <cfRule type="expression" dxfId="218" priority="1478" stopIfTrue="1">
      <formula>ISERR</formula>
    </cfRule>
    <cfRule type="expression" dxfId="217" priority="1479" stopIfTrue="1">
      <formula>ISERR</formula>
    </cfRule>
    <cfRule type="expression" dxfId="216" priority="1545" stopIfTrue="1">
      <formula>ISERR</formula>
    </cfRule>
    <cfRule type="expression" dxfId="215" priority="1539" stopIfTrue="1">
      <formula>ISERR</formula>
    </cfRule>
    <cfRule type="expression" dxfId="214" priority="1480" stopIfTrue="1">
      <formula>ISERR</formula>
    </cfRule>
  </conditionalFormatting>
  <conditionalFormatting sqref="O63:O64">
    <cfRule type="expression" dxfId="213" priority="1385" stopIfTrue="1">
      <formula>ISERR</formula>
    </cfRule>
    <cfRule type="expression" dxfId="212" priority="1384" stopIfTrue="1">
      <formula>ISERR</formula>
    </cfRule>
  </conditionalFormatting>
  <conditionalFormatting sqref="O64">
    <cfRule type="expression" dxfId="211" priority="1383" stopIfTrue="1">
      <formula>ISERR</formula>
    </cfRule>
  </conditionalFormatting>
  <conditionalFormatting sqref="O64:O65">
    <cfRule type="expression" dxfId="210" priority="1189" stopIfTrue="1">
      <formula>ISERR</formula>
    </cfRule>
    <cfRule type="expression" dxfId="209" priority="1188" stopIfTrue="1">
      <formula>ISERR</formula>
    </cfRule>
  </conditionalFormatting>
  <conditionalFormatting sqref="O65">
    <cfRule type="expression" dxfId="208" priority="1187" stopIfTrue="1">
      <formula>ISERR</formula>
    </cfRule>
    <cfRule type="expression" dxfId="207" priority="1186" stopIfTrue="1">
      <formula>ISERR</formula>
    </cfRule>
    <cfRule type="expression" dxfId="206" priority="1184" stopIfTrue="1">
      <formula>ISERR</formula>
    </cfRule>
    <cfRule type="expression" dxfId="205" priority="1178" stopIfTrue="1">
      <formula>ISERR</formula>
    </cfRule>
    <cfRule type="expression" dxfId="204" priority="1145" stopIfTrue="1">
      <formula>ISERR</formula>
    </cfRule>
    <cfRule type="expression" dxfId="203" priority="1144" stopIfTrue="1">
      <formula>ISERR</formula>
    </cfRule>
    <cfRule type="expression" dxfId="202" priority="1143" stopIfTrue="1">
      <formula>ISERR</formula>
    </cfRule>
    <cfRule type="expression" dxfId="201" priority="1142" stopIfTrue="1">
      <formula>ISERR</formula>
    </cfRule>
    <cfRule type="expression" dxfId="200" priority="1080" stopIfTrue="1">
      <formula>ISERR</formula>
    </cfRule>
  </conditionalFormatting>
  <conditionalFormatting sqref="O65:O66">
    <cfRule type="expression" dxfId="199" priority="836" stopIfTrue="1">
      <formula>ISERR</formula>
    </cfRule>
  </conditionalFormatting>
  <conditionalFormatting sqref="O77">
    <cfRule type="expression" dxfId="198" priority="574" stopIfTrue="1">
      <formula>ISERR</formula>
    </cfRule>
    <cfRule type="expression" dxfId="197" priority="515" stopIfTrue="1">
      <formula>ISERR</formula>
    </cfRule>
    <cfRule type="expression" dxfId="196" priority="615" stopIfTrue="1">
      <formula>ISERR</formula>
    </cfRule>
    <cfRule type="expression" dxfId="195" priority="614" stopIfTrue="1">
      <formula>ISERR</formula>
    </cfRule>
    <cfRule type="expression" dxfId="194" priority="613" stopIfTrue="1">
      <formula>ISERR</formula>
    </cfRule>
    <cfRule type="expression" dxfId="193" priority="611" stopIfTrue="1">
      <formula>ISERR</formula>
    </cfRule>
    <cfRule type="expression" dxfId="192" priority="571" stopIfTrue="1">
      <formula>ISERR</formula>
    </cfRule>
    <cfRule type="expression" dxfId="191" priority="572" stopIfTrue="1">
      <formula>ISERR</formula>
    </cfRule>
    <cfRule type="expression" dxfId="190" priority="573" stopIfTrue="1">
      <formula>ISERR</formula>
    </cfRule>
    <cfRule type="expression" dxfId="189" priority="616" stopIfTrue="1">
      <formula>ISERR</formula>
    </cfRule>
  </conditionalFormatting>
  <conditionalFormatting sqref="O77:O78">
    <cfRule type="expression" dxfId="188" priority="480" stopIfTrue="1">
      <formula>ISERR</formula>
    </cfRule>
  </conditionalFormatting>
  <conditionalFormatting sqref="O80">
    <cfRule type="expression" dxfId="187" priority="766" stopIfTrue="1">
      <formula>ISERR</formula>
    </cfRule>
    <cfRule type="expression" dxfId="186" priority="761" stopIfTrue="1">
      <formula>ISERR</formula>
    </cfRule>
    <cfRule type="expression" dxfId="185" priority="764" stopIfTrue="1">
      <formula>ISERR</formula>
    </cfRule>
  </conditionalFormatting>
  <conditionalFormatting sqref="O80:O81">
    <cfRule type="expression" dxfId="184" priority="765" stopIfTrue="1">
      <formula>ISERR</formula>
    </cfRule>
  </conditionalFormatting>
  <conditionalFormatting sqref="O12:P12">
    <cfRule type="expression" dxfId="183" priority="2529" stopIfTrue="1">
      <formula>ISERR</formula>
    </cfRule>
  </conditionalFormatting>
  <conditionalFormatting sqref="O59:P61">
    <cfRule type="expression" dxfId="182" priority="1695" stopIfTrue="1">
      <formula>ISERR</formula>
    </cfRule>
  </conditionalFormatting>
  <conditionalFormatting sqref="O68:P68">
    <cfRule type="expression" dxfId="181" priority="228" stopIfTrue="1">
      <formula>ISERR</formula>
    </cfRule>
  </conditionalFormatting>
  <conditionalFormatting sqref="O80:P80">
    <cfRule type="expression" dxfId="180" priority="763" stopIfTrue="1">
      <formula>ISERR</formula>
    </cfRule>
  </conditionalFormatting>
  <conditionalFormatting sqref="O63:Q63">
    <cfRule type="expression" dxfId="179" priority="1547" stopIfTrue="1">
      <formula>ISERR</formula>
    </cfRule>
  </conditionalFormatting>
  <conditionalFormatting sqref="O69:R69">
    <cfRule type="expression" dxfId="178" priority="213" stopIfTrue="1">
      <formula>ISERR</formula>
    </cfRule>
  </conditionalFormatting>
  <conditionalFormatting sqref="O11:S11">
    <cfRule type="expression" dxfId="177" priority="1267" stopIfTrue="1">
      <formula>ISERR</formula>
    </cfRule>
  </conditionalFormatting>
  <conditionalFormatting sqref="P8:P9">
    <cfRule type="expression" dxfId="176" priority="2324" stopIfTrue="1">
      <formula>ISERR</formula>
    </cfRule>
  </conditionalFormatting>
  <conditionalFormatting sqref="P10">
    <cfRule type="expression" dxfId="175" priority="837" stopIfTrue="1">
      <formula>ISERR</formula>
    </cfRule>
  </conditionalFormatting>
  <conditionalFormatting sqref="P15:P17">
    <cfRule type="expression" dxfId="174" priority="2565" stopIfTrue="1">
      <formula>ISERR</formula>
    </cfRule>
  </conditionalFormatting>
  <conditionalFormatting sqref="P21:P25">
    <cfRule type="expression" dxfId="173" priority="451" stopIfTrue="1">
      <formula>ISERR</formula>
    </cfRule>
  </conditionalFormatting>
  <conditionalFormatting sqref="P26">
    <cfRule type="expression" dxfId="172" priority="394" stopIfTrue="1">
      <formula>ISERR</formula>
    </cfRule>
  </conditionalFormatting>
  <conditionalFormatting sqref="P27">
    <cfRule type="expression" dxfId="171" priority="249" stopIfTrue="1">
      <formula>ISERR</formula>
    </cfRule>
  </conditionalFormatting>
  <conditionalFormatting sqref="P30:P64">
    <cfRule type="expression" dxfId="170" priority="813" stopIfTrue="1">
      <formula>ISERR</formula>
    </cfRule>
  </conditionalFormatting>
  <conditionalFormatting sqref="P62:P65">
    <cfRule type="expression" dxfId="169" priority="917" stopIfTrue="1">
      <formula>ISERR</formula>
    </cfRule>
  </conditionalFormatting>
  <conditionalFormatting sqref="P66:P70">
    <cfRule type="expression" dxfId="168" priority="9" stopIfTrue="1">
      <formula>ISERR</formula>
    </cfRule>
  </conditionalFormatting>
  <conditionalFormatting sqref="P71">
    <cfRule type="expression" dxfId="167" priority="98" stopIfTrue="1">
      <formula>ISERR</formula>
    </cfRule>
  </conditionalFormatting>
  <conditionalFormatting sqref="P72 P74:P76">
    <cfRule type="expression" dxfId="166" priority="123" stopIfTrue="1">
      <formula>ISERR</formula>
    </cfRule>
  </conditionalFormatting>
  <conditionalFormatting sqref="P77">
    <cfRule type="expression" dxfId="165" priority="481" stopIfTrue="1">
      <formula>ISERR</formula>
    </cfRule>
  </conditionalFormatting>
  <conditionalFormatting sqref="P78">
    <cfRule type="expression" dxfId="164" priority="475" stopIfTrue="1">
      <formula>ISERR</formula>
    </cfRule>
  </conditionalFormatting>
  <conditionalFormatting sqref="Q14:Q15">
    <cfRule type="expression" dxfId="163" priority="825" stopIfTrue="1">
      <formula>ISERR</formula>
    </cfRule>
  </conditionalFormatting>
  <conditionalFormatting sqref="Q23:Q27">
    <cfRule type="expression" dxfId="162" priority="246" stopIfTrue="1">
      <formula>ISERR</formula>
    </cfRule>
  </conditionalFormatting>
  <conditionalFormatting sqref="Q63:Q64">
    <cfRule type="expression" dxfId="161" priority="1643" stopIfTrue="1">
      <formula>ISERR</formula>
    </cfRule>
  </conditionalFormatting>
  <conditionalFormatting sqref="Q63:Q65">
    <cfRule type="expression" dxfId="160" priority="1205" stopIfTrue="1">
      <formula>ISERR</formula>
    </cfRule>
  </conditionalFormatting>
  <conditionalFormatting sqref="Q63:Q68">
    <cfRule type="expression" dxfId="159" priority="1212" stopIfTrue="1">
      <formula>ISERR</formula>
    </cfRule>
  </conditionalFormatting>
  <conditionalFormatting sqref="Q65:Q66">
    <cfRule type="expression" dxfId="158" priority="1117" stopIfTrue="1">
      <formula>ISERR</formula>
    </cfRule>
    <cfRule type="expression" dxfId="157" priority="1125" stopIfTrue="1">
      <formula>ISERR</formula>
    </cfRule>
  </conditionalFormatting>
  <conditionalFormatting sqref="Q69">
    <cfRule type="expression" dxfId="156" priority="320" stopIfTrue="1">
      <formula>ISERR</formula>
    </cfRule>
    <cfRule type="expression" dxfId="155" priority="393" stopIfTrue="1">
      <formula>ISERR</formula>
    </cfRule>
  </conditionalFormatting>
  <conditionalFormatting sqref="Q70:Q71 I23:I80">
    <cfRule type="expression" dxfId="154" priority="51" stopIfTrue="1">
      <formula>ISERR</formula>
    </cfRule>
  </conditionalFormatting>
  <conditionalFormatting sqref="Q71:Q72">
    <cfRule type="expression" dxfId="153" priority="97" stopIfTrue="1">
      <formula>ISERR</formula>
    </cfRule>
  </conditionalFormatting>
  <conditionalFormatting sqref="Q77:Q78">
    <cfRule type="expression" dxfId="152" priority="633" stopIfTrue="1">
      <formula>ISERR</formula>
    </cfRule>
    <cfRule type="expression" dxfId="151" priority="554" stopIfTrue="1">
      <formula>ISERR</formula>
    </cfRule>
  </conditionalFormatting>
  <conditionalFormatting sqref="Q80">
    <cfRule type="expression" dxfId="150" priority="793" stopIfTrue="1">
      <formula>ISERR</formula>
    </cfRule>
  </conditionalFormatting>
  <conditionalFormatting sqref="Q80:Q81">
    <cfRule type="expression" dxfId="149" priority="785" stopIfTrue="1">
      <formula>ISERR</formula>
    </cfRule>
  </conditionalFormatting>
  <conditionalFormatting sqref="Q18:R22">
    <cfRule type="expression" dxfId="148" priority="821" stopIfTrue="1">
      <formula>ISERR</formula>
    </cfRule>
  </conditionalFormatting>
  <conditionalFormatting sqref="Q28:R33">
    <cfRule type="expression" dxfId="147" priority="413" stopIfTrue="1">
      <formula>ISERR</formula>
    </cfRule>
  </conditionalFormatting>
  <conditionalFormatting sqref="Q91:R93">
    <cfRule type="expression" dxfId="146" priority="4863" stopIfTrue="1">
      <formula>ISERR</formula>
    </cfRule>
  </conditionalFormatting>
  <conditionalFormatting sqref="Q8:T10">
    <cfRule type="expression" dxfId="145" priority="1269" stopIfTrue="1">
      <formula>ISERR</formula>
    </cfRule>
  </conditionalFormatting>
  <conditionalFormatting sqref="Q16:T17">
    <cfRule type="expression" dxfId="144" priority="2580" stopIfTrue="1">
      <formula>ISERR</formula>
    </cfRule>
  </conditionalFormatting>
  <conditionalFormatting sqref="Q34:T62">
    <cfRule type="expression" dxfId="143" priority="840" stopIfTrue="1">
      <formula>ISERR</formula>
    </cfRule>
  </conditionalFormatting>
  <conditionalFormatting sqref="Q67:T69">
    <cfRule type="expression" dxfId="142" priority="392" stopIfTrue="1">
      <formula>ISERR</formula>
    </cfRule>
  </conditionalFormatting>
  <conditionalFormatting sqref="Q73:T77">
    <cfRule type="expression" dxfId="141" priority="601" stopIfTrue="1">
      <formula>ISERR</formula>
    </cfRule>
  </conditionalFormatting>
  <conditionalFormatting sqref="Q77:T78">
    <cfRule type="expression" dxfId="140" priority="546" stopIfTrue="1">
      <formula>ISERR</formula>
    </cfRule>
  </conditionalFormatting>
  <conditionalFormatting sqref="R14">
    <cfRule type="expression" dxfId="139" priority="826" stopIfTrue="1">
      <formula>ISERR</formula>
    </cfRule>
  </conditionalFormatting>
  <conditionalFormatting sqref="R23">
    <cfRule type="expression" dxfId="138" priority="819" stopIfTrue="1">
      <formula>ISERR</formula>
    </cfRule>
  </conditionalFormatting>
  <conditionalFormatting sqref="R25:R26">
    <cfRule type="expression" dxfId="137" priority="448" stopIfTrue="1">
      <formula>ISERR</formula>
    </cfRule>
  </conditionalFormatting>
  <conditionalFormatting sqref="R27">
    <cfRule type="expression" dxfId="136" priority="247" stopIfTrue="1">
      <formula>ISERR</formula>
    </cfRule>
  </conditionalFormatting>
  <conditionalFormatting sqref="R61:R66">
    <cfRule type="expression" dxfId="135" priority="1118" stopIfTrue="1">
      <formula>ISERR</formula>
    </cfRule>
  </conditionalFormatting>
  <conditionalFormatting sqref="R80">
    <cfRule type="expression" dxfId="134" priority="786" stopIfTrue="1">
      <formula>ISERR</formula>
    </cfRule>
  </conditionalFormatting>
  <conditionalFormatting sqref="R24:T24">
    <cfRule type="expression" dxfId="133" priority="1308" stopIfTrue="1">
      <formula>ISERR</formula>
    </cfRule>
  </conditionalFormatting>
  <conditionalFormatting sqref="R28:T28">
    <cfRule type="expression" dxfId="132" priority="1326" stopIfTrue="1">
      <formula>ISERR</formula>
    </cfRule>
  </conditionalFormatting>
  <conditionalFormatting sqref="R64:T64">
    <cfRule type="expression" dxfId="131" priority="1461" stopIfTrue="1">
      <formula>ISERR</formula>
    </cfRule>
  </conditionalFormatting>
  <conditionalFormatting sqref="R66:T66">
    <cfRule type="expression" dxfId="130" priority="1130" stopIfTrue="1">
      <formula>ISERR</formula>
    </cfRule>
  </conditionalFormatting>
  <conditionalFormatting sqref="S80:S81">
    <cfRule type="expression" dxfId="129" priority="751" stopIfTrue="1">
      <formula>ISERR</formula>
    </cfRule>
  </conditionalFormatting>
  <conditionalFormatting sqref="S13:T14">
    <cfRule type="expression" dxfId="128" priority="3134" stopIfTrue="1">
      <formula>ISERR</formula>
    </cfRule>
  </conditionalFormatting>
  <conditionalFormatting sqref="S18:T33">
    <cfRule type="expression" dxfId="127" priority="465" stopIfTrue="1">
      <formula>ISERR</formula>
    </cfRule>
  </conditionalFormatting>
  <conditionalFormatting sqref="S63:T63">
    <cfRule type="expression" dxfId="126" priority="1511" stopIfTrue="1">
      <formula>ISERR</formula>
    </cfRule>
  </conditionalFormatting>
  <conditionalFormatting sqref="S65:T65">
    <cfRule type="expression" dxfId="125" priority="1162" stopIfTrue="1">
      <formula>ISERR</formula>
    </cfRule>
  </conditionalFormatting>
  <conditionalFormatting sqref="T11:T12">
    <cfRule type="expression" dxfId="124" priority="2531" stopIfTrue="1">
      <formula>ISERR</formula>
    </cfRule>
  </conditionalFormatting>
  <conditionalFormatting sqref="T80">
    <cfRule type="expression" dxfId="123" priority="750" stopIfTrue="1">
      <formula>ISERR</formula>
    </cfRule>
  </conditionalFormatting>
  <conditionalFormatting sqref="U8:V80">
    <cfRule type="expression" dxfId="122" priority="50"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51" fitToWidth="0" fitToHeight="0"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E208"/>
  <sheetViews>
    <sheetView view="pageBreakPreview" zoomScaleNormal="100" zoomScaleSheetLayoutView="100" workbookViewId="0">
      <selection activeCell="P29" sqref="P29"/>
    </sheetView>
  </sheetViews>
  <sheetFormatPr defaultRowHeight="13.5"/>
  <cols>
    <col min="1" max="1" width="1.77734375" customWidth="1"/>
    <col min="2" max="27" width="2.88671875" customWidth="1"/>
    <col min="28" max="28" width="2.6640625" customWidth="1"/>
    <col min="29" max="29" width="1.44140625" customWidth="1"/>
  </cols>
  <sheetData>
    <row r="1" spans="1:26" ht="7.5" customHeight="1"/>
    <row r="2" spans="1:26" ht="17.25" customHeight="1">
      <c r="A2" s="184" t="s">
        <v>166</v>
      </c>
    </row>
    <row r="3" spans="1:26" ht="17.25" customHeight="1">
      <c r="B3" s="184" t="s">
        <v>316</v>
      </c>
    </row>
    <row r="4" spans="1:26" ht="17.25" customHeight="1">
      <c r="B4" s="328" t="s">
        <v>396</v>
      </c>
    </row>
    <row r="5" spans="1:26" ht="17.25" customHeight="1">
      <c r="C5" s="155"/>
    </row>
    <row r="6" spans="1:26" ht="17.25" customHeight="1">
      <c r="C6" s="156" t="s">
        <v>168</v>
      </c>
      <c r="D6" s="2389" t="s">
        <v>524</v>
      </c>
      <c r="E6" s="2390"/>
      <c r="F6" s="2390"/>
      <c r="G6" s="2390"/>
      <c r="H6" s="2390"/>
      <c r="I6" s="2390"/>
      <c r="J6" s="2390"/>
      <c r="K6" s="2390"/>
      <c r="L6" s="2390"/>
      <c r="M6" s="2390"/>
      <c r="N6" s="2390"/>
      <c r="O6" s="2390"/>
      <c r="P6" s="2390"/>
      <c r="Q6" s="2390"/>
      <c r="R6" s="2390"/>
      <c r="S6" s="2390"/>
      <c r="T6" s="2390"/>
      <c r="U6" s="2390"/>
      <c r="V6" s="2390"/>
      <c r="W6" s="2390"/>
      <c r="X6" s="2390"/>
      <c r="Y6" s="2390"/>
      <c r="Z6" s="2390"/>
    </row>
    <row r="7" spans="1:26" ht="17.25" customHeight="1">
      <c r="D7" s="2390"/>
      <c r="E7" s="2390"/>
      <c r="F7" s="2390"/>
      <c r="G7" s="2390"/>
      <c r="H7" s="2390"/>
      <c r="I7" s="2390"/>
      <c r="J7" s="2390"/>
      <c r="K7" s="2390"/>
      <c r="L7" s="2390"/>
      <c r="M7" s="2390"/>
      <c r="N7" s="2390"/>
      <c r="O7" s="2390"/>
      <c r="P7" s="2390"/>
      <c r="Q7" s="2390"/>
      <c r="R7" s="2390"/>
      <c r="S7" s="2390"/>
      <c r="T7" s="2390"/>
      <c r="U7" s="2390"/>
      <c r="V7" s="2390"/>
      <c r="W7" s="2390"/>
      <c r="X7" s="2390"/>
      <c r="Y7" s="2390"/>
      <c r="Z7" s="2390"/>
    </row>
    <row r="8" spans="1:26" ht="17.100000000000001" customHeight="1">
      <c r="D8" t="s">
        <v>167</v>
      </c>
      <c r="E8" s="2391" t="s">
        <v>526</v>
      </c>
      <c r="F8" s="2393"/>
      <c r="G8" s="2393"/>
      <c r="H8" s="2393"/>
      <c r="I8" s="2393"/>
      <c r="J8" s="2393"/>
      <c r="K8" s="2393"/>
      <c r="L8" s="2393"/>
      <c r="M8" s="2393"/>
      <c r="N8" s="2393"/>
      <c r="O8" s="2393"/>
      <c r="P8" s="2393"/>
      <c r="Q8" s="2393"/>
      <c r="R8" s="2393"/>
      <c r="S8" s="2393"/>
      <c r="T8" s="2393"/>
      <c r="U8" s="2393"/>
      <c r="V8" s="2393"/>
      <c r="W8" s="2393"/>
      <c r="X8" s="2393"/>
      <c r="Y8" s="2393"/>
      <c r="Z8" s="2393"/>
    </row>
    <row r="9" spans="1:26" ht="17.100000000000001" customHeight="1">
      <c r="E9" s="2393"/>
      <c r="F9" s="2393"/>
      <c r="G9" s="2393"/>
      <c r="H9" s="2393"/>
      <c r="I9" s="2393"/>
      <c r="J9" s="2393"/>
      <c r="K9" s="2393"/>
      <c r="L9" s="2393"/>
      <c r="M9" s="2393"/>
      <c r="N9" s="2393"/>
      <c r="O9" s="2393"/>
      <c r="P9" s="2393"/>
      <c r="Q9" s="2393"/>
      <c r="R9" s="2393"/>
      <c r="S9" s="2393"/>
      <c r="T9" s="2393"/>
      <c r="U9" s="2393"/>
      <c r="V9" s="2393"/>
      <c r="W9" s="2393"/>
      <c r="X9" s="2393"/>
      <c r="Y9" s="2393"/>
      <c r="Z9" s="2393"/>
    </row>
    <row r="10" spans="1:26" ht="17.100000000000001" customHeight="1">
      <c r="D10" t="s">
        <v>167</v>
      </c>
      <c r="E10" s="2391" t="s">
        <v>520</v>
      </c>
      <c r="F10" s="2392"/>
      <c r="G10" s="2392"/>
      <c r="H10" s="2392"/>
      <c r="I10" s="2392"/>
      <c r="J10" s="2392"/>
      <c r="K10" s="2392"/>
      <c r="L10" s="2392"/>
      <c r="M10" s="2392"/>
      <c r="N10" s="2392"/>
      <c r="O10" s="2392"/>
      <c r="P10" s="2392"/>
      <c r="Q10" s="2392"/>
      <c r="R10" s="2392"/>
      <c r="S10" s="2392"/>
      <c r="T10" s="2392"/>
      <c r="U10" s="2392"/>
      <c r="V10" s="2392"/>
      <c r="W10" s="2392"/>
      <c r="X10" s="2392"/>
      <c r="Y10" s="2392"/>
      <c r="Z10" s="2392"/>
    </row>
    <row r="11" spans="1:26" s="887" customFormat="1" ht="17.100000000000001" customHeight="1">
      <c r="E11" s="2392"/>
      <c r="F11" s="2392"/>
      <c r="G11" s="2392"/>
      <c r="H11" s="2392"/>
      <c r="I11" s="2392"/>
      <c r="J11" s="2392"/>
      <c r="K11" s="2392"/>
      <c r="L11" s="2392"/>
      <c r="M11" s="2392"/>
      <c r="N11" s="2392"/>
      <c r="O11" s="2392"/>
      <c r="P11" s="2392"/>
      <c r="Q11" s="2392"/>
      <c r="R11" s="2392"/>
      <c r="S11" s="2392"/>
      <c r="T11" s="2392"/>
      <c r="U11" s="2392"/>
      <c r="V11" s="2392"/>
      <c r="W11" s="2392"/>
      <c r="X11" s="2392"/>
      <c r="Y11" s="2392"/>
      <c r="Z11" s="2392"/>
    </row>
    <row r="12" spans="1:26" ht="1.5" customHeight="1">
      <c r="E12" s="428"/>
      <c r="F12" s="428"/>
      <c r="G12" s="428"/>
      <c r="H12" s="428"/>
      <c r="I12" s="428"/>
      <c r="J12" s="428"/>
      <c r="K12" s="428"/>
      <c r="L12" s="428"/>
      <c r="M12" s="428"/>
      <c r="N12" s="428"/>
      <c r="O12" s="428"/>
      <c r="P12" s="428"/>
      <c r="Q12" s="428"/>
      <c r="R12" s="428"/>
      <c r="S12" s="428"/>
      <c r="T12" s="428"/>
      <c r="U12" s="428"/>
      <c r="V12" s="428"/>
      <c r="W12" s="428"/>
      <c r="X12" s="428"/>
      <c r="Y12" s="428"/>
      <c r="Z12" s="428"/>
    </row>
    <row r="13" spans="1:26" ht="17.25" customHeight="1">
      <c r="E13" s="428"/>
      <c r="F13" s="428"/>
      <c r="G13" s="428"/>
      <c r="H13" s="428"/>
      <c r="I13" s="428"/>
      <c r="J13" s="428"/>
      <c r="K13" s="428"/>
      <c r="L13" s="428"/>
      <c r="M13" s="428"/>
      <c r="N13" s="428"/>
      <c r="O13" s="428"/>
      <c r="P13" s="428"/>
      <c r="Q13" s="428"/>
      <c r="R13" s="428"/>
      <c r="S13" s="428"/>
      <c r="T13" s="428"/>
      <c r="U13" s="428"/>
      <c r="V13" s="428"/>
      <c r="W13" s="428"/>
      <c r="X13" s="428"/>
      <c r="Y13" s="428"/>
      <c r="Z13" s="428"/>
    </row>
    <row r="14" spans="1:26" ht="17.25" customHeight="1"/>
    <row r="15" spans="1:26" ht="17.25" customHeight="1"/>
    <row r="16" spans="1:26" ht="17.25" customHeight="1"/>
    <row r="17" spans="2:28" ht="17.25" customHeight="1">
      <c r="AB17" s="447"/>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4" customFormat="1" ht="20.25" customHeight="1">
      <c r="B29" s="463" t="s">
        <v>285</v>
      </c>
    </row>
    <row r="30" spans="2:28" ht="4.5" customHeight="1"/>
    <row r="31" spans="2:28" ht="7.5" customHeight="1"/>
    <row r="32" spans="2:28" ht="17.25" customHeight="1">
      <c r="C32" s="156" t="s">
        <v>168</v>
      </c>
      <c r="D32" s="2389" t="s">
        <v>519</v>
      </c>
      <c r="E32" s="2390"/>
      <c r="F32" s="2390"/>
      <c r="G32" s="2390"/>
      <c r="H32" s="2390"/>
      <c r="I32" s="2390"/>
      <c r="J32" s="2390"/>
      <c r="K32" s="2390"/>
      <c r="L32" s="2390"/>
      <c r="M32" s="2390"/>
      <c r="N32" s="2390"/>
      <c r="O32" s="2390"/>
      <c r="P32" s="2390"/>
      <c r="Q32" s="2390"/>
      <c r="R32" s="2390"/>
      <c r="S32" s="2390"/>
      <c r="T32" s="2390"/>
      <c r="U32" s="2390"/>
      <c r="V32" s="2390"/>
      <c r="W32" s="2390"/>
      <c r="X32" s="2390"/>
      <c r="Y32" s="2390"/>
      <c r="Z32" s="2390"/>
    </row>
    <row r="33" spans="4:30" ht="17.25" customHeight="1">
      <c r="D33" s="2390"/>
      <c r="E33" s="2390"/>
      <c r="F33" s="2390"/>
      <c r="G33" s="2390"/>
      <c r="H33" s="2390"/>
      <c r="I33" s="2390"/>
      <c r="J33" s="2390"/>
      <c r="K33" s="2390"/>
      <c r="L33" s="2390"/>
      <c r="M33" s="2390"/>
      <c r="N33" s="2390"/>
      <c r="O33" s="2390"/>
      <c r="P33" s="2390"/>
      <c r="Q33" s="2390"/>
      <c r="R33" s="2390"/>
      <c r="S33" s="2390"/>
      <c r="T33" s="2390"/>
      <c r="U33" s="2390"/>
      <c r="V33" s="2390"/>
      <c r="W33" s="2390"/>
      <c r="X33" s="2390"/>
      <c r="Y33" s="2390"/>
      <c r="Z33" s="2390"/>
      <c r="AA33" s="396"/>
    </row>
    <row r="34" spans="4:30" ht="17.100000000000001" customHeight="1">
      <c r="D34" t="s">
        <v>473</v>
      </c>
      <c r="E34" s="2391" t="s">
        <v>512</v>
      </c>
      <c r="F34" s="2392"/>
      <c r="G34" s="2392"/>
      <c r="H34" s="2392"/>
      <c r="I34" s="2392"/>
      <c r="J34" s="2392"/>
      <c r="K34" s="2392"/>
      <c r="L34" s="2392"/>
      <c r="M34" s="2392"/>
      <c r="N34" s="2392"/>
      <c r="O34" s="2392"/>
      <c r="P34" s="2392"/>
      <c r="Q34" s="2392"/>
      <c r="R34" s="2392"/>
      <c r="S34" s="2392"/>
      <c r="T34" s="2392"/>
      <c r="U34" s="2392"/>
      <c r="V34" s="2392"/>
      <c r="W34" s="2392"/>
      <c r="X34" s="2392"/>
      <c r="Y34" s="2392"/>
      <c r="Z34" s="2392"/>
      <c r="AA34" s="396"/>
    </row>
    <row r="35" spans="4:30" ht="17.100000000000001" customHeight="1">
      <c r="E35" s="2392"/>
      <c r="F35" s="2392"/>
      <c r="G35" s="2392"/>
      <c r="H35" s="2392"/>
      <c r="I35" s="2392"/>
      <c r="J35" s="2392"/>
      <c r="K35" s="2392"/>
      <c r="L35" s="2392"/>
      <c r="M35" s="2392"/>
      <c r="N35" s="2392"/>
      <c r="O35" s="2392"/>
      <c r="P35" s="2392"/>
      <c r="Q35" s="2392"/>
      <c r="R35" s="2392"/>
      <c r="S35" s="2392"/>
      <c r="T35" s="2392"/>
      <c r="U35" s="2392"/>
      <c r="V35" s="2392"/>
      <c r="W35" s="2392"/>
      <c r="X35" s="2392"/>
      <c r="Y35" s="2392"/>
      <c r="Z35" s="2392"/>
      <c r="AD35" s="40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4" t="s">
        <v>315</v>
      </c>
    </row>
    <row r="55" spans="2:26" ht="17.25" customHeight="1">
      <c r="B55" s="328" t="s">
        <v>284</v>
      </c>
    </row>
    <row r="56" spans="2:26" ht="17.25" customHeight="1">
      <c r="C56" s="155"/>
    </row>
    <row r="57" spans="2:26" ht="17.25" customHeight="1">
      <c r="C57" s="156" t="s">
        <v>168</v>
      </c>
      <c r="D57" s="2389" t="s">
        <v>513</v>
      </c>
      <c r="E57" s="2389"/>
      <c r="F57" s="2389"/>
      <c r="G57" s="2389"/>
      <c r="H57" s="2389"/>
      <c r="I57" s="2389"/>
      <c r="J57" s="2389"/>
      <c r="K57" s="2389"/>
      <c r="L57" s="2389"/>
      <c r="M57" s="2389"/>
      <c r="N57" s="2389"/>
      <c r="O57" s="2389"/>
      <c r="P57" s="2389"/>
      <c r="Q57" s="2389"/>
      <c r="R57" s="2389"/>
      <c r="S57" s="2389"/>
      <c r="T57" s="2389"/>
      <c r="U57" s="2389"/>
      <c r="V57" s="2389"/>
      <c r="W57" s="2389"/>
      <c r="X57" s="2389"/>
      <c r="Y57" s="2389"/>
      <c r="Z57" s="2389"/>
    </row>
    <row r="58" spans="2:26" ht="17.25" customHeight="1">
      <c r="D58" s="2389"/>
      <c r="E58" s="2389"/>
      <c r="F58" s="2389"/>
      <c r="G58" s="2389"/>
      <c r="H58" s="2389"/>
      <c r="I58" s="2389"/>
      <c r="J58" s="2389"/>
      <c r="K58" s="2389"/>
      <c r="L58" s="2389"/>
      <c r="M58" s="2389"/>
      <c r="N58" s="2389"/>
      <c r="O58" s="2389"/>
      <c r="P58" s="2389"/>
      <c r="Q58" s="2389"/>
      <c r="R58" s="2389"/>
      <c r="S58" s="2389"/>
      <c r="T58" s="2389"/>
      <c r="U58" s="2389"/>
      <c r="V58" s="2389"/>
      <c r="W58" s="2389"/>
      <c r="X58" s="2389"/>
      <c r="Y58" s="2389"/>
      <c r="Z58" s="2389"/>
    </row>
    <row r="59" spans="2:26" ht="17.25" customHeight="1">
      <c r="D59" t="s">
        <v>488</v>
      </c>
      <c r="E59" s="2391" t="s">
        <v>511</v>
      </c>
      <c r="F59" s="2392"/>
      <c r="G59" s="2392"/>
      <c r="H59" s="2392"/>
      <c r="I59" s="2392"/>
      <c r="J59" s="2392"/>
      <c r="K59" s="2392"/>
      <c r="L59" s="2392"/>
      <c r="M59" s="2392"/>
      <c r="N59" s="2392"/>
      <c r="O59" s="2392"/>
      <c r="P59" s="2392"/>
      <c r="Q59" s="2392"/>
      <c r="R59" s="2392"/>
      <c r="S59" s="2392"/>
      <c r="T59" s="2392"/>
      <c r="U59" s="2392"/>
      <c r="V59" s="2392"/>
      <c r="W59" s="2392"/>
      <c r="X59" s="2392"/>
      <c r="Y59" s="2392"/>
      <c r="Z59" s="2392"/>
    </row>
    <row r="60" spans="2:26" ht="17.100000000000001" customHeight="1">
      <c r="E60" s="2392"/>
      <c r="F60" s="2392"/>
      <c r="G60" s="2392"/>
      <c r="H60" s="2392"/>
      <c r="I60" s="2392"/>
      <c r="J60" s="2392"/>
      <c r="K60" s="2392"/>
      <c r="L60" s="2392"/>
      <c r="M60" s="2392"/>
      <c r="N60" s="2392"/>
      <c r="O60" s="2392"/>
      <c r="P60" s="2392"/>
      <c r="Q60" s="2392"/>
      <c r="R60" s="2392"/>
      <c r="S60" s="2392"/>
      <c r="T60" s="2392"/>
      <c r="U60" s="2392"/>
      <c r="V60" s="2392"/>
      <c r="W60" s="2392"/>
      <c r="X60" s="2392"/>
      <c r="Y60" s="2392"/>
      <c r="Z60" s="2392"/>
    </row>
    <row r="61" spans="2:26" ht="17.25" customHeight="1">
      <c r="G61" s="194"/>
      <c r="H61" s="194"/>
      <c r="I61" s="194"/>
      <c r="J61" s="194"/>
      <c r="K61" s="194"/>
      <c r="L61" s="194"/>
      <c r="M61" s="194"/>
      <c r="N61" s="194"/>
      <c r="O61" s="194"/>
      <c r="P61" s="194"/>
      <c r="Q61" s="194"/>
      <c r="R61" s="194"/>
      <c r="S61" s="194"/>
      <c r="T61" s="194"/>
      <c r="U61" s="194"/>
      <c r="V61" s="194"/>
      <c r="W61" s="194"/>
      <c r="X61" s="194"/>
      <c r="Y61" s="194"/>
      <c r="Z61" s="194"/>
    </row>
    <row r="62" spans="2:26" ht="17.25" customHeight="1"/>
    <row r="63" spans="2:26" ht="17.25" customHeight="1"/>
    <row r="64" spans="2:26" ht="17.25" customHeight="1"/>
    <row r="65" spans="2:3" ht="17.25" customHeight="1"/>
    <row r="66" spans="2:3" ht="17.25" customHeight="1"/>
    <row r="67" spans="2:3" ht="17.25" customHeight="1"/>
    <row r="68" spans="2:3" ht="17.25" customHeight="1"/>
    <row r="69" spans="2:3" ht="17.25" customHeight="1"/>
    <row r="70" spans="2:3" ht="17.25" customHeight="1"/>
    <row r="71" spans="2:3" ht="17.25" customHeight="1"/>
    <row r="72" spans="2:3" ht="17.25" customHeight="1"/>
    <row r="73" spans="2:3" ht="17.25" customHeight="1"/>
    <row r="74" spans="2:3" ht="17.25" customHeight="1"/>
    <row r="75" spans="2:3" ht="17.25" customHeight="1"/>
    <row r="77" spans="2:3">
      <c r="B77" s="328" t="s">
        <v>132</v>
      </c>
    </row>
    <row r="78" spans="2:3">
      <c r="B78" s="328"/>
    </row>
    <row r="79" spans="2:3" ht="17.25" customHeight="1">
      <c r="B79" s="328" t="s">
        <v>453</v>
      </c>
    </row>
    <row r="80" spans="2:3" ht="17.25" customHeight="1">
      <c r="C80" s="156"/>
    </row>
    <row r="81" spans="3:26">
      <c r="C81" s="156" t="s">
        <v>354</v>
      </c>
      <c r="D81" s="1096"/>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3:26">
      <c r="C82" s="156"/>
      <c r="D82" s="1096"/>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3:26" ht="9.75" customHeight="1">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3:26" ht="9.75" customHeight="1"/>
    <row r="85" spans="3:26" ht="17.25" customHeight="1"/>
    <row r="86" spans="3:26" ht="17.25" customHeight="1"/>
    <row r="87" spans="3:26" ht="17.25" customHeight="1"/>
    <row r="88" spans="3:26" ht="17.25" customHeight="1"/>
    <row r="89" spans="3:26" ht="17.25" customHeight="1"/>
    <row r="90" spans="3:26" ht="17.25" customHeight="1"/>
    <row r="91" spans="3:26" ht="17.25" customHeight="1"/>
    <row r="92" spans="3:26" ht="17.25" customHeight="1"/>
    <row r="93" spans="3:26" ht="17.25" customHeight="1"/>
    <row r="94" spans="3:26" ht="17.25" customHeight="1"/>
    <row r="95" spans="3:26" ht="17.25" customHeight="1"/>
    <row r="96" spans="3:26"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4" t="s">
        <v>317</v>
      </c>
    </row>
    <row r="104" spans="2:26" ht="17.25" customHeight="1">
      <c r="B104" s="328" t="s">
        <v>283</v>
      </c>
    </row>
    <row r="105" spans="2:26" ht="12" customHeight="1">
      <c r="C105" s="155"/>
    </row>
    <row r="106" spans="2:26" ht="16.5" customHeight="1">
      <c r="C106" s="156" t="s">
        <v>168</v>
      </c>
      <c r="D106" s="2386" t="s">
        <v>521</v>
      </c>
      <c r="E106" s="2386"/>
      <c r="F106" s="2386"/>
      <c r="G106" s="2386"/>
      <c r="H106" s="2386"/>
      <c r="I106" s="2386"/>
      <c r="J106" s="2386"/>
      <c r="K106" s="2386"/>
      <c r="L106" s="2386"/>
      <c r="M106" s="2386"/>
      <c r="N106" s="2386"/>
      <c r="O106" s="2386"/>
      <c r="P106" s="2386"/>
      <c r="Q106" s="2386"/>
      <c r="R106" s="2386"/>
      <c r="S106" s="2386"/>
      <c r="T106" s="2386"/>
      <c r="U106" s="2386"/>
      <c r="V106" s="2386"/>
      <c r="W106" s="2386"/>
      <c r="X106" s="2386"/>
      <c r="Y106" s="2386"/>
      <c r="Z106" s="2386"/>
    </row>
    <row r="107" spans="2:26" ht="16.5" customHeight="1">
      <c r="D107" s="2386"/>
      <c r="E107" s="2386"/>
      <c r="F107" s="2386"/>
      <c r="G107" s="2386"/>
      <c r="H107" s="2386"/>
      <c r="I107" s="2386"/>
      <c r="J107" s="2386"/>
      <c r="K107" s="2386"/>
      <c r="L107" s="2386"/>
      <c r="M107" s="2386"/>
      <c r="N107" s="2386"/>
      <c r="O107" s="2386"/>
      <c r="P107" s="2386"/>
      <c r="Q107" s="2386"/>
      <c r="R107" s="2386"/>
      <c r="S107" s="2386"/>
      <c r="T107" s="2386"/>
      <c r="U107" s="2386"/>
      <c r="V107" s="2386"/>
      <c r="W107" s="2386"/>
      <c r="X107" s="2386"/>
      <c r="Y107" s="2386"/>
      <c r="Z107" s="2386"/>
    </row>
    <row r="108" spans="2:26" ht="16.5" customHeight="1">
      <c r="D108" s="2386"/>
      <c r="E108" s="2386"/>
      <c r="F108" s="2386"/>
      <c r="G108" s="2386"/>
      <c r="H108" s="2386"/>
      <c r="I108" s="2386"/>
      <c r="J108" s="2386"/>
      <c r="K108" s="2386"/>
      <c r="L108" s="2386"/>
      <c r="M108" s="2386"/>
      <c r="N108" s="2386"/>
      <c r="O108" s="2386"/>
      <c r="P108" s="2386"/>
      <c r="Q108" s="2386"/>
      <c r="R108" s="2386"/>
      <c r="S108" s="2386"/>
      <c r="T108" s="2386"/>
      <c r="U108" s="2386"/>
      <c r="V108" s="2386"/>
      <c r="W108" s="2386"/>
      <c r="X108" s="2386"/>
      <c r="Y108" s="2386"/>
      <c r="Z108" s="2386"/>
    </row>
    <row r="109" spans="2:26" ht="17.25" customHeight="1"/>
    <row r="110" spans="2:26" ht="17.25" customHeight="1"/>
    <row r="111" spans="2:26" ht="17.25" customHeight="1"/>
    <row r="112" spans="2:26"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spans="2:28">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spans="2:28" ht="17.25" customHeight="1">
      <c r="B127" s="184" t="s">
        <v>318</v>
      </c>
    </row>
    <row r="128" spans="2:28" ht="17.25" customHeight="1">
      <c r="B128" s="328" t="s">
        <v>282</v>
      </c>
    </row>
    <row r="129" spans="3:26">
      <c r="C129" s="155"/>
    </row>
    <row r="130" spans="3:26">
      <c r="C130" s="156"/>
      <c r="D130" s="1016"/>
      <c r="E130" s="1015"/>
      <c r="F130" s="1015"/>
      <c r="G130" s="1015"/>
      <c r="H130" s="1015"/>
      <c r="I130" s="1015"/>
      <c r="J130" s="1015"/>
      <c r="K130" s="1015"/>
      <c r="L130" s="1015"/>
      <c r="M130" s="1015"/>
      <c r="N130" s="1015"/>
      <c r="O130" s="1015"/>
      <c r="P130" s="1015"/>
      <c r="Q130" s="1015"/>
      <c r="R130" s="1015"/>
      <c r="S130" s="1015"/>
      <c r="T130" s="1015"/>
      <c r="U130" s="1015"/>
      <c r="V130" s="1015"/>
      <c r="W130" s="1015"/>
      <c r="X130" s="1015"/>
      <c r="Y130" s="1015"/>
      <c r="Z130" s="1015"/>
    </row>
    <row r="131" spans="3:26">
      <c r="D131" s="1015"/>
      <c r="E131" s="1015"/>
      <c r="F131" s="1015"/>
      <c r="G131" s="1015"/>
      <c r="H131" s="1015"/>
      <c r="I131" s="1015"/>
      <c r="J131" s="1015"/>
      <c r="K131" s="1015"/>
      <c r="L131" s="1015"/>
      <c r="M131" s="1015"/>
      <c r="N131" s="1015"/>
      <c r="O131" s="1015"/>
      <c r="P131" s="1015"/>
      <c r="Q131" s="1015"/>
      <c r="R131" s="1015"/>
      <c r="S131" s="1015"/>
      <c r="T131" s="1015"/>
      <c r="U131" s="1015"/>
      <c r="V131" s="1015"/>
      <c r="W131" s="1015"/>
      <c r="X131" s="1015"/>
      <c r="Y131" s="1015"/>
      <c r="Z131" s="1015"/>
    </row>
    <row r="132" spans="3:26" ht="17.25" customHeight="1"/>
    <row r="133" spans="3:26" ht="17.25" customHeight="1"/>
    <row r="134" spans="3:26" ht="17.25" customHeight="1">
      <c r="F134" s="192"/>
      <c r="G134" s="192"/>
      <c r="H134" s="192"/>
      <c r="I134" s="192"/>
      <c r="J134" s="192"/>
      <c r="K134" s="192"/>
      <c r="L134" s="192"/>
      <c r="M134" s="192"/>
      <c r="N134" s="189"/>
      <c r="O134" s="190"/>
      <c r="P134" s="190"/>
      <c r="Q134" s="190"/>
      <c r="R134" s="190"/>
      <c r="S134" s="190"/>
      <c r="T134" s="190"/>
      <c r="U134" s="189"/>
      <c r="V134" s="190"/>
      <c r="W134" s="190"/>
      <c r="X134" s="190"/>
      <c r="Y134" s="190"/>
      <c r="Z134" s="190"/>
    </row>
    <row r="135" spans="3:26" ht="17.25" customHeight="1">
      <c r="F135" s="193"/>
      <c r="G135" s="193"/>
      <c r="H135" s="193"/>
      <c r="I135" s="193"/>
      <c r="J135" s="193"/>
      <c r="K135" s="193"/>
      <c r="L135" s="193"/>
      <c r="M135" s="193"/>
      <c r="N135" s="191"/>
      <c r="O135" s="191"/>
      <c r="P135" s="191"/>
      <c r="Q135" s="191"/>
      <c r="R135" s="191"/>
      <c r="S135" s="191"/>
      <c r="T135" s="191"/>
      <c r="U135" s="191"/>
      <c r="V135" s="191"/>
      <c r="W135" s="191"/>
      <c r="X135" s="191"/>
      <c r="Y135" s="191"/>
      <c r="Z135" s="191"/>
    </row>
    <row r="136" spans="3:26" ht="17.25" customHeight="1">
      <c r="F136" s="193"/>
      <c r="G136" s="193"/>
      <c r="H136" s="193"/>
      <c r="I136" s="193"/>
      <c r="J136" s="193"/>
      <c r="K136" s="193"/>
      <c r="L136" s="193"/>
      <c r="M136" s="193"/>
      <c r="N136" s="191"/>
      <c r="O136" s="191"/>
      <c r="P136" s="191"/>
      <c r="Q136" s="191"/>
      <c r="R136" s="191"/>
      <c r="S136" s="191"/>
      <c r="T136" s="191"/>
      <c r="U136" s="191"/>
      <c r="V136" s="191"/>
      <c r="W136" s="191"/>
      <c r="X136" s="191"/>
      <c r="Y136" s="191"/>
      <c r="Z136" s="191"/>
    </row>
    <row r="137" spans="3:26" ht="17.25" customHeight="1">
      <c r="F137" s="193"/>
      <c r="G137" s="193"/>
      <c r="H137" s="193"/>
      <c r="I137" s="193"/>
      <c r="J137" s="193"/>
      <c r="K137" s="193"/>
      <c r="L137" s="193"/>
      <c r="M137" s="193"/>
      <c r="N137" s="191"/>
      <c r="O137" s="191"/>
      <c r="P137" s="191"/>
      <c r="Q137" s="191"/>
      <c r="R137" s="191"/>
      <c r="S137" s="191"/>
      <c r="T137" s="191"/>
      <c r="U137" s="191"/>
      <c r="V137" s="191"/>
      <c r="W137" s="191"/>
      <c r="X137" s="191"/>
      <c r="Y137" s="191"/>
      <c r="Z137" s="191"/>
    </row>
    <row r="138" spans="3:26" ht="17.25" customHeight="1">
      <c r="F138" s="193"/>
      <c r="G138" s="193"/>
      <c r="H138" s="193"/>
      <c r="I138" s="193"/>
      <c r="J138" s="193"/>
      <c r="K138" s="193"/>
      <c r="L138" s="193"/>
      <c r="M138" s="193"/>
      <c r="N138" s="191"/>
      <c r="O138" s="191"/>
      <c r="P138" s="191"/>
      <c r="Q138" s="191"/>
      <c r="R138" s="191"/>
      <c r="S138" s="191"/>
      <c r="T138" s="191"/>
      <c r="U138" s="191"/>
      <c r="V138" s="191"/>
      <c r="W138" s="191"/>
      <c r="X138" s="191"/>
      <c r="Y138" s="191"/>
      <c r="Z138" s="191"/>
    </row>
    <row r="139" spans="3:26" ht="17.25" customHeight="1">
      <c r="F139" s="193"/>
      <c r="G139" s="193"/>
      <c r="H139" s="193"/>
      <c r="I139" s="193"/>
      <c r="J139" s="193"/>
      <c r="K139" s="193"/>
      <c r="L139" s="193"/>
      <c r="M139" s="193"/>
      <c r="N139" s="191"/>
      <c r="O139" s="191"/>
      <c r="P139" s="191"/>
      <c r="Q139" s="191"/>
      <c r="R139" s="191"/>
      <c r="S139" s="191"/>
      <c r="T139" s="191"/>
      <c r="U139" s="191"/>
      <c r="V139" s="191"/>
      <c r="W139" s="191"/>
      <c r="X139" s="191"/>
      <c r="Y139" s="191"/>
      <c r="Z139" s="191"/>
    </row>
    <row r="140" spans="3:26" ht="17.25" customHeight="1">
      <c r="F140" s="193"/>
      <c r="G140" s="193"/>
      <c r="H140" s="193"/>
      <c r="I140" s="193"/>
      <c r="J140" s="193"/>
      <c r="K140" s="193"/>
      <c r="L140" s="193"/>
      <c r="M140" s="193"/>
      <c r="N140" s="191"/>
      <c r="O140" s="191"/>
      <c r="P140" s="191"/>
      <c r="Q140" s="191"/>
      <c r="R140" s="191"/>
      <c r="S140" s="191"/>
      <c r="T140" s="191"/>
      <c r="U140" s="191"/>
      <c r="V140" s="191"/>
      <c r="W140" s="191"/>
      <c r="X140" s="191"/>
      <c r="Y140" s="191"/>
      <c r="Z140" s="191"/>
    </row>
    <row r="141" spans="3:26" ht="17.25" customHeight="1">
      <c r="F141" s="193"/>
      <c r="G141" s="193"/>
      <c r="H141" s="193"/>
      <c r="I141" s="193"/>
      <c r="J141" s="193"/>
      <c r="K141" s="193"/>
      <c r="L141" s="193"/>
      <c r="M141" s="193"/>
      <c r="N141" s="191"/>
      <c r="O141" s="191"/>
      <c r="P141" s="191"/>
      <c r="Q141" s="191"/>
      <c r="R141" s="191"/>
      <c r="S141" s="191"/>
      <c r="T141" s="191"/>
      <c r="U141" s="191"/>
      <c r="V141" s="191"/>
      <c r="W141" s="191"/>
      <c r="X141" s="191"/>
      <c r="Y141" s="191"/>
      <c r="Z141" s="191"/>
    </row>
    <row r="142" spans="3:26" ht="17.25" customHeight="1">
      <c r="F142" s="193"/>
      <c r="G142" s="193"/>
      <c r="H142" s="193"/>
      <c r="I142" s="193"/>
      <c r="J142" s="193"/>
      <c r="K142" s="193"/>
      <c r="L142" s="193"/>
      <c r="M142" s="193"/>
      <c r="N142" s="191"/>
      <c r="O142" s="191"/>
      <c r="P142" s="191"/>
      <c r="Q142" s="191"/>
      <c r="R142" s="191"/>
      <c r="S142" s="191"/>
      <c r="T142" s="191"/>
      <c r="U142" s="191"/>
      <c r="V142" s="191"/>
      <c r="W142" s="191"/>
      <c r="X142" s="191"/>
      <c r="Y142" s="191"/>
      <c r="Z142" s="191"/>
    </row>
    <row r="143" spans="3:26" ht="17.25" customHeight="1">
      <c r="F143" s="193"/>
      <c r="G143" s="193"/>
      <c r="H143" s="193"/>
      <c r="I143" s="193"/>
      <c r="J143" s="193"/>
      <c r="K143" s="193"/>
      <c r="L143" s="193"/>
      <c r="M143" s="193"/>
      <c r="N143" s="191"/>
      <c r="O143" s="191"/>
      <c r="P143" s="191"/>
      <c r="Q143" s="191"/>
      <c r="R143" s="191"/>
      <c r="S143" s="191"/>
      <c r="T143" s="191"/>
      <c r="U143" s="191"/>
      <c r="V143" s="191"/>
      <c r="W143" s="191"/>
      <c r="X143" s="191"/>
      <c r="Y143" s="191"/>
      <c r="Z143" s="191"/>
    </row>
    <row r="144" spans="3:26" ht="17.25" customHeight="1">
      <c r="F144" s="193"/>
      <c r="G144" s="193"/>
      <c r="H144" s="193"/>
      <c r="I144" s="193"/>
      <c r="J144" s="193"/>
      <c r="K144" s="193"/>
      <c r="L144" s="193"/>
      <c r="M144" s="193"/>
      <c r="N144" s="191"/>
      <c r="O144" s="191"/>
      <c r="P144" s="191"/>
      <c r="Q144" s="191"/>
      <c r="R144" s="191"/>
      <c r="S144" s="191"/>
      <c r="T144" s="191"/>
      <c r="U144" s="191"/>
      <c r="V144" s="191"/>
      <c r="W144" s="191"/>
      <c r="X144" s="191"/>
      <c r="Y144" s="191"/>
      <c r="Z144" s="191"/>
    </row>
    <row r="145" spans="2:26" ht="17.25" customHeight="1">
      <c r="F145" s="193"/>
      <c r="G145" s="193"/>
      <c r="H145" s="193"/>
      <c r="I145" s="193"/>
      <c r="J145" s="193"/>
      <c r="K145" s="193"/>
      <c r="L145" s="193"/>
      <c r="M145" s="193"/>
      <c r="N145" s="191"/>
      <c r="O145" s="191"/>
      <c r="P145" s="191"/>
      <c r="Q145" s="191"/>
      <c r="R145" s="191"/>
      <c r="S145" s="191"/>
      <c r="T145" s="191"/>
      <c r="U145" s="191"/>
      <c r="V145" s="191"/>
      <c r="W145" s="191"/>
      <c r="X145" s="191"/>
      <c r="Y145" s="191"/>
      <c r="Z145" s="191"/>
    </row>
    <row r="147" spans="2:26" ht="17.25" customHeight="1">
      <c r="D147" s="1098"/>
    </row>
    <row r="148" spans="2:26" ht="17.25" customHeight="1"/>
    <row r="149" spans="2:26" ht="17.25" customHeight="1">
      <c r="B149" s="184" t="s">
        <v>319</v>
      </c>
    </row>
    <row r="150" spans="2:26" ht="17.25" customHeight="1">
      <c r="B150" s="328" t="s">
        <v>281</v>
      </c>
    </row>
    <row r="151" spans="2:26">
      <c r="C151" s="155"/>
    </row>
    <row r="152" spans="2:26">
      <c r="C152" s="861"/>
    </row>
    <row r="153" spans="2:26">
      <c r="C153" s="156"/>
      <c r="D153" s="2387"/>
      <c r="E153" s="2388"/>
      <c r="F153" s="2388"/>
      <c r="G153" s="2388"/>
      <c r="H153" s="2388"/>
      <c r="I153" s="2388"/>
      <c r="J153" s="2388"/>
      <c r="K153" s="2388"/>
      <c r="L153" s="2388"/>
      <c r="M153" s="2388"/>
      <c r="N153" s="2388"/>
      <c r="O153" s="2388"/>
      <c r="P153" s="2388"/>
      <c r="Q153" s="2388"/>
      <c r="R153" s="2388"/>
      <c r="S153" s="2388"/>
      <c r="T153" s="2388"/>
      <c r="U153" s="2388"/>
      <c r="V153" s="2388"/>
      <c r="W153" s="2388"/>
      <c r="X153" s="2388"/>
      <c r="Y153" s="2388"/>
      <c r="Z153" s="2388"/>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4" t="s">
        <v>320</v>
      </c>
    </row>
    <row r="170" spans="2:31" ht="17.25" customHeight="1">
      <c r="B170" s="233" t="s">
        <v>280</v>
      </c>
    </row>
    <row r="171" spans="2:31" ht="18.75" customHeight="1">
      <c r="C171" s="155"/>
      <c r="AD171" s="1098"/>
      <c r="AE171" s="1098"/>
    </row>
    <row r="172" spans="2:31" ht="18.75" customHeight="1">
      <c r="C172" s="497"/>
      <c r="D172" s="2386"/>
      <c r="E172" s="2241"/>
      <c r="F172" s="2241"/>
      <c r="G172" s="2241"/>
      <c r="H172" s="2241"/>
      <c r="I172" s="2241"/>
      <c r="J172" s="2241"/>
      <c r="K172" s="2241"/>
      <c r="L172" s="2241"/>
      <c r="M172" s="2241"/>
      <c r="N172" s="2241"/>
      <c r="O172" s="2241"/>
      <c r="P172" s="2241"/>
      <c r="Q172" s="2241"/>
      <c r="R172" s="2241"/>
      <c r="S172" s="2241"/>
      <c r="T172" s="2241"/>
      <c r="U172" s="2241"/>
      <c r="V172" s="2241"/>
      <c r="W172" s="2241"/>
      <c r="X172" s="2241"/>
      <c r="Y172" s="2241"/>
      <c r="Z172" s="2241"/>
    </row>
    <row r="173" spans="2:31" ht="17.25" customHeight="1">
      <c r="C173" s="156"/>
      <c r="D173" s="278"/>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67"/>
  <sheetViews>
    <sheetView view="pageBreakPreview" zoomScale="75" zoomScaleNormal="100" zoomScaleSheetLayoutView="75" workbookViewId="0">
      <pane xSplit="5" ySplit="10" topLeftCell="F11" activePane="bottomRight" state="frozen"/>
      <selection activeCell="P29" sqref="P29"/>
      <selection pane="topRight" activeCell="P29" sqref="P29"/>
      <selection pane="bottomLeft" activeCell="P29" sqref="P29"/>
      <selection pane="bottomRight" activeCell="P29" sqref="P29"/>
    </sheetView>
  </sheetViews>
  <sheetFormatPr defaultColWidth="8.77734375" defaultRowHeight="13.5"/>
  <cols>
    <col min="1" max="1" width="7.5546875" style="224" customWidth="1"/>
    <col min="2" max="2" width="6.109375" style="224" bestFit="1" customWidth="1"/>
    <col min="3" max="3" width="2.88671875" style="224" customWidth="1"/>
    <col min="4" max="4" width="3.33203125" style="224" customWidth="1"/>
    <col min="5" max="5" width="3" style="224" customWidth="1"/>
    <col min="6" max="6" width="10.33203125" bestFit="1" customWidth="1"/>
    <col min="7" max="9" width="9.44140625" bestFit="1" customWidth="1"/>
    <col min="10" max="10" width="10.33203125" bestFit="1" customWidth="1"/>
    <col min="11" max="11" width="9.44140625" bestFit="1" customWidth="1"/>
    <col min="12" max="12" width="10.33203125" bestFit="1" customWidth="1"/>
    <col min="13" max="15" width="9.44140625" bestFit="1" customWidth="1"/>
    <col min="16" max="16" width="9.6640625" bestFit="1" customWidth="1"/>
    <col min="17" max="17" width="9.44140625" bestFit="1" customWidth="1"/>
    <col min="18" max="18" width="0.6640625" customWidth="1"/>
  </cols>
  <sheetData>
    <row r="1" spans="1:17" ht="24.95" customHeight="1">
      <c r="A1" s="2427" t="s">
        <v>246</v>
      </c>
      <c r="B1" s="2428"/>
      <c r="C1" s="2428"/>
      <c r="D1" s="2428"/>
      <c r="E1" s="2428"/>
      <c r="F1" s="228"/>
      <c r="G1" s="228"/>
      <c r="H1" s="228"/>
      <c r="I1" s="22"/>
      <c r="J1" s="22"/>
      <c r="K1" s="22"/>
      <c r="L1" s="22"/>
      <c r="M1" s="22"/>
      <c r="N1" s="22"/>
      <c r="O1" s="23"/>
      <c r="P1" s="22"/>
      <c r="Q1" s="22"/>
    </row>
    <row r="2" spans="1:17" ht="24.95" customHeight="1">
      <c r="A2" s="2427" t="s">
        <v>108</v>
      </c>
      <c r="B2" s="2428"/>
      <c r="C2" s="2428"/>
      <c r="D2" s="2428"/>
      <c r="E2" s="2428"/>
      <c r="F2" s="2428"/>
      <c r="G2" s="2428"/>
      <c r="H2" s="2428"/>
      <c r="I2" s="20"/>
      <c r="J2" s="20"/>
      <c r="K2" s="20"/>
      <c r="L2" s="20"/>
      <c r="M2" s="20"/>
      <c r="N2" s="20"/>
      <c r="O2" s="24"/>
      <c r="P2" s="20"/>
      <c r="Q2" s="20"/>
    </row>
    <row r="3" spans="1:17">
      <c r="A3" s="225"/>
      <c r="B3" s="226"/>
      <c r="C3" s="226"/>
      <c r="D3" s="226"/>
      <c r="E3" s="225"/>
      <c r="F3" s="184"/>
      <c r="G3" s="184"/>
      <c r="H3" s="184"/>
      <c r="I3" s="204"/>
      <c r="J3" s="204"/>
      <c r="K3" s="204"/>
      <c r="L3" s="204"/>
      <c r="M3" s="204"/>
      <c r="N3" s="204"/>
      <c r="O3" s="357"/>
      <c r="P3" s="204"/>
      <c r="Q3" s="204"/>
    </row>
    <row r="4" spans="1:17" ht="24.95" customHeight="1">
      <c r="A4" s="505" t="s">
        <v>392</v>
      </c>
      <c r="B4" s="506"/>
      <c r="C4" s="506"/>
      <c r="D4" s="506"/>
      <c r="E4" s="506"/>
      <c r="F4" s="506"/>
      <c r="G4" s="506"/>
      <c r="H4" s="184"/>
      <c r="I4" s="21"/>
      <c r="J4" s="21"/>
      <c r="K4" s="21"/>
      <c r="L4" s="21"/>
      <c r="M4" s="21"/>
      <c r="N4" s="21"/>
      <c r="O4" s="25"/>
      <c r="P4" s="21"/>
      <c r="Q4" s="21"/>
    </row>
    <row r="5" spans="1:17" ht="14.25" thickBot="1">
      <c r="A5" s="225"/>
      <c r="B5" s="226"/>
      <c r="C5" s="226"/>
      <c r="D5" s="226"/>
      <c r="E5" s="225"/>
      <c r="F5" s="204"/>
      <c r="G5" s="204"/>
      <c r="H5" s="204"/>
      <c r="I5" s="204"/>
      <c r="J5" s="204"/>
      <c r="K5" s="204"/>
      <c r="L5" s="204"/>
      <c r="M5" s="204"/>
      <c r="N5" s="204"/>
      <c r="O5" s="357"/>
      <c r="P5" s="204"/>
      <c r="Q5" s="204"/>
    </row>
    <row r="6" spans="1:17" ht="23.1" customHeight="1">
      <c r="A6" s="2402" t="s">
        <v>124</v>
      </c>
      <c r="B6" s="2403"/>
      <c r="C6" s="2403"/>
      <c r="D6" s="2403"/>
      <c r="E6" s="2404"/>
      <c r="F6" s="2423" t="s">
        <v>81</v>
      </c>
      <c r="G6" s="2424"/>
      <c r="H6" s="2424"/>
      <c r="I6" s="2424"/>
      <c r="J6" s="2424"/>
      <c r="K6" s="2425"/>
      <c r="L6" s="2423" t="s">
        <v>82</v>
      </c>
      <c r="M6" s="2424"/>
      <c r="N6" s="2424"/>
      <c r="O6" s="2424"/>
      <c r="P6" s="2424"/>
      <c r="Q6" s="2425"/>
    </row>
    <row r="7" spans="1:17" ht="23.1" customHeight="1">
      <c r="A7" s="2405"/>
      <c r="B7" s="2406"/>
      <c r="C7" s="2406"/>
      <c r="D7" s="2406"/>
      <c r="E7" s="2407"/>
      <c r="F7" s="2417" t="s">
        <v>178</v>
      </c>
      <c r="G7" s="2426"/>
      <c r="H7" s="256"/>
      <c r="I7" s="253"/>
      <c r="J7" s="253"/>
      <c r="K7" s="254"/>
      <c r="L7" s="2417" t="s">
        <v>178</v>
      </c>
      <c r="M7" s="2426"/>
      <c r="N7" s="256"/>
      <c r="O7" s="265"/>
      <c r="P7" s="265"/>
      <c r="Q7" s="266"/>
    </row>
    <row r="8" spans="1:17" ht="23.1" customHeight="1">
      <c r="A8" s="2405"/>
      <c r="B8" s="2406"/>
      <c r="C8" s="2406"/>
      <c r="D8" s="2406"/>
      <c r="E8" s="2407"/>
      <c r="F8" s="106"/>
      <c r="G8" s="267"/>
      <c r="H8" s="2419" t="s">
        <v>10</v>
      </c>
      <c r="I8" s="2418"/>
      <c r="J8" s="2419" t="s">
        <v>12</v>
      </c>
      <c r="K8" s="2420"/>
      <c r="L8" s="106"/>
      <c r="M8" s="267"/>
      <c r="N8" s="2419" t="s">
        <v>10</v>
      </c>
      <c r="O8" s="2418"/>
      <c r="P8" s="2419" t="s">
        <v>175</v>
      </c>
      <c r="Q8" s="2420"/>
    </row>
    <row r="9" spans="1:17" ht="23.1" customHeight="1">
      <c r="A9" s="2405"/>
      <c r="B9" s="2406"/>
      <c r="C9" s="2406"/>
      <c r="D9" s="2406"/>
      <c r="E9" s="2407"/>
      <c r="F9" s="251" t="s">
        <v>33</v>
      </c>
      <c r="G9" s="2429" t="s">
        <v>342</v>
      </c>
      <c r="H9" s="118"/>
      <c r="I9" s="2429" t="s">
        <v>338</v>
      </c>
      <c r="J9" s="118"/>
      <c r="K9" s="2432" t="s">
        <v>338</v>
      </c>
      <c r="L9" s="251"/>
      <c r="M9" s="2429" t="s">
        <v>338</v>
      </c>
      <c r="N9" s="118"/>
      <c r="O9" s="2429" t="s">
        <v>338</v>
      </c>
      <c r="P9" s="118"/>
      <c r="Q9" s="2432" t="s">
        <v>338</v>
      </c>
    </row>
    <row r="10" spans="1:17" ht="23.1" customHeight="1" thickBot="1">
      <c r="A10" s="2408"/>
      <c r="B10" s="2409"/>
      <c r="C10" s="2409"/>
      <c r="D10" s="2409"/>
      <c r="E10" s="2410"/>
      <c r="F10" s="263" t="s">
        <v>59</v>
      </c>
      <c r="G10" s="2430"/>
      <c r="H10" s="268" t="s">
        <v>240</v>
      </c>
      <c r="I10" s="2431"/>
      <c r="J10" s="268" t="s">
        <v>240</v>
      </c>
      <c r="K10" s="2433"/>
      <c r="L10" s="269" t="s">
        <v>243</v>
      </c>
      <c r="M10" s="2431"/>
      <c r="N10" s="78" t="s">
        <v>105</v>
      </c>
      <c r="O10" s="2431"/>
      <c r="P10" s="78" t="s">
        <v>105</v>
      </c>
      <c r="Q10" s="2433"/>
    </row>
    <row r="11" spans="1:17" ht="23.1" customHeight="1">
      <c r="A11" s="251"/>
      <c r="B11" s="252">
        <v>2022</v>
      </c>
      <c r="C11" s="253"/>
      <c r="D11" s="252" t="s">
        <v>23</v>
      </c>
      <c r="E11" s="254"/>
      <c r="F11" s="1209">
        <v>206603.29</v>
      </c>
      <c r="G11" s="1580">
        <v>3.2</v>
      </c>
      <c r="H11" s="1581">
        <v>55070.400000000001</v>
      </c>
      <c r="I11" s="1580">
        <v>12.8</v>
      </c>
      <c r="J11" s="1729">
        <v>151532.89000000001</v>
      </c>
      <c r="K11" s="1583">
        <v>0.1</v>
      </c>
      <c r="L11" s="1584">
        <v>150452</v>
      </c>
      <c r="M11" s="1580">
        <v>-0.3</v>
      </c>
      <c r="N11" s="1582">
        <v>23602</v>
      </c>
      <c r="O11" s="1585">
        <v>-0.9</v>
      </c>
      <c r="P11" s="1582">
        <v>126849</v>
      </c>
      <c r="Q11" s="1586">
        <v>-0.1</v>
      </c>
    </row>
    <row r="12" spans="1:17" ht="23.1" customHeight="1">
      <c r="A12" s="539"/>
      <c r="B12" s="255">
        <v>2023</v>
      </c>
      <c r="C12" s="256"/>
      <c r="D12" s="255" t="s">
        <v>23</v>
      </c>
      <c r="E12" s="257"/>
      <c r="F12" s="258">
        <v>216049.42</v>
      </c>
      <c r="G12" s="1587">
        <v>4.2</v>
      </c>
      <c r="H12" s="259">
        <v>59557.07</v>
      </c>
      <c r="I12" s="1587">
        <v>9.3000000000000007</v>
      </c>
      <c r="J12" s="259">
        <v>156492.35</v>
      </c>
      <c r="K12" s="1588">
        <v>2.4</v>
      </c>
      <c r="L12" s="1589">
        <v>156016</v>
      </c>
      <c r="M12" s="1587">
        <v>0.9</v>
      </c>
      <c r="N12" s="259">
        <v>22667</v>
      </c>
      <c r="O12" s="1587">
        <v>-4</v>
      </c>
      <c r="P12" s="259">
        <v>133349</v>
      </c>
      <c r="Q12" s="1588">
        <v>1.8</v>
      </c>
    </row>
    <row r="13" spans="1:17" ht="23.1" customHeight="1" thickBot="1">
      <c r="A13" s="35"/>
      <c r="B13" s="36">
        <v>2024</v>
      </c>
      <c r="C13" s="37"/>
      <c r="D13" s="36" t="s">
        <v>23</v>
      </c>
      <c r="E13" s="532"/>
      <c r="F13" s="1642">
        <v>223811.78</v>
      </c>
      <c r="G13" s="1643">
        <v>3.4</v>
      </c>
      <c r="H13" s="1553">
        <v>63282.07</v>
      </c>
      <c r="I13" s="1643">
        <v>6.7</v>
      </c>
      <c r="J13" s="1553">
        <v>160529.70000000001</v>
      </c>
      <c r="K13" s="1644">
        <v>2.2000000000000002</v>
      </c>
      <c r="L13" s="1552">
        <v>157121</v>
      </c>
      <c r="M13" s="1555">
        <v>0.7</v>
      </c>
      <c r="N13" s="1553">
        <v>22010</v>
      </c>
      <c r="O13" s="1555">
        <v>-2.9</v>
      </c>
      <c r="P13" s="1553">
        <v>135111</v>
      </c>
      <c r="Q13" s="1554">
        <v>1.4</v>
      </c>
    </row>
    <row r="14" spans="1:17" ht="23.1" customHeight="1">
      <c r="A14" s="1415" t="s">
        <v>439</v>
      </c>
      <c r="B14" s="1304">
        <v>7</v>
      </c>
      <c r="C14" s="1304" t="s">
        <v>25</v>
      </c>
      <c r="D14" s="1304">
        <v>9</v>
      </c>
      <c r="E14" s="1413" t="s">
        <v>24</v>
      </c>
      <c r="F14" s="805">
        <v>55016.43</v>
      </c>
      <c r="G14" s="1645">
        <v>2.2000000000000002</v>
      </c>
      <c r="H14" s="806">
        <v>14561.83</v>
      </c>
      <c r="I14" s="1645">
        <v>3.8</v>
      </c>
      <c r="J14" s="806">
        <v>40454.6</v>
      </c>
      <c r="K14" s="1538">
        <v>1.7</v>
      </c>
      <c r="L14" s="805">
        <v>39387</v>
      </c>
      <c r="M14" s="807">
        <v>-0.3</v>
      </c>
      <c r="N14" s="806">
        <v>4960</v>
      </c>
      <c r="O14" s="1646">
        <v>-7.7</v>
      </c>
      <c r="P14" s="806">
        <v>34427</v>
      </c>
      <c r="Q14" s="1538">
        <v>0.9</v>
      </c>
    </row>
    <row r="15" spans="1:17" ht="23.1" customHeight="1">
      <c r="A15" s="1750" t="s">
        <v>52</v>
      </c>
      <c r="B15" s="1206">
        <v>10</v>
      </c>
      <c r="C15" s="1206" t="s">
        <v>25</v>
      </c>
      <c r="D15" s="1206">
        <v>12</v>
      </c>
      <c r="E15" s="2169" t="s">
        <v>24</v>
      </c>
      <c r="F15" s="2050">
        <v>60351</v>
      </c>
      <c r="G15" s="2170">
        <v>2.1</v>
      </c>
      <c r="H15" s="2052">
        <v>17801.16</v>
      </c>
      <c r="I15" s="2170">
        <v>1.9</v>
      </c>
      <c r="J15" s="2052">
        <v>42549.84</v>
      </c>
      <c r="K15" s="2171">
        <v>2.2000000000000002</v>
      </c>
      <c r="L15" s="2172">
        <v>41574</v>
      </c>
      <c r="M15" s="2051">
        <v>0.2</v>
      </c>
      <c r="N15" s="2173">
        <v>6496</v>
      </c>
      <c r="O15" s="2051">
        <v>-4.5999999999999996</v>
      </c>
      <c r="P15" s="2173">
        <v>35079</v>
      </c>
      <c r="Q15" s="2174">
        <v>1.2</v>
      </c>
    </row>
    <row r="16" spans="1:17" ht="23.1" customHeight="1">
      <c r="A16" s="1743" t="s">
        <v>482</v>
      </c>
      <c r="B16" s="1210">
        <v>1</v>
      </c>
      <c r="C16" s="1210" t="s">
        <v>25</v>
      </c>
      <c r="D16" s="1210">
        <v>3</v>
      </c>
      <c r="E16" s="1211" t="s">
        <v>24</v>
      </c>
      <c r="F16" s="2055">
        <v>55814.26</v>
      </c>
      <c r="G16" s="2175">
        <v>2</v>
      </c>
      <c r="H16" s="2057">
        <v>15349.89</v>
      </c>
      <c r="I16" s="2175">
        <v>0.1</v>
      </c>
      <c r="J16" s="2057">
        <v>40464.370000000003</v>
      </c>
      <c r="K16" s="2176">
        <v>2.8</v>
      </c>
      <c r="L16" s="2177">
        <v>38357</v>
      </c>
      <c r="M16" s="2056">
        <v>2</v>
      </c>
      <c r="N16" s="2178">
        <v>5349</v>
      </c>
      <c r="O16" s="2056">
        <v>-1.4</v>
      </c>
      <c r="P16" s="2178">
        <v>33008</v>
      </c>
      <c r="Q16" s="2059">
        <v>2.5</v>
      </c>
    </row>
    <row r="17" spans="1:17" ht="23.1" customHeight="1">
      <c r="A17" s="1977" t="s">
        <v>52</v>
      </c>
      <c r="B17" s="436">
        <v>4</v>
      </c>
      <c r="C17" s="436" t="s">
        <v>25</v>
      </c>
      <c r="D17" s="436">
        <v>6</v>
      </c>
      <c r="E17" s="437" t="s">
        <v>24</v>
      </c>
      <c r="F17" s="1546">
        <v>55341.26</v>
      </c>
      <c r="G17" s="1545">
        <v>0.6</v>
      </c>
      <c r="H17" s="1543">
        <v>14462.12</v>
      </c>
      <c r="I17" s="1545">
        <v>-6.5</v>
      </c>
      <c r="J17" s="1543">
        <v>40879.14</v>
      </c>
      <c r="K17" s="1550">
        <v>3.5</v>
      </c>
      <c r="L17" s="1978">
        <v>37657</v>
      </c>
      <c r="M17" s="1549">
        <v>-7.9603046143233769E-2</v>
      </c>
      <c r="N17" s="1979">
        <v>4995</v>
      </c>
      <c r="O17" s="1549">
        <v>-2.6505554472812349</v>
      </c>
      <c r="P17" s="1979">
        <v>32663</v>
      </c>
      <c r="Q17" s="1544">
        <v>0.32866445509276332</v>
      </c>
    </row>
    <row r="18" spans="1:17" ht="23.1" customHeight="1" thickBot="1">
      <c r="A18" s="1976" t="s">
        <v>52</v>
      </c>
      <c r="B18" s="597">
        <v>7</v>
      </c>
      <c r="C18" s="597" t="s">
        <v>25</v>
      </c>
      <c r="D18" s="597">
        <v>9</v>
      </c>
      <c r="E18" s="598" t="s">
        <v>24</v>
      </c>
      <c r="F18" s="1534">
        <v>56527.97</v>
      </c>
      <c r="G18" s="2192">
        <v>1.4</v>
      </c>
      <c r="H18" s="1536">
        <v>14364.05</v>
      </c>
      <c r="I18" s="1535">
        <v>-1.1000000000000001</v>
      </c>
      <c r="J18" s="1536">
        <v>42163.92</v>
      </c>
      <c r="K18" s="1537">
        <v>2.2999999999999998</v>
      </c>
      <c r="L18" s="1534">
        <v>39310</v>
      </c>
      <c r="M18" s="1535">
        <v>-0.19549597582958711</v>
      </c>
      <c r="N18" s="1536">
        <v>4757</v>
      </c>
      <c r="O18" s="1535">
        <v>-4.0927419354838719</v>
      </c>
      <c r="P18" s="1536">
        <v>34553</v>
      </c>
      <c r="Q18" s="1537">
        <v>0.36599180875475668</v>
      </c>
    </row>
    <row r="19" spans="1:17" ht="23.1" customHeight="1">
      <c r="A19" s="1391"/>
      <c r="B19" s="1304">
        <v>2024</v>
      </c>
      <c r="C19" s="1304" t="s">
        <v>23</v>
      </c>
      <c r="D19" s="1304">
        <v>9</v>
      </c>
      <c r="E19" s="1413" t="s">
        <v>24</v>
      </c>
      <c r="F19" s="1539">
        <v>17393.810000000001</v>
      </c>
      <c r="G19" s="807">
        <v>1.6</v>
      </c>
      <c r="H19" s="1540">
        <v>4638.59</v>
      </c>
      <c r="I19" s="1414">
        <v>2.2000000000000002</v>
      </c>
      <c r="J19" s="1540">
        <v>12755.22</v>
      </c>
      <c r="K19" s="1538">
        <v>1.4</v>
      </c>
      <c r="L19" s="1539">
        <v>12216</v>
      </c>
      <c r="M19" s="807">
        <v>0.3</v>
      </c>
      <c r="N19" s="1540">
        <v>1520</v>
      </c>
      <c r="O19" s="1414">
        <v>-9</v>
      </c>
      <c r="P19" s="1540">
        <v>10696</v>
      </c>
      <c r="Q19" s="1538">
        <v>1.8</v>
      </c>
    </row>
    <row r="20" spans="1:17" ht="23.1" customHeight="1">
      <c r="A20" s="599"/>
      <c r="B20" s="595" t="s">
        <v>52</v>
      </c>
      <c r="C20" s="595" t="s">
        <v>52</v>
      </c>
      <c r="D20" s="595">
        <v>10</v>
      </c>
      <c r="E20" s="596" t="s">
        <v>24</v>
      </c>
      <c r="F20" s="629">
        <v>17894.77</v>
      </c>
      <c r="G20" s="1541">
        <v>-0.4</v>
      </c>
      <c r="H20" s="1542">
        <v>4912.41</v>
      </c>
      <c r="I20" s="1099">
        <v>-0.8</v>
      </c>
      <c r="J20" s="1543">
        <v>12982.36</v>
      </c>
      <c r="K20" s="1544">
        <v>-0.3</v>
      </c>
      <c r="L20" s="629">
        <v>12403</v>
      </c>
      <c r="M20" s="1541">
        <v>-2.6</v>
      </c>
      <c r="N20" s="1542">
        <v>1873</v>
      </c>
      <c r="O20" s="1099">
        <v>-7.9</v>
      </c>
      <c r="P20" s="1543">
        <v>10530</v>
      </c>
      <c r="Q20" s="1544">
        <v>-1.5</v>
      </c>
    </row>
    <row r="21" spans="1:17" ht="23.1" customHeight="1">
      <c r="A21" s="435"/>
      <c r="B21" s="436" t="s">
        <v>52</v>
      </c>
      <c r="C21" s="436" t="s">
        <v>52</v>
      </c>
      <c r="D21" s="436">
        <v>11</v>
      </c>
      <c r="E21" s="437" t="s">
        <v>24</v>
      </c>
      <c r="F21" s="1546">
        <v>18976.23</v>
      </c>
      <c r="G21" s="1547">
        <v>3.5</v>
      </c>
      <c r="H21" s="1548">
        <v>5658.27</v>
      </c>
      <c r="I21" s="1099">
        <v>3.4</v>
      </c>
      <c r="J21" s="1543">
        <v>13317.96</v>
      </c>
      <c r="K21" s="1544">
        <v>3.6</v>
      </c>
      <c r="L21" s="1546">
        <v>13050</v>
      </c>
      <c r="M21" s="1547">
        <v>2.6</v>
      </c>
      <c r="N21" s="1548">
        <v>2220</v>
      </c>
      <c r="O21" s="1099">
        <v>-0.8</v>
      </c>
      <c r="P21" s="1543">
        <v>10831</v>
      </c>
      <c r="Q21" s="1544">
        <v>3.3</v>
      </c>
    </row>
    <row r="22" spans="1:17" ht="23.1" customHeight="1">
      <c r="A22" s="251"/>
      <c r="B22" s="252" t="s">
        <v>52</v>
      </c>
      <c r="C22" s="252" t="s">
        <v>52</v>
      </c>
      <c r="D22" s="252">
        <v>12</v>
      </c>
      <c r="E22" s="2096" t="s">
        <v>24</v>
      </c>
      <c r="F22" s="1642">
        <v>23480</v>
      </c>
      <c r="G22" s="2179">
        <v>3</v>
      </c>
      <c r="H22" s="2052">
        <v>7230.48</v>
      </c>
      <c r="I22" s="2053">
        <v>2.8</v>
      </c>
      <c r="J22" s="2052">
        <v>16249.52</v>
      </c>
      <c r="K22" s="2054">
        <v>3</v>
      </c>
      <c r="L22" s="1642">
        <v>16121</v>
      </c>
      <c r="M22" s="2179">
        <v>0.6</v>
      </c>
      <c r="N22" s="2052">
        <v>2403</v>
      </c>
      <c r="O22" s="2053">
        <v>-5.3</v>
      </c>
      <c r="P22" s="2052">
        <v>13718</v>
      </c>
      <c r="Q22" s="2054">
        <v>1.7</v>
      </c>
    </row>
    <row r="23" spans="1:17" ht="23.1" customHeight="1">
      <c r="A23" s="1533"/>
      <c r="B23" s="1210">
        <v>2025</v>
      </c>
      <c r="C23" s="1210" t="s">
        <v>23</v>
      </c>
      <c r="D23" s="1210">
        <v>1</v>
      </c>
      <c r="E23" s="1211" t="s">
        <v>24</v>
      </c>
      <c r="F23" s="2055">
        <v>19159.080000000002</v>
      </c>
      <c r="G23" s="2056">
        <v>3.6</v>
      </c>
      <c r="H23" s="2057">
        <v>5273.29</v>
      </c>
      <c r="I23" s="2058">
        <v>5</v>
      </c>
      <c r="J23" s="2057">
        <v>13885.8</v>
      </c>
      <c r="K23" s="2059">
        <v>3</v>
      </c>
      <c r="L23" s="2055">
        <v>13338</v>
      </c>
      <c r="M23" s="2056">
        <v>2.9</v>
      </c>
      <c r="N23" s="2057">
        <v>1710</v>
      </c>
      <c r="O23" s="2058">
        <v>-1.7</v>
      </c>
      <c r="P23" s="2057">
        <v>11629</v>
      </c>
      <c r="Q23" s="2059">
        <v>3.6</v>
      </c>
    </row>
    <row r="24" spans="1:17" ht="23.1" customHeight="1">
      <c r="A24" s="435"/>
      <c r="B24" s="436" t="s">
        <v>52</v>
      </c>
      <c r="C24" s="436" t="s">
        <v>52</v>
      </c>
      <c r="D24" s="436">
        <v>2</v>
      </c>
      <c r="E24" s="437" t="s">
        <v>24</v>
      </c>
      <c r="F24" s="1546">
        <v>17305.66</v>
      </c>
      <c r="G24" s="1549">
        <v>0.7</v>
      </c>
      <c r="H24" s="1543">
        <v>4646.91</v>
      </c>
      <c r="I24" s="1099">
        <v>-1.7</v>
      </c>
      <c r="J24" s="1543">
        <v>12658.76</v>
      </c>
      <c r="K24" s="1544">
        <v>1.6</v>
      </c>
      <c r="L24" s="1546">
        <v>11899</v>
      </c>
      <c r="M24" s="1549">
        <v>1.2</v>
      </c>
      <c r="N24" s="1543">
        <v>1710</v>
      </c>
      <c r="O24" s="1099">
        <v>-2.5</v>
      </c>
      <c r="P24" s="1543">
        <v>10189</v>
      </c>
      <c r="Q24" s="1544">
        <v>1.8</v>
      </c>
    </row>
    <row r="25" spans="1:17" ht="23.1" customHeight="1">
      <c r="A25" s="435"/>
      <c r="B25" s="436" t="s">
        <v>52</v>
      </c>
      <c r="C25" s="436" t="s">
        <v>52</v>
      </c>
      <c r="D25" s="436">
        <v>3</v>
      </c>
      <c r="E25" s="437" t="s">
        <v>24</v>
      </c>
      <c r="F25" s="1546">
        <v>19349.509999999998</v>
      </c>
      <c r="G25" s="1549">
        <v>1.7</v>
      </c>
      <c r="H25" s="1543">
        <v>5429.7</v>
      </c>
      <c r="I25" s="1099">
        <v>-2.9</v>
      </c>
      <c r="J25" s="1543">
        <v>13919.81</v>
      </c>
      <c r="K25" s="1544">
        <v>3.6</v>
      </c>
      <c r="L25" s="1546">
        <v>13120</v>
      </c>
      <c r="M25" s="1549">
        <v>1.8</v>
      </c>
      <c r="N25" s="1543">
        <v>1929</v>
      </c>
      <c r="O25" s="1099">
        <v>-0.1</v>
      </c>
      <c r="P25" s="1543">
        <v>11191</v>
      </c>
      <c r="Q25" s="1544">
        <v>2.1</v>
      </c>
    </row>
    <row r="26" spans="1:17" ht="23.1" customHeight="1">
      <c r="A26" s="435"/>
      <c r="B26" s="436" t="s">
        <v>52</v>
      </c>
      <c r="C26" s="436" t="s">
        <v>52</v>
      </c>
      <c r="D26" s="436">
        <v>4</v>
      </c>
      <c r="E26" s="437" t="s">
        <v>24</v>
      </c>
      <c r="F26" s="1546">
        <v>18025.12</v>
      </c>
      <c r="G26" s="1549">
        <v>1.5</v>
      </c>
      <c r="H26" s="1543">
        <v>4632.7</v>
      </c>
      <c r="I26" s="1099">
        <v>-4.5</v>
      </c>
      <c r="J26" s="1543">
        <v>13392.43</v>
      </c>
      <c r="K26" s="1544">
        <v>3.9</v>
      </c>
      <c r="L26" s="1546">
        <v>12197</v>
      </c>
      <c r="M26" s="1549">
        <v>0.9</v>
      </c>
      <c r="N26" s="1543">
        <v>1531</v>
      </c>
      <c r="O26" s="1099">
        <v>-2.1</v>
      </c>
      <c r="P26" s="1543">
        <v>10666</v>
      </c>
      <c r="Q26" s="1544">
        <v>1.3</v>
      </c>
    </row>
    <row r="27" spans="1:17" ht="23.1" customHeight="1">
      <c r="A27" s="435"/>
      <c r="B27" s="436" t="s">
        <v>52</v>
      </c>
      <c r="C27" s="436" t="s">
        <v>52</v>
      </c>
      <c r="D27" s="436">
        <v>5</v>
      </c>
      <c r="E27" s="437" t="s">
        <v>24</v>
      </c>
      <c r="F27" s="1546">
        <v>18494.89</v>
      </c>
      <c r="G27" s="1549">
        <v>0.6</v>
      </c>
      <c r="H27" s="1543">
        <v>4775.58</v>
      </c>
      <c r="I27" s="1099">
        <v>-7</v>
      </c>
      <c r="J27" s="1543">
        <v>13719.31</v>
      </c>
      <c r="K27" s="1544">
        <v>3.6</v>
      </c>
      <c r="L27" s="1546">
        <v>12670</v>
      </c>
      <c r="M27" s="1549">
        <v>-1.3</v>
      </c>
      <c r="N27" s="1543">
        <v>1702</v>
      </c>
      <c r="O27" s="1099">
        <v>-1.7</v>
      </c>
      <c r="P27" s="1543">
        <v>10967</v>
      </c>
      <c r="Q27" s="1544">
        <v>-1.3</v>
      </c>
    </row>
    <row r="28" spans="1:17" ht="23.1" customHeight="1">
      <c r="A28" s="435"/>
      <c r="B28" s="436" t="s">
        <v>52</v>
      </c>
      <c r="C28" s="436" t="s">
        <v>52</v>
      </c>
      <c r="D28" s="436">
        <v>6</v>
      </c>
      <c r="E28" s="437" t="s">
        <v>24</v>
      </c>
      <c r="F28" s="1546">
        <v>18821.240000000002</v>
      </c>
      <c r="G28" s="1545">
        <v>-0.1</v>
      </c>
      <c r="H28" s="1543">
        <v>5053.84</v>
      </c>
      <c r="I28" s="1547">
        <v>-7.7</v>
      </c>
      <c r="J28" s="1543">
        <v>13767.41</v>
      </c>
      <c r="K28" s="1550">
        <v>3.1</v>
      </c>
      <c r="L28" s="1546">
        <v>12791</v>
      </c>
      <c r="M28" s="1549">
        <v>0.3</v>
      </c>
      <c r="N28" s="1543">
        <v>1761</v>
      </c>
      <c r="O28" s="1099">
        <v>-4.0999999999999996</v>
      </c>
      <c r="P28" s="1543">
        <v>11029</v>
      </c>
      <c r="Q28" s="1544">
        <v>1</v>
      </c>
    </row>
    <row r="29" spans="1:17" ht="23.1" customHeight="1">
      <c r="A29" s="435"/>
      <c r="B29" s="436" t="s">
        <v>52</v>
      </c>
      <c r="C29" s="436" t="s">
        <v>52</v>
      </c>
      <c r="D29" s="436">
        <v>7</v>
      </c>
      <c r="E29" s="437" t="s">
        <v>24</v>
      </c>
      <c r="F29" s="1546">
        <v>19259.13</v>
      </c>
      <c r="G29" s="2097">
        <v>0.4</v>
      </c>
      <c r="H29" s="1543">
        <v>5127.05</v>
      </c>
      <c r="I29" s="1549" t="s">
        <v>499</v>
      </c>
      <c r="J29" s="1543">
        <v>14132.09</v>
      </c>
      <c r="K29" s="1550">
        <v>3.1</v>
      </c>
      <c r="L29" s="1546">
        <v>13174</v>
      </c>
      <c r="M29" s="1549">
        <v>2.9</v>
      </c>
      <c r="N29" s="1543">
        <v>1872</v>
      </c>
      <c r="O29" s="1099">
        <v>4.5999999999999996</v>
      </c>
      <c r="P29" s="1543">
        <v>11302</v>
      </c>
      <c r="Q29" s="1544">
        <v>2.7</v>
      </c>
    </row>
    <row r="30" spans="1:17" ht="23.1" customHeight="1">
      <c r="A30" s="599"/>
      <c r="B30" s="595" t="s">
        <v>52</v>
      </c>
      <c r="C30" s="595" t="s">
        <v>52</v>
      </c>
      <c r="D30" s="595">
        <v>8</v>
      </c>
      <c r="E30" s="596" t="s">
        <v>24</v>
      </c>
      <c r="F30" s="2193">
        <v>19276.77</v>
      </c>
      <c r="G30" s="1545">
        <v>1.8</v>
      </c>
      <c r="H30" s="1543">
        <v>4540.97</v>
      </c>
      <c r="I30" s="1547">
        <v>2.5</v>
      </c>
      <c r="J30" s="2194">
        <v>14735.8</v>
      </c>
      <c r="K30" s="1550">
        <v>1.6</v>
      </c>
      <c r="L30" s="1546">
        <v>14245</v>
      </c>
      <c r="M30" s="1549">
        <v>-0.8</v>
      </c>
      <c r="N30" s="1543">
        <v>1543</v>
      </c>
      <c r="O30" s="1099">
        <v>-6.5</v>
      </c>
      <c r="P30" s="1543">
        <v>12702</v>
      </c>
      <c r="Q30" s="1544">
        <v>-0.1</v>
      </c>
    </row>
    <row r="31" spans="1:17" ht="22.5" customHeight="1" thickBot="1">
      <c r="A31" s="808"/>
      <c r="B31" s="597" t="s">
        <v>52</v>
      </c>
      <c r="C31" s="597" t="s">
        <v>52</v>
      </c>
      <c r="D31" s="597">
        <v>9</v>
      </c>
      <c r="E31" s="598" t="s">
        <v>24</v>
      </c>
      <c r="F31" s="1534">
        <v>17992.07</v>
      </c>
      <c r="G31" s="1535">
        <v>1.9</v>
      </c>
      <c r="H31" s="1536">
        <v>4696.04</v>
      </c>
      <c r="I31" s="1535">
        <v>1.4</v>
      </c>
      <c r="J31" s="1536">
        <v>13296.03</v>
      </c>
      <c r="K31" s="1537">
        <v>2.1</v>
      </c>
      <c r="L31" s="1534">
        <v>11891</v>
      </c>
      <c r="M31" s="1535">
        <v>-2.2999999999999998</v>
      </c>
      <c r="N31" s="1536">
        <v>1342</v>
      </c>
      <c r="O31" s="1551">
        <v>-11.7</v>
      </c>
      <c r="P31" s="1536">
        <v>10549</v>
      </c>
      <c r="Q31" s="1537">
        <v>-1</v>
      </c>
    </row>
    <row r="32" spans="1:17" ht="3.75" customHeight="1">
      <c r="A32" s="226"/>
      <c r="B32" s="226"/>
      <c r="C32" s="226"/>
      <c r="D32" s="226"/>
      <c r="E32" s="227"/>
      <c r="F32" s="204"/>
      <c r="G32" s="358"/>
      <c r="H32" s="204"/>
      <c r="I32" s="358"/>
      <c r="J32" s="204"/>
      <c r="K32" s="204"/>
      <c r="L32" s="204"/>
      <c r="M32" s="204"/>
      <c r="N32" s="204"/>
      <c r="O32" s="359"/>
      <c r="P32" s="204"/>
      <c r="Q32" s="204"/>
    </row>
    <row r="33" spans="1:17" ht="3.75" customHeight="1">
      <c r="A33" s="227"/>
      <c r="B33" s="226"/>
      <c r="C33" s="226"/>
      <c r="D33" s="226"/>
      <c r="E33" s="227"/>
      <c r="F33" s="204"/>
      <c r="G33" s="204"/>
      <c r="H33" s="204"/>
      <c r="I33" s="204"/>
      <c r="J33" s="204"/>
      <c r="K33" s="204"/>
      <c r="L33" s="204"/>
      <c r="M33" s="204"/>
      <c r="N33" s="204"/>
      <c r="O33" s="359"/>
      <c r="P33" s="204"/>
      <c r="Q33" s="204"/>
    </row>
    <row r="34" spans="1:17" ht="3.75" customHeight="1" thickBot="1">
      <c r="A34" s="225"/>
      <c r="B34" s="226"/>
      <c r="C34" s="226"/>
      <c r="D34" s="226"/>
      <c r="E34" s="225"/>
      <c r="F34" s="204"/>
      <c r="G34" s="204"/>
      <c r="H34" s="360"/>
      <c r="I34" s="204"/>
      <c r="J34" s="204"/>
      <c r="K34" s="204"/>
      <c r="L34" s="204"/>
      <c r="M34" s="204"/>
      <c r="N34" s="204"/>
      <c r="O34" s="357"/>
      <c r="P34" s="204"/>
      <c r="Q34" s="204"/>
    </row>
    <row r="35" spans="1:17" ht="23.1" customHeight="1">
      <c r="A35" s="2402" t="s">
        <v>124</v>
      </c>
      <c r="B35" s="2403"/>
      <c r="C35" s="2403"/>
      <c r="D35" s="2403"/>
      <c r="E35" s="2404"/>
      <c r="F35" s="2411" t="s">
        <v>85</v>
      </c>
      <c r="G35" s="2412"/>
      <c r="H35" s="2412"/>
      <c r="I35" s="2412"/>
      <c r="J35" s="2412"/>
      <c r="K35" s="2412"/>
      <c r="L35" s="2412"/>
      <c r="M35" s="2412"/>
      <c r="N35" s="2412"/>
      <c r="O35" s="2412"/>
      <c r="P35" s="2412"/>
      <c r="Q35" s="2413"/>
    </row>
    <row r="36" spans="1:17" ht="23.1" customHeight="1">
      <c r="A36" s="2405"/>
      <c r="B36" s="2406"/>
      <c r="C36" s="2406"/>
      <c r="D36" s="2406"/>
      <c r="E36" s="2407"/>
      <c r="F36" s="2414"/>
      <c r="G36" s="2415"/>
      <c r="H36" s="2415"/>
      <c r="I36" s="2415"/>
      <c r="J36" s="2415"/>
      <c r="K36" s="2415"/>
      <c r="L36" s="2415"/>
      <c r="M36" s="2415"/>
      <c r="N36" s="2415"/>
      <c r="O36" s="2415"/>
      <c r="P36" s="2415"/>
      <c r="Q36" s="2416"/>
    </row>
    <row r="37" spans="1:17" ht="23.1" customHeight="1">
      <c r="A37" s="2405"/>
      <c r="B37" s="2406"/>
      <c r="C37" s="2406"/>
      <c r="D37" s="2406"/>
      <c r="E37" s="2407"/>
      <c r="F37" s="2417" t="s">
        <v>236</v>
      </c>
      <c r="G37" s="2418"/>
      <c r="H37" s="2419" t="s">
        <v>237</v>
      </c>
      <c r="I37" s="2418"/>
      <c r="J37" s="2419" t="s">
        <v>34</v>
      </c>
      <c r="K37" s="2418"/>
      <c r="L37" s="2421" t="s">
        <v>122</v>
      </c>
      <c r="M37" s="2422"/>
      <c r="N37" s="2419" t="s">
        <v>238</v>
      </c>
      <c r="O37" s="2418"/>
      <c r="P37" s="2419" t="s">
        <v>239</v>
      </c>
      <c r="Q37" s="2420"/>
    </row>
    <row r="38" spans="1:17" ht="23.1" customHeight="1">
      <c r="A38" s="2405"/>
      <c r="B38" s="2406"/>
      <c r="C38" s="2406"/>
      <c r="D38" s="2406"/>
      <c r="E38" s="2407"/>
      <c r="F38" s="106"/>
      <c r="G38" s="2429" t="s">
        <v>338</v>
      </c>
      <c r="H38" s="118"/>
      <c r="I38" s="2429" t="s">
        <v>338</v>
      </c>
      <c r="J38" s="118"/>
      <c r="K38" s="2429" t="s">
        <v>338</v>
      </c>
      <c r="L38" s="118"/>
      <c r="M38" s="2429" t="s">
        <v>338</v>
      </c>
      <c r="N38" s="118"/>
      <c r="O38" s="2429" t="s">
        <v>338</v>
      </c>
      <c r="P38" s="118"/>
      <c r="Q38" s="2432" t="s">
        <v>338</v>
      </c>
    </row>
    <row r="39" spans="1:17" ht="22.5" customHeight="1" thickBot="1">
      <c r="A39" s="2408"/>
      <c r="B39" s="2409"/>
      <c r="C39" s="2409"/>
      <c r="D39" s="2409"/>
      <c r="E39" s="2410"/>
      <c r="F39" s="84" t="s">
        <v>269</v>
      </c>
      <c r="G39" s="2431"/>
      <c r="H39" s="78" t="s">
        <v>105</v>
      </c>
      <c r="I39" s="2431"/>
      <c r="J39" s="78" t="s">
        <v>105</v>
      </c>
      <c r="K39" s="2431"/>
      <c r="L39" s="78" t="s">
        <v>105</v>
      </c>
      <c r="M39" s="2431"/>
      <c r="N39" s="78" t="s">
        <v>105</v>
      </c>
      <c r="O39" s="2431"/>
      <c r="P39" s="78" t="s">
        <v>105</v>
      </c>
      <c r="Q39" s="2433"/>
    </row>
    <row r="40" spans="1:17" ht="23.1" customHeight="1">
      <c r="A40" s="251"/>
      <c r="B40" s="252">
        <v>2022</v>
      </c>
      <c r="C40" s="252"/>
      <c r="D40" s="252" t="s">
        <v>407</v>
      </c>
      <c r="E40" s="34"/>
      <c r="F40" s="1209">
        <v>8976</v>
      </c>
      <c r="G40" s="1593" t="s">
        <v>53</v>
      </c>
      <c r="H40" s="1581">
        <v>2925</v>
      </c>
      <c r="I40" s="1593" t="s">
        <v>53</v>
      </c>
      <c r="J40" s="1582">
        <v>117873</v>
      </c>
      <c r="K40" s="1593" t="s">
        <v>53</v>
      </c>
      <c r="L40" s="1581">
        <v>4740</v>
      </c>
      <c r="M40" s="1593" t="s">
        <v>53</v>
      </c>
      <c r="N40" s="1582">
        <v>15432</v>
      </c>
      <c r="O40" s="1594" t="s">
        <v>53</v>
      </c>
      <c r="P40" s="1582">
        <v>506</v>
      </c>
      <c r="Q40" s="1595" t="s">
        <v>53</v>
      </c>
    </row>
    <row r="41" spans="1:17" ht="23.1" customHeight="1">
      <c r="A41" s="539"/>
      <c r="B41" s="255">
        <v>2023</v>
      </c>
      <c r="C41" s="255"/>
      <c r="D41" s="255" t="s">
        <v>407</v>
      </c>
      <c r="E41" s="257"/>
      <c r="F41" s="258">
        <v>8704</v>
      </c>
      <c r="G41" s="1035" t="s">
        <v>53</v>
      </c>
      <c r="H41" s="259">
        <v>2791</v>
      </c>
      <c r="I41" s="1035" t="s">
        <v>53</v>
      </c>
      <c r="J41" s="259">
        <v>124008</v>
      </c>
      <c r="K41" s="1035" t="s">
        <v>53</v>
      </c>
      <c r="L41" s="259">
        <v>4475</v>
      </c>
      <c r="M41" s="1035" t="s">
        <v>53</v>
      </c>
      <c r="N41" s="259">
        <v>15452</v>
      </c>
      <c r="O41" s="1035" t="s">
        <v>53</v>
      </c>
      <c r="P41" s="259">
        <v>587</v>
      </c>
      <c r="Q41" s="1036" t="s">
        <v>53</v>
      </c>
    </row>
    <row r="42" spans="1:17" ht="23.1" customHeight="1" thickBot="1">
      <c r="A42" s="872"/>
      <c r="B42" s="669">
        <v>2024</v>
      </c>
      <c r="C42" s="669"/>
      <c r="D42" s="669" t="s">
        <v>407</v>
      </c>
      <c r="E42" s="670"/>
      <c r="F42" s="1596">
        <v>8469</v>
      </c>
      <c r="G42" s="1597" t="s">
        <v>53</v>
      </c>
      <c r="H42" s="1598">
        <v>2395</v>
      </c>
      <c r="I42" s="1599" t="s">
        <v>53</v>
      </c>
      <c r="J42" s="1600">
        <v>126055</v>
      </c>
      <c r="K42" s="1599" t="s">
        <v>53</v>
      </c>
      <c r="L42" s="1598">
        <v>4183</v>
      </c>
      <c r="M42" s="1599" t="s">
        <v>53</v>
      </c>
      <c r="N42" s="1598">
        <v>15443</v>
      </c>
      <c r="O42" s="1599" t="s">
        <v>53</v>
      </c>
      <c r="P42" s="1598">
        <v>577</v>
      </c>
      <c r="Q42" s="1601" t="s">
        <v>53</v>
      </c>
    </row>
    <row r="43" spans="1:17" ht="22.5" customHeight="1">
      <c r="A43" s="1415" t="s">
        <v>439</v>
      </c>
      <c r="B43" s="1304">
        <v>7</v>
      </c>
      <c r="C43" s="1304" t="s">
        <v>25</v>
      </c>
      <c r="D43" s="1304">
        <v>9</v>
      </c>
      <c r="E43" s="1413" t="s">
        <v>24</v>
      </c>
      <c r="F43" s="1647">
        <v>1687</v>
      </c>
      <c r="G43" s="1648" t="s">
        <v>53</v>
      </c>
      <c r="H43" s="1649">
        <v>563</v>
      </c>
      <c r="I43" s="1650" t="s">
        <v>53</v>
      </c>
      <c r="J43" s="1651">
        <v>32161</v>
      </c>
      <c r="K43" s="1650" t="s">
        <v>53</v>
      </c>
      <c r="L43" s="1649">
        <v>1037</v>
      </c>
      <c r="M43" s="1650" t="s">
        <v>53</v>
      </c>
      <c r="N43" s="1652">
        <v>3794</v>
      </c>
      <c r="O43" s="1650" t="s">
        <v>53</v>
      </c>
      <c r="P43" s="1652">
        <v>145</v>
      </c>
      <c r="Q43" s="1653" t="s">
        <v>53</v>
      </c>
    </row>
    <row r="44" spans="1:17" ht="23.1" customHeight="1">
      <c r="A44" s="1750" t="s">
        <v>52</v>
      </c>
      <c r="B44" s="1206">
        <v>10</v>
      </c>
      <c r="C44" s="1206" t="s">
        <v>25</v>
      </c>
      <c r="D44" s="1206">
        <v>12</v>
      </c>
      <c r="E44" s="1207" t="s">
        <v>24</v>
      </c>
      <c r="F44" s="2180">
        <v>2499</v>
      </c>
      <c r="G44" s="2181" t="s">
        <v>53</v>
      </c>
      <c r="H44" s="2182">
        <v>645</v>
      </c>
      <c r="I44" s="2181" t="s">
        <v>53</v>
      </c>
      <c r="J44" s="2182">
        <v>32913</v>
      </c>
      <c r="K44" s="2181" t="s">
        <v>53</v>
      </c>
      <c r="L44" s="2182">
        <v>1127</v>
      </c>
      <c r="M44" s="2181" t="s">
        <v>53</v>
      </c>
      <c r="N44" s="2183">
        <v>4245</v>
      </c>
      <c r="O44" s="2181" t="s">
        <v>53</v>
      </c>
      <c r="P44" s="2183">
        <v>146</v>
      </c>
      <c r="Q44" s="2184" t="s">
        <v>53</v>
      </c>
    </row>
    <row r="45" spans="1:17" ht="23.1" customHeight="1">
      <c r="A45" s="1743" t="s">
        <v>482</v>
      </c>
      <c r="B45" s="1210">
        <v>1</v>
      </c>
      <c r="C45" s="1210" t="s">
        <v>25</v>
      </c>
      <c r="D45" s="1210">
        <v>3</v>
      </c>
      <c r="E45" s="1211" t="s">
        <v>24</v>
      </c>
      <c r="F45" s="2185">
        <v>2096</v>
      </c>
      <c r="G45" s="2186" t="s">
        <v>53</v>
      </c>
      <c r="H45" s="2187">
        <v>564</v>
      </c>
      <c r="I45" s="2186" t="s">
        <v>53</v>
      </c>
      <c r="J45" s="2187">
        <v>30979</v>
      </c>
      <c r="K45" s="2186" t="s">
        <v>53</v>
      </c>
      <c r="L45" s="2187">
        <v>996</v>
      </c>
      <c r="M45" s="2186" t="s">
        <v>53</v>
      </c>
      <c r="N45" s="2188">
        <v>3567</v>
      </c>
      <c r="O45" s="2186" t="s">
        <v>53</v>
      </c>
      <c r="P45" s="2188">
        <v>155</v>
      </c>
      <c r="Q45" s="2189" t="s">
        <v>53</v>
      </c>
    </row>
    <row r="46" spans="1:17" ht="23.1" customHeight="1">
      <c r="A46" s="1977" t="s">
        <v>52</v>
      </c>
      <c r="B46" s="436">
        <v>4</v>
      </c>
      <c r="C46" s="436" t="s">
        <v>25</v>
      </c>
      <c r="D46" s="436">
        <v>6</v>
      </c>
      <c r="E46" s="437" t="s">
        <v>24</v>
      </c>
      <c r="F46" s="1980">
        <v>1783</v>
      </c>
      <c r="G46" s="1981" t="s">
        <v>53</v>
      </c>
      <c r="H46" s="1982">
        <v>516</v>
      </c>
      <c r="I46" s="1981" t="s">
        <v>53</v>
      </c>
      <c r="J46" s="1982">
        <v>30876</v>
      </c>
      <c r="K46" s="1981" t="s">
        <v>53</v>
      </c>
      <c r="L46" s="1982">
        <v>963</v>
      </c>
      <c r="M46" s="1981" t="s">
        <v>53</v>
      </c>
      <c r="N46" s="1983">
        <v>3366</v>
      </c>
      <c r="O46" s="1981" t="s">
        <v>53</v>
      </c>
      <c r="P46" s="1983">
        <v>155</v>
      </c>
      <c r="Q46" s="1984" t="s">
        <v>53</v>
      </c>
    </row>
    <row r="47" spans="1:17" ht="22.5" customHeight="1" thickBot="1">
      <c r="A47" s="1976" t="s">
        <v>52</v>
      </c>
      <c r="B47" s="597">
        <v>7</v>
      </c>
      <c r="C47" s="597" t="s">
        <v>25</v>
      </c>
      <c r="D47" s="1574">
        <v>9</v>
      </c>
      <c r="E47" s="598" t="s">
        <v>24</v>
      </c>
      <c r="F47" s="1534">
        <v>1497</v>
      </c>
      <c r="G47" s="2024" t="s">
        <v>53</v>
      </c>
      <c r="H47" s="1536">
        <v>563</v>
      </c>
      <c r="I47" s="2024" t="s">
        <v>53</v>
      </c>
      <c r="J47" s="1536">
        <v>32540</v>
      </c>
      <c r="K47" s="2024" t="s">
        <v>53</v>
      </c>
      <c r="L47" s="1536">
        <v>1058</v>
      </c>
      <c r="M47" s="2024" t="s">
        <v>53</v>
      </c>
      <c r="N47" s="1536">
        <v>3495</v>
      </c>
      <c r="O47" s="2024" t="s">
        <v>53</v>
      </c>
      <c r="P47" s="1536">
        <v>157</v>
      </c>
      <c r="Q47" s="2025" t="s">
        <v>53</v>
      </c>
    </row>
    <row r="48" spans="1:17" ht="23.1" customHeight="1">
      <c r="A48" s="1391"/>
      <c r="B48" s="1304">
        <v>2024</v>
      </c>
      <c r="C48" s="1304" t="s">
        <v>23</v>
      </c>
      <c r="D48" s="1304">
        <v>9</v>
      </c>
      <c r="E48" s="1304" t="s">
        <v>24</v>
      </c>
      <c r="F48" s="805">
        <v>552</v>
      </c>
      <c r="G48" s="807">
        <v>-0.6</v>
      </c>
      <c r="H48" s="806">
        <v>190</v>
      </c>
      <c r="I48" s="807">
        <v>-15.9</v>
      </c>
      <c r="J48" s="806">
        <v>9883</v>
      </c>
      <c r="K48" s="807">
        <v>0.6</v>
      </c>
      <c r="L48" s="806">
        <v>306</v>
      </c>
      <c r="M48" s="807">
        <v>-7.5</v>
      </c>
      <c r="N48" s="806">
        <v>1242</v>
      </c>
      <c r="O48" s="807">
        <v>3.1</v>
      </c>
      <c r="P48" s="806">
        <v>43</v>
      </c>
      <c r="Q48" s="809">
        <v>-6.7</v>
      </c>
    </row>
    <row r="49" spans="1:17" ht="23.1" customHeight="1">
      <c r="A49" s="599"/>
      <c r="B49" s="595" t="s">
        <v>52</v>
      </c>
      <c r="C49" s="595" t="s">
        <v>52</v>
      </c>
      <c r="D49" s="595">
        <v>10</v>
      </c>
      <c r="E49" s="595" t="s">
        <v>24</v>
      </c>
      <c r="F49" s="629">
        <v>808</v>
      </c>
      <c r="G49" s="1541">
        <v>-8.1999999999999993</v>
      </c>
      <c r="H49" s="630">
        <v>202</v>
      </c>
      <c r="I49" s="1541">
        <v>-28.2</v>
      </c>
      <c r="J49" s="630">
        <v>9804</v>
      </c>
      <c r="K49" s="1541">
        <v>-0.9</v>
      </c>
      <c r="L49" s="630">
        <v>342</v>
      </c>
      <c r="M49" s="1541">
        <v>-6</v>
      </c>
      <c r="N49" s="630">
        <v>1203</v>
      </c>
      <c r="O49" s="1541">
        <v>-4.4000000000000004</v>
      </c>
      <c r="P49" s="630">
        <v>44</v>
      </c>
      <c r="Q49" s="1641">
        <v>-4.8</v>
      </c>
    </row>
    <row r="50" spans="1:17" ht="23.1" customHeight="1">
      <c r="A50" s="435"/>
      <c r="B50" s="436" t="s">
        <v>52</v>
      </c>
      <c r="C50" s="436" t="s">
        <v>52</v>
      </c>
      <c r="D50" s="436">
        <v>11</v>
      </c>
      <c r="E50" s="436" t="s">
        <v>24</v>
      </c>
      <c r="F50" s="1546">
        <v>871</v>
      </c>
      <c r="G50" s="1547">
        <v>0.8</v>
      </c>
      <c r="H50" s="1543">
        <v>236</v>
      </c>
      <c r="I50" s="1547">
        <v>-0.5</v>
      </c>
      <c r="J50" s="1543">
        <v>10189</v>
      </c>
      <c r="K50" s="1547">
        <v>2.6</v>
      </c>
      <c r="L50" s="1543">
        <v>380</v>
      </c>
      <c r="M50" s="1547">
        <v>-7.8</v>
      </c>
      <c r="N50" s="1543">
        <v>1325</v>
      </c>
      <c r="O50" s="1547">
        <v>7.5</v>
      </c>
      <c r="P50" s="1543">
        <v>49</v>
      </c>
      <c r="Q50" s="1571">
        <v>-1.2</v>
      </c>
    </row>
    <row r="51" spans="1:17" ht="23.1" customHeight="1">
      <c r="A51" s="251"/>
      <c r="B51" s="252" t="s">
        <v>52</v>
      </c>
      <c r="C51" s="252" t="s">
        <v>52</v>
      </c>
      <c r="D51" s="252">
        <v>12</v>
      </c>
      <c r="E51" s="252" t="s">
        <v>24</v>
      </c>
      <c r="F51" s="1642">
        <v>820</v>
      </c>
      <c r="G51" s="2190">
        <v>3.9</v>
      </c>
      <c r="H51" s="2052">
        <v>207</v>
      </c>
      <c r="I51" s="2190">
        <v>-17</v>
      </c>
      <c r="J51" s="2052">
        <v>12920</v>
      </c>
      <c r="K51" s="2190">
        <v>1.8</v>
      </c>
      <c r="L51" s="2052">
        <v>405</v>
      </c>
      <c r="M51" s="2190">
        <v>-6.9</v>
      </c>
      <c r="N51" s="2052">
        <v>1717</v>
      </c>
      <c r="O51" s="2190">
        <v>-4.8</v>
      </c>
      <c r="P51" s="2052">
        <v>53</v>
      </c>
      <c r="Q51" s="2191">
        <v>-3.3</v>
      </c>
    </row>
    <row r="52" spans="1:17" ht="23.1" customHeight="1">
      <c r="A52" s="1533"/>
      <c r="B52" s="1210">
        <v>2025</v>
      </c>
      <c r="C52" s="1210" t="s">
        <v>23</v>
      </c>
      <c r="D52" s="1210">
        <v>1</v>
      </c>
      <c r="E52" s="1210" t="s">
        <v>24</v>
      </c>
      <c r="F52" s="2055">
        <v>728</v>
      </c>
      <c r="G52" s="2056">
        <v>-0.4</v>
      </c>
      <c r="H52" s="2057">
        <v>215</v>
      </c>
      <c r="I52" s="2056">
        <v>-3.8</v>
      </c>
      <c r="J52" s="2057">
        <v>10622</v>
      </c>
      <c r="K52" s="2056">
        <v>3.8</v>
      </c>
      <c r="L52" s="2057">
        <v>380</v>
      </c>
      <c r="M52" s="2056">
        <v>-4.2</v>
      </c>
      <c r="N52" s="2057">
        <v>1343</v>
      </c>
      <c r="O52" s="2056">
        <v>0.7</v>
      </c>
      <c r="P52" s="2057">
        <v>51</v>
      </c>
      <c r="Q52" s="2060">
        <v>0.5</v>
      </c>
    </row>
    <row r="53" spans="1:17" ht="23.1" customHeight="1">
      <c r="A53" s="435"/>
      <c r="B53" s="436" t="s">
        <v>52</v>
      </c>
      <c r="C53" s="436" t="s">
        <v>52</v>
      </c>
      <c r="D53" s="436">
        <v>2</v>
      </c>
      <c r="E53" s="436" t="s">
        <v>24</v>
      </c>
      <c r="F53" s="1546">
        <v>595</v>
      </c>
      <c r="G53" s="1549">
        <v>3.6</v>
      </c>
      <c r="H53" s="1543">
        <v>164</v>
      </c>
      <c r="I53" s="1549">
        <v>-3</v>
      </c>
      <c r="J53" s="1543">
        <v>9747</v>
      </c>
      <c r="K53" s="1549">
        <v>1.9</v>
      </c>
      <c r="L53" s="1543">
        <v>259</v>
      </c>
      <c r="M53" s="1549">
        <v>-9.6999999999999993</v>
      </c>
      <c r="N53" s="1543">
        <v>1084</v>
      </c>
      <c r="O53" s="1549">
        <v>-2.8</v>
      </c>
      <c r="P53" s="1543">
        <v>48</v>
      </c>
      <c r="Q53" s="1573">
        <v>0.5</v>
      </c>
    </row>
    <row r="54" spans="1:17" ht="23.1" customHeight="1">
      <c r="A54" s="435"/>
      <c r="B54" s="436" t="s">
        <v>52</v>
      </c>
      <c r="C54" s="436" t="s">
        <v>52</v>
      </c>
      <c r="D54" s="436">
        <v>3</v>
      </c>
      <c r="E54" s="436" t="s">
        <v>24</v>
      </c>
      <c r="F54" s="1546">
        <v>773</v>
      </c>
      <c r="G54" s="1549">
        <v>-4.5</v>
      </c>
      <c r="H54" s="1543">
        <v>185</v>
      </c>
      <c r="I54" s="1549">
        <v>-4.8</v>
      </c>
      <c r="J54" s="1543">
        <v>10610</v>
      </c>
      <c r="K54" s="1549">
        <v>3.6</v>
      </c>
      <c r="L54" s="1543">
        <v>357</v>
      </c>
      <c r="M54" s="1549">
        <v>4.4000000000000004</v>
      </c>
      <c r="N54" s="1543">
        <v>1140</v>
      </c>
      <c r="O54" s="1549">
        <v>-9.1999999999999993</v>
      </c>
      <c r="P54" s="1543">
        <v>56</v>
      </c>
      <c r="Q54" s="1573">
        <v>11.4</v>
      </c>
    </row>
    <row r="55" spans="1:17" ht="23.1" customHeight="1">
      <c r="A55" s="435"/>
      <c r="B55" s="436" t="s">
        <v>52</v>
      </c>
      <c r="C55" s="436" t="s">
        <v>52</v>
      </c>
      <c r="D55" s="436">
        <v>4</v>
      </c>
      <c r="E55" s="436" t="s">
        <v>24</v>
      </c>
      <c r="F55" s="1546">
        <v>569</v>
      </c>
      <c r="G55" s="1549">
        <v>-5.7</v>
      </c>
      <c r="H55" s="1543">
        <v>168</v>
      </c>
      <c r="I55" s="1549">
        <v>-7.1</v>
      </c>
      <c r="J55" s="1543">
        <v>10107</v>
      </c>
      <c r="K55" s="1549">
        <v>3</v>
      </c>
      <c r="L55" s="1543">
        <v>298</v>
      </c>
      <c r="M55" s="1549">
        <v>0.7</v>
      </c>
      <c r="N55" s="1543">
        <v>1004</v>
      </c>
      <c r="O55" s="1549">
        <v>-13</v>
      </c>
      <c r="P55" s="1543">
        <v>51</v>
      </c>
      <c r="Q55" s="1573">
        <v>16.3</v>
      </c>
    </row>
    <row r="56" spans="1:17" ht="23.1" customHeight="1">
      <c r="A56" s="435"/>
      <c r="B56" s="436" t="s">
        <v>52</v>
      </c>
      <c r="C56" s="436" t="s">
        <v>52</v>
      </c>
      <c r="D56" s="436">
        <v>5</v>
      </c>
      <c r="E56" s="436" t="s">
        <v>24</v>
      </c>
      <c r="F56" s="1546">
        <v>560</v>
      </c>
      <c r="G56" s="1549">
        <v>-15</v>
      </c>
      <c r="H56" s="1543">
        <v>161</v>
      </c>
      <c r="I56" s="1549">
        <v>-19.3</v>
      </c>
      <c r="J56" s="1543">
        <v>10374</v>
      </c>
      <c r="K56" s="1549">
        <v>0.5</v>
      </c>
      <c r="L56" s="1543">
        <v>309</v>
      </c>
      <c r="M56" s="1549">
        <v>-2.9</v>
      </c>
      <c r="N56" s="1543">
        <v>1211</v>
      </c>
      <c r="O56" s="1549">
        <v>-6.6</v>
      </c>
      <c r="P56" s="1543">
        <v>55</v>
      </c>
      <c r="Q56" s="1573">
        <v>16.5</v>
      </c>
    </row>
    <row r="57" spans="1:17" ht="23.1" customHeight="1">
      <c r="A57" s="599"/>
      <c r="B57" s="595" t="s">
        <v>52</v>
      </c>
      <c r="C57" s="595" t="s">
        <v>52</v>
      </c>
      <c r="D57" s="595">
        <v>6</v>
      </c>
      <c r="E57" s="595" t="s">
        <v>24</v>
      </c>
      <c r="F57" s="629">
        <v>654</v>
      </c>
      <c r="G57" s="638">
        <v>-9</v>
      </c>
      <c r="H57" s="630">
        <v>187</v>
      </c>
      <c r="I57" s="638">
        <v>-4</v>
      </c>
      <c r="J57" s="630">
        <v>10395</v>
      </c>
      <c r="K57" s="638">
        <v>1.8</v>
      </c>
      <c r="L57" s="630">
        <v>356</v>
      </c>
      <c r="M57" s="638">
        <v>2</v>
      </c>
      <c r="N57" s="630">
        <v>1151</v>
      </c>
      <c r="O57" s="638">
        <v>-7.5</v>
      </c>
      <c r="P57" s="630">
        <v>49</v>
      </c>
      <c r="Q57" s="810">
        <v>9.6999999999999993</v>
      </c>
    </row>
    <row r="58" spans="1:17" ht="23.1" customHeight="1">
      <c r="A58" s="599"/>
      <c r="B58" s="595" t="s">
        <v>52</v>
      </c>
      <c r="C58" s="595" t="s">
        <v>52</v>
      </c>
      <c r="D58" s="1639">
        <v>7</v>
      </c>
      <c r="E58" s="595" t="s">
        <v>24</v>
      </c>
      <c r="F58" s="629">
        <v>582</v>
      </c>
      <c r="G58" s="638">
        <v>0.5</v>
      </c>
      <c r="H58" s="630">
        <v>198</v>
      </c>
      <c r="I58" s="638">
        <v>10.8</v>
      </c>
      <c r="J58" s="630">
        <v>10774</v>
      </c>
      <c r="K58" s="638">
        <v>3.7</v>
      </c>
      <c r="L58" s="630">
        <v>424</v>
      </c>
      <c r="M58" s="638">
        <v>15.4</v>
      </c>
      <c r="N58" s="630">
        <v>1140</v>
      </c>
      <c r="O58" s="638" t="s">
        <v>500</v>
      </c>
      <c r="P58" s="630">
        <v>56</v>
      </c>
      <c r="Q58" s="810">
        <v>21.9</v>
      </c>
    </row>
    <row r="59" spans="1:17" ht="23.1" customHeight="1">
      <c r="A59" s="599"/>
      <c r="B59" s="595" t="s">
        <v>52</v>
      </c>
      <c r="C59" s="595" t="s">
        <v>52</v>
      </c>
      <c r="D59" s="1639">
        <v>8</v>
      </c>
      <c r="E59" s="595" t="s">
        <v>24</v>
      </c>
      <c r="F59" s="629">
        <v>479</v>
      </c>
      <c r="G59" s="638">
        <v>-1.6</v>
      </c>
      <c r="H59" s="630">
        <v>181</v>
      </c>
      <c r="I59" s="638">
        <v>-3.7</v>
      </c>
      <c r="J59" s="630">
        <v>11856</v>
      </c>
      <c r="K59" s="638">
        <v>0.3</v>
      </c>
      <c r="L59" s="630">
        <v>357</v>
      </c>
      <c r="M59" s="638">
        <v>-2.8</v>
      </c>
      <c r="N59" s="630">
        <v>1310</v>
      </c>
      <c r="O59" s="638">
        <v>-9.6</v>
      </c>
      <c r="P59" s="630">
        <v>62</v>
      </c>
      <c r="Q59" s="810">
        <v>10.8</v>
      </c>
    </row>
    <row r="60" spans="1:17" ht="23.1" customHeight="1" thickBot="1">
      <c r="A60" s="808"/>
      <c r="B60" s="597" t="s">
        <v>52</v>
      </c>
      <c r="C60" s="597" t="s">
        <v>52</v>
      </c>
      <c r="D60" s="1574">
        <v>9</v>
      </c>
      <c r="E60" s="597" t="s">
        <v>24</v>
      </c>
      <c r="F60" s="1534">
        <v>436</v>
      </c>
      <c r="G60" s="1535">
        <v>-16.100000000000001</v>
      </c>
      <c r="H60" s="1536">
        <v>184</v>
      </c>
      <c r="I60" s="1535">
        <v>-1.6</v>
      </c>
      <c r="J60" s="1536">
        <v>9910</v>
      </c>
      <c r="K60" s="1575">
        <v>0.8</v>
      </c>
      <c r="L60" s="1602">
        <v>277</v>
      </c>
      <c r="M60" s="1535">
        <v>-9.1999999999999993</v>
      </c>
      <c r="N60" s="1536">
        <v>1045</v>
      </c>
      <c r="O60" s="1725">
        <v>-19.5</v>
      </c>
      <c r="P60" s="1536">
        <v>39</v>
      </c>
      <c r="Q60" s="1576">
        <v>-7.4</v>
      </c>
    </row>
    <row r="61" spans="1:17" ht="23.1" customHeight="1">
      <c r="A61" s="2394" t="s">
        <v>244</v>
      </c>
      <c r="B61" s="2395"/>
      <c r="C61" s="2395"/>
      <c r="D61" s="2395"/>
      <c r="E61" s="2396"/>
      <c r="F61" s="260" t="s">
        <v>220</v>
      </c>
      <c r="G61" s="1256" t="s">
        <v>312</v>
      </c>
      <c r="H61" s="587"/>
      <c r="I61" s="587"/>
      <c r="J61" s="587"/>
      <c r="K61" s="587"/>
      <c r="L61" s="587"/>
      <c r="M61" s="587"/>
      <c r="N61" s="587"/>
      <c r="O61" s="587"/>
      <c r="P61" s="587"/>
      <c r="Q61" s="588"/>
    </row>
    <row r="62" spans="1:17" ht="23.1" customHeight="1">
      <c r="A62" s="2397"/>
      <c r="B62" s="2398"/>
      <c r="C62" s="2398"/>
      <c r="D62" s="2398"/>
      <c r="E62" s="2399"/>
      <c r="F62" s="261" t="s">
        <v>328</v>
      </c>
      <c r="G62" s="671" t="s">
        <v>487</v>
      </c>
      <c r="H62" s="590"/>
      <c r="I62" s="590"/>
      <c r="J62" s="589"/>
      <c r="K62" s="590"/>
      <c r="L62" s="590"/>
      <c r="M62" s="590"/>
      <c r="N62" s="590"/>
      <c r="O62" s="590"/>
      <c r="P62" s="590"/>
      <c r="Q62" s="591"/>
    </row>
    <row r="63" spans="1:17" ht="23.1" customHeight="1">
      <c r="A63" s="2397"/>
      <c r="B63" s="2398"/>
      <c r="C63" s="2398"/>
      <c r="D63" s="2398"/>
      <c r="E63" s="2399"/>
      <c r="F63" s="261" t="s">
        <v>235</v>
      </c>
      <c r="G63" s="671" t="s">
        <v>313</v>
      </c>
      <c r="H63" s="590"/>
      <c r="I63" s="590"/>
      <c r="J63" s="590"/>
      <c r="K63" s="590"/>
      <c r="L63" s="590"/>
      <c r="M63" s="590"/>
      <c r="N63" s="590"/>
      <c r="O63" s="590"/>
      <c r="P63" s="590"/>
      <c r="Q63" s="591"/>
    </row>
    <row r="64" spans="1:17" ht="23.1" customHeight="1" thickBot="1">
      <c r="A64" s="2400"/>
      <c r="B64" s="2286"/>
      <c r="C64" s="2286"/>
      <c r="D64" s="2286"/>
      <c r="E64" s="2401"/>
      <c r="F64" s="262" t="s">
        <v>221</v>
      </c>
      <c r="G64" s="324" t="s">
        <v>398</v>
      </c>
      <c r="H64" s="592"/>
      <c r="I64" s="592"/>
      <c r="J64" s="592"/>
      <c r="K64" s="592"/>
      <c r="L64" s="592"/>
      <c r="M64" s="592"/>
      <c r="N64" s="592"/>
      <c r="O64" s="592"/>
      <c r="P64" s="592"/>
      <c r="Q64" s="593"/>
    </row>
    <row r="65" spans="1:17" ht="20.100000000000001" customHeight="1" thickBot="1">
      <c r="A65" s="225"/>
      <c r="B65" s="226"/>
      <c r="C65" s="226"/>
      <c r="D65" s="226"/>
      <c r="E65" s="225"/>
      <c r="F65" s="204"/>
      <c r="G65" s="204"/>
      <c r="H65" s="204"/>
      <c r="I65" s="204"/>
      <c r="J65" s="204"/>
      <c r="K65" s="204"/>
      <c r="L65" s="204"/>
      <c r="M65" s="204"/>
      <c r="N65" s="204"/>
      <c r="O65" s="357"/>
      <c r="P65" s="204"/>
      <c r="Q65" s="204"/>
    </row>
    <row r="66" spans="1:17" ht="23.1" customHeight="1">
      <c r="A66" s="28" t="s">
        <v>65</v>
      </c>
      <c r="B66" s="29"/>
      <c r="C66" s="29"/>
      <c r="D66" s="29"/>
      <c r="E66" s="30"/>
      <c r="F66" s="30"/>
      <c r="G66" s="31"/>
      <c r="H66" s="202"/>
      <c r="I66" s="31" t="s">
        <v>306</v>
      </c>
      <c r="J66" s="202"/>
      <c r="K66" s="202"/>
      <c r="L66" s="31"/>
      <c r="M66" s="32" t="s">
        <v>458</v>
      </c>
      <c r="N66" s="202"/>
      <c r="O66" s="32"/>
      <c r="P66" s="33" t="s">
        <v>457</v>
      </c>
      <c r="Q66" s="34"/>
    </row>
    <row r="67" spans="1:17" ht="23.1" customHeight="1" thickBot="1">
      <c r="A67" s="35" t="s">
        <v>329</v>
      </c>
      <c r="B67" s="36"/>
      <c r="C67" s="36"/>
      <c r="D67" s="36"/>
      <c r="E67" s="37"/>
      <c r="F67" s="38"/>
      <c r="G67" s="38"/>
      <c r="H67" s="205"/>
      <c r="I67" s="1100" t="s">
        <v>455</v>
      </c>
      <c r="J67" s="38"/>
      <c r="K67" s="205"/>
      <c r="L67" s="39"/>
      <c r="M67" s="38" t="s">
        <v>456</v>
      </c>
      <c r="N67" s="38"/>
      <c r="O67" s="40"/>
      <c r="P67" s="205"/>
      <c r="Q67" s="198"/>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14">
    <cfRule type="expression" dxfId="121" priority="17" stopIfTrue="1">
      <formula>ISERR</formula>
    </cfRule>
  </conditionalFormatting>
  <conditionalFormatting sqref="A15:A31">
    <cfRule type="expression" dxfId="120" priority="18" stopIfTrue="1">
      <formula>ISERR</formula>
    </cfRule>
  </conditionalFormatting>
  <conditionalFormatting sqref="A11:Q13">
    <cfRule type="expression" dxfId="119" priority="44" stopIfTrue="1">
      <formula>ISERR</formula>
    </cfRule>
  </conditionalFormatting>
  <conditionalFormatting sqref="A40:Q59 A60:N60 P60:Q60">
    <cfRule type="expression" dxfId="118" priority="2" stopIfTrue="1">
      <formula>ISERR</formula>
    </cfRule>
  </conditionalFormatting>
  <conditionalFormatting sqref="B14:Q31">
    <cfRule type="expression" dxfId="117" priority="6" stopIfTrue="1">
      <formula>ISERR</formula>
    </cfRule>
  </conditionalFormatting>
  <conditionalFormatting sqref="F29">
    <cfRule type="expression" dxfId="116" priority="15" stopIfTrue="1">
      <formula>ISERR</formula>
    </cfRule>
  </conditionalFormatting>
  <conditionalFormatting sqref="O60">
    <cfRule type="expression" dxfId="115" priority="1"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39" activePane="bottomRight" state="frozen"/>
      <selection activeCell="P29" sqref="P29"/>
      <selection pane="topRight" activeCell="P29" sqref="P29"/>
      <selection pane="bottomLeft" activeCell="P29" sqref="P29"/>
      <selection pane="bottomRight" activeCell="P29" sqref="P29"/>
    </sheetView>
  </sheetViews>
  <sheetFormatPr defaultRowHeight="13.5"/>
  <cols>
    <col min="1" max="1" width="8.33203125" style="224" customWidth="1"/>
    <col min="2" max="2" width="5.88671875" style="224" customWidth="1"/>
    <col min="3" max="5" width="3.109375" style="22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28"/>
      <c r="B1" s="228"/>
      <c r="C1" s="228"/>
      <c r="D1" s="228"/>
      <c r="E1" s="229"/>
      <c r="F1" s="22"/>
      <c r="G1" s="22"/>
      <c r="H1" s="22"/>
      <c r="I1" s="41"/>
      <c r="J1" s="22"/>
      <c r="K1" s="22"/>
      <c r="L1" s="22"/>
      <c r="M1" s="22"/>
      <c r="N1" s="22"/>
      <c r="O1" s="22"/>
      <c r="P1" s="22"/>
      <c r="Q1" s="22"/>
      <c r="R1" s="22"/>
      <c r="S1" s="22"/>
    </row>
    <row r="2" spans="1:19" ht="24.95" customHeight="1">
      <c r="A2" s="228"/>
      <c r="B2" s="228"/>
      <c r="C2" s="228"/>
      <c r="D2" s="228"/>
      <c r="E2" s="229"/>
      <c r="F2" s="22"/>
      <c r="G2" s="22"/>
      <c r="H2" s="22"/>
      <c r="I2" s="41"/>
      <c r="J2" s="22"/>
      <c r="K2" s="22"/>
      <c r="L2" s="22"/>
      <c r="M2" s="22"/>
      <c r="N2" s="22"/>
      <c r="O2" s="22"/>
      <c r="P2" s="22"/>
      <c r="Q2" s="22"/>
      <c r="R2" s="22"/>
      <c r="S2" s="22"/>
    </row>
    <row r="3" spans="1:19" ht="7.5" customHeight="1">
      <c r="A3" s="230"/>
      <c r="B3" s="225"/>
      <c r="C3" s="225"/>
      <c r="D3" s="225"/>
      <c r="E3" s="225"/>
      <c r="F3" s="135"/>
      <c r="G3" s="135"/>
      <c r="H3" s="135"/>
      <c r="I3" s="135"/>
      <c r="J3" s="135"/>
      <c r="K3" s="135"/>
      <c r="L3" s="135"/>
      <c r="M3" s="135"/>
      <c r="N3" s="135"/>
      <c r="O3" s="135"/>
      <c r="P3" s="135"/>
      <c r="Q3" s="135"/>
      <c r="R3" s="135"/>
      <c r="S3" s="135"/>
    </row>
    <row r="4" spans="1:19" ht="24.95" customHeight="1">
      <c r="A4" s="505" t="s">
        <v>395</v>
      </c>
      <c r="B4" s="505"/>
      <c r="C4" s="505"/>
      <c r="D4" s="505"/>
      <c r="E4" s="505"/>
      <c r="F4" s="505"/>
      <c r="G4" s="505"/>
      <c r="H4" s="505"/>
      <c r="I4" s="21"/>
      <c r="J4" s="21"/>
      <c r="K4" s="21"/>
      <c r="L4" s="21"/>
      <c r="M4" s="21"/>
      <c r="N4" s="21"/>
      <c r="O4" s="21"/>
      <c r="P4" s="21"/>
      <c r="Q4" s="21"/>
      <c r="R4" s="21"/>
      <c r="S4" s="21"/>
    </row>
    <row r="5" spans="1:19" ht="9" customHeight="1" thickBot="1">
      <c r="A5" s="225"/>
      <c r="B5" s="225"/>
      <c r="C5" s="225"/>
      <c r="D5" s="225"/>
      <c r="E5" s="225"/>
      <c r="F5" s="135"/>
      <c r="G5" s="135"/>
      <c r="H5" s="135"/>
      <c r="I5" s="135"/>
      <c r="J5" s="135"/>
      <c r="K5" s="135"/>
      <c r="L5" s="135"/>
      <c r="M5" s="135"/>
      <c r="N5" s="135"/>
      <c r="O5" s="135"/>
      <c r="P5" s="135"/>
      <c r="Q5" s="135"/>
      <c r="R5" s="135"/>
      <c r="S5" s="135"/>
    </row>
    <row r="6" spans="1:19" ht="23.1" customHeight="1">
      <c r="A6" s="2434" t="s">
        <v>248</v>
      </c>
      <c r="B6" s="2435"/>
      <c r="C6" s="2435"/>
      <c r="D6" s="2435"/>
      <c r="E6" s="2436"/>
      <c r="F6" s="2443" t="s">
        <v>81</v>
      </c>
      <c r="G6" s="2444"/>
      <c r="H6" s="2444"/>
      <c r="I6" s="2444"/>
      <c r="J6" s="2444"/>
      <c r="K6" s="2444"/>
      <c r="L6" s="2444"/>
      <c r="M6" s="2445"/>
      <c r="N6" s="2443" t="s">
        <v>77</v>
      </c>
      <c r="O6" s="2444"/>
      <c r="P6" s="2444"/>
      <c r="Q6" s="2445"/>
      <c r="R6" s="4"/>
      <c r="S6" s="4"/>
    </row>
    <row r="7" spans="1:19" ht="23.1" customHeight="1">
      <c r="A7" s="2437"/>
      <c r="B7" s="2438"/>
      <c r="C7" s="2438"/>
      <c r="D7" s="2438"/>
      <c r="E7" s="2439"/>
      <c r="F7" s="2470" t="s">
        <v>116</v>
      </c>
      <c r="G7" s="2478"/>
      <c r="H7" s="2478"/>
      <c r="I7" s="2478"/>
      <c r="J7" s="2478"/>
      <c r="K7" s="2478"/>
      <c r="L7" s="2478"/>
      <c r="M7" s="2479"/>
      <c r="N7" s="2470" t="s">
        <v>116</v>
      </c>
      <c r="O7" s="2478"/>
      <c r="P7" s="2478"/>
      <c r="Q7" s="2479"/>
      <c r="R7" s="4"/>
      <c r="S7" s="4"/>
    </row>
    <row r="8" spans="1:19" ht="23.1" customHeight="1">
      <c r="A8" s="2437"/>
      <c r="B8" s="2438"/>
      <c r="C8" s="2438"/>
      <c r="D8" s="2438"/>
      <c r="E8" s="2439"/>
      <c r="F8" s="2456" t="s">
        <v>232</v>
      </c>
      <c r="G8" s="2480"/>
      <c r="H8" s="2455" t="s">
        <v>294</v>
      </c>
      <c r="I8" s="2480"/>
      <c r="J8" s="2455" t="s">
        <v>295</v>
      </c>
      <c r="K8" s="2480"/>
      <c r="L8" s="2455" t="s">
        <v>299</v>
      </c>
      <c r="M8" s="2481"/>
      <c r="N8" s="2456" t="s">
        <v>232</v>
      </c>
      <c r="O8" s="2480"/>
      <c r="P8" s="2455" t="s">
        <v>294</v>
      </c>
      <c r="Q8" s="2481"/>
      <c r="R8" s="4"/>
      <c r="S8" s="4"/>
    </row>
    <row r="9" spans="1:19" ht="23.1" customHeight="1">
      <c r="A9" s="2437"/>
      <c r="B9" s="2438"/>
      <c r="C9" s="2438"/>
      <c r="D9" s="2438"/>
      <c r="E9" s="2439"/>
      <c r="F9" s="5"/>
      <c r="G9" s="2476" t="s">
        <v>339</v>
      </c>
      <c r="H9" s="242"/>
      <c r="I9" s="2482" t="s">
        <v>339</v>
      </c>
      <c r="J9" s="102"/>
      <c r="K9" s="2482" t="s">
        <v>339</v>
      </c>
      <c r="L9" s="102"/>
      <c r="M9" s="2484" t="s">
        <v>339</v>
      </c>
      <c r="N9" s="4"/>
      <c r="O9" s="2482" t="s">
        <v>339</v>
      </c>
      <c r="P9" s="102"/>
      <c r="Q9" s="2484" t="s">
        <v>339</v>
      </c>
      <c r="R9" s="4"/>
      <c r="S9" s="4"/>
    </row>
    <row r="10" spans="1:19" ht="23.1" customHeight="1" thickBot="1">
      <c r="A10" s="2440"/>
      <c r="B10" s="2441"/>
      <c r="C10" s="2441"/>
      <c r="D10" s="2441"/>
      <c r="E10" s="2442"/>
      <c r="F10" s="271" t="s">
        <v>60</v>
      </c>
      <c r="G10" s="2486"/>
      <c r="H10" s="272" t="s">
        <v>60</v>
      </c>
      <c r="I10" s="2483"/>
      <c r="J10" s="273" t="s">
        <v>270</v>
      </c>
      <c r="K10" s="2483"/>
      <c r="L10" s="272" t="s">
        <v>270</v>
      </c>
      <c r="M10" s="2485"/>
      <c r="N10" s="273" t="s">
        <v>270</v>
      </c>
      <c r="O10" s="2483"/>
      <c r="P10" s="272" t="s">
        <v>270</v>
      </c>
      <c r="Q10" s="2485"/>
      <c r="R10" s="4"/>
      <c r="S10" s="4"/>
    </row>
    <row r="11" spans="1:19" ht="23.1" customHeight="1">
      <c r="A11" s="1126"/>
      <c r="B11" s="1127">
        <v>2022</v>
      </c>
      <c r="C11" s="253"/>
      <c r="D11" s="252" t="s">
        <v>23</v>
      </c>
      <c r="E11" s="254"/>
      <c r="F11" s="1128">
        <v>3448297</v>
      </c>
      <c r="G11" s="1129">
        <v>-6.2</v>
      </c>
      <c r="H11" s="737">
        <v>1346229</v>
      </c>
      <c r="I11" s="780">
        <v>-6.9</v>
      </c>
      <c r="J11" s="690">
        <v>877074</v>
      </c>
      <c r="K11" s="1129">
        <v>-8</v>
      </c>
      <c r="L11" s="737">
        <v>1224994</v>
      </c>
      <c r="M11" s="1130">
        <v>-4</v>
      </c>
      <c r="N11" s="1131">
        <v>32584</v>
      </c>
      <c r="O11" s="1132">
        <v>-4.4000000000000004</v>
      </c>
      <c r="P11" s="690">
        <v>9899</v>
      </c>
      <c r="Q11" s="1133">
        <v>-6.5</v>
      </c>
      <c r="R11" s="135"/>
      <c r="S11" s="135"/>
    </row>
    <row r="12" spans="1:19" ht="23.1" customHeight="1">
      <c r="A12" s="539"/>
      <c r="B12" s="256">
        <v>2023</v>
      </c>
      <c r="C12" s="256"/>
      <c r="D12" s="255" t="s">
        <v>23</v>
      </c>
      <c r="E12" s="257"/>
      <c r="F12" s="693">
        <v>3992727</v>
      </c>
      <c r="G12" s="1134">
        <v>15.8</v>
      </c>
      <c r="H12" s="746">
        <v>1758169</v>
      </c>
      <c r="I12" s="787">
        <v>30.6</v>
      </c>
      <c r="J12" s="693">
        <v>893228</v>
      </c>
      <c r="K12" s="1134">
        <v>1.8</v>
      </c>
      <c r="L12" s="746">
        <v>1341330</v>
      </c>
      <c r="M12" s="1135">
        <v>9.5</v>
      </c>
      <c r="N12" s="783">
        <v>36339</v>
      </c>
      <c r="O12" s="1136">
        <v>11.5</v>
      </c>
      <c r="P12" s="693">
        <v>12379</v>
      </c>
      <c r="Q12" s="1137">
        <v>25.1</v>
      </c>
      <c r="R12" s="135"/>
      <c r="S12" s="135"/>
    </row>
    <row r="13" spans="1:19" ht="23.1" customHeight="1" thickBot="1">
      <c r="A13" s="1138"/>
      <c r="B13" s="1139">
        <v>2024</v>
      </c>
      <c r="C13" s="37"/>
      <c r="D13" s="36" t="s">
        <v>23</v>
      </c>
      <c r="E13" s="532"/>
      <c r="F13" s="704">
        <v>3725200</v>
      </c>
      <c r="G13" s="564">
        <v>-6.7</v>
      </c>
      <c r="H13" s="901">
        <v>1755554</v>
      </c>
      <c r="I13" s="789">
        <v>-0.1</v>
      </c>
      <c r="J13" s="1140">
        <v>767551</v>
      </c>
      <c r="K13" s="564">
        <v>-14.1</v>
      </c>
      <c r="L13" s="901">
        <v>1202095</v>
      </c>
      <c r="M13" s="563">
        <v>-10.4</v>
      </c>
      <c r="N13" s="704">
        <v>32658</v>
      </c>
      <c r="O13" s="1141">
        <v>-10.1</v>
      </c>
      <c r="P13" s="1140">
        <v>11713</v>
      </c>
      <c r="Q13" s="1142">
        <v>-5.4</v>
      </c>
      <c r="R13" s="135"/>
      <c r="S13" s="135"/>
    </row>
    <row r="14" spans="1:19" ht="22.5" customHeight="1">
      <c r="A14" s="1415" t="s">
        <v>439</v>
      </c>
      <c r="B14" s="1304">
        <v>7</v>
      </c>
      <c r="C14" s="1304" t="s">
        <v>25</v>
      </c>
      <c r="D14" s="1304">
        <v>9</v>
      </c>
      <c r="E14" s="1413" t="s">
        <v>24</v>
      </c>
      <c r="F14" s="1513">
        <v>976385</v>
      </c>
      <c r="G14" s="1514">
        <v>1.2</v>
      </c>
      <c r="H14" s="1515">
        <v>435348</v>
      </c>
      <c r="I14" s="1516">
        <v>1.4</v>
      </c>
      <c r="J14" s="1517">
        <v>215119</v>
      </c>
      <c r="K14" s="1514">
        <v>0.8</v>
      </c>
      <c r="L14" s="1501">
        <v>325918</v>
      </c>
      <c r="M14" s="1509">
        <v>1.2</v>
      </c>
      <c r="N14" s="1511">
        <v>8702</v>
      </c>
      <c r="O14" s="1253">
        <v>2.9</v>
      </c>
      <c r="P14" s="1510">
        <v>2912</v>
      </c>
      <c r="Q14" s="1512">
        <v>0.4</v>
      </c>
      <c r="R14" s="135"/>
      <c r="S14" s="135"/>
    </row>
    <row r="15" spans="1:19" ht="22.5" customHeight="1">
      <c r="A15" s="1205" t="s">
        <v>52</v>
      </c>
      <c r="B15" s="1206">
        <v>10</v>
      </c>
      <c r="C15" s="1206" t="s">
        <v>25</v>
      </c>
      <c r="D15" s="1206">
        <v>12</v>
      </c>
      <c r="E15" s="1207" t="s">
        <v>24</v>
      </c>
      <c r="F15" s="1942">
        <v>948738</v>
      </c>
      <c r="G15" s="1943">
        <v>-3.2</v>
      </c>
      <c r="H15" s="2069">
        <v>445369</v>
      </c>
      <c r="I15" s="1208">
        <v>4.0999999999999996</v>
      </c>
      <c r="J15" s="2070">
        <v>193167</v>
      </c>
      <c r="K15" s="2071">
        <v>-8.9</v>
      </c>
      <c r="L15" s="2069">
        <v>310202</v>
      </c>
      <c r="M15" s="1943">
        <v>-8.8000000000000007</v>
      </c>
      <c r="N15" s="1916">
        <v>8123</v>
      </c>
      <c r="O15" s="1913">
        <v>-6.9</v>
      </c>
      <c r="P15" s="2070">
        <v>2876</v>
      </c>
      <c r="Q15" s="2072">
        <v>-2</v>
      </c>
      <c r="R15" s="135"/>
      <c r="S15" s="135"/>
    </row>
    <row r="16" spans="1:19" ht="22.5" customHeight="1">
      <c r="A16" s="2041" t="s">
        <v>482</v>
      </c>
      <c r="B16" s="1210">
        <v>1</v>
      </c>
      <c r="C16" s="1210" t="s">
        <v>25</v>
      </c>
      <c r="D16" s="1210">
        <v>3</v>
      </c>
      <c r="E16" s="1211" t="s">
        <v>24</v>
      </c>
      <c r="F16" s="1744">
        <v>1103667</v>
      </c>
      <c r="G16" s="1301">
        <v>14</v>
      </c>
      <c r="H16" s="1745">
        <v>507901</v>
      </c>
      <c r="I16" s="1195">
        <v>5.8</v>
      </c>
      <c r="J16" s="1746">
        <v>231254</v>
      </c>
      <c r="K16" s="1747">
        <v>25.3</v>
      </c>
      <c r="L16" s="1745">
        <v>364512</v>
      </c>
      <c r="M16" s="1301">
        <v>20.100000000000001</v>
      </c>
      <c r="N16" s="1748">
        <v>9583</v>
      </c>
      <c r="O16" s="1194">
        <v>13.3</v>
      </c>
      <c r="P16" s="1746">
        <v>3498</v>
      </c>
      <c r="Q16" s="1749">
        <v>8</v>
      </c>
      <c r="R16" s="135"/>
      <c r="S16" s="135"/>
    </row>
    <row r="17" spans="1:19" ht="22.5" customHeight="1">
      <c r="A17" s="1977" t="s">
        <v>52</v>
      </c>
      <c r="B17" s="436">
        <v>4</v>
      </c>
      <c r="C17" s="436" t="s">
        <v>25</v>
      </c>
      <c r="D17" s="436">
        <v>6</v>
      </c>
      <c r="E17" s="437" t="s">
        <v>24</v>
      </c>
      <c r="F17" s="986">
        <v>885718</v>
      </c>
      <c r="G17" s="792">
        <v>6.5</v>
      </c>
      <c r="H17" s="2073">
        <v>389784</v>
      </c>
      <c r="I17" s="767">
        <v>-1.3</v>
      </c>
      <c r="J17" s="2074">
        <v>196595</v>
      </c>
      <c r="K17" s="2075">
        <v>12.6</v>
      </c>
      <c r="L17" s="2073">
        <v>299339</v>
      </c>
      <c r="M17" s="792">
        <v>14</v>
      </c>
      <c r="N17" s="2076">
        <v>7910</v>
      </c>
      <c r="O17" s="757">
        <v>7.2</v>
      </c>
      <c r="P17" s="2074">
        <v>2701</v>
      </c>
      <c r="Q17" s="2077">
        <v>0.5</v>
      </c>
      <c r="R17" s="135"/>
      <c r="S17" s="135"/>
    </row>
    <row r="18" spans="1:19" ht="22.5" customHeight="1" thickBot="1">
      <c r="A18" s="523" t="s">
        <v>52</v>
      </c>
      <c r="B18" s="36">
        <v>7</v>
      </c>
      <c r="C18" s="36" t="s">
        <v>25</v>
      </c>
      <c r="D18" s="36">
        <v>9</v>
      </c>
      <c r="E18" s="417" t="s">
        <v>24</v>
      </c>
      <c r="F18" s="1518">
        <v>933111</v>
      </c>
      <c r="G18" s="1519">
        <v>-4.4000000000000004</v>
      </c>
      <c r="H18" s="1520">
        <v>411259</v>
      </c>
      <c r="I18" s="1521">
        <v>-5.5</v>
      </c>
      <c r="J18" s="1522">
        <v>198649</v>
      </c>
      <c r="K18" s="1519">
        <v>-7.7</v>
      </c>
      <c r="L18" s="1523">
        <v>323203</v>
      </c>
      <c r="M18" s="1519">
        <v>-0.8</v>
      </c>
      <c r="N18" s="1524">
        <v>8254</v>
      </c>
      <c r="O18" s="1525">
        <v>-5.0999999999999996</v>
      </c>
      <c r="P18" s="1526">
        <v>2835</v>
      </c>
      <c r="Q18" s="1527">
        <v>-2.6</v>
      </c>
      <c r="R18" s="135"/>
      <c r="S18" s="135"/>
    </row>
    <row r="19" spans="1:19" ht="22.5" customHeight="1">
      <c r="A19" s="1303"/>
      <c r="B19" s="1871">
        <v>2024</v>
      </c>
      <c r="C19" s="1304" t="s">
        <v>23</v>
      </c>
      <c r="D19" s="1304">
        <v>10</v>
      </c>
      <c r="E19" s="1413" t="s">
        <v>24</v>
      </c>
      <c r="F19" s="1872">
        <v>337677</v>
      </c>
      <c r="G19" s="1509">
        <v>1</v>
      </c>
      <c r="H19" s="1873">
        <v>154191</v>
      </c>
      <c r="I19" s="1440">
        <v>8.5</v>
      </c>
      <c r="J19" s="1510">
        <v>77283</v>
      </c>
      <c r="K19" s="1874">
        <v>6.5</v>
      </c>
      <c r="L19" s="1873">
        <v>106203</v>
      </c>
      <c r="M19" s="1509">
        <v>-11.4</v>
      </c>
      <c r="N19" s="1511">
        <v>2903</v>
      </c>
      <c r="O19" s="1253">
        <v>-5.5</v>
      </c>
      <c r="P19" s="1510">
        <v>1016</v>
      </c>
      <c r="Q19" s="1512">
        <v>-2</v>
      </c>
      <c r="R19" s="135"/>
      <c r="S19" s="135"/>
    </row>
    <row r="20" spans="1:19" ht="22.5" customHeight="1">
      <c r="A20" s="888"/>
      <c r="B20" s="889" t="s">
        <v>52</v>
      </c>
      <c r="C20" s="595" t="s">
        <v>52</v>
      </c>
      <c r="D20" s="595">
        <v>11</v>
      </c>
      <c r="E20" s="596" t="s">
        <v>24</v>
      </c>
      <c r="F20" s="985">
        <v>330611</v>
      </c>
      <c r="G20" s="791">
        <v>-3.9</v>
      </c>
      <c r="H20" s="987">
        <v>158301</v>
      </c>
      <c r="I20" s="867">
        <v>5.3</v>
      </c>
      <c r="J20" s="987">
        <v>64123</v>
      </c>
      <c r="K20" s="867">
        <v>-13.7</v>
      </c>
      <c r="L20" s="988">
        <v>108187</v>
      </c>
      <c r="M20" s="763">
        <v>-9.4</v>
      </c>
      <c r="N20" s="865">
        <v>2902</v>
      </c>
      <c r="O20" s="612">
        <v>-7.8</v>
      </c>
      <c r="P20" s="866">
        <v>1050</v>
      </c>
      <c r="Q20" s="615">
        <v>-3.1</v>
      </c>
      <c r="R20" s="135"/>
      <c r="S20" s="135"/>
    </row>
    <row r="21" spans="1:19" ht="22.5" customHeight="1">
      <c r="A21" s="1940"/>
      <c r="B21" s="1941" t="s">
        <v>52</v>
      </c>
      <c r="C21" s="1206" t="s">
        <v>52</v>
      </c>
      <c r="D21" s="1206">
        <v>12</v>
      </c>
      <c r="E21" s="1207" t="s">
        <v>24</v>
      </c>
      <c r="F21" s="1942">
        <v>280450</v>
      </c>
      <c r="G21" s="1943">
        <v>-7</v>
      </c>
      <c r="H21" s="1944">
        <v>132877</v>
      </c>
      <c r="I21" s="1945">
        <v>-1.9</v>
      </c>
      <c r="J21" s="1944">
        <v>51761</v>
      </c>
      <c r="K21" s="1945">
        <v>-20.5</v>
      </c>
      <c r="L21" s="1946">
        <v>95812</v>
      </c>
      <c r="M21" s="1208">
        <v>-5.0999999999999996</v>
      </c>
      <c r="N21" s="1947">
        <v>2318</v>
      </c>
      <c r="O21" s="1202">
        <v>-7.5</v>
      </c>
      <c r="P21" s="1948">
        <v>810</v>
      </c>
      <c r="Q21" s="1949">
        <v>-0.6</v>
      </c>
      <c r="R21" s="135"/>
      <c r="S21" s="135"/>
    </row>
    <row r="22" spans="1:19" ht="22.5" customHeight="1">
      <c r="A22" s="2041"/>
      <c r="B22" s="2042">
        <v>2025</v>
      </c>
      <c r="C22" s="1210" t="s">
        <v>23</v>
      </c>
      <c r="D22" s="1210">
        <v>1</v>
      </c>
      <c r="E22" s="1211" t="s">
        <v>24</v>
      </c>
      <c r="F22" s="1744">
        <v>328208</v>
      </c>
      <c r="G22" s="1301">
        <v>15</v>
      </c>
      <c r="H22" s="2043">
        <v>148129</v>
      </c>
      <c r="I22" s="2044">
        <v>8.9</v>
      </c>
      <c r="J22" s="2043">
        <v>68535</v>
      </c>
      <c r="K22" s="2044">
        <v>19.8</v>
      </c>
      <c r="L22" s="2045">
        <v>111544</v>
      </c>
      <c r="M22" s="1195">
        <v>20.9</v>
      </c>
      <c r="N22" s="2046">
        <v>2610</v>
      </c>
      <c r="O22" s="1196">
        <v>11.6</v>
      </c>
      <c r="P22" s="2047">
        <v>943</v>
      </c>
      <c r="Q22" s="1302">
        <v>9.1</v>
      </c>
      <c r="R22" s="135"/>
      <c r="S22" s="135"/>
    </row>
    <row r="23" spans="1:19" ht="22.5" customHeight="1">
      <c r="A23" s="645"/>
      <c r="B23" s="646" t="s">
        <v>52</v>
      </c>
      <c r="C23" s="436" t="s">
        <v>52</v>
      </c>
      <c r="D23" s="436">
        <v>2</v>
      </c>
      <c r="E23" s="437" t="s">
        <v>24</v>
      </c>
      <c r="F23" s="986">
        <v>354579</v>
      </c>
      <c r="G23" s="792">
        <v>18.8</v>
      </c>
      <c r="H23" s="1884">
        <v>158261</v>
      </c>
      <c r="I23" s="1405">
        <v>8.3000000000000007</v>
      </c>
      <c r="J23" s="1884">
        <v>75996</v>
      </c>
      <c r="K23" s="1405">
        <v>34.6</v>
      </c>
      <c r="L23" s="1885">
        <v>120322</v>
      </c>
      <c r="M23" s="767">
        <v>25.5</v>
      </c>
      <c r="N23" s="1697">
        <v>2842</v>
      </c>
      <c r="O23" s="573">
        <v>21.7</v>
      </c>
      <c r="P23" s="1698">
        <v>986</v>
      </c>
      <c r="Q23" s="568">
        <v>14.9</v>
      </c>
      <c r="R23" s="135"/>
      <c r="S23" s="135"/>
    </row>
    <row r="24" spans="1:19" ht="22.5" customHeight="1">
      <c r="A24" s="645"/>
      <c r="B24" s="646" t="s">
        <v>52</v>
      </c>
      <c r="C24" s="436" t="s">
        <v>52</v>
      </c>
      <c r="D24" s="436">
        <v>3</v>
      </c>
      <c r="E24" s="437" t="s">
        <v>24</v>
      </c>
      <c r="F24" s="986">
        <v>420880</v>
      </c>
      <c r="G24" s="792">
        <v>9.6</v>
      </c>
      <c r="H24" s="1884">
        <v>201511</v>
      </c>
      <c r="I24" s="1405">
        <v>1.8</v>
      </c>
      <c r="J24" s="1884">
        <v>86723</v>
      </c>
      <c r="K24" s="1405">
        <v>22.2</v>
      </c>
      <c r="L24" s="1885">
        <v>132646</v>
      </c>
      <c r="M24" s="767">
        <v>15</v>
      </c>
      <c r="N24" s="1697">
        <v>4131</v>
      </c>
      <c r="O24" s="573">
        <v>9.1999999999999993</v>
      </c>
      <c r="P24" s="1698">
        <v>1569</v>
      </c>
      <c r="Q24" s="568">
        <v>3.5</v>
      </c>
      <c r="R24" s="135"/>
      <c r="S24" s="135"/>
    </row>
    <row r="25" spans="1:19" ht="22.5" customHeight="1">
      <c r="A25" s="2032"/>
      <c r="B25" s="2033" t="s">
        <v>52</v>
      </c>
      <c r="C25" s="2034" t="s">
        <v>52</v>
      </c>
      <c r="D25" s="2034">
        <v>4</v>
      </c>
      <c r="E25" s="2035" t="s">
        <v>24</v>
      </c>
      <c r="F25" s="2036">
        <v>287105</v>
      </c>
      <c r="G25" s="792">
        <v>11</v>
      </c>
      <c r="H25" s="2037">
        <v>128946</v>
      </c>
      <c r="I25" s="2038">
        <v>1.6</v>
      </c>
      <c r="J25" s="2037">
        <v>62120</v>
      </c>
      <c r="K25" s="2038">
        <v>13.6</v>
      </c>
      <c r="L25" s="2037">
        <v>96039</v>
      </c>
      <c r="M25" s="767">
        <v>24.5</v>
      </c>
      <c r="N25" s="1114">
        <v>2666</v>
      </c>
      <c r="O25" s="573">
        <v>15</v>
      </c>
      <c r="P25" s="2039">
        <v>954</v>
      </c>
      <c r="Q25" s="2040">
        <v>11.4</v>
      </c>
      <c r="R25" s="135"/>
      <c r="S25" s="135"/>
    </row>
    <row r="26" spans="1:19" ht="22.5" customHeight="1">
      <c r="A26" s="645"/>
      <c r="B26" s="646" t="s">
        <v>52</v>
      </c>
      <c r="C26" s="436" t="s">
        <v>52</v>
      </c>
      <c r="D26" s="436">
        <v>5</v>
      </c>
      <c r="E26" s="437" t="s">
        <v>24</v>
      </c>
      <c r="F26" s="986">
        <v>269494</v>
      </c>
      <c r="G26" s="792">
        <v>3.1</v>
      </c>
      <c r="H26" s="1884">
        <v>116301</v>
      </c>
      <c r="I26" s="1405">
        <v>-4.2</v>
      </c>
      <c r="J26" s="1884">
        <v>61679</v>
      </c>
      <c r="K26" s="1405">
        <v>11.7</v>
      </c>
      <c r="L26" s="1885">
        <v>91514</v>
      </c>
      <c r="M26" s="767">
        <v>8.1</v>
      </c>
      <c r="N26" s="1697">
        <v>2418</v>
      </c>
      <c r="O26" s="573">
        <v>3.7</v>
      </c>
      <c r="P26" s="1698">
        <v>833</v>
      </c>
      <c r="Q26" s="568">
        <v>-2.8</v>
      </c>
      <c r="R26" s="135"/>
      <c r="S26" s="135"/>
    </row>
    <row r="27" spans="1:19" ht="22.5" customHeight="1">
      <c r="A27" s="888"/>
      <c r="B27" s="889" t="s">
        <v>52</v>
      </c>
      <c r="C27" s="595" t="s">
        <v>52</v>
      </c>
      <c r="D27" s="595">
        <v>6</v>
      </c>
      <c r="E27" s="596" t="s">
        <v>24</v>
      </c>
      <c r="F27" s="1508">
        <v>329119</v>
      </c>
      <c r="G27" s="791">
        <v>5.5</v>
      </c>
      <c r="H27" s="1875">
        <v>144537</v>
      </c>
      <c r="I27" s="867">
        <v>-1.3</v>
      </c>
      <c r="J27" s="1875">
        <v>72796</v>
      </c>
      <c r="K27" s="867">
        <v>12.4</v>
      </c>
      <c r="L27" s="1876">
        <v>111786</v>
      </c>
      <c r="M27" s="763">
        <v>10.9</v>
      </c>
      <c r="N27" s="865">
        <v>2826</v>
      </c>
      <c r="O27" s="612">
        <v>3.7</v>
      </c>
      <c r="P27" s="866">
        <v>914</v>
      </c>
      <c r="Q27" s="615">
        <v>-6.2</v>
      </c>
      <c r="R27" s="135"/>
      <c r="S27" s="135"/>
    </row>
    <row r="28" spans="1:19" ht="22.5" customHeight="1">
      <c r="A28" s="888"/>
      <c r="B28" s="889" t="s">
        <v>52</v>
      </c>
      <c r="C28" s="595" t="s">
        <v>52</v>
      </c>
      <c r="D28" s="595">
        <v>7</v>
      </c>
      <c r="E28" s="596" t="s">
        <v>24</v>
      </c>
      <c r="F28" s="1508">
        <v>326323</v>
      </c>
      <c r="G28" s="791">
        <v>-3.7</v>
      </c>
      <c r="H28" s="1508">
        <v>146619</v>
      </c>
      <c r="I28" s="867">
        <v>-6</v>
      </c>
      <c r="J28" s="1508">
        <v>73925</v>
      </c>
      <c r="K28" s="867">
        <v>0.3</v>
      </c>
      <c r="L28" s="1508">
        <v>105779</v>
      </c>
      <c r="M28" s="763">
        <v>-3</v>
      </c>
      <c r="N28" s="865">
        <v>2859</v>
      </c>
      <c r="O28" s="612">
        <v>-5.6</v>
      </c>
      <c r="P28" s="866">
        <v>998</v>
      </c>
      <c r="Q28" s="615">
        <v>-9.8000000000000007</v>
      </c>
      <c r="R28" s="135"/>
      <c r="S28" s="135"/>
    </row>
    <row r="29" spans="1:19" ht="22.5" customHeight="1">
      <c r="A29" s="888" t="s">
        <v>52</v>
      </c>
      <c r="B29" s="889" t="s">
        <v>52</v>
      </c>
      <c r="C29" s="595" t="s">
        <v>52</v>
      </c>
      <c r="D29" s="595">
        <v>8</v>
      </c>
      <c r="E29" s="596" t="s">
        <v>24</v>
      </c>
      <c r="F29" s="1508">
        <v>249328</v>
      </c>
      <c r="G29" s="791">
        <v>-8.1999999999999993</v>
      </c>
      <c r="H29" s="1508">
        <v>106060</v>
      </c>
      <c r="I29" s="867">
        <v>-10.8</v>
      </c>
      <c r="J29" s="1508">
        <v>53794</v>
      </c>
      <c r="K29" s="867">
        <v>-12.6</v>
      </c>
      <c r="L29" s="1508">
        <v>89474</v>
      </c>
      <c r="M29" s="763">
        <v>-1.8</v>
      </c>
      <c r="N29" s="865">
        <v>2158</v>
      </c>
      <c r="O29" s="612">
        <v>-6.8</v>
      </c>
      <c r="P29" s="866">
        <v>724</v>
      </c>
      <c r="Q29" s="615">
        <v>-1.1000000000000001</v>
      </c>
      <c r="R29" s="135"/>
      <c r="S29" s="135"/>
    </row>
    <row r="30" spans="1:19" ht="22.5" customHeight="1">
      <c r="A30" s="888"/>
      <c r="B30" s="889" t="s">
        <v>52</v>
      </c>
      <c r="C30" s="595" t="s">
        <v>52</v>
      </c>
      <c r="D30" s="595">
        <v>9</v>
      </c>
      <c r="E30" s="596" t="s">
        <v>24</v>
      </c>
      <c r="F30" s="1508">
        <v>357460</v>
      </c>
      <c r="G30" s="791">
        <v>-2.4</v>
      </c>
      <c r="H30" s="1508">
        <v>158580</v>
      </c>
      <c r="I30" s="867">
        <v>-1.2</v>
      </c>
      <c r="J30" s="1508">
        <v>70930</v>
      </c>
      <c r="K30" s="867">
        <v>-11.2</v>
      </c>
      <c r="L30" s="1508">
        <v>127950</v>
      </c>
      <c r="M30" s="763">
        <v>1.7</v>
      </c>
      <c r="N30" s="865">
        <v>3237</v>
      </c>
      <c r="O30" s="612">
        <v>-3.7</v>
      </c>
      <c r="P30" s="866">
        <v>1113</v>
      </c>
      <c r="Q30" s="615">
        <v>3.6</v>
      </c>
      <c r="R30" s="135"/>
      <c r="S30" s="135"/>
    </row>
    <row r="31" spans="1:19" ht="22.5" customHeight="1" thickBot="1">
      <c r="A31" s="808"/>
      <c r="B31" s="597" t="s">
        <v>52</v>
      </c>
      <c r="C31" s="597" t="s">
        <v>52</v>
      </c>
      <c r="D31" s="597">
        <v>10</v>
      </c>
      <c r="E31" s="598" t="s">
        <v>24</v>
      </c>
      <c r="F31" s="1877">
        <v>328349</v>
      </c>
      <c r="G31" s="1878">
        <v>-2.8</v>
      </c>
      <c r="H31" s="1879">
        <v>141251</v>
      </c>
      <c r="I31" s="1880">
        <v>-8.4</v>
      </c>
      <c r="J31" s="1881">
        <v>73203</v>
      </c>
      <c r="K31" s="1878">
        <v>-5.3</v>
      </c>
      <c r="L31" s="1879">
        <v>113895</v>
      </c>
      <c r="M31" s="1880">
        <v>7.2</v>
      </c>
      <c r="N31" s="1882">
        <v>2735</v>
      </c>
      <c r="O31" s="687">
        <v>-5.8</v>
      </c>
      <c r="P31" s="1883">
        <v>910</v>
      </c>
      <c r="Q31" s="772">
        <v>-10.4</v>
      </c>
      <c r="R31" s="135"/>
      <c r="S31" s="135"/>
    </row>
    <row r="32" spans="1:19" ht="22.5" customHeight="1" thickBot="1">
      <c r="A32" s="523">
        <v>5</v>
      </c>
      <c r="B32" s="36" t="s">
        <v>25</v>
      </c>
      <c r="C32" s="36">
        <v>10</v>
      </c>
      <c r="D32" s="36" t="s">
        <v>24</v>
      </c>
      <c r="E32" s="417" t="s">
        <v>54</v>
      </c>
      <c r="F32" s="989">
        <v>1860073</v>
      </c>
      <c r="G32" s="868">
        <v>-1.4422773782343281</v>
      </c>
      <c r="H32" s="869">
        <v>813348</v>
      </c>
      <c r="I32" s="870">
        <v>-5.1366415944221355</v>
      </c>
      <c r="J32" s="871">
        <v>406327</v>
      </c>
      <c r="K32" s="868">
        <v>-1.4668651909907464</v>
      </c>
      <c r="L32" s="869">
        <v>640398</v>
      </c>
      <c r="M32" s="868">
        <v>3.703475793810159</v>
      </c>
      <c r="N32" s="990">
        <v>16233</v>
      </c>
      <c r="O32" s="564">
        <v>-2.5805677248994781</v>
      </c>
      <c r="P32" s="991">
        <v>5492</v>
      </c>
      <c r="Q32" s="563">
        <v>-4.6362215662441395</v>
      </c>
      <c r="R32" s="135"/>
      <c r="S32" s="135"/>
    </row>
    <row r="33" spans="1:19" ht="20.100000000000001" customHeight="1" thickBot="1">
      <c r="A33" s="225"/>
      <c r="B33" s="225"/>
      <c r="C33" s="225"/>
      <c r="D33" s="225"/>
      <c r="E33" s="225"/>
      <c r="F33" s="135"/>
      <c r="G33" s="46"/>
      <c r="H33" s="135"/>
      <c r="I33" s="135"/>
      <c r="J33" s="135"/>
      <c r="K33" s="135"/>
      <c r="L33" s="135"/>
      <c r="M33" s="135"/>
      <c r="N33" s="135"/>
      <c r="O33" s="135"/>
      <c r="P33" s="135"/>
      <c r="Q33" s="135"/>
      <c r="R33" s="135"/>
      <c r="S33" s="135"/>
    </row>
    <row r="34" spans="1:19" ht="23.1" customHeight="1">
      <c r="A34" s="2434" t="s">
        <v>124</v>
      </c>
      <c r="B34" s="2458"/>
      <c r="C34" s="2458"/>
      <c r="D34" s="2458"/>
      <c r="E34" s="2459"/>
      <c r="F34" s="2466" t="s">
        <v>86</v>
      </c>
      <c r="G34" s="2424"/>
      <c r="H34" s="2424"/>
      <c r="I34" s="2425"/>
      <c r="J34" s="2466" t="s">
        <v>87</v>
      </c>
      <c r="K34" s="2424"/>
      <c r="L34" s="2424"/>
      <c r="M34" s="2424"/>
      <c r="N34" s="2424"/>
      <c r="O34" s="2424"/>
      <c r="P34" s="2424"/>
      <c r="Q34" s="2424"/>
      <c r="R34" s="2424"/>
      <c r="S34" s="2425"/>
    </row>
    <row r="35" spans="1:19" ht="23.1" customHeight="1">
      <c r="A35" s="2460"/>
      <c r="B35" s="2461"/>
      <c r="C35" s="2461"/>
      <c r="D35" s="2461"/>
      <c r="E35" s="2462"/>
      <c r="F35" s="2467" t="s">
        <v>117</v>
      </c>
      <c r="G35" s="2468"/>
      <c r="H35" s="2468"/>
      <c r="I35" s="2469"/>
      <c r="J35" s="2470" t="s">
        <v>118</v>
      </c>
      <c r="K35" s="2471"/>
      <c r="L35" s="2472"/>
      <c r="M35" s="2472"/>
      <c r="N35" s="2472"/>
      <c r="O35" s="2472"/>
      <c r="P35" s="2472"/>
      <c r="Q35" s="2472"/>
      <c r="R35" s="2472"/>
      <c r="S35" s="2473"/>
    </row>
    <row r="36" spans="1:19" ht="23.1" customHeight="1">
      <c r="A36" s="2460"/>
      <c r="B36" s="2461"/>
      <c r="C36" s="2461"/>
      <c r="D36" s="2461"/>
      <c r="E36" s="2462"/>
      <c r="F36" s="2456" t="s">
        <v>295</v>
      </c>
      <c r="G36" s="2418"/>
      <c r="H36" s="2455" t="s">
        <v>299</v>
      </c>
      <c r="I36" s="2420"/>
      <c r="J36" s="2456" t="s">
        <v>233</v>
      </c>
      <c r="K36" s="2457"/>
      <c r="L36" s="2455" t="s">
        <v>296</v>
      </c>
      <c r="M36" s="2418"/>
      <c r="N36" s="2455" t="s">
        <v>297</v>
      </c>
      <c r="O36" s="2418"/>
      <c r="P36" s="2455" t="s">
        <v>241</v>
      </c>
      <c r="Q36" s="2418"/>
      <c r="R36" s="2455" t="s">
        <v>242</v>
      </c>
      <c r="S36" s="2420"/>
    </row>
    <row r="37" spans="1:19" ht="23.1" customHeight="1">
      <c r="A37" s="2460"/>
      <c r="B37" s="2461"/>
      <c r="C37" s="2461"/>
      <c r="D37" s="2461"/>
      <c r="E37" s="2462"/>
      <c r="F37" s="103"/>
      <c r="G37" s="2476" t="s">
        <v>339</v>
      </c>
      <c r="H37" s="102"/>
      <c r="I37" s="2476" t="s">
        <v>339</v>
      </c>
      <c r="J37" s="5"/>
      <c r="K37" s="2476" t="s">
        <v>339</v>
      </c>
      <c r="L37" s="102"/>
      <c r="M37" s="2476" t="s">
        <v>339</v>
      </c>
      <c r="N37" s="102"/>
      <c r="O37" s="2476" t="s">
        <v>339</v>
      </c>
      <c r="P37" s="104"/>
      <c r="Q37" s="2476" t="s">
        <v>339</v>
      </c>
      <c r="R37" s="105"/>
      <c r="S37" s="2474" t="s">
        <v>339</v>
      </c>
    </row>
    <row r="38" spans="1:19" ht="23.1" customHeight="1" thickBot="1">
      <c r="A38" s="2463"/>
      <c r="B38" s="2464"/>
      <c r="C38" s="2464"/>
      <c r="D38" s="2464"/>
      <c r="E38" s="2465"/>
      <c r="F38" s="271" t="s">
        <v>60</v>
      </c>
      <c r="G38" s="2477"/>
      <c r="H38" s="274" t="s">
        <v>60</v>
      </c>
      <c r="I38" s="2477"/>
      <c r="J38" s="271" t="s">
        <v>60</v>
      </c>
      <c r="K38" s="2477"/>
      <c r="L38" s="274" t="s">
        <v>60</v>
      </c>
      <c r="M38" s="2477"/>
      <c r="N38" s="274" t="s">
        <v>60</v>
      </c>
      <c r="O38" s="2477"/>
      <c r="P38" s="274" t="s">
        <v>270</v>
      </c>
      <c r="Q38" s="2477"/>
      <c r="R38" s="274" t="s">
        <v>270</v>
      </c>
      <c r="S38" s="2475"/>
    </row>
    <row r="39" spans="1:19" ht="23.1" customHeight="1">
      <c r="A39" s="1126"/>
      <c r="B39" s="1127">
        <v>2022</v>
      </c>
      <c r="C39" s="252"/>
      <c r="D39" s="252" t="s">
        <v>407</v>
      </c>
      <c r="E39" s="253"/>
      <c r="F39" s="1143">
        <v>8863</v>
      </c>
      <c r="G39" s="1144">
        <v>-4.9000000000000004</v>
      </c>
      <c r="H39" s="1145">
        <v>13822</v>
      </c>
      <c r="I39" s="1146">
        <v>-2.4</v>
      </c>
      <c r="J39" s="1147">
        <v>9060</v>
      </c>
      <c r="K39" s="1144">
        <v>-3.5</v>
      </c>
      <c r="L39" s="1145">
        <v>1192</v>
      </c>
      <c r="M39" s="1144">
        <v>-13.4</v>
      </c>
      <c r="N39" s="1145">
        <v>1927</v>
      </c>
      <c r="O39" s="1144">
        <v>-11.4</v>
      </c>
      <c r="P39" s="1145">
        <v>3022</v>
      </c>
      <c r="Q39" s="1144">
        <v>7.9</v>
      </c>
      <c r="R39" s="1145">
        <v>2919</v>
      </c>
      <c r="S39" s="1148">
        <v>-3.8</v>
      </c>
    </row>
    <row r="40" spans="1:19" ht="23.1" customHeight="1">
      <c r="A40" s="539"/>
      <c r="B40" s="256">
        <v>2023</v>
      </c>
      <c r="C40" s="255"/>
      <c r="D40" s="255" t="s">
        <v>407</v>
      </c>
      <c r="E40" s="256"/>
      <c r="F40" s="1149">
        <v>9090</v>
      </c>
      <c r="G40" s="1150">
        <v>2.6</v>
      </c>
      <c r="H40" s="1151">
        <v>14870</v>
      </c>
      <c r="I40" s="1152">
        <v>7.6</v>
      </c>
      <c r="J40" s="1153">
        <v>9011</v>
      </c>
      <c r="K40" s="1150">
        <v>-0.5</v>
      </c>
      <c r="L40" s="1151">
        <v>1242</v>
      </c>
      <c r="M40" s="1150">
        <v>4.2</v>
      </c>
      <c r="N40" s="1151">
        <v>2070</v>
      </c>
      <c r="O40" s="1150">
        <v>7.4</v>
      </c>
      <c r="P40" s="1151">
        <v>2974</v>
      </c>
      <c r="Q40" s="1150">
        <v>-1.6</v>
      </c>
      <c r="R40" s="1151">
        <v>2725</v>
      </c>
      <c r="S40" s="1154">
        <v>-6.6</v>
      </c>
    </row>
    <row r="41" spans="1:19" ht="23.1" customHeight="1" thickBot="1">
      <c r="A41" s="1138"/>
      <c r="B41" s="1139">
        <v>2024</v>
      </c>
      <c r="C41" s="252"/>
      <c r="D41" s="252" t="s">
        <v>407</v>
      </c>
      <c r="E41" s="253"/>
      <c r="F41" s="1143">
        <v>7558</v>
      </c>
      <c r="G41" s="1144">
        <v>-16.899999999999999</v>
      </c>
      <c r="H41" s="1145">
        <v>13387</v>
      </c>
      <c r="I41" s="1146">
        <v>-10</v>
      </c>
      <c r="J41" s="1147">
        <v>8027</v>
      </c>
      <c r="K41" s="1144">
        <v>-10.9</v>
      </c>
      <c r="L41" s="1145">
        <v>1184</v>
      </c>
      <c r="M41" s="1144">
        <v>-4.7</v>
      </c>
      <c r="N41" s="1145">
        <v>1772</v>
      </c>
      <c r="O41" s="1144">
        <v>-14.4</v>
      </c>
      <c r="P41" s="1145">
        <v>2654</v>
      </c>
      <c r="Q41" s="1144">
        <v>-10.8</v>
      </c>
      <c r="R41" s="1145">
        <v>2417</v>
      </c>
      <c r="S41" s="1148">
        <v>-11.3</v>
      </c>
    </row>
    <row r="42" spans="1:19" ht="23.1" customHeight="1">
      <c r="A42" s="1415" t="s">
        <v>439</v>
      </c>
      <c r="B42" s="1304">
        <v>7</v>
      </c>
      <c r="C42" s="1304" t="s">
        <v>25</v>
      </c>
      <c r="D42" s="1304">
        <v>9</v>
      </c>
      <c r="E42" s="1413" t="s">
        <v>24</v>
      </c>
      <c r="F42" s="1305">
        <v>2084</v>
      </c>
      <c r="G42" s="1528">
        <v>-4.9000000000000004</v>
      </c>
      <c r="H42" s="1529">
        <v>3706</v>
      </c>
      <c r="I42" s="1308">
        <v>10.199999999999999</v>
      </c>
      <c r="J42" s="1307">
        <v>2295</v>
      </c>
      <c r="K42" s="1528">
        <v>12.4</v>
      </c>
      <c r="L42" s="1529">
        <v>354</v>
      </c>
      <c r="M42" s="1528">
        <v>7.6</v>
      </c>
      <c r="N42" s="1529">
        <v>485</v>
      </c>
      <c r="O42" s="1528">
        <v>3.6</v>
      </c>
      <c r="P42" s="1529">
        <v>707</v>
      </c>
      <c r="Q42" s="1528">
        <v>16.5</v>
      </c>
      <c r="R42" s="1529">
        <v>749</v>
      </c>
      <c r="S42" s="1308">
        <v>17.600000000000001</v>
      </c>
    </row>
    <row r="43" spans="1:19" ht="23.1" customHeight="1">
      <c r="A43" s="1750" t="s">
        <v>52</v>
      </c>
      <c r="B43" s="1206">
        <v>10</v>
      </c>
      <c r="C43" s="1206" t="s">
        <v>25</v>
      </c>
      <c r="D43" s="1206">
        <v>12</v>
      </c>
      <c r="E43" s="1207" t="s">
        <v>24</v>
      </c>
      <c r="F43" s="1751">
        <v>1796</v>
      </c>
      <c r="G43" s="1752">
        <v>-13.7</v>
      </c>
      <c r="H43" s="1753">
        <v>3451</v>
      </c>
      <c r="I43" s="1754">
        <v>-7</v>
      </c>
      <c r="J43" s="1755">
        <v>1915</v>
      </c>
      <c r="K43" s="1752">
        <v>-13.2</v>
      </c>
      <c r="L43" s="1753">
        <v>289</v>
      </c>
      <c r="M43" s="1752">
        <v>9.1</v>
      </c>
      <c r="N43" s="1753">
        <v>394</v>
      </c>
      <c r="O43" s="1752">
        <v>-16.3</v>
      </c>
      <c r="P43" s="1753">
        <v>750</v>
      </c>
      <c r="Q43" s="1752">
        <v>-6.8</v>
      </c>
      <c r="R43" s="1753">
        <v>482</v>
      </c>
      <c r="S43" s="1754">
        <v>-27.6</v>
      </c>
    </row>
    <row r="44" spans="1:19" ht="23.1" customHeight="1">
      <c r="A44" s="1743" t="s">
        <v>482</v>
      </c>
      <c r="B44" s="1210">
        <v>1</v>
      </c>
      <c r="C44" s="1210" t="s">
        <v>25</v>
      </c>
      <c r="D44" s="1210">
        <v>3</v>
      </c>
      <c r="E44" s="1211" t="s">
        <v>24</v>
      </c>
      <c r="F44" s="1699">
        <v>2202</v>
      </c>
      <c r="G44" s="1756">
        <v>17.899999999999999</v>
      </c>
      <c r="H44" s="1495">
        <v>3883</v>
      </c>
      <c r="I44" s="1674">
        <v>15.9</v>
      </c>
      <c r="J44" s="1700">
        <v>2057</v>
      </c>
      <c r="K44" s="1756">
        <v>3.5</v>
      </c>
      <c r="L44" s="1495">
        <v>298</v>
      </c>
      <c r="M44" s="1756">
        <v>8.4</v>
      </c>
      <c r="N44" s="1495">
        <v>426</v>
      </c>
      <c r="O44" s="1756">
        <v>-14.8</v>
      </c>
      <c r="P44" s="1495">
        <v>800</v>
      </c>
      <c r="Q44" s="1756">
        <v>39.9</v>
      </c>
      <c r="R44" s="1495">
        <v>533</v>
      </c>
      <c r="S44" s="1674">
        <v>-16.8</v>
      </c>
    </row>
    <row r="45" spans="1:19" ht="23.1" customHeight="1">
      <c r="A45" s="1977" t="s">
        <v>52</v>
      </c>
      <c r="B45" s="436">
        <v>4</v>
      </c>
      <c r="C45" s="436" t="s">
        <v>25</v>
      </c>
      <c r="D45" s="436">
        <v>6</v>
      </c>
      <c r="E45" s="437" t="s">
        <v>24</v>
      </c>
      <c r="F45" s="879">
        <v>1928</v>
      </c>
      <c r="G45" s="2078">
        <v>6.5</v>
      </c>
      <c r="H45" s="1938">
        <v>3281</v>
      </c>
      <c r="I45" s="882">
        <v>14</v>
      </c>
      <c r="J45" s="881">
        <v>2039</v>
      </c>
      <c r="K45" s="2078">
        <v>11.5</v>
      </c>
      <c r="L45" s="1938">
        <v>245</v>
      </c>
      <c r="M45" s="2078">
        <v>-7.9</v>
      </c>
      <c r="N45" s="1938">
        <v>486</v>
      </c>
      <c r="O45" s="2078">
        <v>23.7</v>
      </c>
      <c r="P45" s="1938">
        <v>588</v>
      </c>
      <c r="Q45" s="2078">
        <v>-5.9</v>
      </c>
      <c r="R45" s="1938">
        <v>720</v>
      </c>
      <c r="S45" s="882">
        <v>32.1</v>
      </c>
    </row>
    <row r="46" spans="1:19" ht="23.1" customHeight="1" thickBot="1">
      <c r="A46" s="523" t="s">
        <v>52</v>
      </c>
      <c r="B46" s="36">
        <v>7</v>
      </c>
      <c r="C46" s="36" t="s">
        <v>25</v>
      </c>
      <c r="D46" s="36">
        <v>9</v>
      </c>
      <c r="E46" s="417" t="s">
        <v>24</v>
      </c>
      <c r="F46" s="1603">
        <v>1861</v>
      </c>
      <c r="G46" s="884">
        <v>-10.7</v>
      </c>
      <c r="H46" s="1604">
        <v>3558</v>
      </c>
      <c r="I46" s="885">
        <v>-4</v>
      </c>
      <c r="J46" s="1605">
        <v>2125</v>
      </c>
      <c r="K46" s="884">
        <v>-7.4</v>
      </c>
      <c r="L46" s="1604">
        <v>281</v>
      </c>
      <c r="M46" s="884">
        <v>-20.6</v>
      </c>
      <c r="N46" s="1604">
        <v>567</v>
      </c>
      <c r="O46" s="884">
        <v>16.899999999999999</v>
      </c>
      <c r="P46" s="1604">
        <v>576</v>
      </c>
      <c r="Q46" s="884">
        <v>-18.5</v>
      </c>
      <c r="R46" s="1604">
        <v>701</v>
      </c>
      <c r="S46" s="885">
        <v>-6.4</v>
      </c>
    </row>
    <row r="47" spans="1:19" ht="23.1" customHeight="1">
      <c r="A47" s="1303"/>
      <c r="B47" s="1304">
        <v>2024</v>
      </c>
      <c r="C47" s="1304" t="s">
        <v>23</v>
      </c>
      <c r="D47" s="1304">
        <v>10</v>
      </c>
      <c r="E47" s="1304" t="s">
        <v>24</v>
      </c>
      <c r="F47" s="1305">
        <v>733</v>
      </c>
      <c r="G47" s="1306">
        <v>-3.8</v>
      </c>
      <c r="H47" s="1307">
        <v>1154</v>
      </c>
      <c r="I47" s="1308">
        <v>-9.4</v>
      </c>
      <c r="J47" s="1307">
        <v>742</v>
      </c>
      <c r="K47" s="1306">
        <v>-6.4</v>
      </c>
      <c r="L47" s="1307">
        <v>115</v>
      </c>
      <c r="M47" s="1306">
        <v>13.9</v>
      </c>
      <c r="N47" s="1307">
        <v>140</v>
      </c>
      <c r="O47" s="1306">
        <v>-11.9</v>
      </c>
      <c r="P47" s="1307">
        <v>237</v>
      </c>
      <c r="Q47" s="1306">
        <v>-25.5</v>
      </c>
      <c r="R47" s="1307">
        <v>250</v>
      </c>
      <c r="S47" s="1309">
        <v>16.3</v>
      </c>
    </row>
    <row r="48" spans="1:19" ht="23.1" customHeight="1">
      <c r="A48" s="599"/>
      <c r="B48" s="595" t="s">
        <v>52</v>
      </c>
      <c r="C48" s="595" t="s">
        <v>52</v>
      </c>
      <c r="D48" s="595">
        <v>11</v>
      </c>
      <c r="E48" s="595" t="s">
        <v>24</v>
      </c>
      <c r="F48" s="873">
        <v>605</v>
      </c>
      <c r="G48" s="1530">
        <v>-22.3</v>
      </c>
      <c r="H48" s="875">
        <v>1247</v>
      </c>
      <c r="I48" s="874">
        <v>-2.9</v>
      </c>
      <c r="J48" s="875">
        <v>637</v>
      </c>
      <c r="K48" s="1530">
        <v>-20.2</v>
      </c>
      <c r="L48" s="875">
        <v>87</v>
      </c>
      <c r="M48" s="1530">
        <v>14.5</v>
      </c>
      <c r="N48" s="875">
        <v>138</v>
      </c>
      <c r="O48" s="1530">
        <v>-9.8000000000000007</v>
      </c>
      <c r="P48" s="875">
        <v>303</v>
      </c>
      <c r="Q48" s="1530">
        <v>2.4</v>
      </c>
      <c r="R48" s="875">
        <v>109</v>
      </c>
      <c r="S48" s="1532">
        <v>-60.1</v>
      </c>
    </row>
    <row r="49" spans="1:19" ht="23.1" customHeight="1">
      <c r="A49" s="1572"/>
      <c r="B49" s="1206" t="s">
        <v>52</v>
      </c>
      <c r="C49" s="1206" t="s">
        <v>52</v>
      </c>
      <c r="D49" s="1206">
        <v>12</v>
      </c>
      <c r="E49" s="1206" t="s">
        <v>24</v>
      </c>
      <c r="F49" s="1751">
        <v>458</v>
      </c>
      <c r="G49" s="1950">
        <v>-15.2</v>
      </c>
      <c r="H49" s="1755">
        <v>1050</v>
      </c>
      <c r="I49" s="1754">
        <v>-8.8000000000000007</v>
      </c>
      <c r="J49" s="1755">
        <v>536</v>
      </c>
      <c r="K49" s="1950">
        <v>-13</v>
      </c>
      <c r="L49" s="1755">
        <v>87</v>
      </c>
      <c r="M49" s="1950">
        <v>-1.1000000000000001</v>
      </c>
      <c r="N49" s="1755">
        <v>116</v>
      </c>
      <c r="O49" s="1950">
        <v>-27</v>
      </c>
      <c r="P49" s="1755">
        <v>210</v>
      </c>
      <c r="Q49" s="1950">
        <v>9.9</v>
      </c>
      <c r="R49" s="1755">
        <v>123</v>
      </c>
      <c r="S49" s="1951">
        <v>-30.9</v>
      </c>
    </row>
    <row r="50" spans="1:19" ht="23.1" customHeight="1">
      <c r="A50" s="1533"/>
      <c r="B50" s="1210">
        <v>2025</v>
      </c>
      <c r="C50" s="1210" t="s">
        <v>23</v>
      </c>
      <c r="D50" s="1210">
        <v>1</v>
      </c>
      <c r="E50" s="1210" t="s">
        <v>24</v>
      </c>
      <c r="F50" s="1699">
        <v>527</v>
      </c>
      <c r="G50" s="1312">
        <v>0.4</v>
      </c>
      <c r="H50" s="1700">
        <v>1140</v>
      </c>
      <c r="I50" s="1674">
        <v>20</v>
      </c>
      <c r="J50" s="1700">
        <v>526</v>
      </c>
      <c r="K50" s="1312">
        <v>-12.6</v>
      </c>
      <c r="L50" s="1700">
        <v>69</v>
      </c>
      <c r="M50" s="1312">
        <v>19</v>
      </c>
      <c r="N50" s="1700">
        <v>89</v>
      </c>
      <c r="O50" s="1312">
        <v>-47</v>
      </c>
      <c r="P50" s="1700">
        <v>260</v>
      </c>
      <c r="Q50" s="1312">
        <v>32.700000000000003</v>
      </c>
      <c r="R50" s="1700">
        <v>108</v>
      </c>
      <c r="S50" s="1952">
        <v>-40</v>
      </c>
    </row>
    <row r="51" spans="1:19" ht="23.1" customHeight="1">
      <c r="A51" s="435"/>
      <c r="B51" s="436" t="s">
        <v>52</v>
      </c>
      <c r="C51" s="436" t="s">
        <v>52</v>
      </c>
      <c r="D51" s="436">
        <v>2</v>
      </c>
      <c r="E51" s="436" t="s">
        <v>24</v>
      </c>
      <c r="F51" s="879">
        <v>630</v>
      </c>
      <c r="G51" s="880">
        <v>19.3</v>
      </c>
      <c r="H51" s="881">
        <v>1226</v>
      </c>
      <c r="I51" s="882">
        <v>29.2</v>
      </c>
      <c r="J51" s="881">
        <v>554</v>
      </c>
      <c r="K51" s="880">
        <v>11.9</v>
      </c>
      <c r="L51" s="881">
        <v>77</v>
      </c>
      <c r="M51" s="880">
        <v>-4.9000000000000004</v>
      </c>
      <c r="N51" s="881">
        <v>118</v>
      </c>
      <c r="O51" s="880">
        <v>2.6</v>
      </c>
      <c r="P51" s="881">
        <v>249</v>
      </c>
      <c r="Q51" s="880">
        <v>59.6</v>
      </c>
      <c r="R51" s="881">
        <v>110</v>
      </c>
      <c r="S51" s="883">
        <v>-23.1</v>
      </c>
    </row>
    <row r="52" spans="1:19" ht="23.1" customHeight="1">
      <c r="A52" s="435"/>
      <c r="B52" s="436" t="s">
        <v>52</v>
      </c>
      <c r="C52" s="436" t="s">
        <v>52</v>
      </c>
      <c r="D52" s="436">
        <v>3</v>
      </c>
      <c r="E52" s="436" t="s">
        <v>24</v>
      </c>
      <c r="F52" s="879">
        <v>1045</v>
      </c>
      <c r="G52" s="880">
        <v>28.2</v>
      </c>
      <c r="H52" s="881">
        <v>1517</v>
      </c>
      <c r="I52" s="882">
        <v>4.5</v>
      </c>
      <c r="J52" s="881">
        <v>977</v>
      </c>
      <c r="K52" s="880">
        <v>9.6999999999999993</v>
      </c>
      <c r="L52" s="881">
        <v>152</v>
      </c>
      <c r="M52" s="880">
        <v>11.8</v>
      </c>
      <c r="N52" s="881">
        <v>219</v>
      </c>
      <c r="O52" s="880">
        <v>0.9</v>
      </c>
      <c r="P52" s="881">
        <v>291</v>
      </c>
      <c r="Q52" s="880">
        <v>32.299999999999997</v>
      </c>
      <c r="R52" s="881">
        <v>315</v>
      </c>
      <c r="S52" s="883">
        <v>-0.9</v>
      </c>
    </row>
    <row r="53" spans="1:19" ht="23.1" customHeight="1">
      <c r="A53" s="435"/>
      <c r="B53" s="436" t="s">
        <v>52</v>
      </c>
      <c r="C53" s="436" t="s">
        <v>52</v>
      </c>
      <c r="D53" s="436">
        <v>4</v>
      </c>
      <c r="E53" s="436" t="s">
        <v>24</v>
      </c>
      <c r="F53" s="879">
        <v>663</v>
      </c>
      <c r="G53" s="880">
        <v>18.600000000000001</v>
      </c>
      <c r="H53" s="881">
        <v>1049</v>
      </c>
      <c r="I53" s="882">
        <v>16.2</v>
      </c>
      <c r="J53" s="881">
        <v>656</v>
      </c>
      <c r="K53" s="880">
        <v>17.8</v>
      </c>
      <c r="L53" s="881">
        <v>72</v>
      </c>
      <c r="M53" s="880">
        <v>-12.2</v>
      </c>
      <c r="N53" s="881">
        <v>157</v>
      </c>
      <c r="O53" s="880">
        <v>11.3</v>
      </c>
      <c r="P53" s="881">
        <v>183</v>
      </c>
      <c r="Q53" s="880">
        <v>10.199999999999999</v>
      </c>
      <c r="R53" s="881">
        <v>244</v>
      </c>
      <c r="S53" s="883">
        <v>45.2</v>
      </c>
    </row>
    <row r="54" spans="1:19" ht="23.1" customHeight="1">
      <c r="A54" s="435"/>
      <c r="B54" s="436" t="s">
        <v>52</v>
      </c>
      <c r="C54" s="436" t="s">
        <v>52</v>
      </c>
      <c r="D54" s="436">
        <v>5</v>
      </c>
      <c r="E54" s="436" t="s">
        <v>24</v>
      </c>
      <c r="F54" s="879">
        <v>584</v>
      </c>
      <c r="G54" s="880">
        <v>0.5</v>
      </c>
      <c r="H54" s="881">
        <v>1001</v>
      </c>
      <c r="I54" s="882">
        <v>12</v>
      </c>
      <c r="J54" s="881">
        <v>618</v>
      </c>
      <c r="K54" s="880">
        <v>4.7</v>
      </c>
      <c r="L54" s="881">
        <v>71</v>
      </c>
      <c r="M54" s="880">
        <v>-14.5</v>
      </c>
      <c r="N54" s="881">
        <v>151</v>
      </c>
      <c r="O54" s="880">
        <v>60.6</v>
      </c>
      <c r="P54" s="881">
        <v>198</v>
      </c>
      <c r="Q54" s="880">
        <v>-7.5</v>
      </c>
      <c r="R54" s="881">
        <v>198</v>
      </c>
      <c r="S54" s="883">
        <v>-0.5</v>
      </c>
    </row>
    <row r="55" spans="1:19" ht="23.1" customHeight="1">
      <c r="A55" s="888"/>
      <c r="B55" s="595" t="s">
        <v>52</v>
      </c>
      <c r="C55" s="595" t="s">
        <v>52</v>
      </c>
      <c r="D55" s="595">
        <v>6</v>
      </c>
      <c r="E55" s="595" t="s">
        <v>24</v>
      </c>
      <c r="F55" s="873">
        <v>681</v>
      </c>
      <c r="G55" s="1530">
        <v>1.6</v>
      </c>
      <c r="H55" s="875">
        <v>1231</v>
      </c>
      <c r="I55" s="874">
        <v>13.8</v>
      </c>
      <c r="J55" s="875">
        <v>765</v>
      </c>
      <c r="K55" s="1530">
        <v>12.2</v>
      </c>
      <c r="L55" s="875">
        <v>102</v>
      </c>
      <c r="M55" s="1530">
        <v>1</v>
      </c>
      <c r="N55" s="875">
        <v>178</v>
      </c>
      <c r="O55" s="1530">
        <v>12.7</v>
      </c>
      <c r="P55" s="875">
        <v>207</v>
      </c>
      <c r="Q55" s="1530">
        <v>-15.5</v>
      </c>
      <c r="R55" s="875">
        <v>278</v>
      </c>
      <c r="S55" s="1532">
        <v>56.2</v>
      </c>
    </row>
    <row r="56" spans="1:19" ht="22.5" customHeight="1">
      <c r="A56" s="599" t="s">
        <v>52</v>
      </c>
      <c r="B56" s="1870"/>
      <c r="C56" s="595" t="s">
        <v>52</v>
      </c>
      <c r="D56" s="595">
        <v>7</v>
      </c>
      <c r="E56" s="595" t="s">
        <v>24</v>
      </c>
      <c r="F56" s="873">
        <v>712</v>
      </c>
      <c r="G56" s="1530">
        <v>-4</v>
      </c>
      <c r="H56" s="875">
        <v>1149</v>
      </c>
      <c r="I56" s="874">
        <v>-2.5</v>
      </c>
      <c r="J56" s="875">
        <v>696</v>
      </c>
      <c r="K56" s="1530">
        <v>-4.9000000000000004</v>
      </c>
      <c r="L56" s="875">
        <v>72</v>
      </c>
      <c r="M56" s="1530">
        <v>-35.1</v>
      </c>
      <c r="N56" s="875">
        <v>188</v>
      </c>
      <c r="O56" s="1530">
        <v>34.299999999999997</v>
      </c>
      <c r="P56" s="875">
        <v>184</v>
      </c>
      <c r="Q56" s="1530">
        <v>-26.1</v>
      </c>
      <c r="R56" s="875">
        <v>252</v>
      </c>
      <c r="S56" s="1532">
        <v>8.6</v>
      </c>
    </row>
    <row r="57" spans="1:19" ht="22.5" customHeight="1">
      <c r="A57" s="599"/>
      <c r="B57" s="595" t="s">
        <v>52</v>
      </c>
      <c r="C57" s="595" t="s">
        <v>52</v>
      </c>
      <c r="D57" s="595">
        <v>8</v>
      </c>
      <c r="E57" s="595" t="s">
        <v>24</v>
      </c>
      <c r="F57" s="873">
        <v>496</v>
      </c>
      <c r="G57" s="1530">
        <v>-15.2</v>
      </c>
      <c r="H57" s="875">
        <v>938</v>
      </c>
      <c r="I57" s="874">
        <v>-6</v>
      </c>
      <c r="J57" s="875">
        <v>586</v>
      </c>
      <c r="K57" s="1530">
        <v>-18.600000000000001</v>
      </c>
      <c r="L57" s="875">
        <v>87</v>
      </c>
      <c r="M57" s="1530">
        <v>-17.899999999999999</v>
      </c>
      <c r="N57" s="875">
        <v>159</v>
      </c>
      <c r="O57" s="1530">
        <v>0.6</v>
      </c>
      <c r="P57" s="875">
        <v>151</v>
      </c>
      <c r="Q57" s="1530">
        <v>-20.100000000000001</v>
      </c>
      <c r="R57" s="1531">
        <v>189</v>
      </c>
      <c r="S57" s="1532">
        <v>-29.2</v>
      </c>
    </row>
    <row r="58" spans="1:19" ht="23.1" customHeight="1">
      <c r="A58" s="599"/>
      <c r="B58" s="595" t="s">
        <v>52</v>
      </c>
      <c r="C58" s="595" t="s">
        <v>52</v>
      </c>
      <c r="D58" s="595">
        <v>9</v>
      </c>
      <c r="E58" s="595" t="s">
        <v>24</v>
      </c>
      <c r="F58" s="873">
        <v>653</v>
      </c>
      <c r="G58" s="1530">
        <v>-13.7</v>
      </c>
      <c r="H58" s="875">
        <v>1471</v>
      </c>
      <c r="I58" s="874">
        <v>-3.8</v>
      </c>
      <c r="J58" s="875">
        <v>843</v>
      </c>
      <c r="K58" s="1530">
        <v>0</v>
      </c>
      <c r="L58" s="875">
        <v>122</v>
      </c>
      <c r="M58" s="1530">
        <v>-10.9</v>
      </c>
      <c r="N58" s="875">
        <v>220</v>
      </c>
      <c r="O58" s="1530">
        <v>17.600000000000001</v>
      </c>
      <c r="P58" s="875">
        <v>241</v>
      </c>
      <c r="Q58" s="1530">
        <v>-10.4</v>
      </c>
      <c r="R58" s="1531">
        <v>260</v>
      </c>
      <c r="S58" s="1532">
        <v>4</v>
      </c>
    </row>
    <row r="59" spans="1:19" ht="23.1" customHeight="1" thickBot="1">
      <c r="A59" s="808"/>
      <c r="B59" s="597" t="s">
        <v>52</v>
      </c>
      <c r="C59" s="597" t="s">
        <v>52</v>
      </c>
      <c r="D59" s="597">
        <v>10</v>
      </c>
      <c r="E59" s="598" t="s">
        <v>24</v>
      </c>
      <c r="F59" s="876">
        <v>650</v>
      </c>
      <c r="G59" s="1310">
        <v>-11.3</v>
      </c>
      <c r="H59" s="878">
        <v>1175</v>
      </c>
      <c r="I59" s="877">
        <v>1.8</v>
      </c>
      <c r="J59" s="878">
        <v>731</v>
      </c>
      <c r="K59" s="1310">
        <v>-1.5</v>
      </c>
      <c r="L59" s="878">
        <v>80</v>
      </c>
      <c r="M59" s="1310">
        <v>-30.4</v>
      </c>
      <c r="N59" s="878">
        <v>208</v>
      </c>
      <c r="O59" s="1310">
        <v>48.6</v>
      </c>
      <c r="P59" s="878">
        <v>226</v>
      </c>
      <c r="Q59" s="1310">
        <v>-4.5999999999999996</v>
      </c>
      <c r="R59" s="878">
        <v>217</v>
      </c>
      <c r="S59" s="1311">
        <v>-13.2</v>
      </c>
    </row>
    <row r="60" spans="1:19" ht="23.1" customHeight="1" thickBot="1">
      <c r="A60" s="600">
        <v>5</v>
      </c>
      <c r="B60" s="601" t="s">
        <v>25</v>
      </c>
      <c r="C60" s="601">
        <v>10</v>
      </c>
      <c r="D60" s="601" t="s">
        <v>24</v>
      </c>
      <c r="E60" s="602" t="s">
        <v>54</v>
      </c>
      <c r="F60" s="993">
        <v>3776</v>
      </c>
      <c r="G60" s="884">
        <v>-7.1779744346116034</v>
      </c>
      <c r="H60" s="994">
        <v>6965</v>
      </c>
      <c r="I60" s="995">
        <v>1.8870684610883557</v>
      </c>
      <c r="J60" s="996">
        <v>4239</v>
      </c>
      <c r="K60" s="884">
        <v>-1.6245068461359944</v>
      </c>
      <c r="L60" s="997">
        <v>534</v>
      </c>
      <c r="M60" s="884">
        <v>-18.223583460949463</v>
      </c>
      <c r="N60" s="997">
        <v>1104</v>
      </c>
      <c r="O60" s="884">
        <v>25.883694412770808</v>
      </c>
      <c r="P60" s="994">
        <v>1207</v>
      </c>
      <c r="Q60" s="884">
        <v>-13.970064148253741</v>
      </c>
      <c r="R60" s="997">
        <v>1394</v>
      </c>
      <c r="S60" s="885">
        <v>1.308139534883721</v>
      </c>
    </row>
    <row r="61" spans="1:19" ht="23.1" customHeight="1">
      <c r="A61" s="2446" t="s">
        <v>244</v>
      </c>
      <c r="B61" s="2447"/>
      <c r="C61" s="2447"/>
      <c r="D61" s="2447"/>
      <c r="E61" s="2448"/>
      <c r="F61" s="260" t="s">
        <v>333</v>
      </c>
      <c r="G61" s="322" t="s">
        <v>443</v>
      </c>
      <c r="H61" s="231"/>
      <c r="I61" s="231"/>
      <c r="J61" s="231"/>
      <c r="K61" s="231"/>
      <c r="L61" s="231"/>
      <c r="M61" s="231"/>
      <c r="N61" s="231"/>
      <c r="O61" s="231"/>
      <c r="P61" s="231"/>
      <c r="Q61" s="231"/>
      <c r="R61" s="231"/>
      <c r="S61" s="232"/>
    </row>
    <row r="62" spans="1:19" ht="23.1" customHeight="1">
      <c r="A62" s="2449"/>
      <c r="B62" s="2450"/>
      <c r="C62" s="2450"/>
      <c r="D62" s="2450"/>
      <c r="E62" s="2451"/>
      <c r="F62" s="270" t="s">
        <v>334</v>
      </c>
      <c r="G62" s="671" t="s">
        <v>507</v>
      </c>
      <c r="H62" s="233"/>
      <c r="I62" s="233"/>
      <c r="J62" s="233"/>
      <c r="K62" s="233"/>
      <c r="L62" s="233"/>
      <c r="M62" s="233"/>
      <c r="N62" s="233"/>
      <c r="O62" s="233"/>
      <c r="P62" s="233"/>
      <c r="Q62" s="233"/>
      <c r="R62" s="233"/>
      <c r="S62" s="234"/>
    </row>
    <row r="63" spans="1:19" ht="23.1" customHeight="1" thickBot="1">
      <c r="A63" s="2452"/>
      <c r="B63" s="2453"/>
      <c r="C63" s="2453"/>
      <c r="D63" s="2453"/>
      <c r="E63" s="2454"/>
      <c r="F63" s="262" t="s">
        <v>335</v>
      </c>
      <c r="G63" s="886" t="s">
        <v>444</v>
      </c>
      <c r="H63" s="235"/>
      <c r="I63" s="235"/>
      <c r="J63" s="235"/>
      <c r="K63" s="235"/>
      <c r="L63" s="235"/>
      <c r="M63" s="235"/>
      <c r="N63" s="235"/>
      <c r="O63" s="235"/>
      <c r="P63" s="235"/>
      <c r="Q63" s="235"/>
      <c r="R63" s="235"/>
      <c r="S63" s="236"/>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1:A16">
    <cfRule type="expression" dxfId="114" priority="1" stopIfTrue="1">
      <formula>ISERR</formula>
    </cfRule>
  </conditionalFormatting>
  <conditionalFormatting sqref="A47 C47:S47 A48:E54 F48:S55">
    <cfRule type="expression" dxfId="113" priority="16" stopIfTrue="1">
      <formula>ISERR</formula>
    </cfRule>
  </conditionalFormatting>
  <conditionalFormatting sqref="A15:Q32">
    <cfRule type="expression" dxfId="112" priority="11" stopIfTrue="1">
      <formula>ISERR</formula>
    </cfRule>
  </conditionalFormatting>
  <conditionalFormatting sqref="A39:S46">
    <cfRule type="expression" dxfId="111" priority="25" stopIfTrue="1">
      <formula>ISERR</formula>
    </cfRule>
  </conditionalFormatting>
  <conditionalFormatting sqref="A55:S60">
    <cfRule type="expression" dxfId="110" priority="13" stopIfTrue="1">
      <formula>ISERR</formula>
    </cfRule>
  </conditionalFormatting>
  <conditionalFormatting sqref="B14:Q14">
    <cfRule type="expression" dxfId="109" priority="37" stopIfTrue="1">
      <formula>ISERR</formula>
    </cfRule>
  </conditionalFormatting>
  <conditionalFormatting sqref="C11:Q13">
    <cfRule type="expression" dxfId="108"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12" activePane="bottomRight" state="frozen"/>
      <selection activeCell="P29" sqref="P29"/>
      <selection pane="topRight" activeCell="P29" sqref="P29"/>
      <selection pane="bottomLeft" activeCell="P29" sqref="P29"/>
      <selection pane="bottomRight" activeCell="P29" sqref="P29"/>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4"/>
      <c r="B1" s="4"/>
      <c r="C1" s="4"/>
      <c r="D1" s="4"/>
      <c r="E1" s="4"/>
      <c r="F1" s="204"/>
      <c r="G1" s="204"/>
      <c r="H1" s="204"/>
      <c r="I1" s="204"/>
      <c r="J1" s="204"/>
      <c r="K1" s="204"/>
      <c r="L1" s="204"/>
      <c r="M1" s="204"/>
      <c r="N1" s="204"/>
      <c r="O1" s="204"/>
      <c r="P1" s="204"/>
      <c r="Q1" s="204"/>
    </row>
    <row r="2" spans="1:17" ht="22.5" customHeight="1">
      <c r="A2" s="4"/>
      <c r="B2" s="4"/>
      <c r="C2" s="4"/>
      <c r="D2" s="4"/>
      <c r="E2" s="4"/>
      <c r="F2" s="204"/>
      <c r="G2" s="204"/>
      <c r="H2" s="204"/>
      <c r="I2" s="204"/>
      <c r="J2" s="204"/>
      <c r="K2" s="204"/>
      <c r="L2" s="204"/>
      <c r="M2" s="204"/>
      <c r="N2" s="204"/>
      <c r="O2" s="204"/>
      <c r="P2" s="204"/>
      <c r="Q2" s="204"/>
    </row>
    <row r="3" spans="1:17" ht="7.5" customHeight="1">
      <c r="A3" s="4"/>
      <c r="B3" s="4"/>
      <c r="C3" s="4"/>
      <c r="D3" s="4"/>
      <c r="E3" s="4"/>
      <c r="F3" s="204"/>
      <c r="G3" s="204"/>
      <c r="H3" s="204"/>
      <c r="I3" s="204"/>
      <c r="J3" s="204"/>
      <c r="K3" s="204"/>
      <c r="L3" s="204"/>
      <c r="M3" s="204"/>
      <c r="N3" s="204"/>
      <c r="O3" s="204"/>
      <c r="P3" s="204"/>
      <c r="Q3" s="204"/>
    </row>
    <row r="4" spans="1:17" ht="24.95" customHeight="1">
      <c r="A4" s="2273" t="s">
        <v>348</v>
      </c>
      <c r="B4" s="2507"/>
      <c r="C4" s="2507"/>
      <c r="D4" s="2507"/>
      <c r="E4" s="2507"/>
      <c r="F4" s="2507"/>
      <c r="G4" s="2507"/>
      <c r="H4" s="204"/>
      <c r="I4" s="204"/>
      <c r="J4" s="204"/>
      <c r="K4" s="204"/>
      <c r="L4" s="204"/>
      <c r="M4" s="204"/>
      <c r="N4" s="204"/>
      <c r="O4" s="357"/>
      <c r="P4" s="204"/>
      <c r="Q4" s="204"/>
    </row>
    <row r="5" spans="1:17" ht="9" customHeight="1" thickBot="1">
      <c r="A5" s="4"/>
      <c r="B5" s="4"/>
      <c r="C5" s="4"/>
      <c r="D5" s="4"/>
      <c r="E5" s="4"/>
      <c r="F5" s="204"/>
      <c r="G5" s="204"/>
      <c r="H5" s="204"/>
      <c r="I5" s="204"/>
      <c r="J5" s="204"/>
      <c r="K5" s="204"/>
      <c r="L5" s="204"/>
      <c r="M5" s="204"/>
      <c r="N5" s="204"/>
      <c r="O5" s="357"/>
      <c r="P5" s="204"/>
      <c r="Q5" s="204"/>
    </row>
    <row r="6" spans="1:17" ht="21.95" customHeight="1">
      <c r="A6" s="2434" t="s">
        <v>124</v>
      </c>
      <c r="B6" s="2435"/>
      <c r="C6" s="2435"/>
      <c r="D6" s="2435"/>
      <c r="E6" s="2436"/>
      <c r="F6" s="2411" t="s">
        <v>133</v>
      </c>
      <c r="G6" s="2512"/>
      <c r="H6" s="2411" t="s">
        <v>134</v>
      </c>
      <c r="I6" s="2515"/>
      <c r="J6" s="2509" t="s">
        <v>179</v>
      </c>
      <c r="K6" s="2510"/>
      <c r="L6" s="2510"/>
      <c r="M6" s="2510"/>
      <c r="N6" s="2510"/>
      <c r="O6" s="2510"/>
      <c r="P6" s="2510"/>
      <c r="Q6" s="2511"/>
    </row>
    <row r="7" spans="1:17" ht="21.95" customHeight="1">
      <c r="A7" s="2437"/>
      <c r="B7" s="2438"/>
      <c r="C7" s="2438"/>
      <c r="D7" s="2438"/>
      <c r="E7" s="2439"/>
      <c r="F7" s="2513"/>
      <c r="G7" s="2514"/>
      <c r="H7" s="2513"/>
      <c r="I7" s="2516"/>
      <c r="J7" s="2503" t="s">
        <v>180</v>
      </c>
      <c r="K7" s="2504"/>
      <c r="L7" s="2503" t="s">
        <v>181</v>
      </c>
      <c r="M7" s="2504"/>
      <c r="N7" s="2503" t="s">
        <v>71</v>
      </c>
      <c r="O7" s="2504"/>
      <c r="P7" s="2503" t="s">
        <v>72</v>
      </c>
      <c r="Q7" s="2469"/>
    </row>
    <row r="8" spans="1:17" ht="21.95" customHeight="1">
      <c r="A8" s="2437"/>
      <c r="B8" s="2438"/>
      <c r="C8" s="2438"/>
      <c r="D8" s="2438"/>
      <c r="E8" s="2439"/>
      <c r="F8" s="2417" t="s">
        <v>182</v>
      </c>
      <c r="G8" s="107"/>
      <c r="H8" s="2417" t="s">
        <v>182</v>
      </c>
      <c r="I8" s="108"/>
      <c r="J8" s="2419" t="s">
        <v>182</v>
      </c>
      <c r="K8" s="109"/>
      <c r="L8" s="2491" t="s">
        <v>349</v>
      </c>
      <c r="M8" s="109"/>
      <c r="N8" s="2419" t="s">
        <v>182</v>
      </c>
      <c r="O8" s="108"/>
      <c r="P8" s="2419" t="s">
        <v>182</v>
      </c>
      <c r="Q8" s="107"/>
    </row>
    <row r="9" spans="1:17" ht="21.95" customHeight="1">
      <c r="A9" s="2437"/>
      <c r="B9" s="2438"/>
      <c r="C9" s="2438"/>
      <c r="D9" s="2438"/>
      <c r="E9" s="2439"/>
      <c r="F9" s="2397"/>
      <c r="G9" s="110"/>
      <c r="H9" s="2397"/>
      <c r="I9" s="111"/>
      <c r="J9" s="2508"/>
      <c r="K9" s="112"/>
      <c r="L9" s="2398"/>
      <c r="M9" s="112"/>
      <c r="N9" s="2508"/>
      <c r="O9" s="111"/>
      <c r="P9" s="2508"/>
      <c r="Q9" s="110"/>
    </row>
    <row r="10" spans="1:17" ht="21.95" customHeight="1">
      <c r="A10" s="2437"/>
      <c r="B10" s="2438"/>
      <c r="C10" s="2438"/>
      <c r="D10" s="2438"/>
      <c r="E10" s="2439"/>
      <c r="F10" s="5"/>
      <c r="G10" s="2489" t="s">
        <v>345</v>
      </c>
      <c r="H10" s="5"/>
      <c r="I10" s="2487" t="s">
        <v>345</v>
      </c>
      <c r="J10" s="4"/>
      <c r="K10" s="2487" t="s">
        <v>345</v>
      </c>
      <c r="L10" s="4"/>
      <c r="M10" s="2487" t="s">
        <v>345</v>
      </c>
      <c r="N10" s="4"/>
      <c r="O10" s="2487" t="s">
        <v>345</v>
      </c>
      <c r="P10" s="4"/>
      <c r="Q10" s="2489" t="s">
        <v>345</v>
      </c>
    </row>
    <row r="11" spans="1:17" ht="21.95" customHeight="1" thickBot="1">
      <c r="A11" s="2440"/>
      <c r="B11" s="2441"/>
      <c r="C11" s="2441"/>
      <c r="D11" s="2441"/>
      <c r="E11" s="2442"/>
      <c r="F11" s="263" t="s">
        <v>271</v>
      </c>
      <c r="G11" s="2490"/>
      <c r="H11" s="263" t="s">
        <v>350</v>
      </c>
      <c r="I11" s="2488"/>
      <c r="J11" s="275" t="s">
        <v>271</v>
      </c>
      <c r="K11" s="2488"/>
      <c r="L11" s="275" t="s">
        <v>271</v>
      </c>
      <c r="M11" s="2488"/>
      <c r="N11" s="275" t="s">
        <v>271</v>
      </c>
      <c r="O11" s="2488"/>
      <c r="P11" s="275" t="s">
        <v>271</v>
      </c>
      <c r="Q11" s="2490"/>
    </row>
    <row r="12" spans="1:17" ht="21.95" customHeight="1">
      <c r="A12" s="5"/>
      <c r="B12" s="26">
        <v>2022</v>
      </c>
      <c r="C12" s="26" t="s">
        <v>23</v>
      </c>
      <c r="D12" s="26" t="s">
        <v>412</v>
      </c>
      <c r="E12" s="52"/>
      <c r="F12" s="774">
        <v>860828</v>
      </c>
      <c r="G12" s="775">
        <v>-0.6</v>
      </c>
      <c r="H12" s="776">
        <v>6649</v>
      </c>
      <c r="I12" s="556">
        <v>-2.2999999999999998</v>
      </c>
      <c r="J12" s="777">
        <v>3133</v>
      </c>
      <c r="K12" s="778">
        <v>-11.8</v>
      </c>
      <c r="L12" s="779">
        <v>2596</v>
      </c>
      <c r="M12" s="775">
        <v>1.3</v>
      </c>
      <c r="N12" s="779">
        <v>52</v>
      </c>
      <c r="O12" s="780">
        <v>271.39999999999998</v>
      </c>
      <c r="P12" s="781">
        <v>868</v>
      </c>
      <c r="Q12" s="782">
        <v>28.4</v>
      </c>
    </row>
    <row r="13" spans="1:17" ht="21.95" customHeight="1">
      <c r="A13" s="53"/>
      <c r="B13" s="54">
        <v>2023</v>
      </c>
      <c r="C13" s="54" t="s">
        <v>23</v>
      </c>
      <c r="D13" s="54" t="s">
        <v>412</v>
      </c>
      <c r="E13" s="55"/>
      <c r="F13" s="1708">
        <v>800226</v>
      </c>
      <c r="G13" s="559">
        <v>-7</v>
      </c>
      <c r="H13" s="784">
        <v>6427</v>
      </c>
      <c r="I13" s="560">
        <v>-3.3</v>
      </c>
      <c r="J13" s="785">
        <v>2723</v>
      </c>
      <c r="K13" s="560">
        <v>-13.1</v>
      </c>
      <c r="L13" s="785">
        <v>3023</v>
      </c>
      <c r="M13" s="786">
        <v>16.399999999999999</v>
      </c>
      <c r="N13" s="785">
        <v>11</v>
      </c>
      <c r="O13" s="787">
        <v>-78.8</v>
      </c>
      <c r="P13" s="691">
        <v>670</v>
      </c>
      <c r="Q13" s="559">
        <v>-22.8</v>
      </c>
    </row>
    <row r="14" spans="1:17" ht="21.95" customHeight="1" thickBot="1">
      <c r="A14" s="56"/>
      <c r="B14" s="606">
        <v>2024</v>
      </c>
      <c r="C14" s="606" t="s">
        <v>23</v>
      </c>
      <c r="D14" s="606" t="s">
        <v>412</v>
      </c>
      <c r="E14" s="533"/>
      <c r="F14" s="1739">
        <v>816388</v>
      </c>
      <c r="G14" s="563">
        <v>2</v>
      </c>
      <c r="H14" s="788">
        <v>6061</v>
      </c>
      <c r="I14" s="564">
        <v>-5.7</v>
      </c>
      <c r="J14" s="570">
        <v>2560</v>
      </c>
      <c r="K14" s="564">
        <v>-6</v>
      </c>
      <c r="L14" s="570">
        <v>2613</v>
      </c>
      <c r="M14" s="789">
        <v>-13.6</v>
      </c>
      <c r="N14" s="570">
        <v>81</v>
      </c>
      <c r="O14" s="790">
        <v>636.4</v>
      </c>
      <c r="P14" s="642">
        <v>807</v>
      </c>
      <c r="Q14" s="563">
        <v>20.399999999999999</v>
      </c>
    </row>
    <row r="15" spans="1:17" ht="21.75" customHeight="1">
      <c r="A15" s="1499" t="s">
        <v>439</v>
      </c>
      <c r="B15" s="1248">
        <v>7</v>
      </c>
      <c r="C15" s="1248" t="s">
        <v>25</v>
      </c>
      <c r="D15" s="1248">
        <v>9</v>
      </c>
      <c r="E15" s="1249" t="s">
        <v>24</v>
      </c>
      <c r="F15" s="1615">
        <v>203398</v>
      </c>
      <c r="G15" s="1440">
        <v>-2</v>
      </c>
      <c r="H15" s="1615">
        <v>1561</v>
      </c>
      <c r="I15" s="1616">
        <v>-27.9</v>
      </c>
      <c r="J15" s="1617">
        <v>695</v>
      </c>
      <c r="K15" s="1616">
        <v>-14.7</v>
      </c>
      <c r="L15" s="1617">
        <v>756</v>
      </c>
      <c r="M15" s="1352">
        <v>-35.5</v>
      </c>
      <c r="N15" s="1617">
        <v>19</v>
      </c>
      <c r="O15" s="1441">
        <v>280</v>
      </c>
      <c r="P15" s="1618">
        <v>91</v>
      </c>
      <c r="Q15" s="1619">
        <v>-47.1</v>
      </c>
    </row>
    <row r="16" spans="1:17" ht="21.75" customHeight="1">
      <c r="A16" s="1703" t="s">
        <v>52</v>
      </c>
      <c r="B16" s="918">
        <v>10</v>
      </c>
      <c r="C16" s="918" t="s">
        <v>25</v>
      </c>
      <c r="D16" s="918">
        <v>12</v>
      </c>
      <c r="E16" s="919" t="s">
        <v>24</v>
      </c>
      <c r="F16" s="1894">
        <v>197679</v>
      </c>
      <c r="G16" s="1208">
        <v>-2.4</v>
      </c>
      <c r="H16" s="1895">
        <v>1591</v>
      </c>
      <c r="I16" s="1896">
        <v>4.9000000000000004</v>
      </c>
      <c r="J16" s="1897">
        <v>683</v>
      </c>
      <c r="K16" s="1896">
        <v>7.9</v>
      </c>
      <c r="L16" s="1897">
        <v>637</v>
      </c>
      <c r="M16" s="1202">
        <v>-17.899999999999999</v>
      </c>
      <c r="N16" s="1897">
        <v>21</v>
      </c>
      <c r="O16" s="1929">
        <v>425</v>
      </c>
      <c r="P16" s="1899">
        <v>250</v>
      </c>
      <c r="Q16" s="1900">
        <v>142.69999999999999</v>
      </c>
    </row>
    <row r="17" spans="1:17" ht="21.75" customHeight="1">
      <c r="A17" s="537" t="s">
        <v>482</v>
      </c>
      <c r="B17" s="57">
        <v>1</v>
      </c>
      <c r="C17" s="57" t="s">
        <v>25</v>
      </c>
      <c r="D17" s="57">
        <v>3</v>
      </c>
      <c r="E17" s="58" t="s">
        <v>24</v>
      </c>
      <c r="F17" s="1197">
        <v>206519</v>
      </c>
      <c r="G17" s="1195">
        <v>13.3</v>
      </c>
      <c r="H17" s="1891">
        <v>1305</v>
      </c>
      <c r="I17" s="1198">
        <v>19.3</v>
      </c>
      <c r="J17" s="1199">
        <v>535</v>
      </c>
      <c r="K17" s="1198">
        <v>5.3</v>
      </c>
      <c r="L17" s="1199">
        <v>550</v>
      </c>
      <c r="M17" s="1196">
        <v>29.7</v>
      </c>
      <c r="N17" s="1199">
        <v>38</v>
      </c>
      <c r="O17" s="1909" t="s">
        <v>53</v>
      </c>
      <c r="P17" s="1200">
        <v>182</v>
      </c>
      <c r="Q17" s="1893">
        <v>12.3</v>
      </c>
    </row>
    <row r="18" spans="1:17" ht="21.75" customHeight="1">
      <c r="A18" s="63" t="s">
        <v>52</v>
      </c>
      <c r="B18" s="59">
        <v>4</v>
      </c>
      <c r="C18" s="59" t="s">
        <v>25</v>
      </c>
      <c r="D18" s="59">
        <v>6</v>
      </c>
      <c r="E18" s="60" t="s">
        <v>24</v>
      </c>
      <c r="F18" s="572">
        <v>155381</v>
      </c>
      <c r="G18" s="649">
        <v>-25.6</v>
      </c>
      <c r="H18" s="793">
        <v>1088</v>
      </c>
      <c r="I18" s="567">
        <v>-32.200000000000003</v>
      </c>
      <c r="J18" s="565">
        <v>560</v>
      </c>
      <c r="K18" s="567">
        <v>-13.4</v>
      </c>
      <c r="L18" s="565">
        <v>418</v>
      </c>
      <c r="M18" s="573">
        <v>-37.6</v>
      </c>
      <c r="N18" s="565">
        <v>8</v>
      </c>
      <c r="O18" s="768">
        <v>166.7</v>
      </c>
      <c r="P18" s="566">
        <v>102</v>
      </c>
      <c r="Q18" s="794">
        <v>-64.099999999999994</v>
      </c>
    </row>
    <row r="19" spans="1:17" ht="21.75" customHeight="1" thickBot="1">
      <c r="A19" s="61" t="s">
        <v>52</v>
      </c>
      <c r="B19" s="606">
        <v>7</v>
      </c>
      <c r="C19" s="606" t="s">
        <v>25</v>
      </c>
      <c r="D19" s="606">
        <v>9</v>
      </c>
      <c r="E19" s="62" t="s">
        <v>24</v>
      </c>
      <c r="F19" s="701">
        <v>185254</v>
      </c>
      <c r="G19" s="1985">
        <v>-8.9</v>
      </c>
      <c r="H19" s="796">
        <v>1070</v>
      </c>
      <c r="I19" s="688">
        <v>-31.5</v>
      </c>
      <c r="J19" s="686">
        <v>532</v>
      </c>
      <c r="K19" s="688">
        <v>-23.5</v>
      </c>
      <c r="L19" s="686">
        <v>473</v>
      </c>
      <c r="M19" s="687">
        <v>-37.4</v>
      </c>
      <c r="N19" s="686">
        <v>1</v>
      </c>
      <c r="O19" s="1986">
        <v>-94.7</v>
      </c>
      <c r="P19" s="1498">
        <v>64</v>
      </c>
      <c r="Q19" s="689">
        <v>-29.7</v>
      </c>
    </row>
    <row r="20" spans="1:17" ht="21.75" customHeight="1">
      <c r="A20" s="1247"/>
      <c r="B20" s="1248">
        <v>2024</v>
      </c>
      <c r="C20" s="1248" t="s">
        <v>23</v>
      </c>
      <c r="D20" s="1248">
        <v>9</v>
      </c>
      <c r="E20" s="1249" t="s">
        <v>24</v>
      </c>
      <c r="F20" s="1615">
        <v>68554</v>
      </c>
      <c r="G20" s="1440">
        <v>-0.6</v>
      </c>
      <c r="H20" s="1886">
        <v>441</v>
      </c>
      <c r="I20" s="1616">
        <v>-37.799999999999997</v>
      </c>
      <c r="J20" s="1617">
        <v>221</v>
      </c>
      <c r="K20" s="1616">
        <v>-16.600000000000001</v>
      </c>
      <c r="L20" s="1617">
        <v>189</v>
      </c>
      <c r="M20" s="1352">
        <v>-53.1</v>
      </c>
      <c r="N20" s="1617">
        <v>0</v>
      </c>
      <c r="O20" s="1441">
        <v>-100</v>
      </c>
      <c r="P20" s="1618">
        <v>31</v>
      </c>
      <c r="Q20" s="1621">
        <v>-16.2</v>
      </c>
    </row>
    <row r="21" spans="1:17" ht="21.75" customHeight="1">
      <c r="A21" s="524"/>
      <c r="B21" s="502" t="s">
        <v>52</v>
      </c>
      <c r="C21" s="502" t="s">
        <v>52</v>
      </c>
      <c r="D21" s="502">
        <v>10</v>
      </c>
      <c r="E21" s="503" t="s">
        <v>24</v>
      </c>
      <c r="F21" s="610">
        <v>69670</v>
      </c>
      <c r="G21" s="763">
        <v>-2.9</v>
      </c>
      <c r="H21" s="793">
        <v>590</v>
      </c>
      <c r="I21" s="567">
        <v>18.7</v>
      </c>
      <c r="J21" s="565">
        <v>263</v>
      </c>
      <c r="K21" s="567">
        <v>25.2</v>
      </c>
      <c r="L21" s="565">
        <v>143</v>
      </c>
      <c r="M21" s="573">
        <v>-43</v>
      </c>
      <c r="N21" s="565">
        <v>1</v>
      </c>
      <c r="O21" s="1042" t="s">
        <v>53</v>
      </c>
      <c r="P21" s="566">
        <v>183</v>
      </c>
      <c r="Q21" s="794">
        <v>408.3</v>
      </c>
    </row>
    <row r="22" spans="1:17" ht="21.75" customHeight="1">
      <c r="A22" s="524"/>
      <c r="B22" s="502" t="s">
        <v>52</v>
      </c>
      <c r="C22" s="502" t="s">
        <v>52</v>
      </c>
      <c r="D22" s="502">
        <v>11</v>
      </c>
      <c r="E22" s="503" t="s">
        <v>24</v>
      </c>
      <c r="F22" s="610">
        <v>65052</v>
      </c>
      <c r="G22" s="763">
        <v>-1.8</v>
      </c>
      <c r="H22" s="793">
        <v>504</v>
      </c>
      <c r="I22" s="567">
        <v>-2.5</v>
      </c>
      <c r="J22" s="565">
        <v>212</v>
      </c>
      <c r="K22" s="567">
        <v>-8.1999999999999993</v>
      </c>
      <c r="L22" s="565">
        <v>261</v>
      </c>
      <c r="M22" s="573">
        <v>6.1</v>
      </c>
      <c r="N22" s="565">
        <v>8</v>
      </c>
      <c r="O22" s="1042" t="s">
        <v>53</v>
      </c>
      <c r="P22" s="566">
        <v>23</v>
      </c>
      <c r="Q22" s="794">
        <v>-42.5</v>
      </c>
    </row>
    <row r="23" spans="1:17" ht="21.75" customHeight="1">
      <c r="A23" s="920"/>
      <c r="B23" s="918" t="s">
        <v>52</v>
      </c>
      <c r="C23" s="918" t="s">
        <v>52</v>
      </c>
      <c r="D23" s="918">
        <v>12</v>
      </c>
      <c r="E23" s="919" t="s">
        <v>24</v>
      </c>
      <c r="F23" s="776">
        <v>62957</v>
      </c>
      <c r="G23" s="775">
        <v>-2.5</v>
      </c>
      <c r="H23" s="1890">
        <v>497</v>
      </c>
      <c r="I23" s="2139">
        <v>-1</v>
      </c>
      <c r="J23" s="779">
        <v>208</v>
      </c>
      <c r="K23" s="2139">
        <v>8.3000000000000007</v>
      </c>
      <c r="L23" s="779">
        <v>233</v>
      </c>
      <c r="M23" s="616">
        <v>-16.5</v>
      </c>
      <c r="N23" s="779">
        <v>12</v>
      </c>
      <c r="O23" s="1132">
        <v>200</v>
      </c>
      <c r="P23" s="617">
        <v>44</v>
      </c>
      <c r="Q23" s="1133">
        <v>63</v>
      </c>
    </row>
    <row r="24" spans="1:17" ht="21.75" customHeight="1">
      <c r="A24" s="537"/>
      <c r="B24" s="57">
        <v>2025</v>
      </c>
      <c r="C24" s="57" t="s">
        <v>23</v>
      </c>
      <c r="D24" s="57">
        <v>1</v>
      </c>
      <c r="E24" s="58" t="s">
        <v>24</v>
      </c>
      <c r="F24" s="1197">
        <v>56134</v>
      </c>
      <c r="G24" s="1195">
        <v>-4.5999999999999996</v>
      </c>
      <c r="H24" s="1891">
        <v>330</v>
      </c>
      <c r="I24" s="1198">
        <v>14.2</v>
      </c>
      <c r="J24" s="1199">
        <v>129</v>
      </c>
      <c r="K24" s="1198">
        <v>-17.3</v>
      </c>
      <c r="L24" s="1199">
        <v>144</v>
      </c>
      <c r="M24" s="1196">
        <v>46.9</v>
      </c>
      <c r="N24" s="1199">
        <v>36</v>
      </c>
      <c r="O24" s="1909" t="s">
        <v>53</v>
      </c>
      <c r="P24" s="1200">
        <v>21</v>
      </c>
      <c r="Q24" s="1893">
        <v>-40</v>
      </c>
    </row>
    <row r="25" spans="1:17" ht="21.75" customHeight="1">
      <c r="A25" s="63"/>
      <c r="B25" s="59" t="s">
        <v>52</v>
      </c>
      <c r="C25" s="59" t="s">
        <v>52</v>
      </c>
      <c r="D25" s="59">
        <v>2</v>
      </c>
      <c r="E25" s="60" t="s">
        <v>24</v>
      </c>
      <c r="F25" s="572">
        <v>60583</v>
      </c>
      <c r="G25" s="767">
        <v>2.4</v>
      </c>
      <c r="H25" s="793">
        <v>376</v>
      </c>
      <c r="I25" s="567">
        <v>24.1</v>
      </c>
      <c r="J25" s="565">
        <v>177</v>
      </c>
      <c r="K25" s="567">
        <v>3.5</v>
      </c>
      <c r="L25" s="565">
        <v>178</v>
      </c>
      <c r="M25" s="573">
        <v>278.7</v>
      </c>
      <c r="N25" s="565">
        <v>0</v>
      </c>
      <c r="O25" s="1042" t="s">
        <v>53</v>
      </c>
      <c r="P25" s="566">
        <v>21</v>
      </c>
      <c r="Q25" s="794">
        <v>-75.3</v>
      </c>
    </row>
    <row r="26" spans="1:17" ht="21.75" customHeight="1">
      <c r="A26" s="63"/>
      <c r="B26" s="59" t="s">
        <v>52</v>
      </c>
      <c r="C26" s="59" t="s">
        <v>52</v>
      </c>
      <c r="D26" s="59">
        <v>3</v>
      </c>
      <c r="E26" s="60" t="s">
        <v>24</v>
      </c>
      <c r="F26" s="572">
        <v>89802</v>
      </c>
      <c r="G26" s="649">
        <v>39.6</v>
      </c>
      <c r="H26" s="793">
        <v>599</v>
      </c>
      <c r="I26" s="567">
        <v>19.3</v>
      </c>
      <c r="J26" s="565">
        <v>229</v>
      </c>
      <c r="K26" s="567">
        <v>26.5</v>
      </c>
      <c r="L26" s="565">
        <v>228</v>
      </c>
      <c r="M26" s="573">
        <v>-18.3</v>
      </c>
      <c r="N26" s="565">
        <v>2</v>
      </c>
      <c r="O26" s="1042" t="s">
        <v>53</v>
      </c>
      <c r="P26" s="566">
        <v>140</v>
      </c>
      <c r="Q26" s="794">
        <v>233.3</v>
      </c>
    </row>
    <row r="27" spans="1:17" ht="21.75" customHeight="1">
      <c r="A27" s="63"/>
      <c r="B27" s="59" t="s">
        <v>52</v>
      </c>
      <c r="C27" s="59" t="s">
        <v>52</v>
      </c>
      <c r="D27" s="59">
        <v>4</v>
      </c>
      <c r="E27" s="60" t="s">
        <v>24</v>
      </c>
      <c r="F27" s="572">
        <v>56188</v>
      </c>
      <c r="G27" s="767">
        <v>-26.6</v>
      </c>
      <c r="H27" s="793">
        <v>497</v>
      </c>
      <c r="I27" s="567">
        <v>-35.5</v>
      </c>
      <c r="J27" s="565">
        <v>258</v>
      </c>
      <c r="K27" s="567">
        <v>10.3</v>
      </c>
      <c r="L27" s="565">
        <v>176</v>
      </c>
      <c r="M27" s="573">
        <v>-44.7</v>
      </c>
      <c r="N27" s="565">
        <v>7</v>
      </c>
      <c r="O27" s="1042" t="s">
        <v>53</v>
      </c>
      <c r="P27" s="566">
        <v>56</v>
      </c>
      <c r="Q27" s="794">
        <v>-74.400000000000006</v>
      </c>
    </row>
    <row r="28" spans="1:17" ht="21.75" customHeight="1">
      <c r="A28" s="63"/>
      <c r="B28" s="59" t="s">
        <v>52</v>
      </c>
      <c r="C28" s="59" t="s">
        <v>52</v>
      </c>
      <c r="D28" s="59">
        <v>5</v>
      </c>
      <c r="E28" s="60" t="s">
        <v>24</v>
      </c>
      <c r="F28" s="610">
        <v>43237</v>
      </c>
      <c r="G28" s="763">
        <v>-34.4</v>
      </c>
      <c r="H28" s="793">
        <v>225</v>
      </c>
      <c r="I28" s="567">
        <v>-43.8</v>
      </c>
      <c r="J28" s="565">
        <v>108</v>
      </c>
      <c r="K28" s="567">
        <v>-44.9</v>
      </c>
      <c r="L28" s="565">
        <v>103</v>
      </c>
      <c r="M28" s="573">
        <v>-38</v>
      </c>
      <c r="N28" s="565">
        <v>0</v>
      </c>
      <c r="O28" s="1042" t="s">
        <v>53</v>
      </c>
      <c r="P28" s="566">
        <v>14</v>
      </c>
      <c r="Q28" s="794">
        <v>-63.2</v>
      </c>
    </row>
    <row r="29" spans="1:17" ht="21.75" customHeight="1">
      <c r="A29" s="524"/>
      <c r="B29" s="502" t="s">
        <v>52</v>
      </c>
      <c r="C29" s="502" t="s">
        <v>52</v>
      </c>
      <c r="D29" s="502">
        <v>6</v>
      </c>
      <c r="E29" s="503" t="s">
        <v>24</v>
      </c>
      <c r="F29" s="610">
        <v>55956</v>
      </c>
      <c r="G29" s="763">
        <v>-15.6</v>
      </c>
      <c r="H29" s="793">
        <v>366</v>
      </c>
      <c r="I29" s="567">
        <v>-15.5</v>
      </c>
      <c r="J29" s="565">
        <v>194</v>
      </c>
      <c r="K29" s="567">
        <v>-10.6</v>
      </c>
      <c r="L29" s="565">
        <v>139</v>
      </c>
      <c r="M29" s="573">
        <v>-25.3</v>
      </c>
      <c r="N29" s="565">
        <v>1</v>
      </c>
      <c r="O29" s="768">
        <v>-66.7</v>
      </c>
      <c r="P29" s="566">
        <v>32</v>
      </c>
      <c r="Q29" s="794">
        <v>18.5</v>
      </c>
    </row>
    <row r="30" spans="1:17" ht="21.75" customHeight="1">
      <c r="A30" s="524"/>
      <c r="B30" s="502" t="s">
        <v>52</v>
      </c>
      <c r="C30" s="502" t="s">
        <v>52</v>
      </c>
      <c r="D30" s="502">
        <v>7</v>
      </c>
      <c r="E30" s="503" t="s">
        <v>24</v>
      </c>
      <c r="F30" s="610">
        <v>61409</v>
      </c>
      <c r="G30" s="763">
        <v>-9.6999999999999993</v>
      </c>
      <c r="H30" s="793">
        <v>325</v>
      </c>
      <c r="I30" s="567">
        <v>-41.3</v>
      </c>
      <c r="J30" s="565">
        <v>132</v>
      </c>
      <c r="K30" s="567">
        <v>-44.8</v>
      </c>
      <c r="L30" s="565">
        <v>175</v>
      </c>
      <c r="M30" s="573">
        <v>-35.9</v>
      </c>
      <c r="N30" s="565">
        <v>0</v>
      </c>
      <c r="O30" s="768">
        <v>-100</v>
      </c>
      <c r="P30" s="566">
        <v>18</v>
      </c>
      <c r="Q30" s="794">
        <v>-45.5</v>
      </c>
    </row>
    <row r="31" spans="1:17" ht="21.75" customHeight="1">
      <c r="A31" s="524"/>
      <c r="B31" s="502" t="s">
        <v>52</v>
      </c>
      <c r="C31" s="502" t="s">
        <v>52</v>
      </c>
      <c r="D31" s="502">
        <v>8</v>
      </c>
      <c r="E31" s="503" t="s">
        <v>24</v>
      </c>
      <c r="F31" s="610">
        <v>60275</v>
      </c>
      <c r="G31" s="763">
        <v>-9.8000000000000007</v>
      </c>
      <c r="H31" s="793">
        <v>299</v>
      </c>
      <c r="I31" s="567">
        <v>-47.2</v>
      </c>
      <c r="J31" s="565">
        <v>177</v>
      </c>
      <c r="K31" s="567">
        <v>-24.7</v>
      </c>
      <c r="L31" s="565">
        <v>100</v>
      </c>
      <c r="M31" s="573">
        <v>-66</v>
      </c>
      <c r="N31" s="565">
        <v>1</v>
      </c>
      <c r="O31" s="768">
        <v>-90</v>
      </c>
      <c r="P31" s="566">
        <v>21</v>
      </c>
      <c r="Q31" s="794">
        <v>-22.2</v>
      </c>
    </row>
    <row r="32" spans="1:17" ht="21.75" customHeight="1" thickBot="1">
      <c r="A32" s="684"/>
      <c r="B32" s="607" t="s">
        <v>52</v>
      </c>
      <c r="C32" s="607" t="s">
        <v>52</v>
      </c>
      <c r="D32" s="607">
        <v>9</v>
      </c>
      <c r="E32" s="608" t="s">
        <v>24</v>
      </c>
      <c r="F32" s="701">
        <v>63570</v>
      </c>
      <c r="G32" s="771">
        <v>-7.3</v>
      </c>
      <c r="H32" s="796">
        <v>446</v>
      </c>
      <c r="I32" s="688">
        <v>1.1000000000000001</v>
      </c>
      <c r="J32" s="686">
        <v>223</v>
      </c>
      <c r="K32" s="688">
        <v>0.9</v>
      </c>
      <c r="L32" s="686">
        <v>198</v>
      </c>
      <c r="M32" s="687">
        <v>4.8</v>
      </c>
      <c r="N32" s="686">
        <v>0</v>
      </c>
      <c r="O32" s="1121" t="s">
        <v>53</v>
      </c>
      <c r="P32" s="1498">
        <v>25</v>
      </c>
      <c r="Q32" s="689">
        <v>-19.399999999999999</v>
      </c>
    </row>
    <row r="33" spans="1:30" ht="21.95" customHeight="1" thickBot="1">
      <c r="A33" s="61">
        <v>4</v>
      </c>
      <c r="B33" s="606" t="s">
        <v>25</v>
      </c>
      <c r="C33" s="606">
        <v>9</v>
      </c>
      <c r="D33" s="606" t="s">
        <v>24</v>
      </c>
      <c r="E33" s="62" t="s">
        <v>54</v>
      </c>
      <c r="F33" s="1829">
        <v>340635</v>
      </c>
      <c r="G33" s="799">
        <v>-17.399999999999999</v>
      </c>
      <c r="H33" s="798">
        <v>2158</v>
      </c>
      <c r="I33" s="799">
        <v>-31.8</v>
      </c>
      <c r="J33" s="672">
        <v>1092</v>
      </c>
      <c r="K33" s="799">
        <v>-18.600000000000001</v>
      </c>
      <c r="L33" s="672">
        <v>891</v>
      </c>
      <c r="M33" s="797">
        <v>-37.5</v>
      </c>
      <c r="N33" s="672">
        <v>9</v>
      </c>
      <c r="O33" s="574">
        <v>-59.1</v>
      </c>
      <c r="P33" s="800">
        <v>166</v>
      </c>
      <c r="Q33" s="801">
        <v>-55.7</v>
      </c>
    </row>
    <row r="34" spans="1:30" ht="9.9499999999999993" customHeight="1" thickBot="1">
      <c r="A34" s="4"/>
      <c r="B34" s="4"/>
      <c r="C34" s="4"/>
      <c r="D34" s="4"/>
      <c r="E34" s="4"/>
      <c r="F34" s="405"/>
      <c r="G34" s="204"/>
      <c r="H34" s="204"/>
      <c r="I34" s="204"/>
      <c r="J34" s="204"/>
      <c r="K34" s="204"/>
      <c r="L34" s="204"/>
      <c r="M34" s="204"/>
      <c r="N34" s="204"/>
      <c r="O34" s="357"/>
      <c r="P34" s="204"/>
      <c r="Q34" s="204"/>
    </row>
    <row r="35" spans="1:30" ht="21.95" customHeight="1">
      <c r="A35" s="2434" t="s">
        <v>124</v>
      </c>
      <c r="B35" s="2435"/>
      <c r="C35" s="2435"/>
      <c r="D35" s="2435"/>
      <c r="E35" s="2436"/>
      <c r="F35" s="2443" t="s">
        <v>183</v>
      </c>
      <c r="G35" s="2444"/>
      <c r="H35" s="2444"/>
      <c r="I35" s="2444"/>
      <c r="J35" s="2444"/>
      <c r="K35" s="2444"/>
      <c r="L35" s="2444"/>
      <c r="M35" s="2444"/>
      <c r="N35" s="2444"/>
      <c r="O35" s="2445"/>
      <c r="P35" s="4"/>
      <c r="Q35" s="4"/>
    </row>
    <row r="36" spans="1:30" ht="21.95" customHeight="1">
      <c r="A36" s="2437"/>
      <c r="B36" s="2438"/>
      <c r="C36" s="2438"/>
      <c r="D36" s="2438"/>
      <c r="E36" s="2439"/>
      <c r="F36" s="2501" t="s">
        <v>37</v>
      </c>
      <c r="G36" s="2502"/>
      <c r="H36" s="2503" t="s">
        <v>73</v>
      </c>
      <c r="I36" s="2504"/>
      <c r="J36" s="2491" t="s">
        <v>123</v>
      </c>
      <c r="K36" s="2505"/>
      <c r="L36" s="2419" t="s">
        <v>74</v>
      </c>
      <c r="M36" s="2506"/>
      <c r="N36" s="2503" t="s">
        <v>145</v>
      </c>
      <c r="O36" s="2469"/>
      <c r="P36" s="4"/>
      <c r="Q36" s="4"/>
    </row>
    <row r="37" spans="1:30" ht="21.95" customHeight="1">
      <c r="A37" s="2437"/>
      <c r="B37" s="2438"/>
      <c r="C37" s="2438"/>
      <c r="D37" s="2438"/>
      <c r="E37" s="2439"/>
      <c r="F37" s="2417" t="s">
        <v>182</v>
      </c>
      <c r="G37" s="114"/>
      <c r="H37" s="2491" t="s">
        <v>351</v>
      </c>
      <c r="I37" s="114"/>
      <c r="J37" s="2491" t="s">
        <v>182</v>
      </c>
      <c r="K37" s="114"/>
      <c r="L37" s="2491" t="s">
        <v>182</v>
      </c>
      <c r="M37" s="114"/>
      <c r="N37" s="2491" t="s">
        <v>182</v>
      </c>
      <c r="O37" s="115"/>
      <c r="P37" s="4"/>
      <c r="Q37" s="4"/>
    </row>
    <row r="38" spans="1:30" ht="21.95" customHeight="1">
      <c r="A38" s="2437"/>
      <c r="B38" s="2438"/>
      <c r="C38" s="2438"/>
      <c r="D38" s="2438"/>
      <c r="E38" s="2439"/>
      <c r="F38" s="2397"/>
      <c r="G38" s="116"/>
      <c r="H38" s="2398"/>
      <c r="I38" s="116"/>
      <c r="J38" s="2398"/>
      <c r="K38" s="116"/>
      <c r="L38" s="2398"/>
      <c r="M38" s="116"/>
      <c r="N38" s="2398"/>
      <c r="O38" s="117"/>
      <c r="P38" s="4"/>
      <c r="Q38" s="4"/>
    </row>
    <row r="39" spans="1:30" ht="21.95" customHeight="1">
      <c r="A39" s="2437"/>
      <c r="B39" s="2438"/>
      <c r="C39" s="2438"/>
      <c r="D39" s="2438"/>
      <c r="E39" s="2439"/>
      <c r="F39" s="5"/>
      <c r="G39" s="2487" t="s">
        <v>345</v>
      </c>
      <c r="H39" s="113"/>
      <c r="I39" s="2487" t="s">
        <v>345</v>
      </c>
      <c r="J39" s="4"/>
      <c r="K39" s="2487" t="s">
        <v>345</v>
      </c>
      <c r="L39" s="113"/>
      <c r="M39" s="2487" t="s">
        <v>345</v>
      </c>
      <c r="N39" s="4"/>
      <c r="O39" s="2489" t="s">
        <v>345</v>
      </c>
      <c r="P39" s="4"/>
      <c r="Q39" s="4"/>
    </row>
    <row r="40" spans="1:30" ht="21.75" customHeight="1" thickBot="1">
      <c r="A40" s="2440"/>
      <c r="B40" s="2441"/>
      <c r="C40" s="2441"/>
      <c r="D40" s="2441"/>
      <c r="E40" s="2442"/>
      <c r="F40" s="263" t="s">
        <v>57</v>
      </c>
      <c r="G40" s="2488"/>
      <c r="H40" s="264" t="s">
        <v>271</v>
      </c>
      <c r="I40" s="2488"/>
      <c r="J40" s="275" t="s">
        <v>350</v>
      </c>
      <c r="K40" s="2488"/>
      <c r="L40" s="264" t="s">
        <v>271</v>
      </c>
      <c r="M40" s="2488"/>
      <c r="N40" s="275" t="s">
        <v>350</v>
      </c>
      <c r="O40" s="2490"/>
      <c r="P40" s="4"/>
      <c r="Q40" s="4"/>
    </row>
    <row r="41" spans="1:30" ht="21.95" customHeight="1">
      <c r="A41" s="5"/>
      <c r="B41" s="26">
        <v>2022</v>
      </c>
      <c r="C41" s="26" t="s">
        <v>23</v>
      </c>
      <c r="D41" s="26" t="s">
        <v>412</v>
      </c>
      <c r="E41" s="4"/>
      <c r="F41" s="776">
        <v>6473</v>
      </c>
      <c r="G41" s="556">
        <v>-2.2999999999999998</v>
      </c>
      <c r="H41" s="779">
        <v>19</v>
      </c>
      <c r="I41" s="775">
        <v>72.7</v>
      </c>
      <c r="J41" s="617">
        <v>131</v>
      </c>
      <c r="K41" s="556">
        <v>-17.100000000000001</v>
      </c>
      <c r="L41" s="779">
        <v>0</v>
      </c>
      <c r="M41" s="922" t="s">
        <v>53</v>
      </c>
      <c r="N41" s="617">
        <v>26</v>
      </c>
      <c r="O41" s="555">
        <v>188.9</v>
      </c>
      <c r="P41" s="204"/>
      <c r="Q41" s="204"/>
    </row>
    <row r="42" spans="1:30" ht="21.95" customHeight="1">
      <c r="A42" s="53"/>
      <c r="B42" s="54">
        <v>2023</v>
      </c>
      <c r="C42" s="54" t="s">
        <v>23</v>
      </c>
      <c r="D42" s="54" t="s">
        <v>412</v>
      </c>
      <c r="E42" s="538"/>
      <c r="F42" s="784">
        <v>6290</v>
      </c>
      <c r="G42" s="560">
        <v>-2.8</v>
      </c>
      <c r="H42" s="785">
        <v>16</v>
      </c>
      <c r="I42" s="786">
        <v>-15.8</v>
      </c>
      <c r="J42" s="691">
        <v>81</v>
      </c>
      <c r="K42" s="560">
        <v>-38.200000000000003</v>
      </c>
      <c r="L42" s="785">
        <v>0</v>
      </c>
      <c r="M42" s="923" t="s">
        <v>53</v>
      </c>
      <c r="N42" s="691">
        <v>40</v>
      </c>
      <c r="O42" s="559">
        <v>53.8</v>
      </c>
      <c r="P42" s="204"/>
      <c r="Q42" s="204"/>
    </row>
    <row r="43" spans="1:30" ht="21.95" customHeight="1" thickBot="1">
      <c r="A43" s="5"/>
      <c r="B43" s="26">
        <v>2024</v>
      </c>
      <c r="C43" s="26" t="s">
        <v>23</v>
      </c>
      <c r="D43" s="26" t="s">
        <v>412</v>
      </c>
      <c r="E43" s="4"/>
      <c r="F43" s="776">
        <v>5859</v>
      </c>
      <c r="G43" s="556">
        <v>-6.9</v>
      </c>
      <c r="H43" s="779">
        <v>8</v>
      </c>
      <c r="I43" s="775">
        <v>-50</v>
      </c>
      <c r="J43" s="617">
        <v>60</v>
      </c>
      <c r="K43" s="556">
        <v>-25.9</v>
      </c>
      <c r="L43" s="779">
        <v>0</v>
      </c>
      <c r="M43" s="924" t="s">
        <v>53</v>
      </c>
      <c r="N43" s="617">
        <v>134</v>
      </c>
      <c r="O43" s="555">
        <v>235</v>
      </c>
      <c r="P43" s="204"/>
      <c r="Q43" s="204"/>
    </row>
    <row r="44" spans="1:30" ht="21.95" customHeight="1">
      <c r="A44" s="1499" t="s">
        <v>439</v>
      </c>
      <c r="B44" s="1248">
        <v>7</v>
      </c>
      <c r="C44" s="1248" t="s">
        <v>25</v>
      </c>
      <c r="D44" s="1248">
        <v>9</v>
      </c>
      <c r="E44" s="1249" t="s">
        <v>24</v>
      </c>
      <c r="F44" s="1615">
        <v>1511</v>
      </c>
      <c r="G44" s="1509">
        <v>-29.3</v>
      </c>
      <c r="H44" s="1617">
        <v>5</v>
      </c>
      <c r="I44" s="1528">
        <v>-37.5</v>
      </c>
      <c r="J44" s="1618">
        <v>10</v>
      </c>
      <c r="K44" s="1509">
        <v>-23.1</v>
      </c>
      <c r="L44" s="1617">
        <v>0</v>
      </c>
      <c r="M44" s="1620" t="s">
        <v>53</v>
      </c>
      <c r="N44" s="1618">
        <v>35</v>
      </c>
      <c r="O44" s="1621">
        <v>400</v>
      </c>
      <c r="P44" s="927"/>
      <c r="Q44" s="928"/>
      <c r="R44" s="929"/>
      <c r="S44" s="927"/>
      <c r="T44" s="927"/>
      <c r="U44" s="927"/>
      <c r="V44" s="927"/>
      <c r="W44" s="927"/>
      <c r="X44" s="927"/>
      <c r="Y44" s="927"/>
      <c r="Z44" s="927"/>
      <c r="AA44" s="927"/>
      <c r="AB44" s="927"/>
      <c r="AC44" s="927"/>
      <c r="AD44" s="927"/>
    </row>
    <row r="45" spans="1:30" ht="21.75" customHeight="1">
      <c r="A45" s="1703" t="s">
        <v>52</v>
      </c>
      <c r="B45" s="918">
        <v>10</v>
      </c>
      <c r="C45" s="918" t="s">
        <v>25</v>
      </c>
      <c r="D45" s="918">
        <v>12</v>
      </c>
      <c r="E45" s="918" t="s">
        <v>24</v>
      </c>
      <c r="F45" s="1895">
        <v>1566</v>
      </c>
      <c r="G45" s="1896">
        <v>7.1</v>
      </c>
      <c r="H45" s="1906">
        <v>0</v>
      </c>
      <c r="I45" s="2140">
        <v>-100</v>
      </c>
      <c r="J45" s="1907">
        <v>8</v>
      </c>
      <c r="K45" s="1896">
        <v>-76.5</v>
      </c>
      <c r="L45" s="1906">
        <v>0</v>
      </c>
      <c r="M45" s="1908" t="s">
        <v>53</v>
      </c>
      <c r="N45" s="1907">
        <v>17</v>
      </c>
      <c r="O45" s="1930">
        <v>0</v>
      </c>
      <c r="P45" s="927"/>
      <c r="Q45" s="927"/>
      <c r="R45" s="927"/>
      <c r="S45" s="927"/>
      <c r="T45" s="927"/>
      <c r="U45" s="927"/>
      <c r="V45" s="927"/>
      <c r="W45" s="927"/>
      <c r="X45" s="927"/>
      <c r="Y45" s="927"/>
      <c r="Z45" s="927"/>
      <c r="AA45" s="927"/>
      <c r="AB45" s="927"/>
      <c r="AC45" s="927"/>
      <c r="AD45" s="927"/>
    </row>
    <row r="46" spans="1:30" ht="21.75" customHeight="1">
      <c r="A46" s="1762" t="s">
        <v>482</v>
      </c>
      <c r="B46" s="57">
        <v>1</v>
      </c>
      <c r="C46" s="57" t="s">
        <v>25</v>
      </c>
      <c r="D46" s="57">
        <v>3</v>
      </c>
      <c r="E46" s="57" t="s">
        <v>24</v>
      </c>
      <c r="F46" s="1891">
        <v>1201</v>
      </c>
      <c r="G46" s="1198">
        <v>13.4</v>
      </c>
      <c r="H46" s="1201">
        <v>0</v>
      </c>
      <c r="I46" s="1909" t="s">
        <v>309</v>
      </c>
      <c r="J46" s="1904">
        <v>28</v>
      </c>
      <c r="K46" s="1198">
        <v>40</v>
      </c>
      <c r="L46" s="1201">
        <v>0</v>
      </c>
      <c r="M46" s="1905" t="s">
        <v>53</v>
      </c>
      <c r="N46" s="1904">
        <v>76</v>
      </c>
      <c r="O46" s="1696">
        <v>406.7</v>
      </c>
      <c r="P46" s="927"/>
      <c r="Q46" s="927"/>
      <c r="R46" s="927"/>
      <c r="S46" s="927"/>
      <c r="T46" s="927"/>
      <c r="U46" s="927"/>
      <c r="V46" s="927"/>
      <c r="W46" s="927"/>
      <c r="X46" s="927"/>
      <c r="Y46" s="927"/>
      <c r="Z46" s="927"/>
      <c r="AA46" s="927"/>
      <c r="AB46" s="927"/>
      <c r="AC46" s="927"/>
      <c r="AD46" s="927"/>
    </row>
    <row r="47" spans="1:30" ht="21.75" customHeight="1">
      <c r="A47" s="647" t="s">
        <v>52</v>
      </c>
      <c r="B47" s="59">
        <v>4</v>
      </c>
      <c r="C47" s="59" t="s">
        <v>25</v>
      </c>
      <c r="D47" s="59">
        <v>6</v>
      </c>
      <c r="E47" s="59" t="s">
        <v>24</v>
      </c>
      <c r="F47" s="793">
        <v>1016</v>
      </c>
      <c r="G47" s="567">
        <v>-35.700000000000003</v>
      </c>
      <c r="H47" s="753">
        <v>0</v>
      </c>
      <c r="I47" s="768">
        <v>-100</v>
      </c>
      <c r="J47" s="890">
        <v>8</v>
      </c>
      <c r="K47" s="567">
        <v>-42.9</v>
      </c>
      <c r="L47" s="753">
        <v>0</v>
      </c>
      <c r="M47" s="1038" t="s">
        <v>53</v>
      </c>
      <c r="N47" s="890">
        <v>64</v>
      </c>
      <c r="O47" s="649">
        <v>966.7</v>
      </c>
      <c r="P47" s="927"/>
      <c r="Q47" s="927"/>
      <c r="R47" s="927"/>
      <c r="S47" s="927"/>
      <c r="T47" s="927"/>
      <c r="U47" s="927"/>
      <c r="V47" s="927"/>
      <c r="W47" s="927"/>
      <c r="X47" s="927"/>
      <c r="Y47" s="927"/>
      <c r="Z47" s="927"/>
      <c r="AA47" s="927"/>
      <c r="AB47" s="927"/>
      <c r="AC47" s="927"/>
      <c r="AD47" s="927"/>
    </row>
    <row r="48" spans="1:30" ht="21.95" customHeight="1" thickBot="1">
      <c r="A48" s="56" t="s">
        <v>52</v>
      </c>
      <c r="B48" s="606">
        <v>7</v>
      </c>
      <c r="C48" s="606" t="s">
        <v>25</v>
      </c>
      <c r="D48" s="606">
        <v>9</v>
      </c>
      <c r="E48" s="62" t="s">
        <v>24</v>
      </c>
      <c r="F48" s="796">
        <v>997</v>
      </c>
      <c r="G48" s="688">
        <v>-34</v>
      </c>
      <c r="H48" s="803">
        <v>1</v>
      </c>
      <c r="I48" s="1987">
        <v>-80</v>
      </c>
      <c r="J48" s="804">
        <v>24</v>
      </c>
      <c r="K48" s="688">
        <v>140</v>
      </c>
      <c r="L48" s="803">
        <v>0</v>
      </c>
      <c r="M48" s="1039" t="s">
        <v>53</v>
      </c>
      <c r="N48" s="804">
        <v>48</v>
      </c>
      <c r="O48" s="689">
        <v>37.1</v>
      </c>
      <c r="P48" s="927"/>
      <c r="Q48" s="927"/>
      <c r="R48" s="927"/>
      <c r="S48" s="927"/>
      <c r="T48" s="927"/>
      <c r="U48" s="927"/>
      <c r="V48" s="927"/>
      <c r="W48" s="927"/>
      <c r="X48" s="927"/>
      <c r="Y48" s="927"/>
      <c r="Z48" s="927"/>
      <c r="AA48" s="927"/>
      <c r="AB48" s="927"/>
      <c r="AC48" s="927"/>
      <c r="AD48" s="927"/>
    </row>
    <row r="49" spans="1:30" ht="21.95" customHeight="1">
      <c r="A49" s="1247"/>
      <c r="B49" s="1248">
        <v>2024</v>
      </c>
      <c r="C49" s="1248" t="s">
        <v>23</v>
      </c>
      <c r="D49" s="1248">
        <v>9</v>
      </c>
      <c r="E49" s="1248" t="s">
        <v>24</v>
      </c>
      <c r="F49" s="1891">
        <v>436</v>
      </c>
      <c r="G49" s="1198">
        <v>-37.6</v>
      </c>
      <c r="H49" s="1201">
        <v>0</v>
      </c>
      <c r="I49" s="1909" t="s">
        <v>53</v>
      </c>
      <c r="J49" s="1904">
        <v>4</v>
      </c>
      <c r="K49" s="1198">
        <v>0</v>
      </c>
      <c r="L49" s="1201">
        <v>0</v>
      </c>
      <c r="M49" s="1905" t="s">
        <v>53</v>
      </c>
      <c r="N49" s="1904">
        <v>1</v>
      </c>
      <c r="O49" s="1696">
        <v>-83.3</v>
      </c>
      <c r="P49" s="927"/>
      <c r="Q49" s="927"/>
      <c r="R49" s="927"/>
      <c r="S49" s="927"/>
      <c r="T49" s="927"/>
      <c r="U49" s="927"/>
      <c r="V49" s="927"/>
      <c r="W49" s="927"/>
      <c r="X49" s="927"/>
      <c r="Y49" s="927"/>
      <c r="Z49" s="927"/>
      <c r="AA49" s="927"/>
      <c r="AB49" s="927"/>
      <c r="AC49" s="927"/>
      <c r="AD49" s="927"/>
    </row>
    <row r="50" spans="1:30" ht="21.95" customHeight="1">
      <c r="A50" s="524"/>
      <c r="B50" s="502" t="s">
        <v>52</v>
      </c>
      <c r="C50" s="502" t="s">
        <v>52</v>
      </c>
      <c r="D50" s="502">
        <v>10</v>
      </c>
      <c r="E50" s="502" t="s">
        <v>24</v>
      </c>
      <c r="F50" s="793">
        <v>583</v>
      </c>
      <c r="G50" s="567">
        <v>21.5</v>
      </c>
      <c r="H50" s="753">
        <v>0</v>
      </c>
      <c r="I50" s="764">
        <v>-100</v>
      </c>
      <c r="J50" s="890">
        <v>2</v>
      </c>
      <c r="K50" s="567">
        <v>-85.7</v>
      </c>
      <c r="L50" s="753">
        <v>0</v>
      </c>
      <c r="M50" s="1038" t="s">
        <v>53</v>
      </c>
      <c r="N50" s="890">
        <v>5</v>
      </c>
      <c r="O50" s="1041" t="s">
        <v>53</v>
      </c>
      <c r="P50" s="927"/>
      <c r="Q50" s="927"/>
      <c r="R50" s="927"/>
      <c r="S50" s="927"/>
      <c r="T50" s="927"/>
      <c r="U50" s="927"/>
      <c r="V50" s="927"/>
      <c r="W50" s="927"/>
      <c r="X50" s="927"/>
      <c r="Y50" s="927"/>
      <c r="Z50" s="927"/>
      <c r="AA50" s="927"/>
      <c r="AB50" s="927"/>
      <c r="AC50" s="927"/>
      <c r="AD50" s="927"/>
    </row>
    <row r="51" spans="1:30" ht="21.75" customHeight="1">
      <c r="A51" s="524"/>
      <c r="B51" s="502" t="s">
        <v>52</v>
      </c>
      <c r="C51" s="502" t="s">
        <v>52</v>
      </c>
      <c r="D51" s="502">
        <v>11</v>
      </c>
      <c r="E51" s="502" t="s">
        <v>24</v>
      </c>
      <c r="F51" s="793">
        <v>496</v>
      </c>
      <c r="G51" s="567">
        <v>-0.2</v>
      </c>
      <c r="H51" s="753">
        <v>0</v>
      </c>
      <c r="I51" s="1043" t="s">
        <v>53</v>
      </c>
      <c r="J51" s="890">
        <v>1</v>
      </c>
      <c r="K51" s="567">
        <v>-66.7</v>
      </c>
      <c r="L51" s="753">
        <v>0</v>
      </c>
      <c r="M51" s="1038" t="s">
        <v>53</v>
      </c>
      <c r="N51" s="890">
        <v>7</v>
      </c>
      <c r="O51" s="697">
        <v>-58.8</v>
      </c>
      <c r="P51" s="927"/>
      <c r="Q51" s="927"/>
      <c r="R51" s="927"/>
      <c r="S51" s="927"/>
      <c r="T51" s="927"/>
      <c r="U51" s="927"/>
      <c r="V51" s="927"/>
      <c r="W51" s="927"/>
      <c r="X51" s="927"/>
      <c r="Y51" s="927"/>
      <c r="Z51" s="927"/>
      <c r="AA51" s="927"/>
      <c r="AB51" s="927"/>
      <c r="AC51" s="927"/>
      <c r="AD51" s="927"/>
    </row>
    <row r="52" spans="1:30" ht="21.75" customHeight="1">
      <c r="A52" s="920"/>
      <c r="B52" s="918" t="s">
        <v>52</v>
      </c>
      <c r="C52" s="918" t="s">
        <v>52</v>
      </c>
      <c r="D52" s="918">
        <v>12</v>
      </c>
      <c r="E52" s="918" t="s">
        <v>24</v>
      </c>
      <c r="F52" s="1890">
        <v>487</v>
      </c>
      <c r="G52" s="2139">
        <v>0.4</v>
      </c>
      <c r="H52" s="1901">
        <v>0</v>
      </c>
      <c r="I52" s="1898" t="s">
        <v>53</v>
      </c>
      <c r="J52" s="1902">
        <v>5</v>
      </c>
      <c r="K52" s="2139">
        <v>-70.599999999999994</v>
      </c>
      <c r="L52" s="1901">
        <v>0</v>
      </c>
      <c r="M52" s="1903" t="s">
        <v>53</v>
      </c>
      <c r="N52" s="1902">
        <v>5</v>
      </c>
      <c r="O52" s="2166" t="s">
        <v>53</v>
      </c>
      <c r="P52" s="927"/>
      <c r="Q52" s="927"/>
      <c r="R52" s="927"/>
      <c r="S52" s="927"/>
      <c r="T52" s="927"/>
      <c r="U52" s="927"/>
      <c r="V52" s="927"/>
      <c r="W52" s="927"/>
      <c r="X52" s="927"/>
      <c r="Y52" s="927"/>
      <c r="Z52" s="927"/>
      <c r="AA52" s="927"/>
      <c r="AB52" s="927"/>
      <c r="AC52" s="927"/>
      <c r="AD52" s="927"/>
    </row>
    <row r="53" spans="1:30" ht="21.75" customHeight="1">
      <c r="A53" s="537"/>
      <c r="B53" s="57">
        <v>2025</v>
      </c>
      <c r="C53" s="57" t="s">
        <v>23</v>
      </c>
      <c r="D53" s="57">
        <v>1</v>
      </c>
      <c r="E53" s="57" t="s">
        <v>24</v>
      </c>
      <c r="F53" s="1891">
        <v>319</v>
      </c>
      <c r="G53" s="1198">
        <v>11.9</v>
      </c>
      <c r="H53" s="1201">
        <v>0</v>
      </c>
      <c r="I53" s="1909" t="s">
        <v>53</v>
      </c>
      <c r="J53" s="1904">
        <v>2</v>
      </c>
      <c r="K53" s="1198">
        <v>0</v>
      </c>
      <c r="L53" s="1201">
        <v>0</v>
      </c>
      <c r="M53" s="1905" t="s">
        <v>53</v>
      </c>
      <c r="N53" s="1904">
        <v>9</v>
      </c>
      <c r="O53" s="1768">
        <v>350</v>
      </c>
      <c r="P53" s="927"/>
      <c r="Q53" s="927"/>
      <c r="R53" s="927"/>
      <c r="S53" s="927"/>
      <c r="T53" s="927"/>
      <c r="U53" s="927"/>
      <c r="V53" s="927"/>
      <c r="W53" s="927"/>
      <c r="X53" s="927"/>
      <c r="Y53" s="927"/>
      <c r="Z53" s="927"/>
      <c r="AA53" s="927"/>
      <c r="AB53" s="927"/>
      <c r="AC53" s="927"/>
      <c r="AD53" s="927"/>
    </row>
    <row r="54" spans="1:30" ht="21.75" customHeight="1">
      <c r="A54" s="63"/>
      <c r="B54" s="59" t="s">
        <v>52</v>
      </c>
      <c r="C54" s="59" t="s">
        <v>52</v>
      </c>
      <c r="D54" s="59">
        <v>2</v>
      </c>
      <c r="E54" s="59" t="s">
        <v>24</v>
      </c>
      <c r="F54" s="793">
        <v>324</v>
      </c>
      <c r="G54" s="567">
        <v>12.5</v>
      </c>
      <c r="H54" s="753">
        <v>0</v>
      </c>
      <c r="I54" s="1042" t="s">
        <v>53</v>
      </c>
      <c r="J54" s="890">
        <v>1</v>
      </c>
      <c r="K54" s="567">
        <v>-75</v>
      </c>
      <c r="L54" s="753">
        <v>0</v>
      </c>
      <c r="M54" s="1038" t="s">
        <v>53</v>
      </c>
      <c r="N54" s="890">
        <v>51</v>
      </c>
      <c r="O54" s="1989">
        <v>363.6</v>
      </c>
      <c r="P54" s="927"/>
      <c r="Q54" s="927"/>
      <c r="R54" s="927"/>
      <c r="S54" s="927"/>
      <c r="T54" s="927"/>
      <c r="U54" s="927"/>
      <c r="V54" s="927"/>
      <c r="W54" s="927"/>
      <c r="X54" s="927"/>
      <c r="Y54" s="927"/>
      <c r="Z54" s="927"/>
      <c r="AA54" s="927"/>
      <c r="AB54" s="927"/>
      <c r="AC54" s="927"/>
      <c r="AD54" s="927"/>
    </row>
    <row r="55" spans="1:30" ht="21.75" customHeight="1">
      <c r="A55" s="63"/>
      <c r="B55" s="59" t="s">
        <v>52</v>
      </c>
      <c r="C55" s="59" t="s">
        <v>52</v>
      </c>
      <c r="D55" s="59">
        <v>3</v>
      </c>
      <c r="E55" s="1887" t="s">
        <v>24</v>
      </c>
      <c r="F55" s="793">
        <v>558</v>
      </c>
      <c r="G55" s="567">
        <v>14.8</v>
      </c>
      <c r="H55" s="753">
        <v>0</v>
      </c>
      <c r="I55" s="1042" t="s">
        <v>53</v>
      </c>
      <c r="J55" s="890">
        <v>25</v>
      </c>
      <c r="K55" s="567">
        <v>78.599999999999994</v>
      </c>
      <c r="L55" s="753">
        <v>0</v>
      </c>
      <c r="M55" s="1038" t="s">
        <v>53</v>
      </c>
      <c r="N55" s="890">
        <v>16</v>
      </c>
      <c r="O55" s="1989">
        <v>700</v>
      </c>
      <c r="P55" s="927"/>
      <c r="Q55" s="927"/>
      <c r="R55" s="927"/>
      <c r="S55" s="927"/>
      <c r="T55" s="927"/>
      <c r="U55" s="927"/>
      <c r="V55" s="927"/>
      <c r="W55" s="927"/>
      <c r="X55" s="927"/>
      <c r="Y55" s="927"/>
      <c r="Z55" s="927"/>
      <c r="AA55" s="927"/>
      <c r="AB55" s="927"/>
      <c r="AC55" s="927"/>
      <c r="AD55" s="927"/>
    </row>
    <row r="56" spans="1:30" ht="21.75" customHeight="1">
      <c r="A56" s="63"/>
      <c r="B56" s="59" t="s">
        <v>52</v>
      </c>
      <c r="C56" s="59" t="s">
        <v>52</v>
      </c>
      <c r="D56" s="59">
        <v>4</v>
      </c>
      <c r="E56" s="59" t="s">
        <v>24</v>
      </c>
      <c r="F56" s="793">
        <v>435</v>
      </c>
      <c r="G56" s="567">
        <v>-42.8</v>
      </c>
      <c r="H56" s="753">
        <v>0</v>
      </c>
      <c r="I56" s="768">
        <v>-100</v>
      </c>
      <c r="J56" s="890">
        <v>4</v>
      </c>
      <c r="K56" s="567">
        <v>0</v>
      </c>
      <c r="L56" s="753">
        <v>0</v>
      </c>
      <c r="M56" s="1038" t="s">
        <v>53</v>
      </c>
      <c r="N56" s="890">
        <v>58</v>
      </c>
      <c r="O56" s="1502">
        <v>1833.3</v>
      </c>
      <c r="P56" s="927"/>
      <c r="Q56" s="927"/>
      <c r="R56" s="927"/>
      <c r="S56" s="927"/>
      <c r="T56" s="927"/>
      <c r="U56" s="927"/>
      <c r="V56" s="927"/>
      <c r="W56" s="927"/>
      <c r="X56" s="927"/>
      <c r="Y56" s="927"/>
      <c r="Z56" s="927"/>
      <c r="AA56" s="927"/>
      <c r="AB56" s="927"/>
      <c r="AC56" s="927"/>
      <c r="AD56" s="927"/>
    </row>
    <row r="57" spans="1:30" ht="21.75" customHeight="1">
      <c r="A57" s="63"/>
      <c r="B57" s="59" t="s">
        <v>52</v>
      </c>
      <c r="C57" s="59" t="s">
        <v>52</v>
      </c>
      <c r="D57" s="59">
        <v>5</v>
      </c>
      <c r="E57" s="1887" t="s">
        <v>24</v>
      </c>
      <c r="F57" s="795">
        <v>224</v>
      </c>
      <c r="G57" s="614">
        <v>-43.4</v>
      </c>
      <c r="H57" s="750">
        <v>0</v>
      </c>
      <c r="I57" s="1043" t="s">
        <v>53</v>
      </c>
      <c r="J57" s="802">
        <v>0</v>
      </c>
      <c r="K57" s="2167" t="s">
        <v>53</v>
      </c>
      <c r="L57" s="750">
        <v>0</v>
      </c>
      <c r="M57" s="1040" t="s">
        <v>53</v>
      </c>
      <c r="N57" s="802">
        <v>1</v>
      </c>
      <c r="O57" s="1041" t="s">
        <v>53</v>
      </c>
      <c r="P57" s="927"/>
      <c r="Q57" s="927"/>
      <c r="R57" s="927"/>
      <c r="S57" s="927"/>
      <c r="T57" s="927"/>
      <c r="U57" s="927"/>
      <c r="V57" s="927"/>
      <c r="W57" s="927"/>
      <c r="X57" s="927"/>
      <c r="Y57" s="927"/>
      <c r="Z57" s="927"/>
      <c r="AA57" s="927"/>
      <c r="AB57" s="927"/>
      <c r="AC57" s="927"/>
      <c r="AD57" s="927"/>
    </row>
    <row r="58" spans="1:30" ht="21.75" customHeight="1">
      <c r="A58" s="524"/>
      <c r="B58" s="502" t="s">
        <v>52</v>
      </c>
      <c r="C58" s="502" t="s">
        <v>52</v>
      </c>
      <c r="D58" s="502">
        <v>6</v>
      </c>
      <c r="E58" s="502" t="s">
        <v>24</v>
      </c>
      <c r="F58" s="795">
        <v>357</v>
      </c>
      <c r="G58" s="614">
        <v>-15.8</v>
      </c>
      <c r="H58" s="750">
        <v>0</v>
      </c>
      <c r="I58" s="1043" t="s">
        <v>53</v>
      </c>
      <c r="J58" s="802">
        <v>4</v>
      </c>
      <c r="K58" s="614">
        <v>-33.299999999999997</v>
      </c>
      <c r="L58" s="750">
        <v>0</v>
      </c>
      <c r="M58" s="1040" t="s">
        <v>53</v>
      </c>
      <c r="N58" s="802">
        <v>5</v>
      </c>
      <c r="O58" s="697">
        <v>66.7</v>
      </c>
      <c r="P58" s="927"/>
      <c r="Q58" s="927"/>
      <c r="R58" s="927"/>
      <c r="S58" s="927"/>
      <c r="T58" s="927"/>
      <c r="U58" s="927"/>
      <c r="V58" s="927"/>
      <c r="W58" s="927"/>
      <c r="X58" s="927"/>
      <c r="Y58" s="927"/>
      <c r="Z58" s="927"/>
      <c r="AA58" s="927"/>
      <c r="AB58" s="927"/>
      <c r="AC58" s="927"/>
      <c r="AD58" s="927"/>
    </row>
    <row r="59" spans="1:30" ht="21.75" customHeight="1">
      <c r="A59" s="524"/>
      <c r="B59" s="502" t="s">
        <v>52</v>
      </c>
      <c r="C59" s="502" t="s">
        <v>52</v>
      </c>
      <c r="D59" s="502">
        <v>7</v>
      </c>
      <c r="E59" s="502" t="s">
        <v>24</v>
      </c>
      <c r="F59" s="795">
        <v>307</v>
      </c>
      <c r="G59" s="614">
        <v>-40.5</v>
      </c>
      <c r="H59" s="750">
        <v>0</v>
      </c>
      <c r="I59" s="764">
        <v>-100</v>
      </c>
      <c r="J59" s="802">
        <v>14</v>
      </c>
      <c r="K59" s="614">
        <v>600</v>
      </c>
      <c r="L59" s="750">
        <v>0</v>
      </c>
      <c r="M59" s="1040" t="s">
        <v>53</v>
      </c>
      <c r="N59" s="802">
        <v>4</v>
      </c>
      <c r="O59" s="697">
        <v>-87.5</v>
      </c>
      <c r="P59" s="927"/>
      <c r="Q59" s="927"/>
      <c r="R59" s="927"/>
      <c r="S59" s="927"/>
      <c r="T59" s="927"/>
      <c r="U59" s="927"/>
      <c r="V59" s="927"/>
      <c r="W59" s="927"/>
      <c r="X59" s="927"/>
      <c r="Y59" s="927"/>
      <c r="Z59" s="927"/>
      <c r="AA59" s="927"/>
      <c r="AB59" s="927"/>
      <c r="AC59" s="927"/>
      <c r="AD59" s="927"/>
    </row>
    <row r="60" spans="1:30" ht="21.75" customHeight="1">
      <c r="A60" s="524"/>
      <c r="B60" s="502" t="s">
        <v>52</v>
      </c>
      <c r="C60" s="502" t="s">
        <v>52</v>
      </c>
      <c r="D60" s="502">
        <v>8</v>
      </c>
      <c r="E60" s="502" t="s">
        <v>24</v>
      </c>
      <c r="F60" s="795">
        <v>290</v>
      </c>
      <c r="G60" s="614">
        <v>-48.1</v>
      </c>
      <c r="H60" s="750">
        <v>0</v>
      </c>
      <c r="I60" s="764">
        <v>-100</v>
      </c>
      <c r="J60" s="802">
        <v>6</v>
      </c>
      <c r="K60" s="614">
        <v>50</v>
      </c>
      <c r="L60" s="750">
        <v>0</v>
      </c>
      <c r="M60" s="1040" t="s">
        <v>53</v>
      </c>
      <c r="N60" s="802">
        <v>3</v>
      </c>
      <c r="O60" s="697">
        <v>50</v>
      </c>
      <c r="P60" s="927"/>
      <c r="Q60" s="927"/>
      <c r="R60" s="927"/>
      <c r="S60" s="927"/>
      <c r="T60" s="927"/>
      <c r="U60" s="927"/>
      <c r="V60" s="927"/>
      <c r="W60" s="927"/>
      <c r="X60" s="927"/>
      <c r="Y60" s="927"/>
      <c r="Z60" s="927"/>
      <c r="AA60" s="927"/>
      <c r="AB60" s="927"/>
      <c r="AC60" s="927"/>
      <c r="AD60" s="927"/>
    </row>
    <row r="61" spans="1:30" ht="21.75" customHeight="1" thickBot="1">
      <c r="A61" s="684"/>
      <c r="B61" s="607" t="s">
        <v>52</v>
      </c>
      <c r="C61" s="607" t="s">
        <v>52</v>
      </c>
      <c r="D61" s="607">
        <v>9</v>
      </c>
      <c r="E61" s="607" t="s">
        <v>24</v>
      </c>
      <c r="F61" s="796">
        <v>400</v>
      </c>
      <c r="G61" s="688">
        <v>-8.3000000000000007</v>
      </c>
      <c r="H61" s="803">
        <v>1</v>
      </c>
      <c r="I61" s="2168" t="s">
        <v>53</v>
      </c>
      <c r="J61" s="804">
        <v>4</v>
      </c>
      <c r="K61" s="688">
        <v>0</v>
      </c>
      <c r="L61" s="803">
        <v>0</v>
      </c>
      <c r="M61" s="1039" t="s">
        <v>53</v>
      </c>
      <c r="N61" s="804">
        <v>41</v>
      </c>
      <c r="O61" s="1203">
        <v>4000</v>
      </c>
      <c r="P61" s="927"/>
      <c r="Q61" s="927"/>
      <c r="R61" s="927"/>
      <c r="S61" s="927"/>
      <c r="T61" s="927"/>
      <c r="U61" s="927"/>
      <c r="V61" s="927"/>
      <c r="W61" s="927"/>
      <c r="X61" s="927"/>
      <c r="Y61" s="927"/>
      <c r="Z61" s="927"/>
      <c r="AA61" s="927"/>
      <c r="AB61" s="927"/>
      <c r="AC61" s="927"/>
      <c r="AD61" s="927"/>
    </row>
    <row r="62" spans="1:30" ht="21.95" customHeight="1" thickBot="1">
      <c r="A62" s="536">
        <v>4</v>
      </c>
      <c r="B62" s="64" t="s">
        <v>25</v>
      </c>
      <c r="C62" s="64">
        <v>9</v>
      </c>
      <c r="D62" s="64" t="s">
        <v>24</v>
      </c>
      <c r="E62" s="65" t="s">
        <v>54</v>
      </c>
      <c r="F62" s="798">
        <v>2013</v>
      </c>
      <c r="G62" s="799">
        <v>-34.9</v>
      </c>
      <c r="H62" s="672">
        <v>1</v>
      </c>
      <c r="I62" s="797">
        <v>-87.5</v>
      </c>
      <c r="J62" s="800">
        <v>32</v>
      </c>
      <c r="K62" s="799">
        <v>33.299999999999997</v>
      </c>
      <c r="L62" s="672">
        <v>0</v>
      </c>
      <c r="M62" s="1078" t="s">
        <v>53</v>
      </c>
      <c r="N62" s="800">
        <v>112</v>
      </c>
      <c r="O62" s="577">
        <v>173.2</v>
      </c>
      <c r="P62" s="927"/>
      <c r="Q62" s="927"/>
      <c r="R62" s="927"/>
      <c r="S62" s="927"/>
      <c r="T62" s="927"/>
      <c r="U62" s="927"/>
      <c r="V62" s="927"/>
      <c r="W62" s="927"/>
      <c r="X62" s="927"/>
      <c r="Y62" s="927"/>
      <c r="Z62" s="927"/>
      <c r="AA62" s="927"/>
      <c r="AB62" s="927"/>
      <c r="AC62" s="927"/>
      <c r="AD62" s="927"/>
    </row>
    <row r="63" spans="1:30" ht="21.95" customHeight="1">
      <c r="A63" s="2492" t="s">
        <v>406</v>
      </c>
      <c r="B63" s="2493"/>
      <c r="C63" s="2493"/>
      <c r="D63" s="2493"/>
      <c r="E63" s="2494"/>
      <c r="F63" s="260" t="s">
        <v>445</v>
      </c>
      <c r="G63" s="1256" t="s">
        <v>498</v>
      </c>
      <c r="H63" s="202"/>
      <c r="I63" s="202"/>
      <c r="J63" s="202"/>
      <c r="K63" s="202"/>
      <c r="L63" s="202"/>
      <c r="M63" s="202"/>
      <c r="N63" s="202"/>
      <c r="O63" s="406"/>
      <c r="P63" s="204"/>
      <c r="Q63" s="204"/>
    </row>
    <row r="64" spans="1:30" ht="21.95" customHeight="1">
      <c r="A64" s="2495"/>
      <c r="B64" s="2496"/>
      <c r="C64" s="2496"/>
      <c r="D64" s="2496"/>
      <c r="E64" s="2497"/>
      <c r="F64" s="106"/>
      <c r="G64" s="1614"/>
      <c r="H64" s="204"/>
      <c r="I64" s="204"/>
      <c r="J64" s="204"/>
      <c r="K64" s="204"/>
      <c r="L64" s="204"/>
      <c r="M64" s="204"/>
      <c r="N64" s="204"/>
      <c r="O64" s="1613"/>
      <c r="P64" s="204"/>
      <c r="Q64" s="204"/>
    </row>
    <row r="65" spans="1:17" ht="21.95" customHeight="1" thickBot="1">
      <c r="A65" s="2498"/>
      <c r="B65" s="2499"/>
      <c r="C65" s="2499"/>
      <c r="D65" s="2499"/>
      <c r="E65" s="2500"/>
      <c r="F65" s="262" t="s">
        <v>335</v>
      </c>
      <c r="G65" s="921" t="s">
        <v>446</v>
      </c>
      <c r="H65" s="205"/>
      <c r="I65" s="205"/>
      <c r="J65" s="205"/>
      <c r="K65" s="205"/>
      <c r="L65" s="205"/>
      <c r="M65" s="205"/>
      <c r="N65" s="205"/>
      <c r="O65" s="407"/>
      <c r="P65" s="204"/>
      <c r="Q65" s="20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41:O62">
    <cfRule type="expression" dxfId="107" priority="263" stopIfTrue="1">
      <formula>ISERR</formula>
    </cfRule>
  </conditionalFormatting>
  <conditionalFormatting sqref="A12:Q33">
    <cfRule type="expression" dxfId="106" priority="2543" stopIfTrue="1">
      <formula>ISERR</formula>
    </cfRule>
  </conditionalFormatting>
  <conditionalFormatting sqref="I50:I59">
    <cfRule type="expression" dxfId="105" priority="131" stopIfTrue="1">
      <formula>ISERR</formula>
    </cfRule>
  </conditionalFormatting>
  <conditionalFormatting sqref="O50:O59">
    <cfRule type="expression" dxfId="10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10" activePane="bottomRight" state="frozen"/>
      <selection activeCell="P29" sqref="P29"/>
      <selection pane="topRight" activeCell="P29" sqref="P29"/>
      <selection pane="bottomLeft" activeCell="P29" sqref="P29"/>
      <selection pane="bottomRight" activeCell="P29" sqref="P29"/>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0"/>
      <c r="B1" s="20"/>
      <c r="C1" s="20"/>
      <c r="D1" s="20"/>
      <c r="E1" s="20"/>
      <c r="F1" s="22"/>
      <c r="G1" s="22"/>
      <c r="H1" s="22"/>
      <c r="I1" s="22"/>
      <c r="J1" s="22"/>
      <c r="K1" s="22"/>
      <c r="L1" s="22"/>
      <c r="M1" s="22"/>
      <c r="N1" s="22"/>
      <c r="O1" s="22"/>
    </row>
    <row r="2" spans="1:15" ht="24.95" customHeight="1">
      <c r="A2" s="20"/>
      <c r="B2" s="20"/>
      <c r="C2" s="20"/>
      <c r="D2" s="20"/>
      <c r="E2" s="20"/>
      <c r="F2" s="22"/>
      <c r="G2" s="22"/>
      <c r="H2" s="22"/>
      <c r="I2" s="22"/>
      <c r="J2" s="22"/>
      <c r="K2" s="22"/>
      <c r="L2" s="22"/>
      <c r="M2" s="22"/>
      <c r="N2" s="22"/>
      <c r="O2" s="22"/>
    </row>
    <row r="3" spans="1:15" ht="7.5" customHeight="1">
      <c r="A3" s="4"/>
      <c r="B3" s="4"/>
      <c r="C3" s="4"/>
      <c r="D3" s="4"/>
      <c r="E3" s="4"/>
      <c r="F3" s="135"/>
      <c r="G3" s="135"/>
      <c r="H3" s="135"/>
      <c r="I3" s="135"/>
      <c r="J3" s="135"/>
      <c r="K3" s="135"/>
      <c r="L3" s="135"/>
      <c r="M3" s="135"/>
      <c r="N3" s="135"/>
      <c r="O3" s="135"/>
    </row>
    <row r="4" spans="1:15" ht="24.95" customHeight="1">
      <c r="A4" s="2273" t="s">
        <v>109</v>
      </c>
      <c r="B4" s="2507"/>
      <c r="C4" s="2507"/>
      <c r="D4" s="2507"/>
      <c r="E4" s="2507"/>
      <c r="F4" s="2507"/>
      <c r="G4" s="2507"/>
      <c r="H4" s="134"/>
      <c r="I4" s="21"/>
      <c r="J4" s="21"/>
      <c r="K4" s="21"/>
      <c r="L4" s="21"/>
      <c r="M4" s="21"/>
      <c r="N4" s="21"/>
      <c r="O4" s="21"/>
    </row>
    <row r="5" spans="1:15" ht="9" customHeight="1" thickBot="1">
      <c r="A5" s="4"/>
      <c r="B5" s="4"/>
      <c r="C5" s="4"/>
      <c r="D5" s="4"/>
      <c r="E5" s="4"/>
      <c r="F5" s="135"/>
      <c r="G5" s="135"/>
      <c r="H5" s="135"/>
      <c r="I5" s="135"/>
      <c r="J5" s="135"/>
      <c r="K5" s="135"/>
      <c r="L5" s="135"/>
      <c r="M5" s="135"/>
      <c r="N5" s="135"/>
      <c r="O5" s="135"/>
    </row>
    <row r="6" spans="1:15" ht="21.95" customHeight="1">
      <c r="A6" s="2434" t="s">
        <v>124</v>
      </c>
      <c r="B6" s="2458"/>
      <c r="C6" s="2458"/>
      <c r="D6" s="2458"/>
      <c r="E6" s="2459"/>
      <c r="F6" s="2443" t="s">
        <v>133</v>
      </c>
      <c r="G6" s="2444"/>
      <c r="H6" s="2445"/>
      <c r="I6" s="2443" t="s">
        <v>134</v>
      </c>
      <c r="J6" s="2444"/>
      <c r="K6" s="2444"/>
      <c r="L6" s="2509" t="s">
        <v>146</v>
      </c>
      <c r="M6" s="2445"/>
      <c r="N6" s="5"/>
      <c r="O6" s="4"/>
    </row>
    <row r="7" spans="1:15" ht="21.95" customHeight="1">
      <c r="A7" s="2460"/>
      <c r="B7" s="2461"/>
      <c r="C7" s="2461"/>
      <c r="D7" s="2461"/>
      <c r="E7" s="2462"/>
      <c r="F7" s="2531" t="s">
        <v>106</v>
      </c>
      <c r="G7" s="2419" t="s">
        <v>38</v>
      </c>
      <c r="H7" s="2525"/>
      <c r="I7" s="2531" t="s">
        <v>147</v>
      </c>
      <c r="J7" s="2419" t="s">
        <v>38</v>
      </c>
      <c r="K7" s="2533"/>
      <c r="L7" s="2419" t="s">
        <v>14</v>
      </c>
      <c r="M7" s="2525"/>
      <c r="N7" s="5"/>
      <c r="O7" s="4"/>
    </row>
    <row r="8" spans="1:15" ht="21.95" customHeight="1">
      <c r="A8" s="2460"/>
      <c r="B8" s="2461"/>
      <c r="C8" s="2461"/>
      <c r="D8" s="2461"/>
      <c r="E8" s="2462"/>
      <c r="F8" s="2532"/>
      <c r="G8" s="118"/>
      <c r="H8" s="2526" t="s">
        <v>345</v>
      </c>
      <c r="I8" s="2532"/>
      <c r="J8" s="118"/>
      <c r="K8" s="2528" t="s">
        <v>345</v>
      </c>
      <c r="L8" s="393"/>
      <c r="M8" s="2526" t="s">
        <v>345</v>
      </c>
      <c r="N8" s="5"/>
      <c r="O8" s="4"/>
    </row>
    <row r="9" spans="1:15" ht="21.95" customHeight="1" thickBot="1">
      <c r="A9" s="2463"/>
      <c r="B9" s="2464"/>
      <c r="C9" s="2464"/>
      <c r="D9" s="2464"/>
      <c r="E9" s="2465"/>
      <c r="F9" s="85" t="s">
        <v>128</v>
      </c>
      <c r="G9" s="79" t="s">
        <v>105</v>
      </c>
      <c r="H9" s="2527"/>
      <c r="I9" s="85" t="s">
        <v>148</v>
      </c>
      <c r="J9" s="79" t="s">
        <v>144</v>
      </c>
      <c r="K9" s="2529"/>
      <c r="L9" s="119" t="s">
        <v>144</v>
      </c>
      <c r="M9" s="2527"/>
      <c r="N9" s="5"/>
      <c r="O9" s="4"/>
    </row>
    <row r="10" spans="1:15" ht="21.95" customHeight="1">
      <c r="A10" s="5"/>
      <c r="B10" s="26">
        <v>2022</v>
      </c>
      <c r="C10" s="26" t="s">
        <v>23</v>
      </c>
      <c r="D10" s="26" t="s">
        <v>484</v>
      </c>
      <c r="E10" s="52"/>
      <c r="F10" s="553">
        <v>224197</v>
      </c>
      <c r="G10" s="554">
        <v>13993700</v>
      </c>
      <c r="H10" s="555">
        <v>-0.4</v>
      </c>
      <c r="I10" s="553">
        <v>3301</v>
      </c>
      <c r="J10" s="554">
        <v>170758</v>
      </c>
      <c r="K10" s="556">
        <v>-14.9</v>
      </c>
      <c r="L10" s="554">
        <v>29281</v>
      </c>
      <c r="M10" s="555">
        <v>-22.3</v>
      </c>
      <c r="N10" s="145"/>
      <c r="O10" s="135"/>
    </row>
    <row r="11" spans="1:15" ht="21.95" customHeight="1">
      <c r="A11" s="53"/>
      <c r="B11" s="54">
        <v>2023</v>
      </c>
      <c r="C11" s="54" t="s">
        <v>23</v>
      </c>
      <c r="D11" s="54" t="s">
        <v>484</v>
      </c>
      <c r="E11" s="55"/>
      <c r="F11" s="557">
        <v>221804</v>
      </c>
      <c r="G11" s="558">
        <v>14740516</v>
      </c>
      <c r="H11" s="559">
        <v>5.3</v>
      </c>
      <c r="I11" s="557">
        <v>3366</v>
      </c>
      <c r="J11" s="558">
        <v>166879</v>
      </c>
      <c r="K11" s="560">
        <v>-2.2999999999999998</v>
      </c>
      <c r="L11" s="558">
        <v>26839</v>
      </c>
      <c r="M11" s="559">
        <v>-8.3000000000000007</v>
      </c>
      <c r="N11" s="145"/>
      <c r="O11" s="135"/>
    </row>
    <row r="12" spans="1:15" ht="21.95" customHeight="1" thickBot="1">
      <c r="A12" s="56"/>
      <c r="B12" s="606">
        <v>2024</v>
      </c>
      <c r="C12" s="606" t="s">
        <v>23</v>
      </c>
      <c r="D12" s="606" t="s">
        <v>484</v>
      </c>
      <c r="E12" s="533"/>
      <c r="F12" s="561">
        <v>217163</v>
      </c>
      <c r="G12" s="562">
        <v>15205442</v>
      </c>
      <c r="H12" s="563">
        <v>3.2</v>
      </c>
      <c r="I12" s="561">
        <v>3292</v>
      </c>
      <c r="J12" s="562">
        <v>178228</v>
      </c>
      <c r="K12" s="564">
        <v>6.8</v>
      </c>
      <c r="L12" s="562">
        <v>21017</v>
      </c>
      <c r="M12" s="563">
        <v>-21.7</v>
      </c>
      <c r="N12" s="145"/>
      <c r="O12" s="135"/>
    </row>
    <row r="13" spans="1:15" ht="21.95" customHeight="1">
      <c r="A13" s="63" t="s">
        <v>439</v>
      </c>
      <c r="B13" s="59">
        <v>7</v>
      </c>
      <c r="C13" s="59" t="s">
        <v>25</v>
      </c>
      <c r="D13" s="59">
        <v>9</v>
      </c>
      <c r="E13" s="60" t="s">
        <v>24</v>
      </c>
      <c r="F13" s="610">
        <v>71583</v>
      </c>
      <c r="G13" s="611">
        <v>3876486</v>
      </c>
      <c r="H13" s="612">
        <v>2.2000000000000002</v>
      </c>
      <c r="I13" s="610">
        <v>1155</v>
      </c>
      <c r="J13" s="613">
        <v>46451</v>
      </c>
      <c r="K13" s="614">
        <v>-10.3</v>
      </c>
      <c r="L13" s="611">
        <v>5169</v>
      </c>
      <c r="M13" s="683">
        <v>18.399999999999999</v>
      </c>
      <c r="N13" s="145"/>
      <c r="O13" s="135"/>
    </row>
    <row r="14" spans="1:15" ht="21.95" customHeight="1">
      <c r="A14" s="920" t="s">
        <v>52</v>
      </c>
      <c r="B14" s="918">
        <v>10</v>
      </c>
      <c r="C14" s="918" t="s">
        <v>25</v>
      </c>
      <c r="D14" s="918">
        <v>12</v>
      </c>
      <c r="E14" s="919" t="s">
        <v>24</v>
      </c>
      <c r="F14" s="1894">
        <v>51588</v>
      </c>
      <c r="G14" s="1897">
        <v>2607199</v>
      </c>
      <c r="H14" s="1202">
        <v>1.2</v>
      </c>
      <c r="I14" s="1894">
        <v>773</v>
      </c>
      <c r="J14" s="1899">
        <v>25411</v>
      </c>
      <c r="K14" s="1896">
        <v>2.6</v>
      </c>
      <c r="L14" s="1897">
        <v>608</v>
      </c>
      <c r="M14" s="1900">
        <v>-72.2</v>
      </c>
      <c r="N14" s="145"/>
      <c r="O14" s="135"/>
    </row>
    <row r="15" spans="1:15" ht="21.95" customHeight="1">
      <c r="A15" s="1762" t="s">
        <v>482</v>
      </c>
      <c r="B15" s="57">
        <v>1</v>
      </c>
      <c r="C15" s="57" t="s">
        <v>25</v>
      </c>
      <c r="D15" s="57">
        <v>3</v>
      </c>
      <c r="E15" s="58" t="s">
        <v>24</v>
      </c>
      <c r="F15" s="1232">
        <v>34088</v>
      </c>
      <c r="G15" s="1199">
        <v>2979501</v>
      </c>
      <c r="H15" s="1696">
        <v>-3.6</v>
      </c>
      <c r="I15" s="1200">
        <v>197</v>
      </c>
      <c r="J15" s="1200">
        <v>14290</v>
      </c>
      <c r="K15" s="1198">
        <v>-33.9</v>
      </c>
      <c r="L15" s="1438">
        <v>4057</v>
      </c>
      <c r="M15" s="1302">
        <v>-43</v>
      </c>
      <c r="N15" s="145"/>
      <c r="O15" s="135"/>
    </row>
    <row r="16" spans="1:15" ht="21.95" customHeight="1">
      <c r="A16" s="647" t="s">
        <v>52</v>
      </c>
      <c r="B16" s="59">
        <v>4</v>
      </c>
      <c r="C16" s="59" t="s">
        <v>25</v>
      </c>
      <c r="D16" s="59">
        <v>6</v>
      </c>
      <c r="E16" s="60" t="s">
        <v>24</v>
      </c>
      <c r="F16" s="648">
        <v>59606</v>
      </c>
      <c r="G16" s="565">
        <v>6285048</v>
      </c>
      <c r="H16" s="649">
        <v>9.5</v>
      </c>
      <c r="I16" s="566">
        <v>1213</v>
      </c>
      <c r="J16" s="566">
        <v>99939</v>
      </c>
      <c r="K16" s="567">
        <v>8.5</v>
      </c>
      <c r="L16" s="680">
        <v>11648</v>
      </c>
      <c r="M16" s="568">
        <v>4.2</v>
      </c>
      <c r="N16" s="145"/>
      <c r="O16" s="135"/>
    </row>
    <row r="17" spans="1:15" ht="21.95" customHeight="1" thickBot="1">
      <c r="A17" s="61" t="s">
        <v>52</v>
      </c>
      <c r="B17" s="606">
        <v>7</v>
      </c>
      <c r="C17" s="606" t="s">
        <v>25</v>
      </c>
      <c r="D17" s="606">
        <v>9</v>
      </c>
      <c r="E17" s="62" t="s">
        <v>24</v>
      </c>
      <c r="F17" s="569">
        <v>70364</v>
      </c>
      <c r="G17" s="570">
        <v>4210879</v>
      </c>
      <c r="H17" s="563">
        <v>8.6</v>
      </c>
      <c r="I17" s="642">
        <v>1079</v>
      </c>
      <c r="J17" s="642">
        <v>46009</v>
      </c>
      <c r="K17" s="571">
        <v>-1</v>
      </c>
      <c r="L17" s="676">
        <v>6241</v>
      </c>
      <c r="M17" s="643">
        <v>20.7</v>
      </c>
      <c r="N17" s="145"/>
      <c r="O17" s="135"/>
    </row>
    <row r="18" spans="1:15" ht="21.95" customHeight="1">
      <c r="A18" s="1247"/>
      <c r="B18" s="1869">
        <v>2024</v>
      </c>
      <c r="C18" s="1248" t="s">
        <v>23</v>
      </c>
      <c r="D18" s="1248">
        <v>10</v>
      </c>
      <c r="E18" s="1249" t="s">
        <v>24</v>
      </c>
      <c r="F18" s="610">
        <v>22342</v>
      </c>
      <c r="G18" s="611">
        <v>1128810</v>
      </c>
      <c r="H18" s="612">
        <v>3.2</v>
      </c>
      <c r="I18" s="610">
        <v>361</v>
      </c>
      <c r="J18" s="613">
        <v>11648</v>
      </c>
      <c r="K18" s="614">
        <v>11.2</v>
      </c>
      <c r="L18" s="611">
        <v>255</v>
      </c>
      <c r="M18" s="683">
        <v>-71.599999999999994</v>
      </c>
      <c r="N18" s="145"/>
      <c r="O18" s="135"/>
    </row>
    <row r="19" spans="1:15" ht="21.95" customHeight="1">
      <c r="A19" s="524"/>
      <c r="B19" s="502" t="s">
        <v>52</v>
      </c>
      <c r="C19" s="502" t="s">
        <v>52</v>
      </c>
      <c r="D19" s="502">
        <v>11</v>
      </c>
      <c r="E19" s="503" t="s">
        <v>24</v>
      </c>
      <c r="F19" s="610">
        <v>16354</v>
      </c>
      <c r="G19" s="611">
        <v>799904</v>
      </c>
      <c r="H19" s="612">
        <v>4.5999999999999996</v>
      </c>
      <c r="I19" s="610">
        <v>273</v>
      </c>
      <c r="J19" s="613">
        <v>7322</v>
      </c>
      <c r="K19" s="614">
        <v>-31.2</v>
      </c>
      <c r="L19" s="611">
        <v>255</v>
      </c>
      <c r="M19" s="683">
        <v>-78.900000000000006</v>
      </c>
      <c r="N19" s="145"/>
      <c r="O19" s="135"/>
    </row>
    <row r="20" spans="1:15" ht="21.95" customHeight="1">
      <c r="A20" s="920"/>
      <c r="B20" s="918" t="s">
        <v>52</v>
      </c>
      <c r="C20" s="918" t="s">
        <v>52</v>
      </c>
      <c r="D20" s="918">
        <v>12</v>
      </c>
      <c r="E20" s="919" t="s">
        <v>24</v>
      </c>
      <c r="F20" s="1894">
        <v>12892</v>
      </c>
      <c r="G20" s="1897">
        <v>678485</v>
      </c>
      <c r="H20" s="1202">
        <v>-5.7</v>
      </c>
      <c r="I20" s="1894">
        <v>139</v>
      </c>
      <c r="J20" s="1899">
        <v>6439</v>
      </c>
      <c r="K20" s="1896">
        <v>76.400000000000006</v>
      </c>
      <c r="L20" s="1897">
        <v>97</v>
      </c>
      <c r="M20" s="1900">
        <v>26.4</v>
      </c>
      <c r="N20" s="145"/>
      <c r="O20" s="135"/>
    </row>
    <row r="21" spans="1:15" ht="21.95" customHeight="1">
      <c r="A21" s="537"/>
      <c r="B21" s="57">
        <v>2025</v>
      </c>
      <c r="C21" s="57" t="s">
        <v>23</v>
      </c>
      <c r="D21" s="57">
        <v>1</v>
      </c>
      <c r="E21" s="58" t="s">
        <v>24</v>
      </c>
      <c r="F21" s="1197">
        <v>8807</v>
      </c>
      <c r="G21" s="1199">
        <v>566185</v>
      </c>
      <c r="H21" s="1196">
        <v>-1.3</v>
      </c>
      <c r="I21" s="1197">
        <v>70</v>
      </c>
      <c r="J21" s="1200">
        <v>3326</v>
      </c>
      <c r="K21" s="1198">
        <v>-40.9</v>
      </c>
      <c r="L21" s="1199">
        <v>173</v>
      </c>
      <c r="M21" s="1893">
        <v>-61.3</v>
      </c>
      <c r="N21" s="145"/>
      <c r="O21" s="135"/>
    </row>
    <row r="22" spans="1:15" ht="21.95" customHeight="1">
      <c r="A22" s="63"/>
      <c r="B22" s="59" t="s">
        <v>52</v>
      </c>
      <c r="C22" s="59" t="s">
        <v>52</v>
      </c>
      <c r="D22" s="59">
        <v>2</v>
      </c>
      <c r="E22" s="60" t="s">
        <v>24</v>
      </c>
      <c r="F22" s="572">
        <v>9158</v>
      </c>
      <c r="G22" s="565">
        <v>691353</v>
      </c>
      <c r="H22" s="573">
        <v>-22.5</v>
      </c>
      <c r="I22" s="572">
        <v>60</v>
      </c>
      <c r="J22" s="566">
        <v>2547</v>
      </c>
      <c r="K22" s="567">
        <v>-54.4</v>
      </c>
      <c r="L22" s="565">
        <v>692</v>
      </c>
      <c r="M22" s="794">
        <v>-68.599999999999994</v>
      </c>
      <c r="N22" s="145"/>
      <c r="O22" s="135"/>
    </row>
    <row r="23" spans="1:15" ht="21.95" customHeight="1">
      <c r="A23" s="63"/>
      <c r="B23" s="59" t="s">
        <v>52</v>
      </c>
      <c r="C23" s="59" t="s">
        <v>52</v>
      </c>
      <c r="D23" s="59">
        <v>3</v>
      </c>
      <c r="E23" s="60" t="s">
        <v>24</v>
      </c>
      <c r="F23" s="572">
        <v>16123</v>
      </c>
      <c r="G23" s="565">
        <v>1721962</v>
      </c>
      <c r="H23" s="573">
        <v>6</v>
      </c>
      <c r="I23" s="572">
        <v>67</v>
      </c>
      <c r="J23" s="566">
        <v>8416</v>
      </c>
      <c r="K23" s="567">
        <v>-19.2</v>
      </c>
      <c r="L23" s="565">
        <v>3190</v>
      </c>
      <c r="M23" s="794">
        <v>-28.6</v>
      </c>
      <c r="N23" s="145"/>
      <c r="O23" s="135"/>
    </row>
    <row r="24" spans="1:15" ht="21.95" customHeight="1">
      <c r="A24" s="63"/>
      <c r="B24" s="59" t="s">
        <v>52</v>
      </c>
      <c r="C24" s="59" t="s">
        <v>52</v>
      </c>
      <c r="D24" s="59">
        <v>4</v>
      </c>
      <c r="E24" s="60" t="s">
        <v>24</v>
      </c>
      <c r="F24" s="572">
        <v>18637</v>
      </c>
      <c r="G24" s="565">
        <v>2725431</v>
      </c>
      <c r="H24" s="573">
        <v>12</v>
      </c>
      <c r="I24" s="572">
        <v>549</v>
      </c>
      <c r="J24" s="566">
        <v>50926</v>
      </c>
      <c r="K24" s="567">
        <v>-1.7</v>
      </c>
      <c r="L24" s="565">
        <v>3095</v>
      </c>
      <c r="M24" s="568">
        <v>-9.6</v>
      </c>
      <c r="N24" s="145"/>
      <c r="O24" s="135"/>
    </row>
    <row r="25" spans="1:15" ht="21.95" customHeight="1">
      <c r="A25" s="63"/>
      <c r="B25" s="59" t="s">
        <v>52</v>
      </c>
      <c r="C25" s="59" t="s">
        <v>52</v>
      </c>
      <c r="D25" s="59">
        <v>5</v>
      </c>
      <c r="E25" s="60" t="s">
        <v>24</v>
      </c>
      <c r="F25" s="610">
        <v>16496</v>
      </c>
      <c r="G25" s="611">
        <v>1654068</v>
      </c>
      <c r="H25" s="612">
        <v>4</v>
      </c>
      <c r="I25" s="610">
        <v>249</v>
      </c>
      <c r="J25" s="613">
        <v>24618</v>
      </c>
      <c r="K25" s="614">
        <v>29.2</v>
      </c>
      <c r="L25" s="611">
        <v>5031</v>
      </c>
      <c r="M25" s="683">
        <v>24.7</v>
      </c>
      <c r="N25" s="145"/>
      <c r="O25" s="135"/>
    </row>
    <row r="26" spans="1:15" ht="21.95" customHeight="1">
      <c r="A26" s="524"/>
      <c r="B26" s="502" t="s">
        <v>52</v>
      </c>
      <c r="C26" s="502" t="s">
        <v>52</v>
      </c>
      <c r="D26" s="502">
        <v>6</v>
      </c>
      <c r="E26" s="503" t="s">
        <v>24</v>
      </c>
      <c r="F26" s="610">
        <v>24473</v>
      </c>
      <c r="G26" s="611">
        <v>1905549</v>
      </c>
      <c r="H26" s="612">
        <v>10.8</v>
      </c>
      <c r="I26" s="610">
        <v>415</v>
      </c>
      <c r="J26" s="613">
        <v>24394</v>
      </c>
      <c r="K26" s="614">
        <v>15</v>
      </c>
      <c r="L26" s="611">
        <v>3522</v>
      </c>
      <c r="M26" s="683">
        <v>-5.4</v>
      </c>
      <c r="N26" s="145"/>
      <c r="O26" s="135"/>
    </row>
    <row r="27" spans="1:15" ht="21.95" customHeight="1">
      <c r="A27" s="524"/>
      <c r="B27" s="502" t="s">
        <v>52</v>
      </c>
      <c r="C27" s="502" t="s">
        <v>52</v>
      </c>
      <c r="D27" s="502">
        <v>7</v>
      </c>
      <c r="E27" s="503" t="s">
        <v>24</v>
      </c>
      <c r="F27" s="610">
        <v>26518</v>
      </c>
      <c r="G27" s="611">
        <v>1676497</v>
      </c>
      <c r="H27" s="612">
        <v>9.5</v>
      </c>
      <c r="I27" s="610">
        <v>423</v>
      </c>
      <c r="J27" s="613">
        <v>18861</v>
      </c>
      <c r="K27" s="614">
        <v>-0.1</v>
      </c>
      <c r="L27" s="611">
        <v>3502</v>
      </c>
      <c r="M27" s="683">
        <v>49.4</v>
      </c>
      <c r="N27" s="145"/>
      <c r="O27" s="135"/>
    </row>
    <row r="28" spans="1:15" ht="21.95" customHeight="1">
      <c r="A28" s="524"/>
      <c r="B28" s="502" t="s">
        <v>52</v>
      </c>
      <c r="C28" s="502" t="s">
        <v>52</v>
      </c>
      <c r="D28" s="502">
        <v>8</v>
      </c>
      <c r="E28" s="503" t="s">
        <v>24</v>
      </c>
      <c r="F28" s="610">
        <v>19201</v>
      </c>
      <c r="G28" s="611">
        <v>1099597</v>
      </c>
      <c r="H28" s="612">
        <v>2.7</v>
      </c>
      <c r="I28" s="610">
        <v>304</v>
      </c>
      <c r="J28" s="613">
        <v>10523</v>
      </c>
      <c r="K28" s="614">
        <v>-17.899999999999999</v>
      </c>
      <c r="L28" s="611">
        <v>920</v>
      </c>
      <c r="M28" s="683">
        <v>-48.7</v>
      </c>
      <c r="N28" s="145"/>
      <c r="O28" s="135"/>
    </row>
    <row r="29" spans="1:15" ht="21.95" customHeight="1">
      <c r="A29" s="524"/>
      <c r="B29" s="502" t="s">
        <v>52</v>
      </c>
      <c r="C29" s="502" t="s">
        <v>52</v>
      </c>
      <c r="D29" s="502">
        <v>9</v>
      </c>
      <c r="E29" s="503" t="s">
        <v>24</v>
      </c>
      <c r="F29" s="610">
        <v>24645</v>
      </c>
      <c r="G29" s="611">
        <v>1434784</v>
      </c>
      <c r="H29" s="612">
        <v>12.5</v>
      </c>
      <c r="I29" s="610">
        <v>352</v>
      </c>
      <c r="J29" s="613">
        <v>16623</v>
      </c>
      <c r="K29" s="614">
        <v>12.6</v>
      </c>
      <c r="L29" s="611">
        <v>1817</v>
      </c>
      <c r="M29" s="683">
        <v>76.599999999999994</v>
      </c>
      <c r="N29" s="145"/>
      <c r="O29" s="135"/>
    </row>
    <row r="30" spans="1:15" ht="21.95" customHeight="1" thickBot="1">
      <c r="A30" s="684"/>
      <c r="B30" s="607" t="s">
        <v>52</v>
      </c>
      <c r="C30" s="607" t="s">
        <v>52</v>
      </c>
      <c r="D30" s="607">
        <v>10</v>
      </c>
      <c r="E30" s="608" t="s">
        <v>24</v>
      </c>
      <c r="F30" s="685">
        <v>22122</v>
      </c>
      <c r="G30" s="686">
        <v>1332735</v>
      </c>
      <c r="H30" s="687">
        <v>18.100000000000001</v>
      </c>
      <c r="I30" s="685">
        <v>360</v>
      </c>
      <c r="J30" s="686">
        <v>11534</v>
      </c>
      <c r="K30" s="688">
        <v>-1</v>
      </c>
      <c r="L30" s="686">
        <v>381</v>
      </c>
      <c r="M30" s="772">
        <v>49.5</v>
      </c>
      <c r="N30" s="145"/>
      <c r="O30" s="135"/>
    </row>
    <row r="31" spans="1:15" ht="21.95" customHeight="1" thickBot="1">
      <c r="A31" s="61">
        <v>5</v>
      </c>
      <c r="B31" s="606" t="s">
        <v>25</v>
      </c>
      <c r="C31" s="606">
        <v>10</v>
      </c>
      <c r="D31" s="606" t="s">
        <v>24</v>
      </c>
      <c r="E31" s="62" t="s">
        <v>54</v>
      </c>
      <c r="F31" s="569">
        <v>133455</v>
      </c>
      <c r="G31" s="570">
        <v>9103232</v>
      </c>
      <c r="H31" s="574">
        <v>9.4778485884055304</v>
      </c>
      <c r="I31" s="569">
        <v>2103</v>
      </c>
      <c r="J31" s="575">
        <v>106557</v>
      </c>
      <c r="K31" s="576">
        <v>8.3193559208319368</v>
      </c>
      <c r="L31" s="901">
        <v>15176</v>
      </c>
      <c r="M31" s="577">
        <v>15.10049298445203</v>
      </c>
      <c r="N31" s="145"/>
      <c r="O31" s="135"/>
    </row>
    <row r="32" spans="1:15" ht="3.95" customHeight="1">
      <c r="A32" s="42"/>
      <c r="B32" s="143"/>
      <c r="C32" s="143"/>
      <c r="D32" s="143"/>
      <c r="E32" s="42"/>
      <c r="F32" s="43"/>
      <c r="G32" s="135"/>
      <c r="H32" s="135"/>
      <c r="I32" s="135"/>
      <c r="J32" s="135"/>
      <c r="K32" s="135"/>
      <c r="L32" s="135"/>
      <c r="M32" s="135"/>
      <c r="N32" s="135"/>
      <c r="O32" s="135"/>
    </row>
    <row r="33" spans="1:15" ht="3.95" customHeight="1">
      <c r="A33" s="42"/>
      <c r="B33" s="42"/>
      <c r="C33" s="42"/>
      <c r="D33" s="42"/>
      <c r="E33" s="42"/>
      <c r="F33" s="43"/>
      <c r="G33" s="135"/>
      <c r="H33" s="135"/>
      <c r="I33" s="135"/>
      <c r="J33" s="135"/>
      <c r="K33" s="135"/>
      <c r="L33" s="135"/>
      <c r="M33" s="135"/>
      <c r="N33" s="135"/>
      <c r="O33" s="135"/>
    </row>
    <row r="34" spans="1:15" ht="3.95" customHeight="1" thickBot="1">
      <c r="A34" s="4"/>
      <c r="B34" s="4"/>
      <c r="C34" s="4"/>
      <c r="D34" s="4"/>
      <c r="E34" s="4"/>
      <c r="F34" s="135"/>
      <c r="G34" s="135"/>
      <c r="H34" s="135"/>
      <c r="I34" s="135"/>
      <c r="J34" s="135"/>
      <c r="K34" s="135"/>
      <c r="L34" s="135"/>
      <c r="M34" s="135"/>
      <c r="N34" s="135"/>
      <c r="O34" s="135"/>
    </row>
    <row r="35" spans="1:15" ht="21.95" customHeight="1">
      <c r="A35" s="2434" t="s">
        <v>129</v>
      </c>
      <c r="B35" s="2458"/>
      <c r="C35" s="2458"/>
      <c r="D35" s="2458"/>
      <c r="E35" s="2459"/>
      <c r="F35" s="2443" t="s">
        <v>75</v>
      </c>
      <c r="G35" s="2424"/>
      <c r="H35" s="2424"/>
      <c r="I35" s="2424"/>
      <c r="J35" s="2424"/>
      <c r="K35" s="2424"/>
      <c r="L35" s="2424"/>
      <c r="M35" s="2424"/>
      <c r="N35" s="2424"/>
      <c r="O35" s="2425"/>
    </row>
    <row r="36" spans="1:15" ht="21.95" customHeight="1">
      <c r="A36" s="2460"/>
      <c r="B36" s="2461"/>
      <c r="C36" s="2461"/>
      <c r="D36" s="2461"/>
      <c r="E36" s="2462"/>
      <c r="F36" s="2417" t="s">
        <v>115</v>
      </c>
      <c r="G36" s="2524"/>
      <c r="H36" s="2419" t="s">
        <v>120</v>
      </c>
      <c r="I36" s="2524"/>
      <c r="J36" s="2419" t="s">
        <v>121</v>
      </c>
      <c r="K36" s="2524"/>
      <c r="L36" s="2419" t="s">
        <v>16</v>
      </c>
      <c r="M36" s="2524"/>
      <c r="N36" s="2419" t="s">
        <v>39</v>
      </c>
      <c r="O36" s="2525"/>
    </row>
    <row r="37" spans="1:15" ht="21.95" customHeight="1">
      <c r="A37" s="2460"/>
      <c r="B37" s="2461"/>
      <c r="C37" s="2461"/>
      <c r="D37" s="2461"/>
      <c r="E37" s="2462"/>
      <c r="F37" s="106"/>
      <c r="G37" s="2528" t="s">
        <v>345</v>
      </c>
      <c r="H37" s="393"/>
      <c r="I37" s="2530" t="s">
        <v>345</v>
      </c>
      <c r="J37" s="393"/>
      <c r="K37" s="2528" t="s">
        <v>345</v>
      </c>
      <c r="L37" s="393"/>
      <c r="M37" s="2528" t="s">
        <v>345</v>
      </c>
      <c r="N37" s="393"/>
      <c r="O37" s="2526" t="s">
        <v>345</v>
      </c>
    </row>
    <row r="38" spans="1:15" ht="21.95" customHeight="1" thickBot="1">
      <c r="A38" s="2463"/>
      <c r="B38" s="2464"/>
      <c r="C38" s="2464"/>
      <c r="D38" s="2464"/>
      <c r="E38" s="2465"/>
      <c r="F38" s="119" t="s">
        <v>105</v>
      </c>
      <c r="G38" s="2529"/>
      <c r="H38" s="119" t="s">
        <v>105</v>
      </c>
      <c r="I38" s="2529"/>
      <c r="J38" s="119" t="s">
        <v>105</v>
      </c>
      <c r="K38" s="2529"/>
      <c r="L38" s="119" t="s">
        <v>105</v>
      </c>
      <c r="M38" s="2529"/>
      <c r="N38" s="119" t="s">
        <v>105</v>
      </c>
      <c r="O38" s="2527"/>
    </row>
    <row r="39" spans="1:15" ht="21.95" customHeight="1">
      <c r="A39" s="534"/>
      <c r="B39" s="27">
        <v>2022</v>
      </c>
      <c r="C39" s="27" t="s">
        <v>23</v>
      </c>
      <c r="D39" s="27" t="s">
        <v>484</v>
      </c>
      <c r="E39" s="535"/>
      <c r="F39" s="617">
        <v>8759</v>
      </c>
      <c r="G39" s="616">
        <v>27.6</v>
      </c>
      <c r="H39" s="617">
        <v>63738</v>
      </c>
      <c r="I39" s="616">
        <v>-21.8</v>
      </c>
      <c r="J39" s="617">
        <v>54228</v>
      </c>
      <c r="K39" s="616">
        <v>-8.5</v>
      </c>
      <c r="L39" s="690">
        <v>295</v>
      </c>
      <c r="M39" s="1013">
        <v>-23.6</v>
      </c>
      <c r="N39" s="617">
        <v>14456</v>
      </c>
      <c r="O39" s="555">
        <v>-3.4</v>
      </c>
    </row>
    <row r="40" spans="1:15" ht="21.95" customHeight="1">
      <c r="A40" s="53"/>
      <c r="B40" s="54">
        <v>2023</v>
      </c>
      <c r="C40" s="54" t="s">
        <v>23</v>
      </c>
      <c r="D40" s="54" t="s">
        <v>484</v>
      </c>
      <c r="E40" s="55"/>
      <c r="F40" s="691">
        <v>13795</v>
      </c>
      <c r="G40" s="692">
        <v>57.5</v>
      </c>
      <c r="H40" s="691">
        <v>58223</v>
      </c>
      <c r="I40" s="692">
        <v>-8.6999999999999993</v>
      </c>
      <c r="J40" s="691">
        <v>59695</v>
      </c>
      <c r="K40" s="692">
        <v>10.1</v>
      </c>
      <c r="L40" s="693">
        <v>152</v>
      </c>
      <c r="M40" s="1014">
        <v>-48.5</v>
      </c>
      <c r="N40" s="691">
        <v>8174</v>
      </c>
      <c r="O40" s="559">
        <v>-43.5</v>
      </c>
    </row>
    <row r="41" spans="1:15" ht="21.95" customHeight="1" thickBot="1">
      <c r="A41" s="5"/>
      <c r="B41" s="26">
        <v>2024</v>
      </c>
      <c r="C41" s="26" t="s">
        <v>23</v>
      </c>
      <c r="D41" s="26" t="s">
        <v>484</v>
      </c>
      <c r="E41" s="52"/>
      <c r="F41" s="617">
        <v>17587</v>
      </c>
      <c r="G41" s="616">
        <v>27.5</v>
      </c>
      <c r="H41" s="617">
        <v>63599</v>
      </c>
      <c r="I41" s="616">
        <v>9.1999999999999993</v>
      </c>
      <c r="J41" s="617">
        <v>63161</v>
      </c>
      <c r="K41" s="616">
        <v>5.8</v>
      </c>
      <c r="L41" s="690">
        <v>44</v>
      </c>
      <c r="M41" s="1505">
        <v>-71.099999999999994</v>
      </c>
      <c r="N41" s="617">
        <v>12817</v>
      </c>
      <c r="O41" s="555">
        <v>56.8</v>
      </c>
    </row>
    <row r="42" spans="1:15" ht="21.95" customHeight="1">
      <c r="A42" s="1499" t="s">
        <v>439</v>
      </c>
      <c r="B42" s="1248">
        <v>7</v>
      </c>
      <c r="C42" s="1248" t="s">
        <v>25</v>
      </c>
      <c r="D42" s="1248">
        <v>9</v>
      </c>
      <c r="E42" s="1249" t="s">
        <v>24</v>
      </c>
      <c r="F42" s="1500">
        <v>2197</v>
      </c>
      <c r="G42" s="1253">
        <v>-41.5</v>
      </c>
      <c r="H42" s="1254">
        <v>14411</v>
      </c>
      <c r="I42" s="1253">
        <v>-22.6</v>
      </c>
      <c r="J42" s="1254">
        <v>20152</v>
      </c>
      <c r="K42" s="1253">
        <v>-4.7</v>
      </c>
      <c r="L42" s="1501">
        <v>0</v>
      </c>
      <c r="M42" s="699">
        <v>-100</v>
      </c>
      <c r="N42" s="1254">
        <v>4522</v>
      </c>
      <c r="O42" s="1255">
        <v>19.7</v>
      </c>
    </row>
    <row r="43" spans="1:15" ht="21.95" customHeight="1">
      <c r="A43" s="681" t="s">
        <v>52</v>
      </c>
      <c r="B43" s="502">
        <v>10</v>
      </c>
      <c r="C43" s="502" t="s">
        <v>25</v>
      </c>
      <c r="D43" s="502">
        <v>12</v>
      </c>
      <c r="E43" s="503" t="s">
        <v>24</v>
      </c>
      <c r="F43" s="696">
        <v>916</v>
      </c>
      <c r="G43" s="695">
        <v>-53.3</v>
      </c>
      <c r="H43" s="696">
        <v>11272</v>
      </c>
      <c r="I43" s="695">
        <v>19.899999999999999</v>
      </c>
      <c r="J43" s="696">
        <v>11910</v>
      </c>
      <c r="K43" s="695">
        <v>8.5</v>
      </c>
      <c r="L43" s="694">
        <v>0</v>
      </c>
      <c r="M43" s="926" t="s">
        <v>53</v>
      </c>
      <c r="N43" s="694">
        <v>705</v>
      </c>
      <c r="O43" s="697">
        <v>184.3</v>
      </c>
    </row>
    <row r="44" spans="1:15" ht="21.95" customHeight="1">
      <c r="A44" s="920" t="s">
        <v>482</v>
      </c>
      <c r="B44" s="918">
        <v>1</v>
      </c>
      <c r="C44" s="918" t="s">
        <v>25</v>
      </c>
      <c r="D44" s="918">
        <v>3</v>
      </c>
      <c r="E44" s="919" t="s">
        <v>24</v>
      </c>
      <c r="F44" s="1204">
        <v>1342</v>
      </c>
      <c r="G44" s="1763">
        <v>1598.7</v>
      </c>
      <c r="H44" s="1204">
        <v>4463</v>
      </c>
      <c r="I44" s="1763">
        <v>3.5</v>
      </c>
      <c r="J44" s="1204">
        <v>3323</v>
      </c>
      <c r="K44" s="1763">
        <v>-60.4</v>
      </c>
      <c r="L44" s="1740">
        <v>0</v>
      </c>
      <c r="M44" s="1769" t="s">
        <v>53</v>
      </c>
      <c r="N44" s="1740">
        <v>1105</v>
      </c>
      <c r="O44" s="1764">
        <v>-35.5</v>
      </c>
    </row>
    <row r="45" spans="1:15" ht="21.95" customHeight="1">
      <c r="A45" s="1741" t="s">
        <v>52</v>
      </c>
      <c r="B45" s="57">
        <v>4</v>
      </c>
      <c r="C45" s="57" t="s">
        <v>25</v>
      </c>
      <c r="D45" s="57">
        <v>6</v>
      </c>
      <c r="E45" s="58" t="s">
        <v>24</v>
      </c>
      <c r="F45" s="1234">
        <v>6707</v>
      </c>
      <c r="G45" s="1765">
        <v>-48.9</v>
      </c>
      <c r="H45" s="1234">
        <v>38613</v>
      </c>
      <c r="I45" s="1765">
        <v>15.4</v>
      </c>
      <c r="J45" s="1234">
        <v>28092</v>
      </c>
      <c r="K45" s="1765">
        <v>1.1000000000000001</v>
      </c>
      <c r="L45" s="1766">
        <v>0</v>
      </c>
      <c r="M45" s="1765">
        <v>-100</v>
      </c>
      <c r="N45" s="1766">
        <v>14877</v>
      </c>
      <c r="O45" s="1768">
        <v>129.4</v>
      </c>
    </row>
    <row r="46" spans="1:15" ht="21.95" customHeight="1" thickBot="1">
      <c r="A46" s="56" t="s">
        <v>52</v>
      </c>
      <c r="B46" s="606">
        <v>7</v>
      </c>
      <c r="C46" s="606" t="s">
        <v>25</v>
      </c>
      <c r="D46" s="606">
        <v>9</v>
      </c>
      <c r="E46" s="62" t="s">
        <v>24</v>
      </c>
      <c r="F46" s="788">
        <v>3940</v>
      </c>
      <c r="G46" s="1506">
        <v>79.3</v>
      </c>
      <c r="H46" s="570">
        <v>15050</v>
      </c>
      <c r="I46" s="1506">
        <v>4.4000000000000004</v>
      </c>
      <c r="J46" s="570">
        <v>19530</v>
      </c>
      <c r="K46" s="1506">
        <v>-3.1</v>
      </c>
      <c r="L46" s="901">
        <v>0</v>
      </c>
      <c r="M46" s="2090" t="s">
        <v>53</v>
      </c>
      <c r="N46" s="901">
        <v>1248</v>
      </c>
      <c r="O46" s="1507">
        <v>-72.400000000000006</v>
      </c>
    </row>
    <row r="47" spans="1:15" ht="21.95" customHeight="1">
      <c r="A47" s="1247"/>
      <c r="B47" s="1869">
        <v>2024</v>
      </c>
      <c r="C47" s="1248" t="s">
        <v>23</v>
      </c>
      <c r="D47" s="1248">
        <v>10</v>
      </c>
      <c r="E47" s="1249" t="s">
        <v>24</v>
      </c>
      <c r="F47" s="700">
        <v>385</v>
      </c>
      <c r="G47" s="699">
        <v>2723</v>
      </c>
      <c r="H47" s="700">
        <v>6089</v>
      </c>
      <c r="I47" s="699">
        <v>45.5</v>
      </c>
      <c r="J47" s="700">
        <v>4613</v>
      </c>
      <c r="K47" s="699">
        <v>-12.3</v>
      </c>
      <c r="L47" s="698">
        <v>0</v>
      </c>
      <c r="M47" s="925" t="s">
        <v>53</v>
      </c>
      <c r="N47" s="1988">
        <v>304</v>
      </c>
      <c r="O47" s="1989">
        <v>155.19999999999999</v>
      </c>
    </row>
    <row r="48" spans="1:15" ht="21.95" customHeight="1">
      <c r="A48" s="524"/>
      <c r="B48" s="502" t="s">
        <v>52</v>
      </c>
      <c r="C48" s="502" t="s">
        <v>52</v>
      </c>
      <c r="D48" s="502">
        <v>11</v>
      </c>
      <c r="E48" s="503" t="s">
        <v>24</v>
      </c>
      <c r="F48" s="700">
        <v>233</v>
      </c>
      <c r="G48" s="699">
        <v>-84.9</v>
      </c>
      <c r="H48" s="700">
        <v>3740</v>
      </c>
      <c r="I48" s="699">
        <v>-4.4000000000000004</v>
      </c>
      <c r="J48" s="700">
        <v>2853</v>
      </c>
      <c r="K48" s="699">
        <v>-25.8</v>
      </c>
      <c r="L48" s="698">
        <v>0</v>
      </c>
      <c r="M48" s="925" t="s">
        <v>53</v>
      </c>
      <c r="N48" s="1988">
        <v>239</v>
      </c>
      <c r="O48" s="1989">
        <v>87</v>
      </c>
    </row>
    <row r="49" spans="1:15" ht="21.95" customHeight="1">
      <c r="A49" s="920"/>
      <c r="B49" s="918" t="s">
        <v>52</v>
      </c>
      <c r="C49" s="918" t="s">
        <v>52</v>
      </c>
      <c r="D49" s="918">
        <v>12</v>
      </c>
      <c r="E49" s="919" t="s">
        <v>24</v>
      </c>
      <c r="F49" s="553">
        <v>297</v>
      </c>
      <c r="G49" s="780">
        <v>-25.9</v>
      </c>
      <c r="H49" s="553">
        <v>1440</v>
      </c>
      <c r="I49" s="780">
        <v>10.8</v>
      </c>
      <c r="J49" s="553">
        <v>4442</v>
      </c>
      <c r="K49" s="780">
        <v>137.4</v>
      </c>
      <c r="L49" s="2141">
        <v>0</v>
      </c>
      <c r="M49" s="2142" t="s">
        <v>53</v>
      </c>
      <c r="N49" s="2143">
        <v>160</v>
      </c>
      <c r="O49" s="1130" t="s">
        <v>496</v>
      </c>
    </row>
    <row r="50" spans="1:15" ht="21.95" customHeight="1">
      <c r="A50" s="537"/>
      <c r="B50" s="57">
        <v>2025</v>
      </c>
      <c r="C50" s="57" t="s">
        <v>23</v>
      </c>
      <c r="D50" s="57">
        <v>1</v>
      </c>
      <c r="E50" s="58" t="s">
        <v>24</v>
      </c>
      <c r="F50" s="1234">
        <v>0</v>
      </c>
      <c r="G50" s="1765">
        <v>-100</v>
      </c>
      <c r="H50" s="1234">
        <v>1853</v>
      </c>
      <c r="I50" s="1765">
        <v>78.2</v>
      </c>
      <c r="J50" s="1234">
        <v>1047</v>
      </c>
      <c r="K50" s="1765">
        <v>-74.3</v>
      </c>
      <c r="L50" s="1766">
        <v>0</v>
      </c>
      <c r="M50" s="1767" t="s">
        <v>53</v>
      </c>
      <c r="N50" s="2144">
        <v>251</v>
      </c>
      <c r="O50" s="1768">
        <v>1487.3</v>
      </c>
    </row>
    <row r="51" spans="1:15" ht="21.95" customHeight="1">
      <c r="A51" s="63"/>
      <c r="B51" s="59" t="s">
        <v>52</v>
      </c>
      <c r="C51" s="59" t="s">
        <v>52</v>
      </c>
      <c r="D51" s="59">
        <v>2</v>
      </c>
      <c r="E51" s="60" t="s">
        <v>24</v>
      </c>
      <c r="F51" s="700">
        <v>0</v>
      </c>
      <c r="G51" s="699">
        <v>-100</v>
      </c>
      <c r="H51" s="700">
        <v>1280</v>
      </c>
      <c r="I51" s="699">
        <v>-40.299999999999997</v>
      </c>
      <c r="J51" s="700">
        <v>550</v>
      </c>
      <c r="K51" s="699">
        <v>-51.8</v>
      </c>
      <c r="L51" s="698">
        <v>0</v>
      </c>
      <c r="M51" s="925" t="s">
        <v>53</v>
      </c>
      <c r="N51" s="698">
        <v>24</v>
      </c>
      <c r="O51" s="1989">
        <v>-72.099999999999994</v>
      </c>
    </row>
    <row r="52" spans="1:15" ht="21.95" customHeight="1">
      <c r="A52" s="63"/>
      <c r="B52" s="59" t="s">
        <v>52</v>
      </c>
      <c r="C52" s="59" t="s">
        <v>52</v>
      </c>
      <c r="D52" s="59">
        <v>3</v>
      </c>
      <c r="E52" s="60" t="s">
        <v>24</v>
      </c>
      <c r="F52" s="700">
        <v>1341</v>
      </c>
      <c r="G52" s="699">
        <v>8401.2000000000007</v>
      </c>
      <c r="H52" s="700">
        <v>1329</v>
      </c>
      <c r="I52" s="699">
        <v>17.899999999999999</v>
      </c>
      <c r="J52" s="700">
        <v>1725</v>
      </c>
      <c r="K52" s="699">
        <v>-45.9</v>
      </c>
      <c r="L52" s="698">
        <v>0</v>
      </c>
      <c r="M52" s="925" t="s">
        <v>53</v>
      </c>
      <c r="N52" s="698">
        <v>829</v>
      </c>
      <c r="O52" s="1989">
        <v>-48.5</v>
      </c>
    </row>
    <row r="53" spans="1:15" ht="21.95" customHeight="1">
      <c r="A53" s="63"/>
      <c r="B53" s="59" t="s">
        <v>52</v>
      </c>
      <c r="C53" s="59" t="s">
        <v>52</v>
      </c>
      <c r="D53" s="59">
        <v>4</v>
      </c>
      <c r="E53" s="60" t="s">
        <v>24</v>
      </c>
      <c r="F53" s="700">
        <v>4593</v>
      </c>
      <c r="G53" s="699">
        <v>-28.7</v>
      </c>
      <c r="H53" s="700">
        <v>29050</v>
      </c>
      <c r="I53" s="699">
        <v>2.9</v>
      </c>
      <c r="J53" s="700">
        <v>12309</v>
      </c>
      <c r="K53" s="699">
        <v>6</v>
      </c>
      <c r="L53" s="698">
        <v>0</v>
      </c>
      <c r="M53" s="699">
        <v>-100</v>
      </c>
      <c r="N53" s="698">
        <v>1878</v>
      </c>
      <c r="O53" s="1502">
        <v>-8.5</v>
      </c>
    </row>
    <row r="54" spans="1:15" ht="21.95" customHeight="1">
      <c r="A54" s="63"/>
      <c r="B54" s="59" t="s">
        <v>52</v>
      </c>
      <c r="C54" s="59" t="s">
        <v>52</v>
      </c>
      <c r="D54" s="59">
        <v>5</v>
      </c>
      <c r="E54" s="60" t="s">
        <v>24</v>
      </c>
      <c r="F54" s="696">
        <v>841</v>
      </c>
      <c r="G54" s="695">
        <v>-78.2</v>
      </c>
      <c r="H54" s="696">
        <v>5150</v>
      </c>
      <c r="I54" s="695">
        <v>126.3</v>
      </c>
      <c r="J54" s="696">
        <v>5468</v>
      </c>
      <c r="K54" s="695">
        <v>-13.5</v>
      </c>
      <c r="L54" s="694">
        <v>0</v>
      </c>
      <c r="M54" s="695">
        <v>-100</v>
      </c>
      <c r="N54" s="694">
        <v>8126</v>
      </c>
      <c r="O54" s="697">
        <v>217.6</v>
      </c>
    </row>
    <row r="55" spans="1:15" ht="21.95" customHeight="1">
      <c r="A55" s="524"/>
      <c r="B55" s="502" t="s">
        <v>52</v>
      </c>
      <c r="C55" s="502" t="s">
        <v>52</v>
      </c>
      <c r="D55" s="502">
        <v>6</v>
      </c>
      <c r="E55" s="503" t="s">
        <v>24</v>
      </c>
      <c r="F55" s="696">
        <v>1273</v>
      </c>
      <c r="G55" s="695">
        <v>-55.1</v>
      </c>
      <c r="H55" s="696">
        <v>4412</v>
      </c>
      <c r="I55" s="695">
        <v>50</v>
      </c>
      <c r="J55" s="696">
        <v>10314</v>
      </c>
      <c r="K55" s="695">
        <v>4.8</v>
      </c>
      <c r="L55" s="694">
        <v>0</v>
      </c>
      <c r="M55" s="926" t="s">
        <v>53</v>
      </c>
      <c r="N55" s="694">
        <v>4872</v>
      </c>
      <c r="O55" s="697">
        <v>159.9</v>
      </c>
    </row>
    <row r="56" spans="1:15" ht="21.95" customHeight="1">
      <c r="A56" s="524"/>
      <c r="B56" s="502" t="s">
        <v>52</v>
      </c>
      <c r="C56" s="502" t="s">
        <v>52</v>
      </c>
      <c r="D56" s="502">
        <v>7</v>
      </c>
      <c r="E56" s="503" t="s">
        <v>24</v>
      </c>
      <c r="F56" s="696">
        <v>261</v>
      </c>
      <c r="G56" s="695">
        <v>-49.9</v>
      </c>
      <c r="H56" s="696">
        <v>5245</v>
      </c>
      <c r="I56" s="695">
        <v>-0.7</v>
      </c>
      <c r="J56" s="696">
        <v>9108</v>
      </c>
      <c r="K56" s="695">
        <v>-9</v>
      </c>
      <c r="L56" s="694">
        <v>0</v>
      </c>
      <c r="M56" s="926" t="s">
        <v>53</v>
      </c>
      <c r="N56" s="694">
        <v>743</v>
      </c>
      <c r="O56" s="697">
        <v>2.8</v>
      </c>
    </row>
    <row r="57" spans="1:15" ht="21.95" customHeight="1">
      <c r="A57" s="524"/>
      <c r="B57" s="502" t="s">
        <v>52</v>
      </c>
      <c r="C57" s="502" t="s">
        <v>52</v>
      </c>
      <c r="D57" s="502">
        <v>8</v>
      </c>
      <c r="E57" s="503" t="s">
        <v>24</v>
      </c>
      <c r="F57" s="696">
        <v>338</v>
      </c>
      <c r="G57" s="695">
        <v>220.8</v>
      </c>
      <c r="H57" s="696">
        <v>2973</v>
      </c>
      <c r="I57" s="695">
        <v>24.1</v>
      </c>
      <c r="J57" s="696">
        <v>5899</v>
      </c>
      <c r="K57" s="695">
        <v>14.9</v>
      </c>
      <c r="L57" s="694">
        <v>0</v>
      </c>
      <c r="M57" s="926" t="s">
        <v>53</v>
      </c>
      <c r="N57" s="694">
        <v>391</v>
      </c>
      <c r="O57" s="697">
        <v>-88.4</v>
      </c>
    </row>
    <row r="58" spans="1:15" ht="21.95" customHeight="1">
      <c r="A58" s="524"/>
      <c r="B58" s="502" t="s">
        <v>52</v>
      </c>
      <c r="C58" s="502" t="s">
        <v>52</v>
      </c>
      <c r="D58" s="502">
        <v>9</v>
      </c>
      <c r="E58" s="503" t="s">
        <v>24</v>
      </c>
      <c r="F58" s="696">
        <v>3339</v>
      </c>
      <c r="G58" s="695">
        <v>112.7</v>
      </c>
      <c r="H58" s="696">
        <v>6830</v>
      </c>
      <c r="I58" s="695">
        <v>1.4</v>
      </c>
      <c r="J58" s="696">
        <v>4522</v>
      </c>
      <c r="K58" s="695">
        <v>-9.6999999999999993</v>
      </c>
      <c r="L58" s="694">
        <v>0</v>
      </c>
      <c r="M58" s="926" t="s">
        <v>53</v>
      </c>
      <c r="N58" s="694">
        <v>112</v>
      </c>
      <c r="O58" s="697">
        <v>-72.7</v>
      </c>
    </row>
    <row r="59" spans="1:15" ht="21.95" customHeight="1" thickBot="1">
      <c r="A59" s="684"/>
      <c r="B59" s="607" t="s">
        <v>52</v>
      </c>
      <c r="C59" s="607" t="s">
        <v>52</v>
      </c>
      <c r="D59" s="607">
        <v>10</v>
      </c>
      <c r="E59" s="1503" t="s">
        <v>24</v>
      </c>
      <c r="F59" s="701">
        <v>213</v>
      </c>
      <c r="G59" s="1504">
        <v>-44.5</v>
      </c>
      <c r="H59" s="686">
        <v>5977</v>
      </c>
      <c r="I59" s="702">
        <v>-1.8</v>
      </c>
      <c r="J59" s="686">
        <v>4788</v>
      </c>
      <c r="K59" s="702">
        <v>3.8</v>
      </c>
      <c r="L59" s="703">
        <v>0</v>
      </c>
      <c r="M59" s="1121" t="s">
        <v>53</v>
      </c>
      <c r="N59" s="703">
        <v>172</v>
      </c>
      <c r="O59" s="1203">
        <v>-43.4</v>
      </c>
    </row>
    <row r="60" spans="1:15" ht="21.95" customHeight="1" thickBot="1">
      <c r="A60" s="536">
        <v>5</v>
      </c>
      <c r="B60" s="64" t="s">
        <v>25</v>
      </c>
      <c r="C60" s="64">
        <v>10</v>
      </c>
      <c r="D60" s="64" t="s">
        <v>24</v>
      </c>
      <c r="E60" s="65" t="s">
        <v>54</v>
      </c>
      <c r="F60" s="704">
        <v>6268</v>
      </c>
      <c r="G60" s="576">
        <v>-32.413198188483932</v>
      </c>
      <c r="H60" s="575">
        <v>30591</v>
      </c>
      <c r="I60" s="576">
        <v>18.947818648417449</v>
      </c>
      <c r="J60" s="575">
        <v>40101</v>
      </c>
      <c r="K60" s="576">
        <v>-2.0349831435970098</v>
      </c>
      <c r="L60" s="705">
        <v>0</v>
      </c>
      <c r="M60" s="1640">
        <v>-100</v>
      </c>
      <c r="N60" s="575">
        <v>14420</v>
      </c>
      <c r="O60" s="577">
        <v>55.723542116630668</v>
      </c>
    </row>
    <row r="61" spans="1:15" ht="21.95" customHeight="1">
      <c r="A61" s="2517" t="s">
        <v>244</v>
      </c>
      <c r="B61" s="2518"/>
      <c r="C61" s="2518"/>
      <c r="D61" s="2518"/>
      <c r="E61" s="2519"/>
      <c r="F61" s="206" t="s">
        <v>223</v>
      </c>
      <c r="G61" s="325" t="s">
        <v>454</v>
      </c>
      <c r="H61" s="138"/>
      <c r="I61" s="138"/>
      <c r="J61" s="138"/>
      <c r="K61" s="138"/>
      <c r="L61" s="138"/>
      <c r="M61" s="138"/>
      <c r="N61" s="138"/>
      <c r="O61" s="144"/>
    </row>
    <row r="62" spans="1:15" ht="21.95" customHeight="1">
      <c r="A62" s="2365"/>
      <c r="B62" s="2366"/>
      <c r="C62" s="2366"/>
      <c r="D62" s="2366"/>
      <c r="E62" s="2520"/>
      <c r="F62" s="207"/>
      <c r="G62" s="706" t="s">
        <v>509</v>
      </c>
      <c r="H62" s="135"/>
      <c r="I62" s="135"/>
      <c r="J62" s="135"/>
      <c r="K62" s="135"/>
      <c r="L62" s="135"/>
      <c r="M62" s="135"/>
      <c r="N62" s="135"/>
      <c r="O62" s="146"/>
    </row>
    <row r="63" spans="1:15" ht="21.95" customHeight="1">
      <c r="A63" s="2365"/>
      <c r="B63" s="2366"/>
      <c r="C63" s="2366"/>
      <c r="D63" s="2366"/>
      <c r="E63" s="2520"/>
      <c r="F63" s="207" t="s">
        <v>224</v>
      </c>
      <c r="G63" s="706" t="s">
        <v>510</v>
      </c>
      <c r="H63" s="135"/>
      <c r="I63" s="135"/>
      <c r="J63" s="135"/>
      <c r="K63" s="135"/>
      <c r="L63" s="135"/>
      <c r="M63" s="135"/>
      <c r="N63" s="135"/>
      <c r="O63" s="146"/>
    </row>
    <row r="64" spans="1:15" ht="21.95" customHeight="1">
      <c r="A64" s="2365"/>
      <c r="B64" s="2366"/>
      <c r="C64" s="2366"/>
      <c r="D64" s="2366"/>
      <c r="E64" s="2520"/>
      <c r="F64" s="207" t="s">
        <v>224</v>
      </c>
      <c r="G64" s="325" t="s">
        <v>441</v>
      </c>
      <c r="H64" s="135"/>
      <c r="I64" s="135"/>
      <c r="J64" s="135"/>
      <c r="K64" s="135"/>
      <c r="L64" s="135"/>
      <c r="M64" s="135"/>
      <c r="N64" s="135"/>
      <c r="O64" s="146"/>
    </row>
    <row r="65" spans="1:15" ht="21.95" customHeight="1" thickBot="1">
      <c r="A65" s="2521"/>
      <c r="B65" s="2522"/>
      <c r="C65" s="2522"/>
      <c r="D65" s="2522"/>
      <c r="E65" s="2523"/>
      <c r="F65" s="201" t="s">
        <v>222</v>
      </c>
      <c r="G65" s="326" t="s">
        <v>442</v>
      </c>
      <c r="H65" s="140"/>
      <c r="I65" s="140"/>
      <c r="J65" s="140"/>
      <c r="K65" s="140"/>
      <c r="L65" s="140"/>
      <c r="M65" s="140"/>
      <c r="N65" s="140"/>
      <c r="O65" s="141"/>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A10:M31">
    <cfRule type="expression" dxfId="103" priority="6" stopIfTrue="1">
      <formula>ISERR</formula>
    </cfRule>
  </conditionalFormatting>
  <conditionalFormatting sqref="A39:O60">
    <cfRule type="expression" dxfId="102" priority="1" stopIfTrue="1">
      <formula>ISERR</formula>
    </cfRule>
  </conditionalFormatting>
  <conditionalFormatting sqref="M42:M44">
    <cfRule type="expression" dxfId="101"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75" zoomScaleNormal="100" zoomScaleSheetLayoutView="75" workbookViewId="0">
      <pane xSplit="5" ySplit="11" topLeftCell="F12" activePane="bottomRight" state="frozen"/>
      <selection activeCell="P29" sqref="P29"/>
      <selection pane="topRight" activeCell="P29" sqref="P29"/>
      <selection pane="bottomLeft" activeCell="P29" sqref="P29"/>
      <selection pane="bottomRight" activeCell="P29" sqref="P29"/>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0"/>
      <c r="B1" s="20"/>
      <c r="C1" s="20"/>
      <c r="D1" s="20"/>
      <c r="E1" s="20"/>
      <c r="F1" s="22"/>
      <c r="G1" s="22"/>
      <c r="H1" s="22"/>
      <c r="I1" s="22"/>
      <c r="J1" s="22"/>
      <c r="K1" s="22"/>
      <c r="L1" s="22"/>
      <c r="M1" s="22"/>
      <c r="N1" s="22"/>
      <c r="O1" s="22"/>
      <c r="P1" s="22"/>
      <c r="Q1" s="22"/>
      <c r="R1" s="22"/>
      <c r="S1" s="22"/>
    </row>
    <row r="2" spans="1:19" ht="24.95"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5" customHeight="1">
      <c r="A4" s="2273" t="s">
        <v>302</v>
      </c>
      <c r="B4" s="2273"/>
      <c r="C4" s="2273"/>
      <c r="D4" s="2273"/>
      <c r="E4" s="2273"/>
      <c r="F4" s="2273"/>
      <c r="G4" s="2273"/>
      <c r="H4" s="2273"/>
      <c r="I4" s="2273"/>
      <c r="J4" s="2273"/>
      <c r="K4" s="2273"/>
      <c r="L4" s="2539"/>
      <c r="M4" s="2539"/>
      <c r="N4" s="2539"/>
      <c r="O4" s="2539"/>
      <c r="P4" s="2539"/>
      <c r="Q4" s="2539"/>
      <c r="R4" s="2539"/>
      <c r="S4" s="2539"/>
    </row>
    <row r="5" spans="1:19" ht="9" customHeight="1" thickBot="1">
      <c r="A5" s="4"/>
      <c r="B5" s="4"/>
      <c r="C5" s="4"/>
      <c r="D5" s="4"/>
      <c r="E5" s="4"/>
      <c r="F5" s="204"/>
      <c r="G5" s="204"/>
      <c r="H5" s="204"/>
      <c r="I5" s="204"/>
      <c r="J5" s="204"/>
      <c r="K5" s="204"/>
      <c r="L5" s="204"/>
      <c r="M5" s="204"/>
      <c r="N5" s="204"/>
      <c r="O5" s="204"/>
      <c r="P5" s="204"/>
      <c r="Q5" s="204"/>
      <c r="R5" s="204"/>
      <c r="S5" s="359"/>
    </row>
    <row r="6" spans="1:19" ht="21" customHeight="1">
      <c r="A6" s="2434" t="s">
        <v>357</v>
      </c>
      <c r="B6" s="2435"/>
      <c r="C6" s="2435"/>
      <c r="D6" s="2435"/>
      <c r="E6" s="2436"/>
      <c r="F6" s="2582" t="s">
        <v>76</v>
      </c>
      <c r="G6" s="2583"/>
      <c r="H6" s="2583"/>
      <c r="I6" s="2584"/>
      <c r="J6" s="2544" t="s">
        <v>77</v>
      </c>
      <c r="K6" s="2545"/>
      <c r="L6" s="2545"/>
      <c r="M6" s="2545"/>
      <c r="N6" s="2545"/>
      <c r="O6" s="2545"/>
      <c r="P6" s="2545"/>
      <c r="Q6" s="2545"/>
      <c r="R6" s="2545"/>
      <c r="S6" s="2546"/>
    </row>
    <row r="7" spans="1:19" ht="21" customHeight="1">
      <c r="A7" s="2437"/>
      <c r="B7" s="2438"/>
      <c r="C7" s="2438"/>
      <c r="D7" s="2438"/>
      <c r="E7" s="2439"/>
      <c r="F7" s="2585" t="s">
        <v>358</v>
      </c>
      <c r="G7" s="2586"/>
      <c r="H7" s="2586"/>
      <c r="I7" s="2587"/>
      <c r="J7" s="2591" t="s">
        <v>358</v>
      </c>
      <c r="K7" s="2592"/>
      <c r="L7" s="2592"/>
      <c r="M7" s="2593"/>
      <c r="N7" s="2547" t="s">
        <v>450</v>
      </c>
      <c r="O7" s="2548"/>
      <c r="P7" s="2548"/>
      <c r="Q7" s="2548"/>
      <c r="R7" s="2548"/>
      <c r="S7" s="2549"/>
    </row>
    <row r="8" spans="1:19" ht="21" customHeight="1">
      <c r="A8" s="2437"/>
      <c r="B8" s="2438"/>
      <c r="C8" s="2438"/>
      <c r="D8" s="2438"/>
      <c r="E8" s="2439"/>
      <c r="F8" s="2588"/>
      <c r="G8" s="2589"/>
      <c r="H8" s="2589"/>
      <c r="I8" s="2590"/>
      <c r="J8" s="2594"/>
      <c r="K8" s="2595"/>
      <c r="L8" s="2595"/>
      <c r="M8" s="2596"/>
      <c r="N8" s="448"/>
      <c r="O8" s="2564" t="s">
        <v>55</v>
      </c>
      <c r="P8" s="2534" t="s">
        <v>112</v>
      </c>
      <c r="Q8" s="2534" t="s">
        <v>255</v>
      </c>
      <c r="R8" s="2565" t="s">
        <v>359</v>
      </c>
      <c r="S8" s="2562" t="s">
        <v>360</v>
      </c>
    </row>
    <row r="9" spans="1:19" ht="21" customHeight="1">
      <c r="A9" s="2437"/>
      <c r="B9" s="2438"/>
      <c r="C9" s="2438"/>
      <c r="D9" s="2438"/>
      <c r="E9" s="2439"/>
      <c r="F9" s="2550" t="s">
        <v>300</v>
      </c>
      <c r="G9" s="293"/>
      <c r="H9" s="2553" t="s">
        <v>301</v>
      </c>
      <c r="I9" s="294"/>
      <c r="J9" s="2556" t="s">
        <v>300</v>
      </c>
      <c r="K9" s="293"/>
      <c r="L9" s="2572" t="s">
        <v>301</v>
      </c>
      <c r="M9" s="295"/>
      <c r="N9" s="2536" t="s">
        <v>337</v>
      </c>
      <c r="O9" s="2535"/>
      <c r="P9" s="2535"/>
      <c r="Q9" s="2535"/>
      <c r="R9" s="2566"/>
      <c r="S9" s="2563"/>
    </row>
    <row r="10" spans="1:19" ht="21" customHeight="1">
      <c r="A10" s="2437"/>
      <c r="B10" s="2438"/>
      <c r="C10" s="2438"/>
      <c r="D10" s="2438"/>
      <c r="E10" s="2439"/>
      <c r="F10" s="2551"/>
      <c r="G10" s="2573" t="s">
        <v>336</v>
      </c>
      <c r="H10" s="2554"/>
      <c r="I10" s="2577" t="s">
        <v>361</v>
      </c>
      <c r="J10" s="2557"/>
      <c r="K10" s="2575" t="s">
        <v>336</v>
      </c>
      <c r="L10" s="2554"/>
      <c r="M10" s="2429" t="s">
        <v>361</v>
      </c>
      <c r="N10" s="2537"/>
      <c r="O10" s="979">
        <v>271.7</v>
      </c>
      <c r="P10" s="980">
        <v>48</v>
      </c>
      <c r="Q10" s="980">
        <v>424</v>
      </c>
      <c r="R10" s="981">
        <v>690.2</v>
      </c>
      <c r="S10" s="982">
        <v>1298.9000000000001</v>
      </c>
    </row>
    <row r="11" spans="1:19" ht="21" customHeight="1" thickBot="1">
      <c r="A11" s="2440"/>
      <c r="B11" s="2441"/>
      <c r="C11" s="2441"/>
      <c r="D11" s="2441"/>
      <c r="E11" s="2442"/>
      <c r="F11" s="2552"/>
      <c r="G11" s="2574"/>
      <c r="H11" s="2555"/>
      <c r="I11" s="2578"/>
      <c r="J11" s="2558"/>
      <c r="K11" s="2576"/>
      <c r="L11" s="2555"/>
      <c r="M11" s="2561"/>
      <c r="N11" s="2538"/>
      <c r="O11" s="69" t="s">
        <v>362</v>
      </c>
      <c r="P11" s="69" t="s">
        <v>362</v>
      </c>
      <c r="Q11" s="69" t="s">
        <v>362</v>
      </c>
      <c r="R11" s="69" t="s">
        <v>362</v>
      </c>
      <c r="S11" s="542" t="s">
        <v>362</v>
      </c>
    </row>
    <row r="12" spans="1:19" ht="21" customHeight="1">
      <c r="A12" s="5"/>
      <c r="B12" s="26">
        <v>2022</v>
      </c>
      <c r="C12" s="4"/>
      <c r="D12" s="26" t="s">
        <v>23</v>
      </c>
      <c r="E12" s="52"/>
      <c r="F12" s="1857">
        <v>105.3</v>
      </c>
      <c r="G12" s="1858">
        <v>-0.1</v>
      </c>
      <c r="H12" s="1092" t="s">
        <v>53</v>
      </c>
      <c r="I12" s="1093" t="s">
        <v>53</v>
      </c>
      <c r="J12" s="1852">
        <v>126.7</v>
      </c>
      <c r="K12" s="1853">
        <v>4.5</v>
      </c>
      <c r="L12" s="1843" t="s">
        <v>53</v>
      </c>
      <c r="M12" s="1844" t="s">
        <v>53</v>
      </c>
      <c r="N12" s="449">
        <v>4.5999999999999996</v>
      </c>
      <c r="O12" s="449">
        <v>-6.6</v>
      </c>
      <c r="P12" s="449">
        <v>5.5</v>
      </c>
      <c r="Q12" s="449">
        <v>-4.8</v>
      </c>
      <c r="R12" s="449">
        <v>0.7</v>
      </c>
      <c r="S12" s="1849">
        <v>10.6</v>
      </c>
    </row>
    <row r="13" spans="1:19" ht="21" customHeight="1">
      <c r="A13" s="53"/>
      <c r="B13" s="54">
        <v>2023</v>
      </c>
      <c r="C13" s="538"/>
      <c r="D13" s="54" t="s">
        <v>23</v>
      </c>
      <c r="E13" s="55"/>
      <c r="F13" s="1859">
        <v>103.9</v>
      </c>
      <c r="G13" s="1860">
        <v>-1.3</v>
      </c>
      <c r="H13" s="1094" t="s">
        <v>53</v>
      </c>
      <c r="I13" s="1095" t="s">
        <v>53</v>
      </c>
      <c r="J13" s="1854">
        <v>121.7</v>
      </c>
      <c r="K13" s="1855">
        <v>-3.9</v>
      </c>
      <c r="L13" s="1845" t="s">
        <v>53</v>
      </c>
      <c r="M13" s="1846" t="s">
        <v>53</v>
      </c>
      <c r="N13" s="891">
        <v>-3.9</v>
      </c>
      <c r="O13" s="891">
        <v>-10.4</v>
      </c>
      <c r="P13" s="891">
        <v>-5.8</v>
      </c>
      <c r="Q13" s="891">
        <v>-7.8</v>
      </c>
      <c r="R13" s="891">
        <v>-10.1</v>
      </c>
      <c r="S13" s="1850">
        <v>-20.5</v>
      </c>
    </row>
    <row r="14" spans="1:19" ht="21" customHeight="1" thickBot="1">
      <c r="A14" s="5"/>
      <c r="B14" s="26">
        <v>2024</v>
      </c>
      <c r="C14" s="4"/>
      <c r="D14" s="26" t="s">
        <v>23</v>
      </c>
      <c r="E14" s="52"/>
      <c r="F14" s="1857">
        <v>101.2</v>
      </c>
      <c r="G14" s="1861">
        <v>-2.6</v>
      </c>
      <c r="H14" s="1092" t="s">
        <v>53</v>
      </c>
      <c r="I14" s="1837" t="s">
        <v>53</v>
      </c>
      <c r="J14" s="1852">
        <v>123.3</v>
      </c>
      <c r="K14" s="1856">
        <v>1.3</v>
      </c>
      <c r="L14" s="1843" t="s">
        <v>53</v>
      </c>
      <c r="M14" s="1843" t="s">
        <v>53</v>
      </c>
      <c r="N14" s="1606">
        <v>1.3</v>
      </c>
      <c r="O14" s="1606">
        <v>-6.3</v>
      </c>
      <c r="P14" s="1606">
        <v>-7.6</v>
      </c>
      <c r="Q14" s="1606">
        <v>-5.7</v>
      </c>
      <c r="R14" s="1606">
        <v>-17.3</v>
      </c>
      <c r="S14" s="1851">
        <v>3.5</v>
      </c>
    </row>
    <row r="15" spans="1:19" ht="21" customHeight="1">
      <c r="A15" s="1188" t="s">
        <v>439</v>
      </c>
      <c r="B15" s="27">
        <v>7</v>
      </c>
      <c r="C15" s="27" t="s">
        <v>25</v>
      </c>
      <c r="D15" s="27">
        <v>9</v>
      </c>
      <c r="E15" s="1189" t="s">
        <v>24</v>
      </c>
      <c r="F15" s="1664">
        <v>100.9</v>
      </c>
      <c r="G15" s="1665">
        <v>-1.8</v>
      </c>
      <c r="H15" s="1666" t="s">
        <v>53</v>
      </c>
      <c r="I15" s="1667" t="s">
        <v>53</v>
      </c>
      <c r="J15" s="1668">
        <v>121.3</v>
      </c>
      <c r="K15" s="1669">
        <v>3.4</v>
      </c>
      <c r="L15" s="1847" t="s">
        <v>53</v>
      </c>
      <c r="M15" s="1848" t="s">
        <v>53</v>
      </c>
      <c r="N15" s="1669">
        <v>3.3</v>
      </c>
      <c r="O15" s="1669">
        <v>-7.7</v>
      </c>
      <c r="P15" s="1669">
        <v>-10.4</v>
      </c>
      <c r="Q15" s="1669">
        <v>4.2</v>
      </c>
      <c r="R15" s="1669">
        <v>-12.3</v>
      </c>
      <c r="S15" s="1670">
        <v>13.1</v>
      </c>
    </row>
    <row r="16" spans="1:19" ht="21" customHeight="1">
      <c r="A16" s="1703" t="s">
        <v>52</v>
      </c>
      <c r="B16" s="918">
        <v>10</v>
      </c>
      <c r="C16" s="918" t="s">
        <v>25</v>
      </c>
      <c r="D16" s="918">
        <v>12</v>
      </c>
      <c r="E16" s="919" t="s">
        <v>24</v>
      </c>
      <c r="F16" s="1990">
        <v>104.9</v>
      </c>
      <c r="G16" s="1991">
        <v>-1.5</v>
      </c>
      <c r="H16" s="2196" t="s">
        <v>53</v>
      </c>
      <c r="I16" s="2197" t="s">
        <v>53</v>
      </c>
      <c r="J16" s="2198">
        <v>130.9</v>
      </c>
      <c r="K16" s="2009">
        <v>15.8</v>
      </c>
      <c r="L16" s="2199" t="s">
        <v>53</v>
      </c>
      <c r="M16" s="1774" t="s">
        <v>53</v>
      </c>
      <c r="N16" s="2009">
        <v>15.9</v>
      </c>
      <c r="O16" s="2009">
        <v>-1.6</v>
      </c>
      <c r="P16" s="2009">
        <v>-3.1</v>
      </c>
      <c r="Q16" s="2009">
        <v>-2.1</v>
      </c>
      <c r="R16" s="2009">
        <v>3.7</v>
      </c>
      <c r="S16" s="2200">
        <v>41.2</v>
      </c>
    </row>
    <row r="17" spans="1:19" ht="21" customHeight="1">
      <c r="A17" s="1762" t="s">
        <v>482</v>
      </c>
      <c r="B17" s="57">
        <v>1</v>
      </c>
      <c r="C17" s="57" t="s">
        <v>25</v>
      </c>
      <c r="D17" s="57">
        <v>3</v>
      </c>
      <c r="E17" s="58" t="s">
        <v>24</v>
      </c>
      <c r="F17" s="1995">
        <v>100.9</v>
      </c>
      <c r="G17" s="1996">
        <v>1</v>
      </c>
      <c r="H17" s="2206" t="s">
        <v>53</v>
      </c>
      <c r="I17" s="2207" t="s">
        <v>53</v>
      </c>
      <c r="J17" s="2004">
        <v>129.30000000000001</v>
      </c>
      <c r="K17" s="1378">
        <v>12.1</v>
      </c>
      <c r="L17" s="2005" t="s">
        <v>53</v>
      </c>
      <c r="M17" s="1780" t="s">
        <v>53</v>
      </c>
      <c r="N17" s="1378">
        <v>12.3</v>
      </c>
      <c r="O17" s="1701">
        <v>4.9000000000000004</v>
      </c>
      <c r="P17" s="1701">
        <v>-1.3</v>
      </c>
      <c r="Q17" s="1701">
        <v>-3.7</v>
      </c>
      <c r="R17" s="1701">
        <v>5.6</v>
      </c>
      <c r="S17" s="2006">
        <v>21.7</v>
      </c>
    </row>
    <row r="18" spans="1:19" ht="21" customHeight="1">
      <c r="A18" s="647" t="s">
        <v>52</v>
      </c>
      <c r="B18" s="59">
        <v>4</v>
      </c>
      <c r="C18" s="59" t="s">
        <v>25</v>
      </c>
      <c r="D18" s="59">
        <v>6</v>
      </c>
      <c r="E18" s="60" t="s">
        <v>24</v>
      </c>
      <c r="F18" s="1607">
        <v>99.9</v>
      </c>
      <c r="G18" s="1608">
        <v>0.9</v>
      </c>
      <c r="H18" s="2201" t="s">
        <v>53</v>
      </c>
      <c r="I18" s="2202" t="s">
        <v>53</v>
      </c>
      <c r="J18" s="2203">
        <v>126.3</v>
      </c>
      <c r="K18" s="541">
        <v>0.6</v>
      </c>
      <c r="L18" s="2204" t="s">
        <v>53</v>
      </c>
      <c r="M18" s="2102" t="s">
        <v>53</v>
      </c>
      <c r="N18" s="541">
        <v>0.6</v>
      </c>
      <c r="O18" s="541">
        <v>3.4</v>
      </c>
      <c r="P18" s="541">
        <v>-8.9</v>
      </c>
      <c r="Q18" s="541">
        <v>0</v>
      </c>
      <c r="R18" s="541">
        <v>13.6</v>
      </c>
      <c r="S18" s="2205">
        <v>-6.7</v>
      </c>
    </row>
    <row r="19" spans="1:19" ht="21" customHeight="1" thickBot="1">
      <c r="A19" s="644" t="s">
        <v>52</v>
      </c>
      <c r="B19" s="607">
        <v>7</v>
      </c>
      <c r="C19" s="607" t="s">
        <v>25</v>
      </c>
      <c r="D19" s="607">
        <v>9</v>
      </c>
      <c r="E19" s="608" t="s">
        <v>24</v>
      </c>
      <c r="F19" s="1577">
        <v>101.6</v>
      </c>
      <c r="G19" s="2001">
        <v>0.7</v>
      </c>
      <c r="H19" s="2002" t="s">
        <v>53</v>
      </c>
      <c r="I19" s="2003" t="s">
        <v>53</v>
      </c>
      <c r="J19" s="2214">
        <v>129.6</v>
      </c>
      <c r="K19" s="2215">
        <v>6.8</v>
      </c>
      <c r="L19" s="2023" t="s">
        <v>53</v>
      </c>
      <c r="M19" s="2023" t="s">
        <v>53</v>
      </c>
      <c r="N19" s="2216">
        <v>7</v>
      </c>
      <c r="O19" s="2216">
        <v>7.6</v>
      </c>
      <c r="P19" s="2216">
        <v>-1.5</v>
      </c>
      <c r="Q19" s="2216">
        <v>-4.5</v>
      </c>
      <c r="R19" s="2216">
        <v>13.7</v>
      </c>
      <c r="S19" s="2217">
        <v>-5.9</v>
      </c>
    </row>
    <row r="20" spans="1:19" ht="21" customHeight="1">
      <c r="A20" s="1247"/>
      <c r="B20" s="1248">
        <v>2024</v>
      </c>
      <c r="C20" s="1248" t="s">
        <v>23</v>
      </c>
      <c r="D20" s="1248">
        <v>9</v>
      </c>
      <c r="E20" s="1249" t="s">
        <v>24</v>
      </c>
      <c r="F20" s="1609">
        <v>103.6</v>
      </c>
      <c r="G20" s="1610">
        <v>-3.2</v>
      </c>
      <c r="H20" s="1611">
        <v>101.2</v>
      </c>
      <c r="I20" s="1611">
        <v>0.7</v>
      </c>
      <c r="J20" s="1402">
        <v>123.9</v>
      </c>
      <c r="K20" s="1401">
        <v>7.3</v>
      </c>
      <c r="L20" s="1840">
        <v>124.4</v>
      </c>
      <c r="M20" s="1839">
        <v>4.8</v>
      </c>
      <c r="N20" s="1401">
        <v>7.2</v>
      </c>
      <c r="O20" s="1401">
        <v>-6.6</v>
      </c>
      <c r="P20" s="1401">
        <v>-9.8000000000000007</v>
      </c>
      <c r="Q20" s="1401">
        <v>7.4</v>
      </c>
      <c r="R20" s="1401">
        <v>0.8</v>
      </c>
      <c r="S20" s="1403">
        <v>23.7</v>
      </c>
    </row>
    <row r="21" spans="1:19" ht="21" customHeight="1">
      <c r="A21" s="524"/>
      <c r="B21" s="502" t="s">
        <v>52</v>
      </c>
      <c r="C21" s="502" t="s">
        <v>52</v>
      </c>
      <c r="D21" s="502">
        <v>10</v>
      </c>
      <c r="E21" s="503" t="s">
        <v>24</v>
      </c>
      <c r="F21" s="1671">
        <v>107.2</v>
      </c>
      <c r="G21" s="1672">
        <v>0.8</v>
      </c>
      <c r="H21" s="1672">
        <v>103</v>
      </c>
      <c r="I21" s="1672">
        <v>1.8</v>
      </c>
      <c r="J21" s="1866">
        <v>137.5</v>
      </c>
      <c r="K21" s="594">
        <v>23.3</v>
      </c>
      <c r="L21" s="1867">
        <v>133.30000000000001</v>
      </c>
      <c r="M21" s="1867">
        <v>7.2</v>
      </c>
      <c r="N21" s="594">
        <v>23.4</v>
      </c>
      <c r="O21" s="594">
        <v>5.8</v>
      </c>
      <c r="P21" s="594">
        <v>-6.5</v>
      </c>
      <c r="Q21" s="594">
        <v>5</v>
      </c>
      <c r="R21" s="594">
        <v>12.4</v>
      </c>
      <c r="S21" s="813">
        <v>54.9</v>
      </c>
    </row>
    <row r="22" spans="1:19" ht="21" customHeight="1">
      <c r="A22" s="524"/>
      <c r="B22" s="502" t="s">
        <v>52</v>
      </c>
      <c r="C22" s="502" t="s">
        <v>52</v>
      </c>
      <c r="D22" s="502">
        <v>11</v>
      </c>
      <c r="E22" s="503" t="s">
        <v>24</v>
      </c>
      <c r="F22" s="1671">
        <v>103.4</v>
      </c>
      <c r="G22" s="1672">
        <v>-3.3</v>
      </c>
      <c r="H22" s="1672">
        <v>101.3</v>
      </c>
      <c r="I22" s="1672">
        <v>-1.7</v>
      </c>
      <c r="J22" s="1866">
        <v>128</v>
      </c>
      <c r="K22" s="594">
        <v>14.2</v>
      </c>
      <c r="L22" s="1867">
        <v>126.3</v>
      </c>
      <c r="M22" s="1867">
        <v>-5.3</v>
      </c>
      <c r="N22" s="594">
        <v>14.3</v>
      </c>
      <c r="O22" s="594">
        <v>-5.9</v>
      </c>
      <c r="P22" s="594">
        <v>-6.8</v>
      </c>
      <c r="Q22" s="594">
        <v>-11.1</v>
      </c>
      <c r="R22" s="594">
        <v>2.1</v>
      </c>
      <c r="S22" s="813">
        <v>74.900000000000006</v>
      </c>
    </row>
    <row r="23" spans="1:19" ht="21" customHeight="1">
      <c r="A23" s="920"/>
      <c r="B23" s="918" t="s">
        <v>52</v>
      </c>
      <c r="C23" s="918" t="s">
        <v>52</v>
      </c>
      <c r="D23" s="918">
        <v>12</v>
      </c>
      <c r="E23" s="919" t="s">
        <v>24</v>
      </c>
      <c r="F23" s="1990">
        <v>104.1</v>
      </c>
      <c r="G23" s="1991">
        <v>-2.2000000000000002</v>
      </c>
      <c r="H23" s="1991">
        <v>101</v>
      </c>
      <c r="I23" s="1991">
        <v>-0.3</v>
      </c>
      <c r="J23" s="2208">
        <v>127.2</v>
      </c>
      <c r="K23" s="1993">
        <v>10.1</v>
      </c>
      <c r="L23" s="1993">
        <v>124</v>
      </c>
      <c r="M23" s="1993">
        <v>-1.8</v>
      </c>
      <c r="N23" s="2209">
        <v>10.3</v>
      </c>
      <c r="O23" s="1992">
        <v>-4.3</v>
      </c>
      <c r="P23" s="1992">
        <v>4.5999999999999996</v>
      </c>
      <c r="Q23" s="1992">
        <v>-0.1</v>
      </c>
      <c r="R23" s="1992">
        <v>-2.9</v>
      </c>
      <c r="S23" s="1994">
        <v>10.4</v>
      </c>
    </row>
    <row r="24" spans="1:19" ht="21" customHeight="1">
      <c r="A24" s="537"/>
      <c r="B24" s="57">
        <v>2025</v>
      </c>
      <c r="C24" s="57" t="s">
        <v>23</v>
      </c>
      <c r="D24" s="57">
        <v>1</v>
      </c>
      <c r="E24" s="58" t="s">
        <v>24</v>
      </c>
      <c r="F24" s="1995">
        <v>94.4</v>
      </c>
      <c r="G24" s="1996">
        <v>2.2000000000000002</v>
      </c>
      <c r="H24" s="1996">
        <v>99.9</v>
      </c>
      <c r="I24" s="1996">
        <v>-1.1000000000000001</v>
      </c>
      <c r="J24" s="1997">
        <v>125.3</v>
      </c>
      <c r="K24" s="1998">
        <v>17.2</v>
      </c>
      <c r="L24" s="1999">
        <v>130.5</v>
      </c>
      <c r="M24" s="1999">
        <v>5.2</v>
      </c>
      <c r="N24" s="1998">
        <v>17.399999999999999</v>
      </c>
      <c r="O24" s="1998">
        <v>11.9</v>
      </c>
      <c r="P24" s="1998">
        <v>2.5</v>
      </c>
      <c r="Q24" s="1998">
        <v>4.5999999999999996</v>
      </c>
      <c r="R24" s="1998">
        <v>8.5</v>
      </c>
      <c r="S24" s="2000">
        <v>37</v>
      </c>
    </row>
    <row r="25" spans="1:19" ht="21" customHeight="1">
      <c r="A25" s="63"/>
      <c r="B25" s="59" t="s">
        <v>52</v>
      </c>
      <c r="C25" s="59" t="s">
        <v>52</v>
      </c>
      <c r="D25" s="59">
        <v>2</v>
      </c>
      <c r="E25" s="60" t="s">
        <v>24</v>
      </c>
      <c r="F25" s="1607">
        <v>97.3</v>
      </c>
      <c r="G25" s="1608">
        <v>0.1</v>
      </c>
      <c r="H25" s="1608">
        <v>102.2</v>
      </c>
      <c r="I25" s="1608">
        <v>2.2999999999999998</v>
      </c>
      <c r="J25" s="1404">
        <v>123.4</v>
      </c>
      <c r="K25" s="830">
        <v>6.7</v>
      </c>
      <c r="L25" s="1838">
        <v>134.19999999999999</v>
      </c>
      <c r="M25" s="1838">
        <v>2.8</v>
      </c>
      <c r="N25" s="830">
        <v>6.8</v>
      </c>
      <c r="O25" s="830">
        <v>-4.4000000000000004</v>
      </c>
      <c r="P25" s="830">
        <v>-3.9</v>
      </c>
      <c r="Q25" s="830">
        <v>-5.4</v>
      </c>
      <c r="R25" s="830">
        <v>-2.6</v>
      </c>
      <c r="S25" s="1406">
        <v>-1.3</v>
      </c>
    </row>
    <row r="26" spans="1:19" ht="21" customHeight="1">
      <c r="A26" s="63"/>
      <c r="B26" s="59" t="s">
        <v>52</v>
      </c>
      <c r="C26" s="59" t="s">
        <v>52</v>
      </c>
      <c r="D26" s="59">
        <v>3</v>
      </c>
      <c r="E26" s="60" t="s">
        <v>24</v>
      </c>
      <c r="F26" s="1607">
        <v>111.1</v>
      </c>
      <c r="G26" s="1608">
        <v>1</v>
      </c>
      <c r="H26" s="1608">
        <v>102.4</v>
      </c>
      <c r="I26" s="1608">
        <v>0.2</v>
      </c>
      <c r="J26" s="1404">
        <v>139.19999999999999</v>
      </c>
      <c r="K26" s="830">
        <v>12.7</v>
      </c>
      <c r="L26" s="1838">
        <v>135.69999999999999</v>
      </c>
      <c r="M26" s="1838">
        <v>1.1000000000000001</v>
      </c>
      <c r="N26" s="830">
        <v>13.1</v>
      </c>
      <c r="O26" s="830">
        <v>8</v>
      </c>
      <c r="P26" s="830">
        <v>-2.4</v>
      </c>
      <c r="Q26" s="830">
        <v>-9.6</v>
      </c>
      <c r="R26" s="830">
        <v>11.7</v>
      </c>
      <c r="S26" s="1406">
        <v>32.6</v>
      </c>
    </row>
    <row r="27" spans="1:19" ht="21" customHeight="1">
      <c r="A27" s="63"/>
      <c r="B27" s="59" t="s">
        <v>52</v>
      </c>
      <c r="C27" s="59" t="s">
        <v>52</v>
      </c>
      <c r="D27" s="59">
        <v>4</v>
      </c>
      <c r="E27" s="60" t="s">
        <v>24</v>
      </c>
      <c r="F27" s="1607">
        <v>101</v>
      </c>
      <c r="G27" s="1608">
        <v>0.5</v>
      </c>
      <c r="H27" s="1608">
        <v>101.3</v>
      </c>
      <c r="I27" s="1608">
        <v>-1.1000000000000001</v>
      </c>
      <c r="J27" s="1404">
        <v>124.2</v>
      </c>
      <c r="K27" s="830">
        <v>-1.5</v>
      </c>
      <c r="L27" s="1838">
        <v>123.9</v>
      </c>
      <c r="M27" s="1838">
        <v>-8.6999999999999993</v>
      </c>
      <c r="N27" s="830">
        <v>-1.5</v>
      </c>
      <c r="O27" s="830">
        <v>4.8</v>
      </c>
      <c r="P27" s="830">
        <v>-2.2999999999999998</v>
      </c>
      <c r="Q27" s="830">
        <v>15.3</v>
      </c>
      <c r="R27" s="830">
        <v>15.9</v>
      </c>
      <c r="S27" s="1406">
        <v>-20.5</v>
      </c>
    </row>
    <row r="28" spans="1:19" ht="21" customHeight="1">
      <c r="A28" s="63"/>
      <c r="B28" s="59" t="s">
        <v>52</v>
      </c>
      <c r="C28" s="59" t="s">
        <v>52</v>
      </c>
      <c r="D28" s="59">
        <v>5</v>
      </c>
      <c r="E28" s="60" t="s">
        <v>24</v>
      </c>
      <c r="F28" s="1607">
        <v>95</v>
      </c>
      <c r="G28" s="1608">
        <v>-2.4</v>
      </c>
      <c r="H28" s="1608">
        <v>101.2</v>
      </c>
      <c r="I28" s="1608">
        <v>-0.1</v>
      </c>
      <c r="J28" s="1404">
        <v>123.3</v>
      </c>
      <c r="K28" s="830">
        <v>-2.7</v>
      </c>
      <c r="L28" s="1838">
        <v>124.7</v>
      </c>
      <c r="M28" s="1838">
        <v>0.6</v>
      </c>
      <c r="N28" s="830">
        <v>-2.7</v>
      </c>
      <c r="O28" s="830">
        <v>12.9</v>
      </c>
      <c r="P28" s="830">
        <v>-11.9</v>
      </c>
      <c r="Q28" s="830">
        <v>-7.6</v>
      </c>
      <c r="R28" s="830">
        <v>10.8</v>
      </c>
      <c r="S28" s="1406">
        <v>-1.8</v>
      </c>
    </row>
    <row r="29" spans="1:19" ht="21" customHeight="1">
      <c r="A29" s="524"/>
      <c r="B29" s="502" t="s">
        <v>52</v>
      </c>
      <c r="C29" s="502" t="s">
        <v>52</v>
      </c>
      <c r="D29" s="502">
        <v>6</v>
      </c>
      <c r="E29" s="502" t="s">
        <v>24</v>
      </c>
      <c r="F29" s="1671">
        <v>103.7</v>
      </c>
      <c r="G29" s="1672">
        <v>4.4000000000000004</v>
      </c>
      <c r="H29" s="1672">
        <v>103.3</v>
      </c>
      <c r="I29" s="1672">
        <v>2.1</v>
      </c>
      <c r="J29" s="1866">
        <v>131.5</v>
      </c>
      <c r="K29" s="594">
        <v>6</v>
      </c>
      <c r="L29" s="1867">
        <v>129.1</v>
      </c>
      <c r="M29" s="2065">
        <v>3.5</v>
      </c>
      <c r="N29" s="594">
        <v>5.9</v>
      </c>
      <c r="O29" s="594">
        <v>-5.0999999999999996</v>
      </c>
      <c r="P29" s="594">
        <v>-13</v>
      </c>
      <c r="Q29" s="594">
        <v>-6.8</v>
      </c>
      <c r="R29" s="594">
        <v>14.2</v>
      </c>
      <c r="S29" s="813">
        <v>5.0999999999999996</v>
      </c>
    </row>
    <row r="30" spans="1:19" ht="21" customHeight="1">
      <c r="A30" s="524"/>
      <c r="B30" s="502" t="s">
        <v>52</v>
      </c>
      <c r="C30" s="502" t="s">
        <v>52</v>
      </c>
      <c r="D30" s="502">
        <v>7</v>
      </c>
      <c r="E30" s="502" t="s">
        <v>24</v>
      </c>
      <c r="F30" s="1671">
        <v>107.4</v>
      </c>
      <c r="G30" s="1672">
        <v>-0.4</v>
      </c>
      <c r="H30" s="1672">
        <v>102.1</v>
      </c>
      <c r="I30" s="1672">
        <v>-1.2</v>
      </c>
      <c r="J30" s="1866">
        <v>132.4</v>
      </c>
      <c r="K30" s="594">
        <v>3.8</v>
      </c>
      <c r="L30" s="1867">
        <v>124.8</v>
      </c>
      <c r="M30" s="1867">
        <v>-3.3</v>
      </c>
      <c r="N30" s="594">
        <v>3.9</v>
      </c>
      <c r="O30" s="594">
        <v>0.4</v>
      </c>
      <c r="P30" s="594">
        <v>-6.6</v>
      </c>
      <c r="Q30" s="594">
        <v>-8.3000000000000007</v>
      </c>
      <c r="R30" s="594">
        <v>18.100000000000001</v>
      </c>
      <c r="S30" s="813">
        <v>-6.6</v>
      </c>
    </row>
    <row r="31" spans="1:19" ht="21" customHeight="1">
      <c r="A31" s="524"/>
      <c r="B31" s="502" t="s">
        <v>52</v>
      </c>
      <c r="C31" s="502" t="s">
        <v>52</v>
      </c>
      <c r="D31" s="502">
        <v>8</v>
      </c>
      <c r="E31" s="503" t="s">
        <v>24</v>
      </c>
      <c r="F31" s="1671">
        <v>89.9</v>
      </c>
      <c r="G31" s="1672">
        <v>-1.6</v>
      </c>
      <c r="H31" s="1672">
        <v>100.6</v>
      </c>
      <c r="I31" s="1672">
        <v>-1.5</v>
      </c>
      <c r="J31" s="2064">
        <v>116.7</v>
      </c>
      <c r="K31" s="2065">
        <v>3.7</v>
      </c>
      <c r="L31" s="1867">
        <v>126</v>
      </c>
      <c r="M31" s="2065">
        <v>1</v>
      </c>
      <c r="N31" s="2065">
        <v>3.9</v>
      </c>
      <c r="O31" s="594">
        <v>5.9</v>
      </c>
      <c r="P31" s="594">
        <v>-3.4</v>
      </c>
      <c r="Q31" s="594">
        <v>-1.8</v>
      </c>
      <c r="R31" s="594">
        <v>5.8</v>
      </c>
      <c r="S31" s="813">
        <v>1.5</v>
      </c>
    </row>
    <row r="32" spans="1:19" ht="21" customHeight="1" thickBot="1">
      <c r="A32" s="684"/>
      <c r="B32" s="607" t="s">
        <v>52</v>
      </c>
      <c r="C32" s="607" t="s">
        <v>52</v>
      </c>
      <c r="D32" s="607">
        <v>9</v>
      </c>
      <c r="E32" s="608" t="s">
        <v>24</v>
      </c>
      <c r="F32" s="1577">
        <v>107.5</v>
      </c>
      <c r="G32" s="1578">
        <v>3.8</v>
      </c>
      <c r="H32" s="1579">
        <v>103.2</v>
      </c>
      <c r="I32" s="1579">
        <v>2.6</v>
      </c>
      <c r="J32" s="1726">
        <v>139.80000000000001</v>
      </c>
      <c r="K32" s="1725">
        <v>12.8</v>
      </c>
      <c r="L32" s="1725">
        <v>137.1</v>
      </c>
      <c r="M32" s="1725">
        <v>8.8000000000000007</v>
      </c>
      <c r="N32" s="1725">
        <v>13</v>
      </c>
      <c r="O32" s="1725">
        <v>17</v>
      </c>
      <c r="P32" s="1725">
        <v>6.1</v>
      </c>
      <c r="Q32" s="1725">
        <v>-2.9</v>
      </c>
      <c r="R32" s="1725">
        <v>16.7</v>
      </c>
      <c r="S32" s="1727">
        <v>-10.7</v>
      </c>
    </row>
    <row r="33" spans="1:19" ht="3.75" customHeight="1">
      <c r="A33" s="42"/>
      <c r="B33" s="42"/>
      <c r="C33" s="42"/>
      <c r="D33" s="42"/>
      <c r="E33" s="42"/>
      <c r="F33" s="204"/>
      <c r="G33" s="204"/>
      <c r="H33" s="204"/>
      <c r="I33" s="204"/>
      <c r="J33" s="204"/>
      <c r="K33" s="204"/>
      <c r="L33" s="204"/>
      <c r="M33" s="204"/>
      <c r="N33" s="204"/>
      <c r="O33" s="204"/>
      <c r="P33" s="204"/>
      <c r="Q33" s="204"/>
      <c r="R33" s="204"/>
      <c r="S33" s="204"/>
    </row>
    <row r="34" spans="1:19" ht="3.75" customHeight="1" thickBot="1">
      <c r="A34" s="4"/>
      <c r="B34" s="4"/>
      <c r="C34" s="4"/>
      <c r="D34" s="4"/>
      <c r="E34" s="4"/>
      <c r="F34" s="204"/>
      <c r="G34" s="204"/>
      <c r="H34" s="204"/>
      <c r="I34" s="204"/>
      <c r="J34" s="204"/>
      <c r="K34" s="204"/>
      <c r="L34" s="204"/>
      <c r="M34" s="204"/>
      <c r="N34" s="204"/>
      <c r="O34" s="204"/>
      <c r="P34" s="204"/>
      <c r="Q34" s="204"/>
      <c r="R34" s="204"/>
      <c r="S34" s="450"/>
    </row>
    <row r="35" spans="1:19" ht="3.75" customHeight="1">
      <c r="A35" s="2434" t="s">
        <v>363</v>
      </c>
      <c r="B35" s="2435"/>
      <c r="C35" s="2435"/>
      <c r="D35" s="2435"/>
      <c r="E35" s="2436"/>
      <c r="F35" s="2597" t="s">
        <v>77</v>
      </c>
      <c r="G35" s="2597"/>
      <c r="H35" s="2597"/>
      <c r="I35" s="2597"/>
      <c r="J35" s="2597"/>
      <c r="K35" s="2597"/>
      <c r="L35" s="2597"/>
      <c r="M35" s="2597"/>
      <c r="N35" s="2597"/>
      <c r="O35" s="2597"/>
      <c r="P35" s="2597"/>
      <c r="Q35" s="2597"/>
      <c r="R35" s="2597"/>
      <c r="S35" s="2598"/>
    </row>
    <row r="36" spans="1:19" ht="21" customHeight="1">
      <c r="A36" s="2437"/>
      <c r="B36" s="2438"/>
      <c r="C36" s="2438"/>
      <c r="D36" s="2438"/>
      <c r="E36" s="2439"/>
      <c r="F36" s="2599"/>
      <c r="G36" s="2599"/>
      <c r="H36" s="2599"/>
      <c r="I36" s="2599"/>
      <c r="J36" s="2599"/>
      <c r="K36" s="2599"/>
      <c r="L36" s="2599"/>
      <c r="M36" s="2599"/>
      <c r="N36" s="2599"/>
      <c r="O36" s="2599"/>
      <c r="P36" s="2599"/>
      <c r="Q36" s="2599"/>
      <c r="R36" s="2599"/>
      <c r="S36" s="2600"/>
    </row>
    <row r="37" spans="1:19" ht="21" customHeight="1">
      <c r="A37" s="2437"/>
      <c r="B37" s="2438"/>
      <c r="C37" s="2438"/>
      <c r="D37" s="2438"/>
      <c r="E37" s="2439"/>
      <c r="F37" s="2601" t="s">
        <v>451</v>
      </c>
      <c r="G37" s="2602"/>
      <c r="H37" s="2602"/>
      <c r="I37" s="2602"/>
      <c r="J37" s="2602"/>
      <c r="K37" s="2602"/>
      <c r="L37" s="2602"/>
      <c r="M37" s="2602"/>
      <c r="N37" s="2602"/>
      <c r="O37" s="2602"/>
      <c r="P37" s="2602"/>
      <c r="Q37" s="2602"/>
      <c r="R37" s="2603"/>
      <c r="S37" s="2604" t="s">
        <v>364</v>
      </c>
    </row>
    <row r="38" spans="1:19" ht="21" customHeight="1">
      <c r="A38" s="2437"/>
      <c r="B38" s="2438"/>
      <c r="C38" s="2438"/>
      <c r="D38" s="2438"/>
      <c r="E38" s="2439"/>
      <c r="F38" s="2579" t="s">
        <v>365</v>
      </c>
      <c r="G38" s="2542" t="s">
        <v>304</v>
      </c>
      <c r="H38" s="2581" t="s">
        <v>256</v>
      </c>
      <c r="I38" s="2568" t="s">
        <v>68</v>
      </c>
      <c r="J38" s="2530" t="s">
        <v>254</v>
      </c>
      <c r="K38" s="2540" t="s">
        <v>474</v>
      </c>
      <c r="L38" s="2528" t="s">
        <v>366</v>
      </c>
      <c r="M38" s="2610" t="s">
        <v>69</v>
      </c>
      <c r="N38" s="2559" t="s">
        <v>475</v>
      </c>
      <c r="O38" s="2528" t="s">
        <v>367</v>
      </c>
      <c r="P38" s="2606" t="s">
        <v>368</v>
      </c>
      <c r="Q38" s="2608" t="s">
        <v>369</v>
      </c>
      <c r="R38" s="2609"/>
      <c r="S38" s="2605"/>
    </row>
    <row r="39" spans="1:19" ht="21" customHeight="1">
      <c r="A39" s="2437"/>
      <c r="B39" s="2438"/>
      <c r="C39" s="2438"/>
      <c r="D39" s="2438"/>
      <c r="E39" s="2439"/>
      <c r="F39" s="2580"/>
      <c r="G39" s="2543"/>
      <c r="H39" s="2570"/>
      <c r="I39" s="2569"/>
      <c r="J39" s="2570"/>
      <c r="K39" s="2541"/>
      <c r="L39" s="2571"/>
      <c r="M39" s="2611"/>
      <c r="N39" s="2560"/>
      <c r="O39" s="2570"/>
      <c r="P39" s="2607"/>
      <c r="Q39" s="451"/>
      <c r="R39" s="543" t="s">
        <v>405</v>
      </c>
      <c r="S39" s="2605"/>
    </row>
    <row r="40" spans="1:19" ht="21" customHeight="1">
      <c r="A40" s="2437"/>
      <c r="B40" s="2438"/>
      <c r="C40" s="2438"/>
      <c r="D40" s="2438"/>
      <c r="E40" s="2439"/>
      <c r="F40" s="980">
        <v>314.39999999999998</v>
      </c>
      <c r="G40" s="979">
        <v>1474.3</v>
      </c>
      <c r="H40" s="979">
        <v>93</v>
      </c>
      <c r="I40" s="979">
        <v>132.6</v>
      </c>
      <c r="J40" s="979">
        <v>792.1</v>
      </c>
      <c r="K40" s="979">
        <v>470.7</v>
      </c>
      <c r="L40" s="979">
        <v>366.9</v>
      </c>
      <c r="M40" s="979">
        <v>475.8</v>
      </c>
      <c r="N40" s="979">
        <v>134.30000000000001</v>
      </c>
      <c r="O40" s="979">
        <v>161.30000000000001</v>
      </c>
      <c r="P40" s="979">
        <v>2154</v>
      </c>
      <c r="Q40" s="979">
        <v>608.29999999999995</v>
      </c>
      <c r="R40" s="979">
        <v>156.9</v>
      </c>
      <c r="S40" s="982">
        <v>89.5</v>
      </c>
    </row>
    <row r="41" spans="1:19" ht="21" customHeight="1" thickBot="1">
      <c r="A41" s="2440"/>
      <c r="B41" s="2441"/>
      <c r="C41" s="2441"/>
      <c r="D41" s="2441"/>
      <c r="E41" s="2442"/>
      <c r="F41" s="452" t="s">
        <v>370</v>
      </c>
      <c r="G41" s="68" t="s">
        <v>370</v>
      </c>
      <c r="H41" s="453" t="s">
        <v>362</v>
      </c>
      <c r="I41" s="280" t="s">
        <v>362</v>
      </c>
      <c r="J41" s="69" t="s">
        <v>362</v>
      </c>
      <c r="K41" s="69" t="s">
        <v>362</v>
      </c>
      <c r="L41" s="69" t="s">
        <v>362</v>
      </c>
      <c r="M41" s="69" t="s">
        <v>362</v>
      </c>
      <c r="N41" s="69" t="s">
        <v>362</v>
      </c>
      <c r="O41" s="69" t="s">
        <v>362</v>
      </c>
      <c r="P41" s="69" t="s">
        <v>362</v>
      </c>
      <c r="Q41" s="69" t="s">
        <v>362</v>
      </c>
      <c r="R41" s="69" t="s">
        <v>362</v>
      </c>
      <c r="S41" s="70" t="s">
        <v>362</v>
      </c>
    </row>
    <row r="42" spans="1:19" ht="21" customHeight="1">
      <c r="A42" s="534"/>
      <c r="B42" s="27">
        <v>2022</v>
      </c>
      <c r="C42" s="27"/>
      <c r="D42" s="27" t="s">
        <v>492</v>
      </c>
      <c r="E42" s="535"/>
      <c r="F42" s="892">
        <v>4.2</v>
      </c>
      <c r="G42" s="893">
        <v>19.2</v>
      </c>
      <c r="H42" s="449">
        <v>6.1</v>
      </c>
      <c r="I42" s="894">
        <v>-18.5</v>
      </c>
      <c r="J42" s="895">
        <v>-11.6</v>
      </c>
      <c r="K42" s="449">
        <v>-7</v>
      </c>
      <c r="L42" s="449">
        <v>-16</v>
      </c>
      <c r="M42" s="449">
        <v>-7</v>
      </c>
      <c r="N42" s="449">
        <v>-1.8</v>
      </c>
      <c r="O42" s="449">
        <v>8.4</v>
      </c>
      <c r="P42" s="449">
        <v>0</v>
      </c>
      <c r="Q42" s="449">
        <v>13.2</v>
      </c>
      <c r="R42" s="895">
        <v>-6.2</v>
      </c>
      <c r="S42" s="1407">
        <v>-11.9</v>
      </c>
    </row>
    <row r="43" spans="1:19" ht="21" customHeight="1">
      <c r="A43" s="53"/>
      <c r="B43" s="54">
        <v>2023</v>
      </c>
      <c r="C43" s="54"/>
      <c r="D43" s="54" t="s">
        <v>492</v>
      </c>
      <c r="E43" s="55"/>
      <c r="F43" s="896">
        <v>-6.4</v>
      </c>
      <c r="G43" s="897">
        <v>0.5</v>
      </c>
      <c r="H43" s="891">
        <v>5.4</v>
      </c>
      <c r="I43" s="898">
        <v>4.4000000000000004</v>
      </c>
      <c r="J43" s="899">
        <v>17.399999999999999</v>
      </c>
      <c r="K43" s="891">
        <v>-6.7</v>
      </c>
      <c r="L43" s="891">
        <v>25.1</v>
      </c>
      <c r="M43" s="891">
        <v>9.1</v>
      </c>
      <c r="N43" s="891">
        <v>-15.1</v>
      </c>
      <c r="O43" s="891">
        <v>-7</v>
      </c>
      <c r="P43" s="891">
        <v>3.5</v>
      </c>
      <c r="Q43" s="891">
        <v>-18.8</v>
      </c>
      <c r="R43" s="899">
        <v>-4.3</v>
      </c>
      <c r="S43" s="1408">
        <v>-11.9</v>
      </c>
    </row>
    <row r="44" spans="1:19" ht="21" customHeight="1" thickBot="1">
      <c r="A44" s="5"/>
      <c r="B44" s="26">
        <v>2024</v>
      </c>
      <c r="C44" s="26"/>
      <c r="D44" s="26" t="s">
        <v>492</v>
      </c>
      <c r="E44" s="52"/>
      <c r="F44" s="892">
        <v>11.9</v>
      </c>
      <c r="G44" s="893">
        <v>11.3</v>
      </c>
      <c r="H44" s="1842">
        <v>-0.8</v>
      </c>
      <c r="I44" s="1842">
        <v>-4</v>
      </c>
      <c r="J44" s="449">
        <v>-4.0999999999999996</v>
      </c>
      <c r="K44" s="449">
        <v>-8.8000000000000007</v>
      </c>
      <c r="L44" s="449">
        <v>11.5</v>
      </c>
      <c r="M44" s="449">
        <v>-3.6</v>
      </c>
      <c r="N44" s="449">
        <v>-10.5</v>
      </c>
      <c r="O44" s="449">
        <v>-1.3</v>
      </c>
      <c r="P44" s="1842">
        <v>-2.9</v>
      </c>
      <c r="Q44" s="449">
        <v>5</v>
      </c>
      <c r="R44" s="449">
        <v>-3.4</v>
      </c>
      <c r="S44" s="900">
        <v>-1.3</v>
      </c>
    </row>
    <row r="45" spans="1:19" ht="21" customHeight="1">
      <c r="A45" s="1188" t="s">
        <v>439</v>
      </c>
      <c r="B45" s="27">
        <v>7</v>
      </c>
      <c r="C45" s="27" t="s">
        <v>25</v>
      </c>
      <c r="D45" s="27">
        <v>9</v>
      </c>
      <c r="E45" s="1189" t="s">
        <v>24</v>
      </c>
      <c r="F45" s="1675">
        <v>9.4</v>
      </c>
      <c r="G45" s="1676">
        <v>9.5</v>
      </c>
      <c r="H45" s="1669">
        <v>-7.9</v>
      </c>
      <c r="I45" s="1659">
        <v>-15.7</v>
      </c>
      <c r="J45" s="1657">
        <v>-0.9</v>
      </c>
      <c r="K45" s="1669">
        <v>0.4</v>
      </c>
      <c r="L45" s="1669">
        <v>32.799999999999997</v>
      </c>
      <c r="M45" s="1669">
        <v>-2.9</v>
      </c>
      <c r="N45" s="1669">
        <v>-24.6</v>
      </c>
      <c r="O45" s="1669">
        <v>3.7</v>
      </c>
      <c r="P45" s="1669">
        <v>-3</v>
      </c>
      <c r="Q45" s="1669">
        <v>2.6</v>
      </c>
      <c r="R45" s="1657">
        <v>-5.2</v>
      </c>
      <c r="S45" s="1212">
        <v>14.1</v>
      </c>
    </row>
    <row r="46" spans="1:19" ht="21" customHeight="1">
      <c r="A46" s="1703" t="s">
        <v>52</v>
      </c>
      <c r="B46" s="918">
        <v>10</v>
      </c>
      <c r="C46" s="918" t="s">
        <v>25</v>
      </c>
      <c r="D46" s="918">
        <v>12</v>
      </c>
      <c r="E46" s="919" t="s">
        <v>24</v>
      </c>
      <c r="F46" s="2007">
        <v>18.399999999999999</v>
      </c>
      <c r="G46" s="2008">
        <v>41.1</v>
      </c>
      <c r="H46" s="2011">
        <v>5.2</v>
      </c>
      <c r="I46" s="2010">
        <v>-0.9</v>
      </c>
      <c r="J46" s="1992">
        <v>11.5</v>
      </c>
      <c r="K46" s="2009">
        <v>-7.9</v>
      </c>
      <c r="L46" s="2009">
        <v>-0.5</v>
      </c>
      <c r="M46" s="2009">
        <v>1.5</v>
      </c>
      <c r="N46" s="2009">
        <v>-18</v>
      </c>
      <c r="O46" s="2009">
        <v>-4.9000000000000004</v>
      </c>
      <c r="P46" s="2009">
        <v>0.3</v>
      </c>
      <c r="Q46" s="2009">
        <v>4.8</v>
      </c>
      <c r="R46" s="1992">
        <v>1.4</v>
      </c>
      <c r="S46" s="1994">
        <v>-6.7</v>
      </c>
    </row>
    <row r="47" spans="1:19" ht="21" customHeight="1">
      <c r="A47" s="1762" t="s">
        <v>482</v>
      </c>
      <c r="B47" s="57">
        <v>1</v>
      </c>
      <c r="C47" s="57" t="s">
        <v>25</v>
      </c>
      <c r="D47" s="57">
        <v>3</v>
      </c>
      <c r="E47" s="58" t="s">
        <v>24</v>
      </c>
      <c r="F47" s="2210">
        <v>14</v>
      </c>
      <c r="G47" s="2211">
        <v>24.2</v>
      </c>
      <c r="H47" s="1701">
        <v>9.5</v>
      </c>
      <c r="I47" s="2212">
        <v>-8.5</v>
      </c>
      <c r="J47" s="1998">
        <v>25.8</v>
      </c>
      <c r="K47" s="1701">
        <v>-11.7</v>
      </c>
      <c r="L47" s="1701">
        <v>51.4</v>
      </c>
      <c r="M47" s="1701">
        <v>2.5</v>
      </c>
      <c r="N47" s="1701">
        <v>-16.600000000000001</v>
      </c>
      <c r="O47" s="1701">
        <v>-3.6</v>
      </c>
      <c r="P47" s="2213">
        <v>-2.4</v>
      </c>
      <c r="Q47" s="1701">
        <v>-1.7</v>
      </c>
      <c r="R47" s="1998">
        <v>-8.4</v>
      </c>
      <c r="S47" s="2000">
        <v>-28.7</v>
      </c>
    </row>
    <row r="48" spans="1:19" ht="21" customHeight="1">
      <c r="A48" s="1761" t="s">
        <v>52</v>
      </c>
      <c r="B48" s="26">
        <v>4</v>
      </c>
      <c r="C48" s="26" t="s">
        <v>25</v>
      </c>
      <c r="D48" s="26">
        <v>6</v>
      </c>
      <c r="E48" s="525" t="s">
        <v>24</v>
      </c>
      <c r="F48" s="892">
        <v>1.2</v>
      </c>
      <c r="G48" s="893">
        <v>-5.8</v>
      </c>
      <c r="H48" s="449">
        <v>9</v>
      </c>
      <c r="I48" s="894">
        <v>-7.3</v>
      </c>
      <c r="J48" s="895">
        <v>7.3</v>
      </c>
      <c r="K48" s="449">
        <v>-2.7</v>
      </c>
      <c r="L48" s="449">
        <v>5.2</v>
      </c>
      <c r="M48" s="449">
        <v>12.9</v>
      </c>
      <c r="N48" s="449">
        <v>-8.5</v>
      </c>
      <c r="O48" s="449">
        <v>0.7</v>
      </c>
      <c r="P48" s="449">
        <v>6.6</v>
      </c>
      <c r="Q48" s="449">
        <v>2.7</v>
      </c>
      <c r="R48" s="895">
        <v>-2</v>
      </c>
      <c r="S48" s="900">
        <v>-6.2</v>
      </c>
    </row>
    <row r="49" spans="1:19" ht="21" customHeight="1" thickBot="1">
      <c r="A49" s="644" t="s">
        <v>52</v>
      </c>
      <c r="B49" s="607">
        <v>7</v>
      </c>
      <c r="C49" s="607" t="s">
        <v>25</v>
      </c>
      <c r="D49" s="607">
        <v>9</v>
      </c>
      <c r="E49" s="608" t="s">
        <v>24</v>
      </c>
      <c r="F49" s="2218">
        <v>-1.9</v>
      </c>
      <c r="G49" s="2219">
        <v>14.6</v>
      </c>
      <c r="H49" s="2219">
        <v>9.5</v>
      </c>
      <c r="I49" s="2219">
        <v>9.9</v>
      </c>
      <c r="J49" s="2219">
        <v>28.1</v>
      </c>
      <c r="K49" s="2219">
        <v>-6.9</v>
      </c>
      <c r="L49" s="2219">
        <v>-9.8000000000000007</v>
      </c>
      <c r="M49" s="2219">
        <v>22.5</v>
      </c>
      <c r="N49" s="2219">
        <v>0.5</v>
      </c>
      <c r="O49" s="2219">
        <v>-5</v>
      </c>
      <c r="P49" s="2219">
        <v>2.8</v>
      </c>
      <c r="Q49" s="2219">
        <v>3.6</v>
      </c>
      <c r="R49" s="2219">
        <v>-4</v>
      </c>
      <c r="S49" s="2220">
        <v>-13.9</v>
      </c>
    </row>
    <row r="50" spans="1:19" ht="21" customHeight="1">
      <c r="A50" s="1247"/>
      <c r="B50" s="1248">
        <v>2024</v>
      </c>
      <c r="C50" s="1248" t="s">
        <v>23</v>
      </c>
      <c r="D50" s="1248">
        <v>9</v>
      </c>
      <c r="E50" s="1249" t="s">
        <v>24</v>
      </c>
      <c r="F50" s="1693">
        <v>13.6</v>
      </c>
      <c r="G50" s="1694">
        <v>13.7</v>
      </c>
      <c r="H50" s="1401">
        <v>-14.6</v>
      </c>
      <c r="I50" s="1401">
        <v>-4.4000000000000004</v>
      </c>
      <c r="J50" s="1401">
        <v>9.6999999999999993</v>
      </c>
      <c r="K50" s="1401">
        <v>-0.6</v>
      </c>
      <c r="L50" s="1401">
        <v>63.6</v>
      </c>
      <c r="M50" s="1401">
        <v>0.3</v>
      </c>
      <c r="N50" s="1401">
        <v>-28.3</v>
      </c>
      <c r="O50" s="1401">
        <v>4.3</v>
      </c>
      <c r="P50" s="1401">
        <v>-7.2</v>
      </c>
      <c r="Q50" s="1563">
        <v>-2.7</v>
      </c>
      <c r="R50" s="1563">
        <v>-10.8</v>
      </c>
      <c r="S50" s="1403">
        <v>22.7</v>
      </c>
    </row>
    <row r="51" spans="1:19" ht="21" customHeight="1">
      <c r="A51" s="524"/>
      <c r="B51" s="502" t="s">
        <v>52</v>
      </c>
      <c r="C51" s="502" t="s">
        <v>52</v>
      </c>
      <c r="D51" s="502">
        <v>10</v>
      </c>
      <c r="E51" s="503" t="s">
        <v>24</v>
      </c>
      <c r="F51" s="637">
        <v>17.7</v>
      </c>
      <c r="G51" s="594">
        <v>55.4</v>
      </c>
      <c r="H51" s="594">
        <v>4.2</v>
      </c>
      <c r="I51" s="594">
        <v>6.2</v>
      </c>
      <c r="J51" s="594">
        <v>24.7</v>
      </c>
      <c r="K51" s="594">
        <v>-9.8000000000000007</v>
      </c>
      <c r="L51" s="594">
        <v>82</v>
      </c>
      <c r="M51" s="594">
        <v>2.6</v>
      </c>
      <c r="N51" s="594">
        <v>-17.5</v>
      </c>
      <c r="O51" s="594">
        <v>-14.8</v>
      </c>
      <c r="P51" s="594">
        <v>-3.3</v>
      </c>
      <c r="Q51" s="594">
        <v>3.1</v>
      </c>
      <c r="R51" s="594">
        <v>11.1</v>
      </c>
      <c r="S51" s="813">
        <v>-10</v>
      </c>
    </row>
    <row r="52" spans="1:19" ht="21" customHeight="1">
      <c r="A52" s="524"/>
      <c r="B52" s="502" t="s">
        <v>52</v>
      </c>
      <c r="C52" s="502" t="s">
        <v>52</v>
      </c>
      <c r="D52" s="502">
        <v>11</v>
      </c>
      <c r="E52" s="503" t="s">
        <v>24</v>
      </c>
      <c r="F52" s="637">
        <v>15.9</v>
      </c>
      <c r="G52" s="594">
        <v>40</v>
      </c>
      <c r="H52" s="1841">
        <v>4.3</v>
      </c>
      <c r="I52" s="594">
        <v>2.2999999999999998</v>
      </c>
      <c r="J52" s="594">
        <v>5.5</v>
      </c>
      <c r="K52" s="594">
        <v>-9.8000000000000007</v>
      </c>
      <c r="L52" s="594">
        <v>-31.4</v>
      </c>
      <c r="M52" s="594">
        <v>-2.6</v>
      </c>
      <c r="N52" s="594">
        <v>-24.6</v>
      </c>
      <c r="O52" s="594">
        <v>4.5999999999999996</v>
      </c>
      <c r="P52" s="594">
        <v>-5</v>
      </c>
      <c r="Q52" s="594">
        <v>10.1</v>
      </c>
      <c r="R52" s="594">
        <v>-8.6</v>
      </c>
      <c r="S52" s="813">
        <v>-8</v>
      </c>
    </row>
    <row r="53" spans="1:19" ht="21" customHeight="1">
      <c r="A53" s="920"/>
      <c r="B53" s="918" t="s">
        <v>52</v>
      </c>
      <c r="C53" s="918" t="s">
        <v>52</v>
      </c>
      <c r="D53" s="918">
        <v>12</v>
      </c>
      <c r="E53" s="919" t="s">
        <v>24</v>
      </c>
      <c r="F53" s="1773">
        <v>21.9</v>
      </c>
      <c r="G53" s="1992">
        <v>28.5</v>
      </c>
      <c r="H53" s="1992">
        <v>7.2</v>
      </c>
      <c r="I53" s="1992">
        <v>-10.8</v>
      </c>
      <c r="J53" s="1992">
        <v>5.2</v>
      </c>
      <c r="K53" s="1992">
        <v>-3.5</v>
      </c>
      <c r="L53" s="1992">
        <v>-11.3</v>
      </c>
      <c r="M53" s="1992">
        <v>4.7</v>
      </c>
      <c r="N53" s="1992">
        <v>-12.4</v>
      </c>
      <c r="O53" s="1992">
        <v>-2.2000000000000002</v>
      </c>
      <c r="P53" s="2209">
        <v>9</v>
      </c>
      <c r="Q53" s="1992">
        <v>1.3</v>
      </c>
      <c r="R53" s="1992">
        <v>0</v>
      </c>
      <c r="S53" s="1994">
        <v>-1.6</v>
      </c>
    </row>
    <row r="54" spans="1:19" ht="21" customHeight="1">
      <c r="A54" s="537"/>
      <c r="B54" s="57">
        <v>2025</v>
      </c>
      <c r="C54" s="57" t="s">
        <v>23</v>
      </c>
      <c r="D54" s="57">
        <v>1</v>
      </c>
      <c r="E54" s="58" t="s">
        <v>24</v>
      </c>
      <c r="F54" s="917">
        <v>13.5</v>
      </c>
      <c r="G54" s="1998">
        <v>37.5</v>
      </c>
      <c r="H54" s="1998">
        <v>13.3</v>
      </c>
      <c r="I54" s="1998">
        <v>-4.7</v>
      </c>
      <c r="J54" s="1998">
        <v>48.8</v>
      </c>
      <c r="K54" s="1998">
        <v>-7.5</v>
      </c>
      <c r="L54" s="1998">
        <v>34.299999999999997</v>
      </c>
      <c r="M54" s="1998">
        <v>2.4</v>
      </c>
      <c r="N54" s="1998">
        <v>-20.3</v>
      </c>
      <c r="O54" s="1998">
        <v>-2.4</v>
      </c>
      <c r="P54" s="1998">
        <v>-7.5</v>
      </c>
      <c r="Q54" s="1998">
        <v>-2.8</v>
      </c>
      <c r="R54" s="1998">
        <v>-3.3</v>
      </c>
      <c r="S54" s="2000">
        <v>-20.2</v>
      </c>
    </row>
    <row r="55" spans="1:19" ht="21" customHeight="1">
      <c r="A55" s="63"/>
      <c r="B55" s="59" t="s">
        <v>52</v>
      </c>
      <c r="C55" s="59" t="s">
        <v>52</v>
      </c>
      <c r="D55" s="59">
        <v>2</v>
      </c>
      <c r="E55" s="60" t="s">
        <v>24</v>
      </c>
      <c r="F55" s="815">
        <v>11.7</v>
      </c>
      <c r="G55" s="830">
        <v>23.1</v>
      </c>
      <c r="H55" s="830">
        <v>-0.8</v>
      </c>
      <c r="I55" s="830">
        <v>-0.1</v>
      </c>
      <c r="J55" s="830">
        <v>19.5</v>
      </c>
      <c r="K55" s="830">
        <v>-3.2</v>
      </c>
      <c r="L55" s="830">
        <v>83.4</v>
      </c>
      <c r="M55" s="830">
        <v>-0.3</v>
      </c>
      <c r="N55" s="830">
        <v>-13.7</v>
      </c>
      <c r="O55" s="830">
        <v>-7.8</v>
      </c>
      <c r="P55" s="830">
        <v>-8.9</v>
      </c>
      <c r="Q55" s="830">
        <v>0.8</v>
      </c>
      <c r="R55" s="830">
        <v>-5.5</v>
      </c>
      <c r="S55" s="1406">
        <v>-14.5</v>
      </c>
    </row>
    <row r="56" spans="1:19" ht="21" customHeight="1">
      <c r="A56" s="63"/>
      <c r="B56" s="59" t="s">
        <v>52</v>
      </c>
      <c r="C56" s="59" t="s">
        <v>52</v>
      </c>
      <c r="D56" s="59">
        <v>3</v>
      </c>
      <c r="E56" s="60" t="s">
        <v>24</v>
      </c>
      <c r="F56" s="815">
        <v>16.600000000000001</v>
      </c>
      <c r="G56" s="830">
        <v>13.4</v>
      </c>
      <c r="H56" s="830">
        <v>16.7</v>
      </c>
      <c r="I56" s="830">
        <v>-14.8</v>
      </c>
      <c r="J56" s="830">
        <v>16.3</v>
      </c>
      <c r="K56" s="830">
        <v>-23.4</v>
      </c>
      <c r="L56" s="830">
        <v>43.5</v>
      </c>
      <c r="M56" s="830">
        <v>5.3</v>
      </c>
      <c r="N56" s="830">
        <v>-15.8</v>
      </c>
      <c r="O56" s="830">
        <v>0</v>
      </c>
      <c r="P56" s="830">
        <v>9.6999999999999993</v>
      </c>
      <c r="Q56" s="830">
        <v>-3.2</v>
      </c>
      <c r="R56" s="830">
        <v>-12.9</v>
      </c>
      <c r="S56" s="1406">
        <v>-48.4</v>
      </c>
    </row>
    <row r="57" spans="1:19" ht="21" customHeight="1">
      <c r="A57" s="63"/>
      <c r="B57" s="59" t="s">
        <v>52</v>
      </c>
      <c r="C57" s="59" t="s">
        <v>52</v>
      </c>
      <c r="D57" s="59">
        <v>4</v>
      </c>
      <c r="E57" s="60" t="s">
        <v>24</v>
      </c>
      <c r="F57" s="815">
        <v>15.9</v>
      </c>
      <c r="G57" s="830">
        <v>-7.2</v>
      </c>
      <c r="H57" s="830">
        <v>11.2</v>
      </c>
      <c r="I57" s="830">
        <v>-3.4</v>
      </c>
      <c r="J57" s="830">
        <v>-2.4</v>
      </c>
      <c r="K57" s="830">
        <v>-6.1</v>
      </c>
      <c r="L57" s="830">
        <v>35.799999999999997</v>
      </c>
      <c r="M57" s="830">
        <v>3.6</v>
      </c>
      <c r="N57" s="830">
        <v>-3.8</v>
      </c>
      <c r="O57" s="830">
        <v>-2.1</v>
      </c>
      <c r="P57" s="830">
        <v>4.4000000000000004</v>
      </c>
      <c r="Q57" s="830">
        <v>9.1</v>
      </c>
      <c r="R57" s="830">
        <v>-11.4</v>
      </c>
      <c r="S57" s="1406">
        <v>-9</v>
      </c>
    </row>
    <row r="58" spans="1:19" ht="21" customHeight="1">
      <c r="A58" s="63"/>
      <c r="B58" s="59" t="s">
        <v>52</v>
      </c>
      <c r="C58" s="59" t="s">
        <v>52</v>
      </c>
      <c r="D58" s="59">
        <v>5</v>
      </c>
      <c r="E58" s="59" t="s">
        <v>24</v>
      </c>
      <c r="F58" s="815">
        <v>-6</v>
      </c>
      <c r="G58" s="830">
        <v>-9.4</v>
      </c>
      <c r="H58" s="830">
        <v>9.1999999999999993</v>
      </c>
      <c r="I58" s="830">
        <v>-5.9</v>
      </c>
      <c r="J58" s="830">
        <v>-12.5</v>
      </c>
      <c r="K58" s="830">
        <v>-6.7</v>
      </c>
      <c r="L58" s="830">
        <v>21.7</v>
      </c>
      <c r="M58" s="830">
        <v>2.7</v>
      </c>
      <c r="N58" s="830">
        <v>-14.4</v>
      </c>
      <c r="O58" s="830">
        <v>2.2999999999999998</v>
      </c>
      <c r="P58" s="830">
        <v>2.7</v>
      </c>
      <c r="Q58" s="830">
        <v>-3</v>
      </c>
      <c r="R58" s="830">
        <v>-11.1</v>
      </c>
      <c r="S58" s="1406">
        <v>-13.4</v>
      </c>
    </row>
    <row r="59" spans="1:19" ht="21" customHeight="1">
      <c r="A59" s="524"/>
      <c r="B59" s="502" t="s">
        <v>52</v>
      </c>
      <c r="C59" s="502" t="s">
        <v>52</v>
      </c>
      <c r="D59" s="502">
        <v>6</v>
      </c>
      <c r="E59" s="503" t="s">
        <v>24</v>
      </c>
      <c r="F59" s="1863">
        <v>-5.5</v>
      </c>
      <c r="G59" s="695">
        <v>-0.7</v>
      </c>
      <c r="H59" s="594">
        <v>6.7</v>
      </c>
      <c r="I59" s="1841">
        <v>-10.9</v>
      </c>
      <c r="J59" s="695">
        <v>44.8</v>
      </c>
      <c r="K59" s="695">
        <v>6.1</v>
      </c>
      <c r="L59" s="695">
        <v>-22.2</v>
      </c>
      <c r="M59" s="695">
        <v>31.6</v>
      </c>
      <c r="N59" s="695">
        <v>-6.3</v>
      </c>
      <c r="O59" s="695">
        <v>2.2999999999999998</v>
      </c>
      <c r="P59" s="695">
        <v>12.8</v>
      </c>
      <c r="Q59" s="695">
        <v>1.4</v>
      </c>
      <c r="R59" s="695">
        <v>21.6</v>
      </c>
      <c r="S59" s="697">
        <v>6.7</v>
      </c>
    </row>
    <row r="60" spans="1:19" ht="21" customHeight="1">
      <c r="A60" s="524"/>
      <c r="B60" s="502" t="s">
        <v>52</v>
      </c>
      <c r="C60" s="502" t="s">
        <v>52</v>
      </c>
      <c r="D60" s="502">
        <v>7</v>
      </c>
      <c r="E60" s="503" t="s">
        <v>24</v>
      </c>
      <c r="F60" s="1863">
        <v>-5.4</v>
      </c>
      <c r="G60" s="695">
        <v>3.6</v>
      </c>
      <c r="H60" s="695">
        <v>2.7</v>
      </c>
      <c r="I60" s="1841">
        <v>-9.8000000000000007</v>
      </c>
      <c r="J60" s="695">
        <v>24</v>
      </c>
      <c r="K60" s="695">
        <v>-5.2</v>
      </c>
      <c r="L60" s="695">
        <v>-1.4</v>
      </c>
      <c r="M60" s="695">
        <v>22.5</v>
      </c>
      <c r="N60" s="695">
        <v>3</v>
      </c>
      <c r="O60" s="695">
        <v>-6.5</v>
      </c>
      <c r="P60" s="695">
        <v>1.1000000000000001</v>
      </c>
      <c r="Q60" s="695">
        <v>10.8</v>
      </c>
      <c r="R60" s="695">
        <v>-10.4</v>
      </c>
      <c r="S60" s="697">
        <v>-1.6</v>
      </c>
    </row>
    <row r="61" spans="1:19" ht="21" customHeight="1">
      <c r="A61" s="524"/>
      <c r="B61" s="502" t="s">
        <v>52</v>
      </c>
      <c r="C61" s="502" t="s">
        <v>52</v>
      </c>
      <c r="D61" s="502">
        <v>8</v>
      </c>
      <c r="E61" s="503" t="s">
        <v>24</v>
      </c>
      <c r="F61" s="637">
        <v>-3.2</v>
      </c>
      <c r="G61" s="594">
        <v>12.7</v>
      </c>
      <c r="H61" s="594">
        <v>6.1</v>
      </c>
      <c r="I61" s="1841">
        <v>25.7</v>
      </c>
      <c r="J61" s="695">
        <v>47.7</v>
      </c>
      <c r="K61" s="594">
        <v>-6.8</v>
      </c>
      <c r="L61" s="594">
        <v>-49</v>
      </c>
      <c r="M61" s="594">
        <v>18.7</v>
      </c>
      <c r="N61" s="594">
        <v>-12.3</v>
      </c>
      <c r="O61" s="594">
        <v>-4.4000000000000004</v>
      </c>
      <c r="P61" s="2065">
        <v>-6.1</v>
      </c>
      <c r="Q61" s="594">
        <v>-2.5</v>
      </c>
      <c r="R61" s="594">
        <v>-4.3</v>
      </c>
      <c r="S61" s="813">
        <v>-17.3</v>
      </c>
    </row>
    <row r="62" spans="1:19" ht="21" customHeight="1" thickBot="1">
      <c r="A62" s="684"/>
      <c r="B62" s="607" t="s">
        <v>52</v>
      </c>
      <c r="C62" s="607" t="s">
        <v>52</v>
      </c>
      <c r="D62" s="607">
        <v>9</v>
      </c>
      <c r="E62" s="608" t="s">
        <v>24</v>
      </c>
      <c r="F62" s="1725">
        <v>2.6</v>
      </c>
      <c r="G62" s="1728">
        <v>29.5</v>
      </c>
      <c r="H62" s="1725">
        <v>21.3</v>
      </c>
      <c r="I62" s="1725">
        <v>15.7</v>
      </c>
      <c r="J62" s="1725">
        <v>20.3</v>
      </c>
      <c r="K62" s="1725">
        <v>-8.4</v>
      </c>
      <c r="L62" s="1725">
        <v>21.7</v>
      </c>
      <c r="M62" s="1725">
        <v>25.7</v>
      </c>
      <c r="N62" s="1725">
        <v>10.4</v>
      </c>
      <c r="O62" s="1725">
        <v>-4.0999999999999996</v>
      </c>
      <c r="P62" s="1725">
        <v>14.5</v>
      </c>
      <c r="Q62" s="1725">
        <v>1.7</v>
      </c>
      <c r="R62" s="1725">
        <v>3</v>
      </c>
      <c r="S62" s="1727">
        <v>-15.4</v>
      </c>
    </row>
    <row r="63" spans="1:19" ht="21" customHeight="1">
      <c r="A63" s="2492" t="s">
        <v>371</v>
      </c>
      <c r="B63" s="2515"/>
      <c r="C63" s="2515"/>
      <c r="D63" s="2515"/>
      <c r="E63" s="2515"/>
      <c r="F63" s="200" t="s">
        <v>372</v>
      </c>
      <c r="G63" s="983" t="s">
        <v>493</v>
      </c>
      <c r="H63" s="202"/>
      <c r="I63" s="202"/>
      <c r="J63" s="202"/>
      <c r="K63" s="202"/>
      <c r="L63" s="202"/>
      <c r="M63" s="202"/>
      <c r="N63" s="202"/>
      <c r="O63" s="202"/>
      <c r="P63" s="202"/>
      <c r="Q63" s="202"/>
      <c r="R63" s="402"/>
      <c r="S63" s="196"/>
    </row>
    <row r="64" spans="1:19" ht="21" customHeight="1">
      <c r="A64" s="2495"/>
      <c r="B64" s="2567"/>
      <c r="C64" s="2567"/>
      <c r="D64" s="2567"/>
      <c r="E64" s="2567"/>
      <c r="F64" s="203"/>
      <c r="G64" s="706" t="s">
        <v>489</v>
      </c>
      <c r="H64" s="204"/>
      <c r="I64" s="204"/>
      <c r="J64" s="204"/>
      <c r="K64" s="204"/>
      <c r="L64" s="204"/>
      <c r="M64" s="204"/>
      <c r="N64" s="204"/>
      <c r="O64" s="204"/>
      <c r="P64" s="204"/>
      <c r="Q64" s="204"/>
      <c r="S64" s="197"/>
    </row>
    <row r="65" spans="1:19" ht="21" customHeight="1">
      <c r="A65" s="2495"/>
      <c r="B65" s="2567"/>
      <c r="C65" s="2567"/>
      <c r="D65" s="2567"/>
      <c r="E65" s="2567"/>
      <c r="F65" s="203"/>
      <c r="G65" s="325" t="s">
        <v>490</v>
      </c>
      <c r="H65" s="204"/>
      <c r="I65" s="204"/>
      <c r="J65" s="204"/>
      <c r="K65" s="204"/>
      <c r="L65" s="204"/>
      <c r="M65" s="204"/>
      <c r="N65" s="204"/>
      <c r="O65" s="204"/>
      <c r="P65" s="204"/>
      <c r="Q65" s="204"/>
      <c r="S65" s="197"/>
    </row>
    <row r="66" spans="1:19" ht="21" customHeight="1" thickBot="1">
      <c r="A66" s="2495"/>
      <c r="B66" s="2567"/>
      <c r="C66" s="2567"/>
      <c r="D66" s="2567"/>
      <c r="E66" s="2567"/>
      <c r="F66" s="203" t="s">
        <v>335</v>
      </c>
      <c r="G66" s="325" t="s">
        <v>409</v>
      </c>
      <c r="H66" s="204"/>
      <c r="I66" s="204"/>
      <c r="J66" s="204"/>
      <c r="K66" s="204"/>
      <c r="L66" s="204"/>
      <c r="M66" s="204"/>
      <c r="N66" s="204"/>
      <c r="O66" s="204"/>
      <c r="P66" s="204"/>
      <c r="Q66" s="204"/>
      <c r="S66" s="197"/>
    </row>
    <row r="67" spans="1:19" ht="21" customHeight="1">
      <c r="A67" s="402"/>
      <c r="B67" s="402"/>
      <c r="C67" s="402"/>
      <c r="D67" s="402"/>
      <c r="E67" s="402"/>
      <c r="F67" s="402"/>
      <c r="G67" s="402"/>
      <c r="H67" s="402"/>
      <c r="I67" s="402"/>
      <c r="J67" s="402"/>
      <c r="K67" s="402"/>
      <c r="L67" s="402"/>
      <c r="M67" s="402"/>
      <c r="N67" s="402"/>
      <c r="O67" s="402"/>
      <c r="P67" s="402"/>
      <c r="Q67" s="402"/>
      <c r="R67" s="402"/>
      <c r="S67" s="40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2">
    <cfRule type="expression" dxfId="100" priority="2" stopIfTrue="1">
      <formula>ISERR</formula>
    </cfRule>
  </conditionalFormatting>
  <conditionalFormatting sqref="A42:S62">
    <cfRule type="expression" dxfId="99" priority="1" stopIfTrue="1">
      <formula>ISERR</formula>
    </cfRule>
  </conditionalFormatting>
  <conditionalFormatting sqref="I59:I61">
    <cfRule type="expression" dxfId="98"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鈴木 健郎</cp:lastModifiedBy>
  <cp:lastPrinted>2025-12-01T02:06:30Z</cp:lastPrinted>
  <dcterms:created xsi:type="dcterms:W3CDTF">1998-04-13T05:29:24Z</dcterms:created>
  <dcterms:modified xsi:type="dcterms:W3CDTF">2025-12-01T02:24:56Z</dcterms:modified>
</cp:coreProperties>
</file>