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B75DBA73-4B88-4612-A05E-6F0BEC5252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8(R6完成）" sheetId="62" r:id="rId1"/>
  </sheets>
  <definedNames>
    <definedName name="_xlnm.Print_Area" localSheetId="0">'18(R6完成）'!$B$2:$AE$66</definedName>
    <definedName name="_xlnm.Print_Titles" localSheetId="0">'18(R6完成）'!$B:$B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0" i="62" l="1"/>
  <c r="AH47" i="62" l="1"/>
  <c r="AH43" i="62"/>
  <c r="AH42" i="62"/>
  <c r="AH44" i="62" s="1"/>
  <c r="AH39" i="62"/>
  <c r="AH38" i="62"/>
  <c r="AH37" i="62"/>
  <c r="AH36" i="62"/>
  <c r="AH35" i="62"/>
  <c r="AH34" i="62"/>
  <c r="AH33" i="62"/>
  <c r="AH32" i="62"/>
  <c r="AH31" i="62"/>
  <c r="AF27" i="62" l="1"/>
</calcChain>
</file>

<file path=xl/sharedStrings.xml><?xml version="1.0" encoding="utf-8"?>
<sst xmlns="http://schemas.openxmlformats.org/spreadsheetml/2006/main" count="108" uniqueCount="108">
  <si>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6"/>
  </si>
  <si>
    <t>一関市</t>
    <rPh sb="0" eb="3">
      <t>イチノセキシ</t>
    </rPh>
    <phoneticPr fontId="6"/>
  </si>
  <si>
    <t>宮古市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</si>
  <si>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</si>
  <si>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</si>
  <si>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</si>
  <si>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</si>
  <si>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大槌町</t>
  </si>
  <si>
    <t>遠野市</t>
  </si>
  <si>
    <t>矢巾町</t>
  </si>
  <si>
    <t>岩手町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</si>
  <si>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</si>
  <si>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</si>
  <si>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</si>
  <si>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</si>
  <si>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phoneticPr fontId="6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</si>
  <si>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</si>
  <si>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6"/>
  </si>
  <si>
    <t>　項　目</t>
    <rPh sb="1" eb="2">
      <t>コウ</t>
    </rPh>
    <rPh sb="3" eb="4">
      <t>メ</t>
    </rPh>
    <phoneticPr fontId="6"/>
  </si>
  <si>
    <t>金ケ崎町</t>
  </si>
  <si>
    <t>山田町</t>
  </si>
  <si>
    <t>二戸市</t>
  </si>
  <si>
    <t>18　上水道の経営現況</t>
    <rPh sb="3" eb="6">
      <t>ジョウスイドウ</t>
    </rPh>
    <rPh sb="7" eb="9">
      <t>ケイエイ</t>
    </rPh>
    <rPh sb="9" eb="11">
      <t>ゲンキョウ</t>
    </rPh>
    <phoneticPr fontId="6"/>
  </si>
  <si>
    <t>（単位：千円）</t>
    <rPh sb="1" eb="3">
      <t>タンイ</t>
    </rPh>
    <rPh sb="4" eb="6">
      <t>センエン</t>
    </rPh>
    <phoneticPr fontId="6"/>
  </si>
  <si>
    <t>盛岡市</t>
    <phoneticPr fontId="31"/>
  </si>
  <si>
    <t>大船渡市</t>
    <phoneticPr fontId="31"/>
  </si>
  <si>
    <t>雫石町</t>
    <phoneticPr fontId="31"/>
  </si>
  <si>
    <r>
      <t xml:space="preserve">一戸町
</t>
    </r>
    <r>
      <rPr>
        <sz val="11"/>
        <rFont val="ＭＳ 明朝"/>
        <family val="1"/>
        <charset val="128"/>
      </rPr>
      <t>（一戸）</t>
    </r>
    <rPh sb="5" eb="7">
      <t>イチノヘ</t>
    </rPh>
    <phoneticPr fontId="6"/>
  </si>
  <si>
    <r>
      <t xml:space="preserve">一戸町
</t>
    </r>
    <r>
      <rPr>
        <sz val="11"/>
        <rFont val="ＭＳ 明朝"/>
        <family val="1"/>
        <charset val="128"/>
      </rPr>
      <t>（奥中山）</t>
    </r>
    <phoneticPr fontId="6"/>
  </si>
  <si>
    <t>葛巻町</t>
    <rPh sb="0" eb="3">
      <t>クズマキマチ</t>
    </rPh>
    <phoneticPr fontId="31"/>
  </si>
  <si>
    <t>西和賀町</t>
    <rPh sb="0" eb="1">
      <t>ニシ</t>
    </rPh>
    <rPh sb="1" eb="3">
      <t>ワガ</t>
    </rPh>
    <rPh sb="3" eb="4">
      <t>マチ</t>
    </rPh>
    <phoneticPr fontId="31"/>
  </si>
  <si>
    <t>岩泉町</t>
    <rPh sb="0" eb="3">
      <t>イワイズミチョウ</t>
    </rPh>
    <phoneticPr fontId="31"/>
  </si>
  <si>
    <t>合計</t>
    <rPh sb="0" eb="2">
      <t>ゴウケイ</t>
    </rPh>
    <phoneticPr fontId="31"/>
  </si>
  <si>
    <t>上水道事業損益計算</t>
    <rPh sb="0" eb="3">
      <t>ジョウスイドウ</t>
    </rPh>
    <rPh sb="3" eb="5">
      <t>ジギョウ</t>
    </rPh>
    <rPh sb="5" eb="7">
      <t>ソンエキ</t>
    </rPh>
    <rPh sb="7" eb="9">
      <t>ケイサン</t>
    </rPh>
    <phoneticPr fontId="6"/>
  </si>
  <si>
    <t>　総収益合計</t>
    <rPh sb="1" eb="4">
      <t>ソウシュウエキ</t>
    </rPh>
    <rPh sb="4" eb="6">
      <t>ゴウケイ</t>
    </rPh>
    <phoneticPr fontId="6"/>
  </si>
  <si>
    <t>　　営業収益</t>
    <rPh sb="2" eb="4">
      <t>エイギョウ</t>
    </rPh>
    <rPh sb="4" eb="6">
      <t>シュウエキ</t>
    </rPh>
    <phoneticPr fontId="6"/>
  </si>
  <si>
    <t>　　　給水収益</t>
    <rPh sb="3" eb="5">
      <t>キュウスイ</t>
    </rPh>
    <rPh sb="5" eb="7">
      <t>シュウエキ</t>
    </rPh>
    <phoneticPr fontId="6"/>
  </si>
  <si>
    <t>　　　受託工事収益</t>
    <rPh sb="3" eb="5">
      <t>ジュタク</t>
    </rPh>
    <rPh sb="5" eb="7">
      <t>コウジ</t>
    </rPh>
    <rPh sb="7" eb="9">
      <t>シュウエキ</t>
    </rPh>
    <phoneticPr fontId="6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</si>
  <si>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</si>
  <si>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　　営業外収益</t>
    <rPh sb="2" eb="5">
      <t>エイギョウガイ</t>
    </rPh>
    <rPh sb="5" eb="7">
      <t>シュウエキ</t>
    </rPh>
    <phoneticPr fontId="6"/>
  </si>
  <si>
    <t xml:space="preserve">   （うち長期前受金戻入）</t>
    <rPh sb="6" eb="8">
      <t>チョウキ</t>
    </rPh>
    <rPh sb="8" eb="10">
      <t>マエウケ</t>
    </rPh>
    <rPh sb="10" eb="11">
      <t>キン</t>
    </rPh>
    <rPh sb="11" eb="12">
      <t>モド</t>
    </rPh>
    <rPh sb="12" eb="13">
      <t>イ</t>
    </rPh>
    <phoneticPr fontId="31"/>
  </si>
  <si>
    <t>　　特別利益</t>
    <rPh sb="2" eb="4">
      <t>トクベツ</t>
    </rPh>
    <rPh sb="4" eb="6">
      <t>リエキ</t>
    </rPh>
    <phoneticPr fontId="6"/>
  </si>
  <si>
    <t>　総費用合計</t>
    <rPh sb="1" eb="4">
      <t>ソウヒヨウ</t>
    </rPh>
    <rPh sb="4" eb="6">
      <t>ゴウケイ</t>
    </rPh>
    <phoneticPr fontId="6"/>
  </si>
  <si>
    <t>　　営業費用</t>
    <rPh sb="2" eb="4">
      <t>エイギョウ</t>
    </rPh>
    <rPh sb="4" eb="6">
      <t>ヒヨウ</t>
    </rPh>
    <phoneticPr fontId="6"/>
  </si>
  <si>
    <t>　　　原水浄水費</t>
    <rPh sb="3" eb="5">
      <t>ゲンスイ</t>
    </rPh>
    <rPh sb="5" eb="7">
      <t>ジョウスイ</t>
    </rPh>
    <rPh sb="7" eb="8">
      <t>ヒ</t>
    </rPh>
    <phoneticPr fontId="6"/>
  </si>
  <si>
    <t>　　　配水給水費</t>
    <rPh sb="3" eb="5">
      <t>ハイスイ</t>
    </rPh>
    <rPh sb="5" eb="7">
      <t>キュウスイ</t>
    </rPh>
    <rPh sb="7" eb="8">
      <t>ヒ</t>
    </rPh>
    <phoneticPr fontId="6"/>
  </si>
  <si>
    <t>　　　受託工事費</t>
    <rPh sb="3" eb="5">
      <t>ジュタク</t>
    </rPh>
    <rPh sb="5" eb="8">
      <t>コウジヒ</t>
    </rPh>
    <phoneticPr fontId="6"/>
  </si>
  <si>
    <t>　　　業務総係費</t>
    <rPh sb="3" eb="5">
      <t>ギョウム</t>
    </rPh>
    <rPh sb="5" eb="6">
      <t>ソウ</t>
    </rPh>
    <rPh sb="6" eb="7">
      <t>ケイ</t>
    </rPh>
    <rPh sb="7" eb="8">
      <t>ヒ</t>
    </rPh>
    <phoneticPr fontId="6"/>
  </si>
  <si>
    <t>　　　減価償却費</t>
    <rPh sb="3" eb="5">
      <t>ゲンカ</t>
    </rPh>
    <rPh sb="5" eb="7">
      <t>ショウキャク</t>
    </rPh>
    <rPh sb="7" eb="8">
      <t>ヒ</t>
    </rPh>
    <phoneticPr fontId="6"/>
  </si>
  <si>
    <t>　　　資産減耗費</t>
    <rPh sb="3" eb="5">
      <t>シサン</t>
    </rPh>
    <rPh sb="5" eb="7">
      <t>ゲンモウ</t>
    </rPh>
    <rPh sb="7" eb="8">
      <t>ヒ</t>
    </rPh>
    <phoneticPr fontId="6"/>
  </si>
  <si>
    <t>　　　その他</t>
    <rPh sb="5" eb="6">
      <t>タ</t>
    </rPh>
    <phoneticPr fontId="6"/>
  </si>
  <si>
    <t>　　営業外費用</t>
    <rPh sb="2" eb="5">
      <t>エイギョウガイ</t>
    </rPh>
    <rPh sb="5" eb="7">
      <t>ヒヨウ</t>
    </rPh>
    <phoneticPr fontId="6"/>
  </si>
  <si>
    <t>　　特別損失</t>
    <rPh sb="2" eb="4">
      <t>トクベツ</t>
    </rPh>
    <rPh sb="4" eb="6">
      <t>ソンシツ</t>
    </rPh>
    <phoneticPr fontId="6"/>
  </si>
  <si>
    <t>　当年度純利益</t>
    <rPh sb="1" eb="2">
      <t>トウ</t>
    </rPh>
    <rPh sb="2" eb="4">
      <t>ネンド</t>
    </rPh>
    <rPh sb="4" eb="7">
      <t>ジュンリエキ</t>
    </rPh>
    <phoneticPr fontId="6"/>
  </si>
  <si>
    <t>　当年度純損失</t>
    <rPh sb="1" eb="2">
      <t>トウ</t>
    </rPh>
    <rPh sb="2" eb="4">
      <t>ネンド</t>
    </rPh>
    <rPh sb="4" eb="5">
      <t>ジュン</t>
    </rPh>
    <rPh sb="5" eb="7">
      <t>ソンシツ</t>
    </rPh>
    <phoneticPr fontId="6"/>
  </si>
  <si>
    <t>上水道事業費用構成</t>
    <rPh sb="0" eb="3">
      <t>ジョウスイドウ</t>
    </rPh>
    <rPh sb="3" eb="5">
      <t>ジギョウ</t>
    </rPh>
    <rPh sb="5" eb="7">
      <t>ヒヨウ</t>
    </rPh>
    <rPh sb="7" eb="9">
      <t>コウセイ</t>
    </rPh>
    <phoneticPr fontId="6"/>
  </si>
  <si>
    <t>　人件費</t>
    <rPh sb="1" eb="4">
      <t>ジンケンヒ</t>
    </rPh>
    <phoneticPr fontId="6"/>
  </si>
  <si>
    <t>　　直接人件費</t>
    <rPh sb="2" eb="4">
      <t>チョクセツ</t>
    </rPh>
    <rPh sb="4" eb="7">
      <t>ジンケンヒ</t>
    </rPh>
    <phoneticPr fontId="6"/>
  </si>
  <si>
    <t>　　間接人件費</t>
    <rPh sb="2" eb="4">
      <t>カンセツ</t>
    </rPh>
    <rPh sb="4" eb="7">
      <t>ジンケンヒ</t>
    </rPh>
    <phoneticPr fontId="6"/>
  </si>
  <si>
    <t>　動力費</t>
    <rPh sb="1" eb="3">
      <t>ドウリョク</t>
    </rPh>
    <rPh sb="3" eb="4">
      <t>ヒ</t>
    </rPh>
    <phoneticPr fontId="6"/>
  </si>
  <si>
    <t>　修繕費</t>
    <rPh sb="1" eb="4">
      <t>シュウゼンヒ</t>
    </rPh>
    <phoneticPr fontId="6"/>
  </si>
  <si>
    <t>　薬品費</t>
    <rPh sb="1" eb="3">
      <t>ヤクヒン</t>
    </rPh>
    <rPh sb="3" eb="4">
      <t>ヒ</t>
    </rPh>
    <phoneticPr fontId="6"/>
  </si>
  <si>
    <t>　支払利息</t>
    <rPh sb="1" eb="3">
      <t>シハライ</t>
    </rPh>
    <rPh sb="3" eb="5">
      <t>リソク</t>
    </rPh>
    <phoneticPr fontId="6"/>
  </si>
  <si>
    <t>　減価償却費</t>
    <rPh sb="1" eb="3">
      <t>ゲンカ</t>
    </rPh>
    <rPh sb="3" eb="5">
      <t>ショウキャク</t>
    </rPh>
    <rPh sb="5" eb="6">
      <t>ヒ</t>
    </rPh>
    <phoneticPr fontId="6"/>
  </si>
  <si>
    <t>　受水費</t>
    <rPh sb="1" eb="2">
      <t>ジュ</t>
    </rPh>
    <rPh sb="2" eb="3">
      <t>スイ</t>
    </rPh>
    <rPh sb="3" eb="4">
      <t>ヒ</t>
    </rPh>
    <phoneticPr fontId="6"/>
  </si>
  <si>
    <t>　委託料</t>
    <rPh sb="1" eb="3">
      <t>イタク</t>
    </rPh>
    <rPh sb="3" eb="4">
      <t>リョウ</t>
    </rPh>
    <phoneticPr fontId="6"/>
  </si>
  <si>
    <t>　その他</t>
    <rPh sb="3" eb="4">
      <t>タ</t>
    </rPh>
    <phoneticPr fontId="6"/>
  </si>
  <si>
    <t xml:space="preserve">   (うち材料及び不用品売却原価)</t>
    <rPh sb="6" eb="8">
      <t>ザイリョウ</t>
    </rPh>
    <rPh sb="8" eb="9">
      <t>オヨ</t>
    </rPh>
    <rPh sb="10" eb="13">
      <t>フヨウヒン</t>
    </rPh>
    <rPh sb="13" eb="15">
      <t>バイキャク</t>
    </rPh>
    <rPh sb="15" eb="17">
      <t>ゲンカ</t>
    </rPh>
    <phoneticPr fontId="31"/>
  </si>
  <si>
    <t>　計</t>
    <rPh sb="1" eb="2">
      <t>ケイ</t>
    </rPh>
    <phoneticPr fontId="6"/>
  </si>
  <si>
    <t>　受託工事費</t>
    <rPh sb="1" eb="3">
      <t>ジュタク</t>
    </rPh>
    <rPh sb="3" eb="6">
      <t>コウジヒ</t>
    </rPh>
    <phoneticPr fontId="6"/>
  </si>
  <si>
    <t>　合計</t>
    <rPh sb="1" eb="3">
      <t>ゴウケイ</t>
    </rPh>
    <phoneticPr fontId="6"/>
  </si>
  <si>
    <t xml:space="preserve">  附帯事業費</t>
    <rPh sb="2" eb="4">
      <t>フタイ</t>
    </rPh>
    <rPh sb="4" eb="7">
      <t>ジギョウヒ</t>
    </rPh>
    <phoneticPr fontId="31"/>
  </si>
  <si>
    <t>貸借対照表</t>
    <rPh sb="0" eb="2">
      <t>タイシャク</t>
    </rPh>
    <rPh sb="2" eb="5">
      <t>タイショウヒョウ</t>
    </rPh>
    <phoneticPr fontId="6"/>
  </si>
  <si>
    <t>　資産合計</t>
    <rPh sb="1" eb="3">
      <t>シサン</t>
    </rPh>
    <rPh sb="3" eb="5">
      <t>ゴウケイ</t>
    </rPh>
    <phoneticPr fontId="6"/>
  </si>
  <si>
    <t>　　固定資産</t>
    <rPh sb="2" eb="4">
      <t>コテイ</t>
    </rPh>
    <rPh sb="4" eb="6">
      <t>シサン</t>
    </rPh>
    <phoneticPr fontId="6"/>
  </si>
  <si>
    <t>　　　有形固定資産</t>
    <rPh sb="3" eb="5">
      <t>ユウケイ</t>
    </rPh>
    <rPh sb="5" eb="7">
      <t>コテイ</t>
    </rPh>
    <rPh sb="7" eb="9">
      <t>シサン</t>
    </rPh>
    <phoneticPr fontId="6"/>
  </si>
  <si>
    <t>　　　無形固定資産</t>
    <rPh sb="3" eb="5">
      <t>ムケイ</t>
    </rPh>
    <rPh sb="5" eb="7">
      <t>コテイ</t>
    </rPh>
    <rPh sb="7" eb="9">
      <t>シサン</t>
    </rPh>
    <phoneticPr fontId="6"/>
  </si>
  <si>
    <t>　　　投資その他の資産</t>
    <rPh sb="3" eb="5">
      <t>トウシ</t>
    </rPh>
    <rPh sb="7" eb="8">
      <t>タ</t>
    </rPh>
    <rPh sb="9" eb="11">
      <t>シサン</t>
    </rPh>
    <phoneticPr fontId="6"/>
  </si>
  <si>
    <t>　　流動資産</t>
    <rPh sb="2" eb="4">
      <t>リュウドウ</t>
    </rPh>
    <rPh sb="4" eb="6">
      <t>シサン</t>
    </rPh>
    <phoneticPr fontId="6"/>
  </si>
  <si>
    <t>　　繰延勘定</t>
    <rPh sb="2" eb="4">
      <t>クリノベ</t>
    </rPh>
    <rPh sb="4" eb="6">
      <t>カンジョウ</t>
    </rPh>
    <phoneticPr fontId="6"/>
  </si>
  <si>
    <t>　負債合計</t>
    <rPh sb="1" eb="3">
      <t>フサイ</t>
    </rPh>
    <rPh sb="3" eb="5">
      <t>ゴウケイ</t>
    </rPh>
    <phoneticPr fontId="6"/>
  </si>
  <si>
    <t>　　固定負債</t>
    <rPh sb="2" eb="4">
      <t>コテイ</t>
    </rPh>
    <rPh sb="4" eb="6">
      <t>フサイ</t>
    </rPh>
    <phoneticPr fontId="6"/>
  </si>
  <si>
    <t>　　流動負債</t>
    <rPh sb="2" eb="4">
      <t>リュウドウ</t>
    </rPh>
    <rPh sb="4" eb="6">
      <t>フサイ</t>
    </rPh>
    <phoneticPr fontId="6"/>
  </si>
  <si>
    <t>　　繰延収益</t>
    <rPh sb="2" eb="4">
      <t>クリノベ</t>
    </rPh>
    <rPh sb="4" eb="6">
      <t>シュウエキ</t>
    </rPh>
    <phoneticPr fontId="6"/>
  </si>
  <si>
    <t>　資本合計</t>
    <rPh sb="1" eb="3">
      <t>シホン</t>
    </rPh>
    <rPh sb="3" eb="5">
      <t>ゴウケイ</t>
    </rPh>
    <phoneticPr fontId="6"/>
  </si>
  <si>
    <t>　　資本金</t>
    <rPh sb="2" eb="5">
      <t>シホンキン</t>
    </rPh>
    <phoneticPr fontId="6"/>
  </si>
  <si>
    <t>　　剰余金</t>
    <rPh sb="2" eb="5">
      <t>ジョウヨキン</t>
    </rPh>
    <phoneticPr fontId="6"/>
  </si>
  <si>
    <t>　　評価差額等</t>
    <rPh sb="2" eb="4">
      <t>ヒョウカ</t>
    </rPh>
    <rPh sb="4" eb="6">
      <t>サガク</t>
    </rPh>
    <rPh sb="6" eb="7">
      <t>トウ</t>
    </rPh>
    <phoneticPr fontId="6"/>
  </si>
  <si>
    <t>　負債・資本合計</t>
    <rPh sb="1" eb="3">
      <t>フサイ</t>
    </rPh>
    <rPh sb="4" eb="6">
      <t>シホン</t>
    </rPh>
    <rPh sb="6" eb="8">
      <t>ゴウケイ</t>
    </rPh>
    <phoneticPr fontId="6"/>
  </si>
  <si>
    <t>28事業</t>
    <rPh sb="2" eb="4">
      <t>ジギョウ</t>
    </rPh>
    <phoneticPr fontId="34"/>
  </si>
  <si>
    <t>事業費用</t>
    <rPh sb="0" eb="2">
      <t>ジギョウ</t>
    </rPh>
    <rPh sb="2" eb="4">
      <t>ヒヨウ</t>
    </rPh>
    <phoneticPr fontId="36"/>
  </si>
  <si>
    <t>減価償却費</t>
    <rPh sb="0" eb="2">
      <t>ゲンカ</t>
    </rPh>
    <rPh sb="2" eb="5">
      <t>ショウキャクヒ</t>
    </rPh>
    <phoneticPr fontId="36"/>
  </si>
  <si>
    <t>委託料</t>
    <rPh sb="0" eb="2">
      <t>イタク</t>
    </rPh>
    <rPh sb="2" eb="3">
      <t>リョウ</t>
    </rPh>
    <phoneticPr fontId="36"/>
  </si>
  <si>
    <t>直接人件費</t>
    <rPh sb="0" eb="2">
      <t>チョクセツ</t>
    </rPh>
    <rPh sb="2" eb="5">
      <t>ジンケンヒ</t>
    </rPh>
    <phoneticPr fontId="36"/>
  </si>
  <si>
    <t>支払利息</t>
    <rPh sb="0" eb="2">
      <t>シハライ</t>
    </rPh>
    <rPh sb="2" eb="4">
      <t>リソク</t>
    </rPh>
    <phoneticPr fontId="36"/>
  </si>
  <si>
    <t>修繕費</t>
    <rPh sb="0" eb="3">
      <t>シュウゼンヒ</t>
    </rPh>
    <phoneticPr fontId="36"/>
  </si>
  <si>
    <t>動力費</t>
    <rPh sb="0" eb="3">
      <t>ドウリョクヒ</t>
    </rPh>
    <phoneticPr fontId="36"/>
  </si>
  <si>
    <t>間接人件費</t>
    <rPh sb="0" eb="2">
      <t>カンセツ</t>
    </rPh>
    <rPh sb="2" eb="5">
      <t>ジンケンヒ</t>
    </rPh>
    <phoneticPr fontId="36"/>
  </si>
  <si>
    <t>受水費</t>
    <rPh sb="0" eb="1">
      <t>ジュ</t>
    </rPh>
    <rPh sb="1" eb="2">
      <t>スイ</t>
    </rPh>
    <rPh sb="2" eb="3">
      <t>ヒ</t>
    </rPh>
    <phoneticPr fontId="36"/>
  </si>
  <si>
    <t>薬品費</t>
    <rPh sb="0" eb="2">
      <t>ヤクヒン</t>
    </rPh>
    <rPh sb="2" eb="3">
      <t>ヒ</t>
    </rPh>
    <phoneticPr fontId="36"/>
  </si>
  <si>
    <t>その他-（特別損失+材料及び不用品売却原価）</t>
    <rPh sb="2" eb="3">
      <t>タ</t>
    </rPh>
    <rPh sb="5" eb="7">
      <t>トクベツ</t>
    </rPh>
    <rPh sb="7" eb="9">
      <t>ソンシツ</t>
    </rPh>
    <rPh sb="10" eb="12">
      <t>ザイリョウ</t>
    </rPh>
    <rPh sb="12" eb="13">
      <t>オヨ</t>
    </rPh>
    <rPh sb="14" eb="17">
      <t>フヨウヒン</t>
    </rPh>
    <rPh sb="17" eb="19">
      <t>バイキャク</t>
    </rPh>
    <rPh sb="19" eb="21">
      <t>ゲンカ</t>
    </rPh>
    <phoneticPr fontId="6"/>
  </si>
  <si>
    <t>計</t>
    <rPh sb="0" eb="1">
      <t>ケイ</t>
    </rPh>
    <phoneticPr fontId="36"/>
  </si>
  <si>
    <t>受託工事費</t>
    <rPh sb="0" eb="2">
      <t>ジュタク</t>
    </rPh>
    <rPh sb="2" eb="5">
      <t>コウジヒ</t>
    </rPh>
    <phoneticPr fontId="36"/>
  </si>
  <si>
    <t>合計</t>
    <rPh sb="0" eb="2">
      <t>ゴウケイ</t>
    </rPh>
    <phoneticPr fontId="36"/>
  </si>
  <si>
    <t>年間有収水量</t>
    <rPh sb="0" eb="2">
      <t>ネンカン</t>
    </rPh>
    <rPh sb="2" eb="3">
      <t>ユウ</t>
    </rPh>
    <rPh sb="3" eb="4">
      <t>シュウ</t>
    </rPh>
    <rPh sb="4" eb="6">
      <t>スイリョウ</t>
    </rPh>
    <phoneticPr fontId="6"/>
  </si>
  <si>
    <t>給水収益</t>
    <rPh sb="0" eb="2">
      <t>キュウスイ</t>
    </rPh>
    <rPh sb="2" eb="4">
      <t>シュウエキ</t>
    </rPh>
    <phoneticPr fontId="6"/>
  </si>
  <si>
    <t>17　上水道の施設現況（43行）</t>
    <rPh sb="14" eb="15">
      <t>ギョウ</t>
    </rPh>
    <phoneticPr fontId="6"/>
  </si>
  <si>
    <t>15　上水道事業の供給単価・給水原価</t>
    <rPh sb="3" eb="6">
      <t>ジョウスイドウ</t>
    </rPh>
    <rPh sb="6" eb="8">
      <t>ジギョウ</t>
    </rPh>
    <rPh sb="9" eb="11">
      <t>キョウキュウ</t>
    </rPh>
    <rPh sb="11" eb="13">
      <t>タンカ</t>
    </rPh>
    <rPh sb="14" eb="16">
      <t>キュウスイ</t>
    </rPh>
    <rPh sb="16" eb="18">
      <t>ゲンカ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</si>
</sst>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 000,000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theme="1"/>
      <name val="ＭＳ 明朝"/>
      <family val="1"/>
      <charset val="128"/>
    </font>
    <font>
      <sz val="6"/>
      <name val="Yu Gothic UI"/>
      <family val="2"/>
      <charset val="128"/>
    </font>
    <font>
      <sz val="8"/>
      <color theme="1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b/>
      <sz val="16"/>
      <name val="UD デジタル 教科書体 NK-R"/>
      <family val="1"/>
      <charset val="128"/>
    </font>
    <font>
      <sz val="10"/>
      <name val="ＭＳ Ｐゴシック"/>
      <family val="3"/>
      <charset val="128"/>
    </font>
    <font>
      <sz val="6"/>
      <name val="明朝体"/>
      <family val="3"/>
      <charset val="128"/>
    </font>
    <font>
      <b/>
      <sz val="12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38" fontId="4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5" fillId="0" borderId="0"/>
  </cellStyleXfs>
  <cellXfs count="41">
    <xf numFmtId="0" fontId="0" fillId="0" borderId="0" xfId="0"/>
    <xf numFmtId="38" fontId="7" fillId="0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26" fillId="0" borderId="0" xfId="1" applyFont="1" applyAlignment="1">
      <alignment vertical="center"/>
    </xf>
    <xf numFmtId="38" fontId="30" fillId="0" borderId="10" xfId="1" applyFont="1" applyBorder="1" applyAlignment="1">
      <alignment horizontal="right" vertical="top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38" fontId="26" fillId="0" borderId="11" xfId="1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/>
    </xf>
    <xf numFmtId="38" fontId="26" fillId="0" borderId="13" xfId="1" applyFont="1" applyFill="1" applyBorder="1" applyAlignment="1">
      <alignment horizontal="left" vertical="center"/>
    </xf>
    <xf numFmtId="38" fontId="26" fillId="0" borderId="13" xfId="1" applyFont="1" applyFill="1" applyBorder="1" applyAlignment="1">
      <alignment horizontal="center" vertical="center"/>
    </xf>
    <xf numFmtId="38" fontId="26" fillId="35" borderId="13" xfId="1" applyFont="1" applyFill="1" applyBorder="1" applyAlignment="1">
      <alignment vertical="center"/>
    </xf>
    <xf numFmtId="38" fontId="7" fillId="35" borderId="13" xfId="1" applyFont="1" applyFill="1" applyBorder="1" applyAlignment="1">
      <alignment horizontal="right" vertical="center"/>
    </xf>
    <xf numFmtId="38" fontId="26" fillId="35" borderId="13" xfId="1" applyFont="1" applyFill="1" applyBorder="1" applyAlignment="1">
      <alignment horizontal="right" vertical="center"/>
    </xf>
    <xf numFmtId="38" fontId="26" fillId="0" borderId="13" xfId="1" applyFont="1" applyFill="1" applyBorder="1" applyAlignment="1">
      <alignment vertical="center"/>
    </xf>
    <xf numFmtId="38" fontId="7" fillId="33" borderId="13" xfId="1" applyFont="1" applyFill="1" applyBorder="1" applyAlignment="1">
      <alignment horizontal="right" vertical="center"/>
    </xf>
    <xf numFmtId="38" fontId="26" fillId="33" borderId="13" xfId="1" applyFont="1" applyFill="1" applyBorder="1" applyAlignment="1">
      <alignment horizontal="right" vertical="center"/>
    </xf>
    <xf numFmtId="38" fontId="25" fillId="0" borderId="13" xfId="1" applyFont="1" applyFill="1" applyBorder="1" applyAlignment="1">
      <alignment vertical="center"/>
    </xf>
    <xf numFmtId="38" fontId="32" fillId="0" borderId="13" xfId="1" applyFont="1" applyFill="1" applyBorder="1" applyAlignment="1">
      <alignment vertical="center"/>
    </xf>
    <xf numFmtId="38" fontId="26" fillId="33" borderId="13" xfId="1" applyFont="1" applyFill="1" applyBorder="1" applyAlignment="1">
      <alignment vertical="center"/>
    </xf>
    <xf numFmtId="38" fontId="26" fillId="0" borderId="13" xfId="1" applyFont="1" applyFill="1" applyBorder="1" applyAlignment="1">
      <alignment vertical="center" shrinkToFit="1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 textRotation="255"/>
    </xf>
    <xf numFmtId="38" fontId="27" fillId="0" borderId="0" xfId="1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38" fontId="26" fillId="33" borderId="13" xfId="1" applyFont="1" applyFill="1" applyBorder="1" applyAlignment="1">
      <alignment horizontal="center" vertical="center"/>
    </xf>
    <xf numFmtId="38" fontId="7" fillId="33" borderId="13" xfId="1" applyFont="1" applyFill="1" applyBorder="1" applyAlignment="1">
      <alignment vertical="center"/>
    </xf>
    <xf numFmtId="38" fontId="26" fillId="33" borderId="12" xfId="1" applyFont="1" applyFill="1" applyBorder="1" applyAlignment="1">
      <alignment vertical="center" textRotation="255" wrapText="1"/>
    </xf>
    <xf numFmtId="38" fontId="26" fillId="0" borderId="11" xfId="1" applyFont="1" applyFill="1" applyBorder="1" applyAlignment="1">
      <alignment vertical="center" textRotation="255" wrapText="1"/>
    </xf>
    <xf numFmtId="38" fontId="7" fillId="0" borderId="0" xfId="1" applyFont="1" applyFill="1" applyAlignment="1">
      <alignment horizontal="center" vertical="center"/>
    </xf>
    <xf numFmtId="0" fontId="33" fillId="34" borderId="0" xfId="0" applyFont="1" applyFill="1" applyAlignment="1">
      <alignment horizontal="center" vertical="center"/>
    </xf>
    <xf numFmtId="38" fontId="7" fillId="0" borderId="0" xfId="1" applyFont="1" applyFill="1" applyAlignment="1">
      <alignment horizontal="right" vertical="center"/>
    </xf>
    <xf numFmtId="0" fontId="7" fillId="0" borderId="13" xfId="53" applyFont="1" applyBorder="1" applyAlignment="1">
      <alignment vertical="center"/>
    </xf>
    <xf numFmtId="176" fontId="7" fillId="0" borderId="13" xfId="53" applyNumberFormat="1" applyFont="1" applyBorder="1" applyAlignment="1">
      <alignment vertical="center"/>
    </xf>
    <xf numFmtId="176" fontId="7" fillId="0" borderId="13" xfId="53" applyNumberFormat="1" applyFont="1" applyBorder="1" applyAlignment="1">
      <alignment horizontal="right" vertical="center"/>
    </xf>
    <xf numFmtId="38" fontId="37" fillId="0" borderId="0" xfId="1" applyFont="1" applyFill="1" applyAlignment="1">
      <alignment vertical="center"/>
    </xf>
    <xf numFmtId="0" fontId="38" fillId="0" borderId="13" xfId="53" applyFont="1" applyBorder="1" applyAlignment="1">
      <alignment vertical="center"/>
    </xf>
    <xf numFmtId="177" fontId="38" fillId="0" borderId="13" xfId="53" applyNumberFormat="1" applyFont="1" applyBorder="1" applyAlignment="1">
      <alignment horizontal="right" vertical="center"/>
    </xf>
    <xf numFmtId="38" fontId="38" fillId="0" borderId="0" xfId="1" applyFont="1" applyFill="1" applyAlignment="1">
      <alignment horizontal="left" vertical="center"/>
    </xf>
  </cellXfs>
  <cellStyles count="5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桁区切り 2" xfId="34" xr:uid="{00000000-0005-0000-0000-000021000000}"/>
    <cellStyle name="桁区切り 3" xfId="35" xr:uid="{00000000-0005-0000-0000-000022000000}"/>
    <cellStyle name="桁区切り 4" xfId="48" xr:uid="{00000000-0005-0000-0000-000023000000}"/>
    <cellStyle name="桁区切り 5" xfId="51" xr:uid="{00000000-0005-0000-0000-000024000000}"/>
    <cellStyle name="見出し 1 2" xfId="36" xr:uid="{00000000-0005-0000-0000-000025000000}"/>
    <cellStyle name="見出し 2 2" xfId="37" xr:uid="{00000000-0005-0000-0000-000026000000}"/>
    <cellStyle name="見出し 3 2" xfId="38" xr:uid="{00000000-0005-0000-0000-000027000000}"/>
    <cellStyle name="見出し 4 2" xfId="39" xr:uid="{00000000-0005-0000-0000-000028000000}"/>
    <cellStyle name="集計 2" xfId="40" xr:uid="{00000000-0005-0000-0000-000029000000}"/>
    <cellStyle name="出力 2" xfId="41" xr:uid="{00000000-0005-0000-0000-00002A000000}"/>
    <cellStyle name="説明文 2" xfId="42" xr:uid="{00000000-0005-0000-0000-00002B000000}"/>
    <cellStyle name="入力 2" xfId="43" xr:uid="{00000000-0005-0000-0000-00002C000000}"/>
    <cellStyle name="標準" xfId="0" builtinId="0"/>
    <cellStyle name="標準 2" xfId="44" xr:uid="{00000000-0005-0000-0000-00002E000000}"/>
    <cellStyle name="標準 3" xfId="45" xr:uid="{00000000-0005-0000-0000-00002F000000}"/>
    <cellStyle name="標準 4" xfId="47" xr:uid="{00000000-0005-0000-0000-000030000000}"/>
    <cellStyle name="標準 5" xfId="49" xr:uid="{00000000-0005-0000-0000-000031000000}"/>
    <cellStyle name="標準 6" xfId="50" xr:uid="{00000000-0005-0000-0000-000032000000}"/>
    <cellStyle name="標準 7" xfId="52" xr:uid="{00000000-0005-0000-0000-000033000000}"/>
    <cellStyle name="標準_9,11,12,14" xfId="53" xr:uid="{CEE2EF30-CE94-4082-A8B4-A4471BA02628}"/>
    <cellStyle name="良い 2" xfId="46" xr:uid="{00000000-0005-0000-0000-000034000000}"/>
  </cellStyles>
  <dxfs count="0"/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1762125</xdr:colOff>
      <xdr:row>3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0" y="485775"/>
          <a:ext cx="17621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65768</xdr:colOff>
      <xdr:row>5</xdr:row>
      <xdr:rowOff>77108</xdr:rowOff>
    </xdr:from>
    <xdr:to>
      <xdr:col>24</xdr:col>
      <xdr:colOff>923017</xdr:colOff>
      <xdr:row>64</xdr:row>
      <xdr:rowOff>92983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810232" y="1342572"/>
          <a:ext cx="857249" cy="12058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一 戸 町 浄 水 道 に 含 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68"/>
  <sheetViews>
    <sheetView tabSelected="1" zoomScale="80" zoomScaleNormal="80" zoomScaleSheetLayoutView="80" workbookViewId="0">
      <pane xSplit="2" ySplit="4" topLeftCell="AE25" activePane="bottomRight" state="frozen"/>
      <selection pane="topRight" activeCell="C1" sqref="C1"/>
      <selection pane="bottomLeft" activeCell="A5" sqref="A5"/>
      <selection pane="bottomRight" activeCell="AQ29" sqref="AQ29"/>
    </sheetView>
  </sheetViews>
  <sheetFormatPr defaultColWidth="9" defaultRowHeight="14.25"/>
  <cols>
    <col min="1" max="1" width="9.125" style="1" bestFit="1" customWidth="1"/>
    <col min="2" max="2" width="23.625" style="2" customWidth="1"/>
    <col min="3" max="30" width="12.75" style="2" customWidth="1"/>
    <col min="31" max="31" width="15.75" style="2" customWidth="1"/>
    <col min="32" max="32" width="10.375" style="1" bestFit="1" customWidth="1"/>
    <col min="33" max="33" width="16.5" style="1" customWidth="1"/>
    <col min="34" max="34" width="14.5" style="1" bestFit="1" customWidth="1"/>
    <col min="35" max="16384" width="9" style="1"/>
  </cols>
  <sheetData>
    <row r="1" spans="1:31" ht="24">
      <c r="A1" s="32"/>
      <c r="B1" s="26" t="s">
        <v>22</v>
      </c>
    </row>
    <row r="2" spans="1:31">
      <c r="B2" s="3" t="s">
        <v>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31" customFormat="1" ht="31.5" customHeight="1">
      <c r="B3" s="4" t="s">
        <v>0</v>
      </c>
      <c r="C3" s="5" t="s">
        <v>24</v>
      </c>
      <c r="D3" s="5" t="s">
        <v>20</v>
      </c>
      <c r="E3" s="5" t="s">
        <v>2</v>
      </c>
      <c r="F3" s="5" t="s">
        <v>25</v>
      </c>
      <c r="G3" s="6" t="s">
        <v>3</v>
      </c>
      <c r="H3" s="6" t="s">
        <v>4</v>
      </c>
      <c r="I3" s="5" t="s">
        <v>5</v>
      </c>
      <c r="J3" s="7" t="s">
        <v>6</v>
      </c>
      <c r="K3" s="5" t="s">
        <v>7</v>
      </c>
      <c r="L3" s="5" t="s">
        <v>26</v>
      </c>
      <c r="M3" s="6" t="s">
        <v>27</v>
      </c>
      <c r="N3" s="5" t="s">
        <v>8</v>
      </c>
      <c r="O3" s="5" t="s">
        <v>21</v>
      </c>
      <c r="P3" s="5" t="s">
        <v>9</v>
      </c>
      <c r="Q3" s="5" t="s">
        <v>19</v>
      </c>
      <c r="R3" s="5" t="s">
        <v>10</v>
      </c>
      <c r="S3" s="5" t="s">
        <v>11</v>
      </c>
      <c r="T3" s="5" t="s">
        <v>12</v>
      </c>
      <c r="U3" s="5" t="s">
        <v>13</v>
      </c>
      <c r="V3" s="5" t="s">
        <v>14</v>
      </c>
      <c r="W3" s="5" t="s">
        <v>15</v>
      </c>
      <c r="X3" s="5" t="s">
        <v>16</v>
      </c>
      <c r="Y3" s="6" t="s">
        <v>28</v>
      </c>
      <c r="Z3" s="6" t="s">
        <v>17</v>
      </c>
      <c r="AA3" s="6" t="s">
        <v>1</v>
      </c>
      <c r="AB3" s="6" t="s">
        <v>29</v>
      </c>
      <c r="AC3" s="6" t="s">
        <v>30</v>
      </c>
      <c r="AD3" s="6" t="s">
        <v>31</v>
      </c>
      <c r="AE3" s="6" t="s">
        <v>32</v>
      </c>
    </row>
    <row r="4" spans="1:31" s="31" customFormat="1" ht="15" customHeight="1">
      <c r="B4" s="8" t="s">
        <v>18</v>
      </c>
      <c r="C4" s="9">
        <v>1</v>
      </c>
      <c r="D4" s="9">
        <v>4</v>
      </c>
      <c r="E4" s="9">
        <v>5</v>
      </c>
      <c r="F4" s="9">
        <v>6</v>
      </c>
      <c r="G4" s="9">
        <v>7</v>
      </c>
      <c r="H4" s="9">
        <v>9</v>
      </c>
      <c r="I4" s="9">
        <v>10</v>
      </c>
      <c r="J4" s="9">
        <v>12</v>
      </c>
      <c r="K4" s="9">
        <v>13</v>
      </c>
      <c r="L4" s="9">
        <v>15</v>
      </c>
      <c r="M4" s="9">
        <v>16</v>
      </c>
      <c r="N4" s="9">
        <v>18</v>
      </c>
      <c r="O4" s="9">
        <v>19</v>
      </c>
      <c r="P4" s="9">
        <v>21</v>
      </c>
      <c r="Q4" s="9">
        <v>22</v>
      </c>
      <c r="R4" s="9">
        <v>23</v>
      </c>
      <c r="S4" s="9">
        <v>27</v>
      </c>
      <c r="T4" s="9">
        <v>28</v>
      </c>
      <c r="U4" s="9">
        <v>30</v>
      </c>
      <c r="V4" s="9">
        <v>35</v>
      </c>
      <c r="W4" s="9">
        <v>39</v>
      </c>
      <c r="X4" s="9">
        <v>42</v>
      </c>
      <c r="Y4" s="9">
        <v>43</v>
      </c>
      <c r="Z4" s="9">
        <v>45</v>
      </c>
      <c r="AA4" s="9">
        <v>46</v>
      </c>
      <c r="AB4" s="9">
        <v>47</v>
      </c>
      <c r="AC4" s="9">
        <v>48</v>
      </c>
      <c r="AD4" s="9">
        <v>49</v>
      </c>
      <c r="AE4" s="9" t="s">
        <v>89</v>
      </c>
    </row>
    <row r="5" spans="1:31" s="31" customFormat="1" ht="15.75" customHeight="1">
      <c r="B5" s="10" t="s">
        <v>33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ht="15.75" customHeight="1">
      <c r="B6" s="12" t="s">
        <v>34</v>
      </c>
      <c r="C6" s="14">
        <v>7160447</v>
      </c>
      <c r="D6" s="14">
        <v>349656</v>
      </c>
      <c r="E6" s="14">
        <v>1432215</v>
      </c>
      <c r="F6" s="14">
        <v>961150</v>
      </c>
      <c r="G6" s="14">
        <v>696330</v>
      </c>
      <c r="H6" s="14">
        <v>3299222</v>
      </c>
      <c r="I6" s="14">
        <v>829667</v>
      </c>
      <c r="J6" s="14">
        <v>552039</v>
      </c>
      <c r="K6" s="14">
        <v>279809</v>
      </c>
      <c r="L6" s="14">
        <v>379187</v>
      </c>
      <c r="M6" s="14">
        <v>319355</v>
      </c>
      <c r="N6" s="14">
        <v>729425</v>
      </c>
      <c r="O6" s="14">
        <v>642295</v>
      </c>
      <c r="P6" s="14">
        <v>827835</v>
      </c>
      <c r="Q6" s="14">
        <v>388414</v>
      </c>
      <c r="R6" s="14">
        <v>269754</v>
      </c>
      <c r="S6" s="14">
        <v>151704</v>
      </c>
      <c r="T6" s="14">
        <v>131929</v>
      </c>
      <c r="U6" s="14">
        <v>1029386</v>
      </c>
      <c r="V6" s="14">
        <v>499147</v>
      </c>
      <c r="W6" s="14">
        <v>637527</v>
      </c>
      <c r="X6" s="14">
        <v>316309</v>
      </c>
      <c r="Y6" s="29"/>
      <c r="Z6" s="14">
        <v>6084015</v>
      </c>
      <c r="AA6" s="14">
        <v>3911439</v>
      </c>
      <c r="AB6" s="14">
        <v>153158</v>
      </c>
      <c r="AC6" s="14">
        <v>351268</v>
      </c>
      <c r="AD6" s="14">
        <v>371500</v>
      </c>
      <c r="AE6" s="14">
        <v>32754182</v>
      </c>
    </row>
    <row r="7" spans="1:31" ht="15.75" customHeight="1">
      <c r="B7" s="12" t="s">
        <v>35</v>
      </c>
      <c r="C7" s="14">
        <v>6135036</v>
      </c>
      <c r="D7" s="14">
        <v>257607</v>
      </c>
      <c r="E7" s="14">
        <v>817112</v>
      </c>
      <c r="F7" s="14">
        <v>783253</v>
      </c>
      <c r="G7" s="14">
        <v>609614</v>
      </c>
      <c r="H7" s="14">
        <v>2465584</v>
      </c>
      <c r="I7" s="14">
        <v>665763</v>
      </c>
      <c r="J7" s="14">
        <v>346855</v>
      </c>
      <c r="K7" s="14">
        <v>188632</v>
      </c>
      <c r="L7" s="14">
        <v>318483</v>
      </c>
      <c r="M7" s="14">
        <v>271473</v>
      </c>
      <c r="N7" s="14">
        <v>525488</v>
      </c>
      <c r="O7" s="14">
        <v>482985</v>
      </c>
      <c r="P7" s="14">
        <v>760986</v>
      </c>
      <c r="Q7" s="14">
        <v>338189</v>
      </c>
      <c r="R7" s="14">
        <v>219528</v>
      </c>
      <c r="S7" s="14">
        <v>133248</v>
      </c>
      <c r="T7" s="14">
        <v>115487</v>
      </c>
      <c r="U7" s="14">
        <v>931289</v>
      </c>
      <c r="V7" s="14">
        <v>445725</v>
      </c>
      <c r="W7" s="14">
        <v>259449</v>
      </c>
      <c r="X7" s="14">
        <v>162682</v>
      </c>
      <c r="Y7" s="29"/>
      <c r="Z7" s="14">
        <v>5210849</v>
      </c>
      <c r="AA7" s="14">
        <v>2493776</v>
      </c>
      <c r="AB7" s="14">
        <v>109316</v>
      </c>
      <c r="AC7" s="14">
        <v>110058</v>
      </c>
      <c r="AD7" s="14">
        <v>138918</v>
      </c>
      <c r="AE7" s="14">
        <v>25297385</v>
      </c>
    </row>
    <row r="8" spans="1:31" ht="15.75" customHeight="1">
      <c r="B8" s="15" t="s">
        <v>36</v>
      </c>
      <c r="C8" s="17">
        <v>6034659</v>
      </c>
      <c r="D8" s="17">
        <v>257149</v>
      </c>
      <c r="E8" s="17">
        <v>772780</v>
      </c>
      <c r="F8" s="17">
        <v>755949</v>
      </c>
      <c r="G8" s="17">
        <v>608725</v>
      </c>
      <c r="H8" s="17">
        <v>2407390</v>
      </c>
      <c r="I8" s="17">
        <v>656512</v>
      </c>
      <c r="J8" s="17">
        <v>340759</v>
      </c>
      <c r="K8" s="17">
        <v>179723</v>
      </c>
      <c r="L8" s="17">
        <v>300849</v>
      </c>
      <c r="M8" s="17">
        <v>269322</v>
      </c>
      <c r="N8" s="17">
        <v>513278</v>
      </c>
      <c r="O8" s="17">
        <v>475068</v>
      </c>
      <c r="P8" s="17">
        <v>719885</v>
      </c>
      <c r="Q8" s="17">
        <v>319065</v>
      </c>
      <c r="R8" s="17">
        <v>208723</v>
      </c>
      <c r="S8" s="17">
        <v>131472</v>
      </c>
      <c r="T8" s="17">
        <v>113427</v>
      </c>
      <c r="U8" s="17">
        <v>853550</v>
      </c>
      <c r="V8" s="17">
        <v>386658</v>
      </c>
      <c r="W8" s="17">
        <v>255995</v>
      </c>
      <c r="X8" s="17">
        <v>157244</v>
      </c>
      <c r="Y8" s="29"/>
      <c r="Z8" s="17">
        <v>4733188</v>
      </c>
      <c r="AA8" s="17">
        <v>2484238</v>
      </c>
      <c r="AB8" s="17">
        <v>107569</v>
      </c>
      <c r="AC8" s="17">
        <v>105544</v>
      </c>
      <c r="AD8" s="17">
        <v>137111</v>
      </c>
      <c r="AE8" s="17">
        <v>24285832</v>
      </c>
    </row>
    <row r="9" spans="1:31" ht="15.75" customHeight="1">
      <c r="B9" s="15" t="s">
        <v>37</v>
      </c>
      <c r="C9" s="17">
        <v>20846</v>
      </c>
      <c r="D9" s="17">
        <v>0</v>
      </c>
      <c r="E9" s="17">
        <v>1716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4661</v>
      </c>
      <c r="Q9" s="17">
        <v>0</v>
      </c>
      <c r="R9" s="17">
        <v>0</v>
      </c>
      <c r="S9" s="17">
        <v>0</v>
      </c>
      <c r="T9" s="17">
        <v>0</v>
      </c>
      <c r="U9" s="17">
        <v>6454</v>
      </c>
      <c r="V9" s="17">
        <v>27919</v>
      </c>
      <c r="W9" s="17">
        <v>0</v>
      </c>
      <c r="X9" s="17">
        <v>0</v>
      </c>
      <c r="Y9" s="29"/>
      <c r="Z9" s="17">
        <v>15726</v>
      </c>
      <c r="AA9" s="17">
        <v>0</v>
      </c>
      <c r="AB9" s="17">
        <v>0</v>
      </c>
      <c r="AC9" s="17">
        <v>0</v>
      </c>
      <c r="AD9" s="17">
        <v>0</v>
      </c>
      <c r="AE9" s="17">
        <v>77322</v>
      </c>
    </row>
    <row r="10" spans="1:31" ht="15.75" customHeight="1">
      <c r="B10" s="15" t="s">
        <v>38</v>
      </c>
      <c r="C10" s="17">
        <v>79531</v>
      </c>
      <c r="D10" s="17">
        <v>458</v>
      </c>
      <c r="E10" s="17">
        <v>42616</v>
      </c>
      <c r="F10" s="17">
        <v>27304</v>
      </c>
      <c r="G10" s="17">
        <v>889</v>
      </c>
      <c r="H10" s="17">
        <v>58194</v>
      </c>
      <c r="I10" s="17">
        <v>9251</v>
      </c>
      <c r="J10" s="17">
        <v>6096</v>
      </c>
      <c r="K10" s="17">
        <v>8909</v>
      </c>
      <c r="L10" s="17">
        <v>17634</v>
      </c>
      <c r="M10" s="17">
        <v>2151</v>
      </c>
      <c r="N10" s="17">
        <v>12210</v>
      </c>
      <c r="O10" s="17">
        <v>7917</v>
      </c>
      <c r="P10" s="17">
        <v>36440</v>
      </c>
      <c r="Q10" s="17">
        <v>19124</v>
      </c>
      <c r="R10" s="17">
        <v>10805</v>
      </c>
      <c r="S10" s="17">
        <v>1776</v>
      </c>
      <c r="T10" s="17">
        <v>2060</v>
      </c>
      <c r="U10" s="17">
        <v>71285</v>
      </c>
      <c r="V10" s="17">
        <v>31148</v>
      </c>
      <c r="W10" s="17">
        <v>3454</v>
      </c>
      <c r="X10" s="17">
        <v>5438</v>
      </c>
      <c r="Y10" s="29"/>
      <c r="Z10" s="17">
        <v>461935</v>
      </c>
      <c r="AA10" s="17">
        <v>9538</v>
      </c>
      <c r="AB10" s="17">
        <v>1747</v>
      </c>
      <c r="AC10" s="17">
        <v>4514</v>
      </c>
      <c r="AD10" s="17">
        <v>1807</v>
      </c>
      <c r="AE10" s="17">
        <v>934231</v>
      </c>
    </row>
    <row r="11" spans="1:31" ht="15.75" customHeight="1">
      <c r="B11" s="15" t="s">
        <v>39</v>
      </c>
      <c r="C11" s="17">
        <v>1024740</v>
      </c>
      <c r="D11" s="17">
        <v>91993</v>
      </c>
      <c r="E11" s="17">
        <v>613153</v>
      </c>
      <c r="F11" s="17">
        <v>177897</v>
      </c>
      <c r="G11" s="17">
        <v>86703</v>
      </c>
      <c r="H11" s="17">
        <v>823678</v>
      </c>
      <c r="I11" s="17">
        <v>163896</v>
      </c>
      <c r="J11" s="17">
        <v>205083</v>
      </c>
      <c r="K11" s="17">
        <v>91176</v>
      </c>
      <c r="L11" s="17">
        <v>60704</v>
      </c>
      <c r="M11" s="17">
        <v>47882</v>
      </c>
      <c r="N11" s="17">
        <v>202379</v>
      </c>
      <c r="O11" s="17">
        <v>159263</v>
      </c>
      <c r="P11" s="17">
        <v>66849</v>
      </c>
      <c r="Q11" s="17">
        <v>50225</v>
      </c>
      <c r="R11" s="17">
        <v>49597</v>
      </c>
      <c r="S11" s="17">
        <v>18456</v>
      </c>
      <c r="T11" s="17">
        <v>16442</v>
      </c>
      <c r="U11" s="17">
        <v>98097</v>
      </c>
      <c r="V11" s="17">
        <v>53422</v>
      </c>
      <c r="W11" s="17">
        <v>378078</v>
      </c>
      <c r="X11" s="17">
        <v>152600</v>
      </c>
      <c r="Y11" s="29"/>
      <c r="Z11" s="17">
        <v>873166</v>
      </c>
      <c r="AA11" s="17">
        <v>1417663</v>
      </c>
      <c r="AB11" s="17">
        <v>43842</v>
      </c>
      <c r="AC11" s="17">
        <v>241210</v>
      </c>
      <c r="AD11" s="17">
        <v>232488</v>
      </c>
      <c r="AE11" s="17">
        <v>7440682</v>
      </c>
    </row>
    <row r="12" spans="1:31" ht="15.75" customHeight="1">
      <c r="B12" s="18" t="s">
        <v>40</v>
      </c>
      <c r="C12" s="17">
        <v>761824</v>
      </c>
      <c r="D12" s="17">
        <v>78242</v>
      </c>
      <c r="E12" s="17">
        <v>433377</v>
      </c>
      <c r="F12" s="17">
        <v>117774</v>
      </c>
      <c r="G12" s="17">
        <v>72249</v>
      </c>
      <c r="H12" s="17">
        <v>265503</v>
      </c>
      <c r="I12" s="17">
        <v>123337</v>
      </c>
      <c r="J12" s="17">
        <v>166069</v>
      </c>
      <c r="K12" s="17">
        <v>89207</v>
      </c>
      <c r="L12" s="17">
        <v>58327</v>
      </c>
      <c r="M12" s="17">
        <v>44179</v>
      </c>
      <c r="N12" s="17">
        <v>102833</v>
      </c>
      <c r="O12" s="17">
        <v>43096</v>
      </c>
      <c r="P12" s="17">
        <v>58064</v>
      </c>
      <c r="Q12" s="17">
        <v>14534</v>
      </c>
      <c r="R12" s="17">
        <v>31713</v>
      </c>
      <c r="S12" s="17">
        <v>10572</v>
      </c>
      <c r="T12" s="17">
        <v>15356</v>
      </c>
      <c r="U12" s="17">
        <v>87255</v>
      </c>
      <c r="V12" s="17">
        <v>31792</v>
      </c>
      <c r="W12" s="17">
        <v>193584</v>
      </c>
      <c r="X12" s="17">
        <v>63625</v>
      </c>
      <c r="Y12" s="29"/>
      <c r="Z12" s="17">
        <v>761003</v>
      </c>
      <c r="AA12" s="17">
        <v>382522</v>
      </c>
      <c r="AB12" s="17">
        <v>36652</v>
      </c>
      <c r="AC12" s="17">
        <v>59691</v>
      </c>
      <c r="AD12" s="17">
        <v>155267</v>
      </c>
      <c r="AE12" s="17">
        <v>4257647</v>
      </c>
    </row>
    <row r="13" spans="1:31" ht="15.75" customHeight="1">
      <c r="B13" s="15" t="s">
        <v>41</v>
      </c>
      <c r="C13" s="17">
        <v>671</v>
      </c>
      <c r="D13" s="17">
        <v>56</v>
      </c>
      <c r="E13" s="17">
        <v>1950</v>
      </c>
      <c r="F13" s="17">
        <v>0</v>
      </c>
      <c r="G13" s="17">
        <v>13</v>
      </c>
      <c r="H13" s="17">
        <v>9960</v>
      </c>
      <c r="I13" s="17">
        <v>8</v>
      </c>
      <c r="J13" s="17">
        <v>101</v>
      </c>
      <c r="K13" s="17">
        <v>1</v>
      </c>
      <c r="L13" s="17">
        <v>0</v>
      </c>
      <c r="M13" s="17">
        <v>0</v>
      </c>
      <c r="N13" s="17">
        <v>1558</v>
      </c>
      <c r="O13" s="17">
        <v>47</v>
      </c>
      <c r="P13" s="17">
        <v>0</v>
      </c>
      <c r="Q13" s="17">
        <v>0</v>
      </c>
      <c r="R13" s="17">
        <v>629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1027</v>
      </c>
      <c r="Y13" s="29"/>
      <c r="Z13" s="17">
        <v>0</v>
      </c>
      <c r="AA13" s="17">
        <v>0</v>
      </c>
      <c r="AB13" s="17">
        <v>0</v>
      </c>
      <c r="AC13" s="17">
        <v>0</v>
      </c>
      <c r="AD13" s="17">
        <v>94</v>
      </c>
      <c r="AE13" s="17">
        <v>16115</v>
      </c>
    </row>
    <row r="14" spans="1:31" ht="15.75" customHeight="1">
      <c r="B14" s="15"/>
      <c r="C14" s="15"/>
      <c r="D14" s="15"/>
      <c r="E14" s="15"/>
      <c r="F14" s="2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0"/>
      <c r="R14" s="20"/>
      <c r="S14" s="20"/>
      <c r="T14" s="20"/>
      <c r="U14" s="20"/>
      <c r="V14" s="20"/>
      <c r="W14" s="20"/>
      <c r="X14" s="20"/>
      <c r="Y14" s="29"/>
      <c r="Z14" s="20"/>
      <c r="AA14" s="20"/>
      <c r="AB14" s="20"/>
      <c r="AC14" s="20"/>
      <c r="AD14" s="20"/>
      <c r="AE14" s="20"/>
    </row>
    <row r="15" spans="1:31" ht="15.75" customHeight="1">
      <c r="B15" s="12" t="s">
        <v>42</v>
      </c>
      <c r="C15" s="14">
        <v>5970444</v>
      </c>
      <c r="D15" s="14">
        <v>317796</v>
      </c>
      <c r="E15" s="14">
        <v>1355720</v>
      </c>
      <c r="F15" s="14">
        <v>1005064</v>
      </c>
      <c r="G15" s="14">
        <v>671346</v>
      </c>
      <c r="H15" s="14">
        <v>3051890</v>
      </c>
      <c r="I15" s="14">
        <v>934099</v>
      </c>
      <c r="J15" s="14">
        <v>523079</v>
      </c>
      <c r="K15" s="14">
        <v>297893</v>
      </c>
      <c r="L15" s="14">
        <v>348571</v>
      </c>
      <c r="M15" s="14">
        <v>286481</v>
      </c>
      <c r="N15" s="14">
        <v>698411</v>
      </c>
      <c r="O15" s="14">
        <v>586757</v>
      </c>
      <c r="P15" s="14">
        <v>625208</v>
      </c>
      <c r="Q15" s="14">
        <v>359672</v>
      </c>
      <c r="R15" s="14">
        <v>242957</v>
      </c>
      <c r="S15" s="14">
        <v>154300</v>
      </c>
      <c r="T15" s="14">
        <v>106428</v>
      </c>
      <c r="U15" s="14">
        <v>828493</v>
      </c>
      <c r="V15" s="14">
        <v>495502</v>
      </c>
      <c r="W15" s="14">
        <v>621074</v>
      </c>
      <c r="X15" s="14">
        <v>297151</v>
      </c>
      <c r="Y15" s="29"/>
      <c r="Z15" s="14">
        <v>6123745</v>
      </c>
      <c r="AA15" s="14">
        <v>3402651</v>
      </c>
      <c r="AB15" s="14">
        <v>199847</v>
      </c>
      <c r="AC15" s="14">
        <v>384780</v>
      </c>
      <c r="AD15" s="14">
        <v>401108</v>
      </c>
      <c r="AE15" s="14">
        <v>30290467</v>
      </c>
    </row>
    <row r="16" spans="1:31" ht="15.75" customHeight="1">
      <c r="B16" s="12" t="s">
        <v>43</v>
      </c>
      <c r="C16" s="14">
        <v>5881733</v>
      </c>
      <c r="D16" s="14">
        <v>312050</v>
      </c>
      <c r="E16" s="14">
        <v>1318338</v>
      </c>
      <c r="F16" s="14">
        <v>918607</v>
      </c>
      <c r="G16" s="14">
        <v>643696</v>
      </c>
      <c r="H16" s="14">
        <v>2842948</v>
      </c>
      <c r="I16" s="14">
        <v>889734</v>
      </c>
      <c r="J16" s="14">
        <v>485946</v>
      </c>
      <c r="K16" s="14">
        <v>285575</v>
      </c>
      <c r="L16" s="14">
        <v>345136</v>
      </c>
      <c r="M16" s="14">
        <v>275600</v>
      </c>
      <c r="N16" s="14">
        <v>655474</v>
      </c>
      <c r="O16" s="14">
        <v>529733</v>
      </c>
      <c r="P16" s="14">
        <v>616770</v>
      </c>
      <c r="Q16" s="14">
        <v>357119</v>
      </c>
      <c r="R16" s="14">
        <v>223219</v>
      </c>
      <c r="S16" s="14">
        <v>140221</v>
      </c>
      <c r="T16" s="14">
        <v>99631</v>
      </c>
      <c r="U16" s="14">
        <v>803638</v>
      </c>
      <c r="V16" s="14">
        <v>461912</v>
      </c>
      <c r="W16" s="14">
        <v>592106</v>
      </c>
      <c r="X16" s="14">
        <v>279308</v>
      </c>
      <c r="Y16" s="29"/>
      <c r="Z16" s="14">
        <v>5877525</v>
      </c>
      <c r="AA16" s="14">
        <v>3080532</v>
      </c>
      <c r="AB16" s="14">
        <v>189367</v>
      </c>
      <c r="AC16" s="14">
        <v>366563</v>
      </c>
      <c r="AD16" s="14">
        <v>393205</v>
      </c>
      <c r="AE16" s="14">
        <v>28865686</v>
      </c>
    </row>
    <row r="17" spans="2:34" ht="15.75" customHeight="1">
      <c r="B17" s="15" t="s">
        <v>44</v>
      </c>
      <c r="C17" s="17">
        <v>1313318</v>
      </c>
      <c r="D17" s="17">
        <v>45396</v>
      </c>
      <c r="E17" s="17">
        <v>273901</v>
      </c>
      <c r="F17" s="17">
        <v>98884</v>
      </c>
      <c r="G17" s="17">
        <v>65417</v>
      </c>
      <c r="H17" s="17">
        <v>798426</v>
      </c>
      <c r="I17" s="17">
        <v>115907</v>
      </c>
      <c r="J17" s="17">
        <v>54812</v>
      </c>
      <c r="K17" s="17">
        <v>35254</v>
      </c>
      <c r="L17" s="17">
        <v>47489</v>
      </c>
      <c r="M17" s="17">
        <v>34153</v>
      </c>
      <c r="N17" s="17">
        <v>87476</v>
      </c>
      <c r="O17" s="17">
        <v>183947</v>
      </c>
      <c r="P17" s="17">
        <v>126520</v>
      </c>
      <c r="Q17" s="17">
        <v>116626</v>
      </c>
      <c r="R17" s="17">
        <v>45671</v>
      </c>
      <c r="S17" s="17">
        <v>22510</v>
      </c>
      <c r="T17" s="17">
        <v>34173</v>
      </c>
      <c r="U17" s="17">
        <v>132861</v>
      </c>
      <c r="V17" s="17">
        <v>0</v>
      </c>
      <c r="W17" s="17">
        <v>104737</v>
      </c>
      <c r="X17" s="17">
        <v>77131</v>
      </c>
      <c r="Y17" s="29"/>
      <c r="Z17" s="17">
        <v>1135179</v>
      </c>
      <c r="AA17" s="17">
        <v>657536</v>
      </c>
      <c r="AB17" s="17">
        <v>27329</v>
      </c>
      <c r="AC17" s="17">
        <v>59068</v>
      </c>
      <c r="AD17" s="17">
        <v>66564</v>
      </c>
      <c r="AE17" s="17">
        <v>5760285</v>
      </c>
    </row>
    <row r="18" spans="2:34" ht="15.75" customHeight="1">
      <c r="B18" s="15" t="s">
        <v>45</v>
      </c>
      <c r="C18" s="17">
        <v>569365</v>
      </c>
      <c r="D18" s="17">
        <v>64526</v>
      </c>
      <c r="E18" s="17">
        <v>126902</v>
      </c>
      <c r="F18" s="17">
        <v>138178</v>
      </c>
      <c r="G18" s="17">
        <v>173784</v>
      </c>
      <c r="H18" s="17">
        <v>468257</v>
      </c>
      <c r="I18" s="17">
        <v>200201</v>
      </c>
      <c r="J18" s="17">
        <v>97893</v>
      </c>
      <c r="K18" s="17">
        <v>40709</v>
      </c>
      <c r="L18" s="17">
        <v>61521</v>
      </c>
      <c r="M18" s="17">
        <v>54479</v>
      </c>
      <c r="N18" s="17">
        <v>102626</v>
      </c>
      <c r="O18" s="17">
        <v>38138</v>
      </c>
      <c r="P18" s="17">
        <v>75124</v>
      </c>
      <c r="Q18" s="17">
        <v>35678</v>
      </c>
      <c r="R18" s="17">
        <v>33859</v>
      </c>
      <c r="S18" s="17">
        <v>14478</v>
      </c>
      <c r="T18" s="17">
        <v>5551</v>
      </c>
      <c r="U18" s="17">
        <v>62521</v>
      </c>
      <c r="V18" s="17">
        <v>117203</v>
      </c>
      <c r="W18" s="17">
        <v>58552</v>
      </c>
      <c r="X18" s="17">
        <v>18023</v>
      </c>
      <c r="Y18" s="29"/>
      <c r="Z18" s="17">
        <v>968874</v>
      </c>
      <c r="AA18" s="17">
        <v>276853</v>
      </c>
      <c r="AB18" s="17">
        <v>25499</v>
      </c>
      <c r="AC18" s="17">
        <v>17486</v>
      </c>
      <c r="AD18" s="17">
        <v>26646</v>
      </c>
      <c r="AE18" s="17">
        <v>3872926</v>
      </c>
    </row>
    <row r="19" spans="2:34" ht="15.75" customHeight="1">
      <c r="B19" s="15" t="s">
        <v>46</v>
      </c>
      <c r="C19" s="17">
        <v>12575</v>
      </c>
      <c r="D19" s="17">
        <v>0</v>
      </c>
      <c r="E19" s="17">
        <v>1564</v>
      </c>
      <c r="F19" s="17">
        <v>0</v>
      </c>
      <c r="G19" s="17">
        <v>0</v>
      </c>
      <c r="H19" s="17">
        <v>0</v>
      </c>
      <c r="I19" s="17">
        <v>0</v>
      </c>
      <c r="J19" s="17">
        <v>1219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3000</v>
      </c>
      <c r="Q19" s="17">
        <v>0</v>
      </c>
      <c r="R19" s="17">
        <v>0</v>
      </c>
      <c r="S19" s="17">
        <v>0</v>
      </c>
      <c r="T19" s="17">
        <v>0</v>
      </c>
      <c r="U19" s="17">
        <v>6454</v>
      </c>
      <c r="V19" s="17">
        <v>27535</v>
      </c>
      <c r="W19" s="17">
        <v>0</v>
      </c>
      <c r="X19" s="17">
        <v>0</v>
      </c>
      <c r="Y19" s="29"/>
      <c r="Z19" s="17">
        <v>14088</v>
      </c>
      <c r="AA19" s="17">
        <v>0</v>
      </c>
      <c r="AB19" s="17">
        <v>0</v>
      </c>
      <c r="AC19" s="17">
        <v>0</v>
      </c>
      <c r="AD19" s="17">
        <v>6064</v>
      </c>
      <c r="AE19" s="17">
        <v>72499</v>
      </c>
    </row>
    <row r="20" spans="2:34" ht="15.75" customHeight="1">
      <c r="B20" s="15" t="s">
        <v>47</v>
      </c>
      <c r="C20" s="17">
        <v>999859</v>
      </c>
      <c r="D20" s="17">
        <v>40035</v>
      </c>
      <c r="E20" s="17">
        <v>180725</v>
      </c>
      <c r="F20" s="17">
        <v>119870</v>
      </c>
      <c r="G20" s="17">
        <v>96498</v>
      </c>
      <c r="H20" s="17">
        <v>236585</v>
      </c>
      <c r="I20" s="17">
        <v>98855</v>
      </c>
      <c r="J20" s="17">
        <v>44426</v>
      </c>
      <c r="K20" s="17">
        <v>50678</v>
      </c>
      <c r="L20" s="17">
        <v>48030</v>
      </c>
      <c r="M20" s="17">
        <v>26547</v>
      </c>
      <c r="N20" s="17">
        <v>74114</v>
      </c>
      <c r="O20" s="17">
        <v>29025</v>
      </c>
      <c r="P20" s="17">
        <v>102822</v>
      </c>
      <c r="Q20" s="17">
        <v>70921</v>
      </c>
      <c r="R20" s="17">
        <v>15776</v>
      </c>
      <c r="S20" s="17">
        <v>25997</v>
      </c>
      <c r="T20" s="17">
        <v>5837</v>
      </c>
      <c r="U20" s="17">
        <v>182321</v>
      </c>
      <c r="V20" s="17">
        <v>79965</v>
      </c>
      <c r="W20" s="17">
        <v>28642</v>
      </c>
      <c r="X20" s="17">
        <v>8398</v>
      </c>
      <c r="Y20" s="29"/>
      <c r="Z20" s="17">
        <v>687260</v>
      </c>
      <c r="AA20" s="17">
        <v>271094</v>
      </c>
      <c r="AB20" s="17">
        <v>32080</v>
      </c>
      <c r="AC20" s="17">
        <v>37092</v>
      </c>
      <c r="AD20" s="17">
        <v>54742</v>
      </c>
      <c r="AE20" s="17">
        <v>3648194</v>
      </c>
    </row>
    <row r="21" spans="2:34" ht="15.75" customHeight="1">
      <c r="B21" s="15" t="s">
        <v>48</v>
      </c>
      <c r="C21" s="17">
        <v>2352095</v>
      </c>
      <c r="D21" s="17">
        <v>161827</v>
      </c>
      <c r="E21" s="17">
        <v>722640</v>
      </c>
      <c r="F21" s="17">
        <v>556834</v>
      </c>
      <c r="G21" s="17">
        <v>277916</v>
      </c>
      <c r="H21" s="17">
        <v>1308709</v>
      </c>
      <c r="I21" s="17">
        <v>474163</v>
      </c>
      <c r="J21" s="17">
        <v>272127</v>
      </c>
      <c r="K21" s="17">
        <v>156977</v>
      </c>
      <c r="L21" s="17">
        <v>178495</v>
      </c>
      <c r="M21" s="17">
        <v>157672</v>
      </c>
      <c r="N21" s="17">
        <v>383376</v>
      </c>
      <c r="O21" s="17">
        <v>278576</v>
      </c>
      <c r="P21" s="17">
        <v>297920</v>
      </c>
      <c r="Q21" s="17">
        <v>131912</v>
      </c>
      <c r="R21" s="17">
        <v>125966</v>
      </c>
      <c r="S21" s="17">
        <v>70393</v>
      </c>
      <c r="T21" s="17">
        <v>53299</v>
      </c>
      <c r="U21" s="17">
        <v>398341</v>
      </c>
      <c r="V21" s="17">
        <v>229622</v>
      </c>
      <c r="W21" s="17">
        <v>399676</v>
      </c>
      <c r="X21" s="17">
        <v>175380</v>
      </c>
      <c r="Y21" s="29"/>
      <c r="Z21" s="17">
        <v>2840813</v>
      </c>
      <c r="AA21" s="17">
        <v>1860230</v>
      </c>
      <c r="AB21" s="17">
        <v>103367</v>
      </c>
      <c r="AC21" s="17">
        <v>252737</v>
      </c>
      <c r="AD21" s="17">
        <v>225385</v>
      </c>
      <c r="AE21" s="17">
        <v>14446448</v>
      </c>
    </row>
    <row r="22" spans="2:34" ht="15.75" customHeight="1">
      <c r="B22" s="15" t="s">
        <v>49</v>
      </c>
      <c r="C22" s="17">
        <v>206729</v>
      </c>
      <c r="D22" s="17">
        <v>263</v>
      </c>
      <c r="E22" s="17">
        <v>4466</v>
      </c>
      <c r="F22" s="17">
        <v>4841</v>
      </c>
      <c r="G22" s="17">
        <v>30081</v>
      </c>
      <c r="H22" s="17">
        <v>30971</v>
      </c>
      <c r="I22" s="17">
        <v>608</v>
      </c>
      <c r="J22" s="17">
        <v>14338</v>
      </c>
      <c r="K22" s="17">
        <v>1957</v>
      </c>
      <c r="L22" s="17">
        <v>9601</v>
      </c>
      <c r="M22" s="17">
        <v>2749</v>
      </c>
      <c r="N22" s="17">
        <v>7882</v>
      </c>
      <c r="O22" s="17">
        <v>47</v>
      </c>
      <c r="P22" s="17">
        <v>11384</v>
      </c>
      <c r="Q22" s="17">
        <v>1982</v>
      </c>
      <c r="R22" s="17">
        <v>1947</v>
      </c>
      <c r="S22" s="17">
        <v>6843</v>
      </c>
      <c r="T22" s="17">
        <v>771</v>
      </c>
      <c r="U22" s="17">
        <v>20928</v>
      </c>
      <c r="V22" s="17">
        <v>7587</v>
      </c>
      <c r="W22" s="17">
        <v>499</v>
      </c>
      <c r="X22" s="17">
        <v>376</v>
      </c>
      <c r="Y22" s="29"/>
      <c r="Z22" s="17">
        <v>91328</v>
      </c>
      <c r="AA22" s="17">
        <v>14803</v>
      </c>
      <c r="AB22" s="17">
        <v>1092</v>
      </c>
      <c r="AC22" s="17">
        <v>180</v>
      </c>
      <c r="AD22" s="17">
        <v>13804</v>
      </c>
      <c r="AE22" s="17">
        <v>488057</v>
      </c>
    </row>
    <row r="23" spans="2:34" ht="15.75" customHeight="1">
      <c r="B23" s="15" t="s">
        <v>50</v>
      </c>
      <c r="C23" s="17">
        <v>427792</v>
      </c>
      <c r="D23" s="17">
        <v>3</v>
      </c>
      <c r="E23" s="17">
        <v>8140</v>
      </c>
      <c r="F23" s="17">
        <v>0</v>
      </c>
      <c r="G23" s="17">
        <v>0</v>
      </c>
      <c r="H23" s="17">
        <v>0</v>
      </c>
      <c r="I23" s="17">
        <v>0</v>
      </c>
      <c r="J23" s="17">
        <v>1131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212</v>
      </c>
      <c r="V23" s="17">
        <v>0</v>
      </c>
      <c r="W23" s="17">
        <v>0</v>
      </c>
      <c r="X23" s="17">
        <v>0</v>
      </c>
      <c r="Y23" s="29"/>
      <c r="Z23" s="17">
        <v>139983</v>
      </c>
      <c r="AA23" s="17">
        <v>16</v>
      </c>
      <c r="AB23" s="17">
        <v>0</v>
      </c>
      <c r="AC23" s="17">
        <v>0</v>
      </c>
      <c r="AD23" s="17">
        <v>0</v>
      </c>
      <c r="AE23" s="17">
        <v>577277</v>
      </c>
    </row>
    <row r="24" spans="2:34" ht="15.75" customHeight="1">
      <c r="B24" s="15" t="s">
        <v>51</v>
      </c>
      <c r="C24" s="17">
        <v>84497</v>
      </c>
      <c r="D24" s="17">
        <v>5746</v>
      </c>
      <c r="E24" s="17">
        <v>37364</v>
      </c>
      <c r="F24" s="17">
        <v>86080</v>
      </c>
      <c r="G24" s="17">
        <v>26694</v>
      </c>
      <c r="H24" s="17">
        <v>208092</v>
      </c>
      <c r="I24" s="17">
        <v>43866</v>
      </c>
      <c r="J24" s="17">
        <v>34100</v>
      </c>
      <c r="K24" s="17">
        <v>12318</v>
      </c>
      <c r="L24" s="17">
        <v>3435</v>
      </c>
      <c r="M24" s="17">
        <v>10881</v>
      </c>
      <c r="N24" s="17">
        <v>42893</v>
      </c>
      <c r="O24" s="17">
        <v>57024</v>
      </c>
      <c r="P24" s="17">
        <v>8438</v>
      </c>
      <c r="Q24" s="17">
        <v>2498</v>
      </c>
      <c r="R24" s="17">
        <v>17530</v>
      </c>
      <c r="S24" s="17">
        <v>14079</v>
      </c>
      <c r="T24" s="17">
        <v>6797</v>
      </c>
      <c r="U24" s="17">
        <v>24855</v>
      </c>
      <c r="V24" s="17">
        <v>33578</v>
      </c>
      <c r="W24" s="17">
        <v>28968</v>
      </c>
      <c r="X24" s="17">
        <v>17785</v>
      </c>
      <c r="Y24" s="29"/>
      <c r="Z24" s="17">
        <v>246220</v>
      </c>
      <c r="AA24" s="17">
        <v>286708</v>
      </c>
      <c r="AB24" s="17">
        <v>10480</v>
      </c>
      <c r="AC24" s="17">
        <v>18217</v>
      </c>
      <c r="AD24" s="17">
        <v>7903</v>
      </c>
      <c r="AE24" s="17">
        <v>1377046</v>
      </c>
    </row>
    <row r="25" spans="2:34" ht="15.75" customHeight="1">
      <c r="B25" s="15" t="s">
        <v>52</v>
      </c>
      <c r="C25" s="17">
        <v>4214</v>
      </c>
      <c r="D25" s="17">
        <v>0</v>
      </c>
      <c r="E25" s="17">
        <v>18</v>
      </c>
      <c r="F25" s="17">
        <v>377</v>
      </c>
      <c r="G25" s="17">
        <v>956</v>
      </c>
      <c r="H25" s="17">
        <v>850</v>
      </c>
      <c r="I25" s="17">
        <v>499</v>
      </c>
      <c r="J25" s="17">
        <v>3033</v>
      </c>
      <c r="K25" s="17">
        <v>0</v>
      </c>
      <c r="L25" s="17">
        <v>0</v>
      </c>
      <c r="M25" s="17">
        <v>0</v>
      </c>
      <c r="N25" s="17">
        <v>44</v>
      </c>
      <c r="O25" s="17">
        <v>0</v>
      </c>
      <c r="P25" s="17">
        <v>0</v>
      </c>
      <c r="Q25" s="17">
        <v>55</v>
      </c>
      <c r="R25" s="17">
        <v>2208</v>
      </c>
      <c r="S25" s="17">
        <v>0</v>
      </c>
      <c r="T25" s="17">
        <v>0</v>
      </c>
      <c r="U25" s="17">
        <v>0</v>
      </c>
      <c r="V25" s="17">
        <v>12</v>
      </c>
      <c r="W25" s="17">
        <v>0</v>
      </c>
      <c r="X25" s="17">
        <v>58</v>
      </c>
      <c r="Y25" s="29"/>
      <c r="Z25" s="17">
        <v>0</v>
      </c>
      <c r="AA25" s="17">
        <v>35411</v>
      </c>
      <c r="AB25" s="17">
        <v>0</v>
      </c>
      <c r="AC25" s="17">
        <v>0</v>
      </c>
      <c r="AD25" s="17">
        <v>0</v>
      </c>
      <c r="AE25" s="17">
        <v>47735</v>
      </c>
    </row>
    <row r="26" spans="2:34" ht="15.75" customHeight="1">
      <c r="B26" s="12" t="s">
        <v>53</v>
      </c>
      <c r="C26" s="14">
        <v>1190003</v>
      </c>
      <c r="D26" s="14">
        <v>31860</v>
      </c>
      <c r="E26" s="14">
        <v>76495</v>
      </c>
      <c r="F26" s="14">
        <v>0</v>
      </c>
      <c r="G26" s="14">
        <v>24984</v>
      </c>
      <c r="H26" s="14">
        <v>247332</v>
      </c>
      <c r="I26" s="14">
        <v>0</v>
      </c>
      <c r="J26" s="14">
        <v>28960</v>
      </c>
      <c r="K26" s="14">
        <v>0</v>
      </c>
      <c r="L26" s="14">
        <v>30616</v>
      </c>
      <c r="M26" s="14">
        <v>32874</v>
      </c>
      <c r="N26" s="14">
        <v>31014</v>
      </c>
      <c r="O26" s="14">
        <v>55538</v>
      </c>
      <c r="P26" s="14">
        <v>202627</v>
      </c>
      <c r="Q26" s="14">
        <v>28742</v>
      </c>
      <c r="R26" s="14">
        <v>26797</v>
      </c>
      <c r="S26" s="14">
        <v>0</v>
      </c>
      <c r="T26" s="14">
        <v>25501</v>
      </c>
      <c r="U26" s="14">
        <v>200893</v>
      </c>
      <c r="V26" s="14">
        <v>3645</v>
      </c>
      <c r="W26" s="14">
        <v>16453</v>
      </c>
      <c r="X26" s="14">
        <v>19158</v>
      </c>
      <c r="Y26" s="29"/>
      <c r="Z26" s="14">
        <v>0</v>
      </c>
      <c r="AA26" s="14">
        <v>508788</v>
      </c>
      <c r="AB26" s="14">
        <v>0</v>
      </c>
      <c r="AC26" s="14">
        <v>0</v>
      </c>
      <c r="AD26" s="14">
        <v>0</v>
      </c>
      <c r="AE26" s="14">
        <v>2782280</v>
      </c>
    </row>
    <row r="27" spans="2:34" ht="15.75" customHeight="1">
      <c r="B27" s="15" t="s">
        <v>54</v>
      </c>
      <c r="C27" s="17">
        <v>0</v>
      </c>
      <c r="D27" s="17">
        <v>0</v>
      </c>
      <c r="E27" s="17">
        <v>0</v>
      </c>
      <c r="F27" s="17">
        <v>43914</v>
      </c>
      <c r="G27" s="17">
        <v>0</v>
      </c>
      <c r="H27" s="17">
        <v>0</v>
      </c>
      <c r="I27" s="17">
        <v>104432</v>
      </c>
      <c r="J27" s="17">
        <v>0</v>
      </c>
      <c r="K27" s="17">
        <v>18084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2596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29"/>
      <c r="Z27" s="17">
        <v>39730</v>
      </c>
      <c r="AA27" s="17">
        <v>0</v>
      </c>
      <c r="AB27" s="17">
        <v>46689</v>
      </c>
      <c r="AC27" s="17">
        <v>33512</v>
      </c>
      <c r="AD27" s="17">
        <v>29608</v>
      </c>
      <c r="AE27" s="17">
        <v>318565</v>
      </c>
      <c r="AF27" s="1">
        <f>COUNTIF(C27:AD27,"&gt;0")</f>
        <v>8</v>
      </c>
    </row>
    <row r="28" spans="2:34" ht="15.7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20"/>
      <c r="R28" s="20"/>
      <c r="S28" s="20"/>
      <c r="T28" s="20"/>
      <c r="U28" s="20"/>
      <c r="V28" s="20"/>
      <c r="W28" s="20"/>
      <c r="X28" s="20"/>
      <c r="Y28" s="29"/>
      <c r="Z28" s="20"/>
      <c r="AA28" s="20"/>
      <c r="AB28" s="20"/>
      <c r="AC28" s="20"/>
      <c r="AD28" s="20"/>
      <c r="AE28" s="20"/>
      <c r="AG28" s="37" t="s">
        <v>107</v>
      </c>
    </row>
    <row r="29" spans="2:34" ht="15.75" customHeight="1">
      <c r="B29" s="15" t="s">
        <v>55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20"/>
      <c r="R29" s="20"/>
      <c r="S29" s="20"/>
      <c r="T29" s="20"/>
      <c r="U29" s="20"/>
      <c r="V29" s="20"/>
      <c r="W29" s="20"/>
      <c r="X29" s="20"/>
      <c r="Y29" s="29"/>
      <c r="Z29" s="20"/>
      <c r="AA29" s="20"/>
      <c r="AB29" s="20"/>
      <c r="AC29" s="20"/>
      <c r="AD29" s="20"/>
      <c r="AE29" s="20"/>
      <c r="AF29" s="33"/>
      <c r="AG29" s="34" t="s">
        <v>90</v>
      </c>
      <c r="AH29" s="35"/>
    </row>
    <row r="30" spans="2:34" ht="15.75" customHeight="1">
      <c r="B30" s="12" t="s">
        <v>56</v>
      </c>
      <c r="C30" s="14">
        <v>1011185</v>
      </c>
      <c r="D30" s="14">
        <v>40704</v>
      </c>
      <c r="E30" s="14">
        <v>203389</v>
      </c>
      <c r="F30" s="14">
        <v>107751</v>
      </c>
      <c r="G30" s="14">
        <v>83012</v>
      </c>
      <c r="H30" s="14">
        <v>160777</v>
      </c>
      <c r="I30" s="14">
        <v>100115</v>
      </c>
      <c r="J30" s="14">
        <v>32034</v>
      </c>
      <c r="K30" s="14">
        <v>35160</v>
      </c>
      <c r="L30" s="14">
        <v>45803</v>
      </c>
      <c r="M30" s="14">
        <v>20307</v>
      </c>
      <c r="N30" s="14">
        <v>48783</v>
      </c>
      <c r="O30" s="14">
        <v>23032</v>
      </c>
      <c r="P30" s="14">
        <v>62756</v>
      </c>
      <c r="Q30" s="14">
        <v>29757</v>
      </c>
      <c r="R30" s="14">
        <v>15604</v>
      </c>
      <c r="S30" s="14">
        <v>17293</v>
      </c>
      <c r="T30" s="14">
        <v>13633</v>
      </c>
      <c r="U30" s="14">
        <v>104551</v>
      </c>
      <c r="V30" s="14">
        <v>63896</v>
      </c>
      <c r="W30" s="14">
        <v>42930</v>
      </c>
      <c r="X30" s="14">
        <v>10136</v>
      </c>
      <c r="Y30" s="29"/>
      <c r="Z30" s="14">
        <v>565153</v>
      </c>
      <c r="AA30" s="14">
        <v>166379</v>
      </c>
      <c r="AB30" s="14">
        <v>31900</v>
      </c>
      <c r="AC30" s="14">
        <v>27121</v>
      </c>
      <c r="AD30" s="14">
        <v>43950</v>
      </c>
      <c r="AE30" s="14">
        <v>3107111</v>
      </c>
      <c r="AF30" s="33"/>
      <c r="AG30" s="34"/>
      <c r="AH30" s="35"/>
    </row>
    <row r="31" spans="2:34" ht="15.75" customHeight="1">
      <c r="B31" s="15" t="s">
        <v>57</v>
      </c>
      <c r="C31" s="17">
        <v>738839</v>
      </c>
      <c r="D31" s="17">
        <v>27698</v>
      </c>
      <c r="E31" s="17">
        <v>163142</v>
      </c>
      <c r="F31" s="17">
        <v>89964</v>
      </c>
      <c r="G31" s="17">
        <v>69138</v>
      </c>
      <c r="H31" s="17">
        <v>135591</v>
      </c>
      <c r="I31" s="17">
        <v>79103</v>
      </c>
      <c r="J31" s="17">
        <v>26612</v>
      </c>
      <c r="K31" s="17">
        <v>26978</v>
      </c>
      <c r="L31" s="17">
        <v>35893</v>
      </c>
      <c r="M31" s="17">
        <v>17410</v>
      </c>
      <c r="N31" s="17">
        <v>40503</v>
      </c>
      <c r="O31" s="17">
        <v>19040</v>
      </c>
      <c r="P31" s="17">
        <v>50564</v>
      </c>
      <c r="Q31" s="17">
        <v>24700</v>
      </c>
      <c r="R31" s="17">
        <v>13428</v>
      </c>
      <c r="S31" s="17">
        <v>14373</v>
      </c>
      <c r="T31" s="17">
        <v>11521</v>
      </c>
      <c r="U31" s="17">
        <v>83110</v>
      </c>
      <c r="V31" s="17">
        <v>46902</v>
      </c>
      <c r="W31" s="17">
        <v>35896</v>
      </c>
      <c r="X31" s="17">
        <v>8692</v>
      </c>
      <c r="Y31" s="29"/>
      <c r="Z31" s="17">
        <v>424033</v>
      </c>
      <c r="AA31" s="17">
        <v>138696</v>
      </c>
      <c r="AB31" s="17">
        <v>27183</v>
      </c>
      <c r="AC31" s="17">
        <v>23008</v>
      </c>
      <c r="AD31" s="17">
        <v>34539</v>
      </c>
      <c r="AE31" s="17">
        <v>2406556</v>
      </c>
      <c r="AF31" s="33"/>
      <c r="AG31" s="34" t="s">
        <v>91</v>
      </c>
      <c r="AH31" s="35">
        <f>AE37</f>
        <v>14446448</v>
      </c>
    </row>
    <row r="32" spans="2:34" ht="15.75" customHeight="1">
      <c r="B32" s="15" t="s">
        <v>58</v>
      </c>
      <c r="C32" s="17">
        <v>272346</v>
      </c>
      <c r="D32" s="17">
        <v>13006</v>
      </c>
      <c r="E32" s="17">
        <v>40247</v>
      </c>
      <c r="F32" s="17">
        <v>17787</v>
      </c>
      <c r="G32" s="17">
        <v>13874</v>
      </c>
      <c r="H32" s="17">
        <v>25186</v>
      </c>
      <c r="I32" s="17">
        <v>21012</v>
      </c>
      <c r="J32" s="17">
        <v>5422</v>
      </c>
      <c r="K32" s="17">
        <v>8182</v>
      </c>
      <c r="L32" s="17">
        <v>9910</v>
      </c>
      <c r="M32" s="17">
        <v>2897</v>
      </c>
      <c r="N32" s="17">
        <v>8280</v>
      </c>
      <c r="O32" s="17">
        <v>3992</v>
      </c>
      <c r="P32" s="17">
        <v>12192</v>
      </c>
      <c r="Q32" s="17">
        <v>5057</v>
      </c>
      <c r="R32" s="17">
        <v>2176</v>
      </c>
      <c r="S32" s="17">
        <v>2920</v>
      </c>
      <c r="T32" s="17">
        <v>2112</v>
      </c>
      <c r="U32" s="17">
        <v>21441</v>
      </c>
      <c r="V32" s="17">
        <v>16994</v>
      </c>
      <c r="W32" s="17">
        <v>7034</v>
      </c>
      <c r="X32" s="17">
        <v>1444</v>
      </c>
      <c r="Y32" s="29"/>
      <c r="Z32" s="17">
        <v>141120</v>
      </c>
      <c r="AA32" s="17">
        <v>27683</v>
      </c>
      <c r="AB32" s="17">
        <v>4717</v>
      </c>
      <c r="AC32" s="17">
        <v>4113</v>
      </c>
      <c r="AD32" s="17">
        <v>9411</v>
      </c>
      <c r="AE32" s="17">
        <v>700555</v>
      </c>
      <c r="AF32" s="33"/>
      <c r="AG32" s="34" t="s">
        <v>92</v>
      </c>
      <c r="AH32" s="35">
        <f>AE39</f>
        <v>4955211</v>
      </c>
    </row>
    <row r="33" spans="2:35" ht="15.75" customHeight="1">
      <c r="B33" s="15" t="s">
        <v>59</v>
      </c>
      <c r="C33" s="17">
        <v>201014</v>
      </c>
      <c r="D33" s="17">
        <v>19381</v>
      </c>
      <c r="E33" s="17">
        <v>112876</v>
      </c>
      <c r="F33" s="17">
        <v>61140</v>
      </c>
      <c r="G33" s="17">
        <v>61023</v>
      </c>
      <c r="H33" s="17">
        <v>158828</v>
      </c>
      <c r="I33" s="17">
        <v>80087</v>
      </c>
      <c r="J33" s="17">
        <v>38844</v>
      </c>
      <c r="K33" s="17">
        <v>17977</v>
      </c>
      <c r="L33" s="17">
        <v>15475</v>
      </c>
      <c r="M33" s="17">
        <v>24860</v>
      </c>
      <c r="N33" s="17">
        <v>24464</v>
      </c>
      <c r="O33" s="17">
        <v>0</v>
      </c>
      <c r="P33" s="17">
        <v>51708</v>
      </c>
      <c r="Q33" s="17">
        <v>19270</v>
      </c>
      <c r="R33" s="17">
        <v>23332</v>
      </c>
      <c r="S33" s="17">
        <v>13317</v>
      </c>
      <c r="T33" s="17">
        <v>4290</v>
      </c>
      <c r="U33" s="17">
        <v>34034</v>
      </c>
      <c r="V33" s="17">
        <v>10264</v>
      </c>
      <c r="W33" s="17">
        <v>22627</v>
      </c>
      <c r="X33" s="17">
        <v>28510</v>
      </c>
      <c r="Y33" s="29"/>
      <c r="Z33" s="17">
        <v>223624</v>
      </c>
      <c r="AA33" s="17">
        <v>0</v>
      </c>
      <c r="AB33" s="17">
        <v>11733</v>
      </c>
      <c r="AC33" s="17">
        <v>24029</v>
      </c>
      <c r="AD33" s="17">
        <v>18902</v>
      </c>
      <c r="AE33" s="17">
        <v>1301609</v>
      </c>
      <c r="AF33" s="33"/>
      <c r="AG33" s="34" t="s">
        <v>93</v>
      </c>
      <c r="AH33" s="35">
        <f>AE31</f>
        <v>2406556</v>
      </c>
    </row>
    <row r="34" spans="2:35" ht="15.75" customHeight="1">
      <c r="B34" s="15" t="s">
        <v>60</v>
      </c>
      <c r="C34" s="17">
        <v>302069</v>
      </c>
      <c r="D34" s="17">
        <v>16364</v>
      </c>
      <c r="E34" s="17">
        <v>32323</v>
      </c>
      <c r="F34" s="17">
        <v>24426</v>
      </c>
      <c r="G34" s="17">
        <v>30792</v>
      </c>
      <c r="H34" s="17">
        <v>213999</v>
      </c>
      <c r="I34" s="17">
        <v>75300</v>
      </c>
      <c r="J34" s="17">
        <v>49307</v>
      </c>
      <c r="K34" s="17">
        <v>5471</v>
      </c>
      <c r="L34" s="17">
        <v>39988</v>
      </c>
      <c r="M34" s="17">
        <v>20976</v>
      </c>
      <c r="N34" s="17">
        <v>53816</v>
      </c>
      <c r="O34" s="17">
        <v>37594</v>
      </c>
      <c r="P34" s="17">
        <v>71686</v>
      </c>
      <c r="Q34" s="17">
        <v>27099</v>
      </c>
      <c r="R34" s="17">
        <v>18706</v>
      </c>
      <c r="S34" s="17">
        <v>11194</v>
      </c>
      <c r="T34" s="17">
        <v>12590</v>
      </c>
      <c r="U34" s="17">
        <v>22187</v>
      </c>
      <c r="V34" s="17">
        <v>17804</v>
      </c>
      <c r="W34" s="17">
        <v>21841</v>
      </c>
      <c r="X34" s="17">
        <v>9756</v>
      </c>
      <c r="Y34" s="29"/>
      <c r="Z34" s="17">
        <v>472175</v>
      </c>
      <c r="AA34" s="17">
        <v>131887</v>
      </c>
      <c r="AB34" s="17">
        <v>3786</v>
      </c>
      <c r="AC34" s="17">
        <v>12033</v>
      </c>
      <c r="AD34" s="17">
        <v>30104</v>
      </c>
      <c r="AE34" s="17">
        <v>1765273</v>
      </c>
      <c r="AF34" s="33"/>
      <c r="AG34" s="34" t="s">
        <v>94</v>
      </c>
      <c r="AH34" s="35">
        <f>AE36</f>
        <v>1274642</v>
      </c>
    </row>
    <row r="35" spans="2:35" ht="15.75" customHeight="1">
      <c r="B35" s="15" t="s">
        <v>61</v>
      </c>
      <c r="C35" s="17">
        <v>50063</v>
      </c>
      <c r="D35" s="17">
        <v>689</v>
      </c>
      <c r="E35" s="17">
        <v>8013</v>
      </c>
      <c r="F35" s="17">
        <v>6352</v>
      </c>
      <c r="G35" s="17">
        <v>2533</v>
      </c>
      <c r="H35" s="17">
        <v>3566</v>
      </c>
      <c r="I35" s="17">
        <v>3605</v>
      </c>
      <c r="J35" s="17">
        <v>2605</v>
      </c>
      <c r="K35" s="17">
        <v>1502</v>
      </c>
      <c r="L35" s="17">
        <v>1557</v>
      </c>
      <c r="M35" s="17">
        <v>2198</v>
      </c>
      <c r="N35" s="17">
        <v>4094</v>
      </c>
      <c r="O35" s="17">
        <v>0</v>
      </c>
      <c r="P35" s="17">
        <v>5903</v>
      </c>
      <c r="Q35" s="17">
        <v>9546</v>
      </c>
      <c r="R35" s="17">
        <v>2935</v>
      </c>
      <c r="S35" s="17">
        <v>4031</v>
      </c>
      <c r="T35" s="17">
        <v>305</v>
      </c>
      <c r="U35" s="17">
        <v>1831</v>
      </c>
      <c r="V35" s="17">
        <v>0</v>
      </c>
      <c r="W35" s="17">
        <v>1297</v>
      </c>
      <c r="X35" s="17">
        <v>2453</v>
      </c>
      <c r="Y35" s="29"/>
      <c r="Z35" s="17">
        <v>69383</v>
      </c>
      <c r="AA35" s="17">
        <v>2845</v>
      </c>
      <c r="AB35" s="17">
        <v>1048</v>
      </c>
      <c r="AC35" s="17">
        <v>4679</v>
      </c>
      <c r="AD35" s="17">
        <v>0</v>
      </c>
      <c r="AE35" s="17">
        <v>193033</v>
      </c>
      <c r="AF35" s="33"/>
      <c r="AG35" s="34" t="s">
        <v>95</v>
      </c>
      <c r="AH35" s="35">
        <f>AE34</f>
        <v>1765273</v>
      </c>
    </row>
    <row r="36" spans="2:35" ht="15.75" customHeight="1">
      <c r="B36" s="15" t="s">
        <v>62</v>
      </c>
      <c r="C36" s="17">
        <v>63732</v>
      </c>
      <c r="D36" s="17">
        <v>5746</v>
      </c>
      <c r="E36" s="17">
        <v>37221</v>
      </c>
      <c r="F36" s="17">
        <v>77556</v>
      </c>
      <c r="G36" s="17">
        <v>26656</v>
      </c>
      <c r="H36" s="17">
        <v>184362</v>
      </c>
      <c r="I36" s="17">
        <v>43628</v>
      </c>
      <c r="J36" s="17">
        <v>31751</v>
      </c>
      <c r="K36" s="17">
        <v>12303</v>
      </c>
      <c r="L36" s="17">
        <v>3219</v>
      </c>
      <c r="M36" s="17">
        <v>10654</v>
      </c>
      <c r="N36" s="17">
        <v>27445</v>
      </c>
      <c r="O36" s="17">
        <v>55797</v>
      </c>
      <c r="P36" s="17">
        <v>8056</v>
      </c>
      <c r="Q36" s="17">
        <v>0</v>
      </c>
      <c r="R36" s="17">
        <v>16642</v>
      </c>
      <c r="S36" s="17">
        <v>13676</v>
      </c>
      <c r="T36" s="17">
        <v>6637</v>
      </c>
      <c r="U36" s="17">
        <v>24286</v>
      </c>
      <c r="V36" s="17">
        <v>31589</v>
      </c>
      <c r="W36" s="17">
        <v>28907</v>
      </c>
      <c r="X36" s="17">
        <v>17785</v>
      </c>
      <c r="Y36" s="29"/>
      <c r="Z36" s="17">
        <v>225202</v>
      </c>
      <c r="AA36" s="17">
        <v>285843</v>
      </c>
      <c r="AB36" s="17">
        <v>10480</v>
      </c>
      <c r="AC36" s="17">
        <v>18172</v>
      </c>
      <c r="AD36" s="17">
        <v>7297</v>
      </c>
      <c r="AE36" s="17">
        <v>1274642</v>
      </c>
      <c r="AF36" s="33"/>
      <c r="AG36" s="34" t="s">
        <v>96</v>
      </c>
      <c r="AH36" s="35">
        <f>AE33</f>
        <v>1301609</v>
      </c>
    </row>
    <row r="37" spans="2:35" ht="15.75" customHeight="1">
      <c r="B37" s="15" t="s">
        <v>63</v>
      </c>
      <c r="C37" s="17">
        <v>2352095</v>
      </c>
      <c r="D37" s="17">
        <v>161827</v>
      </c>
      <c r="E37" s="17">
        <v>722640</v>
      </c>
      <c r="F37" s="17">
        <v>556834</v>
      </c>
      <c r="G37" s="17">
        <v>277916</v>
      </c>
      <c r="H37" s="17">
        <v>1308709</v>
      </c>
      <c r="I37" s="17">
        <v>474163</v>
      </c>
      <c r="J37" s="17">
        <v>272127</v>
      </c>
      <c r="K37" s="17">
        <v>156977</v>
      </c>
      <c r="L37" s="17">
        <v>178495</v>
      </c>
      <c r="M37" s="17">
        <v>157672</v>
      </c>
      <c r="N37" s="17">
        <v>383376</v>
      </c>
      <c r="O37" s="17">
        <v>278576</v>
      </c>
      <c r="P37" s="17">
        <v>297920</v>
      </c>
      <c r="Q37" s="17">
        <v>131912</v>
      </c>
      <c r="R37" s="17">
        <v>125966</v>
      </c>
      <c r="S37" s="17">
        <v>70393</v>
      </c>
      <c r="T37" s="17">
        <v>53299</v>
      </c>
      <c r="U37" s="17">
        <v>398341</v>
      </c>
      <c r="V37" s="17">
        <v>229622</v>
      </c>
      <c r="W37" s="17">
        <v>399676</v>
      </c>
      <c r="X37" s="17">
        <v>175380</v>
      </c>
      <c r="Y37" s="29"/>
      <c r="Z37" s="17">
        <v>2840813</v>
      </c>
      <c r="AA37" s="17">
        <v>1860230</v>
      </c>
      <c r="AB37" s="17">
        <v>103367</v>
      </c>
      <c r="AC37" s="17">
        <v>252737</v>
      </c>
      <c r="AD37" s="17">
        <v>225385</v>
      </c>
      <c r="AE37" s="17">
        <v>14446448</v>
      </c>
      <c r="AF37" s="33"/>
      <c r="AG37" s="34" t="s">
        <v>97</v>
      </c>
      <c r="AH37" s="35">
        <f>AE32</f>
        <v>700555</v>
      </c>
    </row>
    <row r="38" spans="2:35" ht="15.75" customHeight="1">
      <c r="B38" s="15" t="s">
        <v>64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491568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36077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29"/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527645</v>
      </c>
      <c r="AF38" s="33"/>
      <c r="AG38" s="34" t="s">
        <v>98</v>
      </c>
      <c r="AH38" s="35">
        <f>AE38</f>
        <v>527645</v>
      </c>
    </row>
    <row r="39" spans="2:35" ht="15.75" customHeight="1">
      <c r="B39" s="15" t="s">
        <v>65</v>
      </c>
      <c r="C39" s="17">
        <v>903254</v>
      </c>
      <c r="D39" s="17">
        <v>38315</v>
      </c>
      <c r="E39" s="17">
        <v>143066</v>
      </c>
      <c r="F39" s="17">
        <v>110714</v>
      </c>
      <c r="G39" s="17">
        <v>87945</v>
      </c>
      <c r="H39" s="17">
        <v>378041</v>
      </c>
      <c r="I39" s="17">
        <v>104428</v>
      </c>
      <c r="J39" s="17">
        <v>44150</v>
      </c>
      <c r="K39" s="17">
        <v>38616</v>
      </c>
      <c r="L39" s="17">
        <v>24344</v>
      </c>
      <c r="M39" s="17">
        <v>28398</v>
      </c>
      <c r="N39" s="17">
        <v>101384</v>
      </c>
      <c r="O39" s="17">
        <v>159986</v>
      </c>
      <c r="P39" s="17">
        <v>91334</v>
      </c>
      <c r="Q39" s="17">
        <v>78445</v>
      </c>
      <c r="R39" s="17">
        <v>23093</v>
      </c>
      <c r="S39" s="17">
        <v>7788</v>
      </c>
      <c r="T39" s="17">
        <v>10058</v>
      </c>
      <c r="U39" s="17">
        <v>183290</v>
      </c>
      <c r="V39" s="17">
        <v>90757</v>
      </c>
      <c r="W39" s="17">
        <v>66649</v>
      </c>
      <c r="X39" s="17">
        <v>32517</v>
      </c>
      <c r="Y39" s="29"/>
      <c r="Z39" s="17">
        <v>1315389</v>
      </c>
      <c r="AA39" s="17">
        <v>811931</v>
      </c>
      <c r="AB39" s="17">
        <v>15490</v>
      </c>
      <c r="AC39" s="17">
        <v>23197</v>
      </c>
      <c r="AD39" s="17">
        <v>42632</v>
      </c>
      <c r="AE39" s="17">
        <v>4955211</v>
      </c>
      <c r="AF39" s="33"/>
      <c r="AG39" s="34" t="s">
        <v>99</v>
      </c>
      <c r="AH39" s="35">
        <f>AE35</f>
        <v>193033</v>
      </c>
    </row>
    <row r="40" spans="2:35" ht="15.75" customHeight="1">
      <c r="B40" s="15" t="s">
        <v>66</v>
      </c>
      <c r="C40" s="17">
        <v>1074457</v>
      </c>
      <c r="D40" s="17">
        <v>34770</v>
      </c>
      <c r="E40" s="17">
        <v>94628</v>
      </c>
      <c r="F40" s="17">
        <v>60291</v>
      </c>
      <c r="G40" s="17">
        <v>101469</v>
      </c>
      <c r="H40" s="17">
        <v>152040</v>
      </c>
      <c r="I40" s="17">
        <v>52773</v>
      </c>
      <c r="J40" s="17">
        <v>51042</v>
      </c>
      <c r="K40" s="17">
        <v>29887</v>
      </c>
      <c r="L40" s="17">
        <v>39690</v>
      </c>
      <c r="M40" s="17">
        <v>21416</v>
      </c>
      <c r="N40" s="17">
        <v>48943</v>
      </c>
      <c r="O40" s="17">
        <v>31772</v>
      </c>
      <c r="P40" s="17">
        <v>32845</v>
      </c>
      <c r="Q40" s="17">
        <v>27566</v>
      </c>
      <c r="R40" s="17">
        <v>16679</v>
      </c>
      <c r="S40" s="17">
        <v>16608</v>
      </c>
      <c r="T40" s="17">
        <v>5616</v>
      </c>
      <c r="U40" s="17">
        <v>53519</v>
      </c>
      <c r="V40" s="17">
        <v>24035</v>
      </c>
      <c r="W40" s="17">
        <v>37147</v>
      </c>
      <c r="X40" s="17">
        <v>20614</v>
      </c>
      <c r="Y40" s="29"/>
      <c r="Z40" s="17">
        <v>397918</v>
      </c>
      <c r="AA40" s="17">
        <v>143536</v>
      </c>
      <c r="AB40" s="17">
        <v>22043</v>
      </c>
      <c r="AC40" s="17">
        <v>22812</v>
      </c>
      <c r="AD40" s="17">
        <v>26774</v>
      </c>
      <c r="AE40" s="17">
        <v>2640890</v>
      </c>
      <c r="AF40" s="33"/>
      <c r="AG40" s="34" t="s">
        <v>100</v>
      </c>
      <c r="AH40" s="35">
        <f>AE40-AE25-AE41</f>
        <v>2581309</v>
      </c>
    </row>
    <row r="41" spans="2:35" ht="15.75" customHeight="1">
      <c r="B41" s="19" t="s">
        <v>67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9"/>
      <c r="Z41" s="17">
        <v>103</v>
      </c>
      <c r="AA41" s="17">
        <v>11743</v>
      </c>
      <c r="AB41" s="17">
        <v>0</v>
      </c>
      <c r="AC41" s="17">
        <v>0</v>
      </c>
      <c r="AD41" s="17">
        <v>0</v>
      </c>
      <c r="AE41" s="17">
        <v>11846</v>
      </c>
      <c r="AF41" s="33"/>
      <c r="AG41" s="34"/>
      <c r="AH41" s="35"/>
    </row>
    <row r="42" spans="2:35" ht="15.75" customHeight="1">
      <c r="B42" s="12" t="s">
        <v>68</v>
      </c>
      <c r="C42" s="14">
        <v>5957869</v>
      </c>
      <c r="D42" s="14">
        <v>317796</v>
      </c>
      <c r="E42" s="14">
        <v>1354156</v>
      </c>
      <c r="F42" s="14">
        <v>1005064</v>
      </c>
      <c r="G42" s="14">
        <v>671346</v>
      </c>
      <c r="H42" s="14">
        <v>3051890</v>
      </c>
      <c r="I42" s="14">
        <v>934099</v>
      </c>
      <c r="J42" s="14">
        <v>521860</v>
      </c>
      <c r="K42" s="14">
        <v>297893</v>
      </c>
      <c r="L42" s="14">
        <v>348571</v>
      </c>
      <c r="M42" s="14">
        <v>286481</v>
      </c>
      <c r="N42" s="14">
        <v>692305</v>
      </c>
      <c r="O42" s="14">
        <v>586757</v>
      </c>
      <c r="P42" s="14">
        <v>622208</v>
      </c>
      <c r="Q42" s="14">
        <v>359672</v>
      </c>
      <c r="R42" s="14">
        <v>242957</v>
      </c>
      <c r="S42" s="14">
        <v>154300</v>
      </c>
      <c r="T42" s="14">
        <v>106428</v>
      </c>
      <c r="U42" s="14">
        <v>822039</v>
      </c>
      <c r="V42" s="14">
        <v>467967</v>
      </c>
      <c r="W42" s="14">
        <v>621074</v>
      </c>
      <c r="X42" s="14">
        <v>297151</v>
      </c>
      <c r="Y42" s="29"/>
      <c r="Z42" s="14">
        <v>6109657</v>
      </c>
      <c r="AA42" s="14">
        <v>3402651</v>
      </c>
      <c r="AB42" s="14">
        <v>199847</v>
      </c>
      <c r="AC42" s="14">
        <v>384780</v>
      </c>
      <c r="AD42" s="14">
        <v>395044</v>
      </c>
      <c r="AE42" s="14">
        <v>30211862</v>
      </c>
      <c r="AF42" s="33"/>
      <c r="AG42" s="34" t="s">
        <v>101</v>
      </c>
      <c r="AH42" s="35">
        <f>SUM(AH31:AH41)</f>
        <v>30152281</v>
      </c>
    </row>
    <row r="43" spans="2:35" ht="15.75" customHeight="1">
      <c r="B43" s="15" t="s">
        <v>69</v>
      </c>
      <c r="C43" s="17">
        <v>12575</v>
      </c>
      <c r="D43" s="17">
        <v>0</v>
      </c>
      <c r="E43" s="17">
        <v>1564</v>
      </c>
      <c r="F43" s="17">
        <v>0</v>
      </c>
      <c r="G43" s="17">
        <v>0</v>
      </c>
      <c r="H43" s="17">
        <v>0</v>
      </c>
      <c r="I43" s="17">
        <v>0</v>
      </c>
      <c r="J43" s="17">
        <v>1219</v>
      </c>
      <c r="K43" s="17">
        <v>0</v>
      </c>
      <c r="L43" s="17">
        <v>0</v>
      </c>
      <c r="M43" s="17">
        <v>0</v>
      </c>
      <c r="N43" s="17">
        <v>6106</v>
      </c>
      <c r="O43" s="17">
        <v>0</v>
      </c>
      <c r="P43" s="17">
        <v>3000</v>
      </c>
      <c r="Q43" s="17">
        <v>0</v>
      </c>
      <c r="R43" s="17">
        <v>0</v>
      </c>
      <c r="S43" s="17">
        <v>0</v>
      </c>
      <c r="T43" s="17">
        <v>0</v>
      </c>
      <c r="U43" s="17">
        <v>6454</v>
      </c>
      <c r="V43" s="17">
        <v>27535</v>
      </c>
      <c r="W43" s="17">
        <v>0</v>
      </c>
      <c r="X43" s="17">
        <v>0</v>
      </c>
      <c r="Y43" s="29"/>
      <c r="Z43" s="17">
        <v>14088</v>
      </c>
      <c r="AA43" s="17">
        <v>0</v>
      </c>
      <c r="AB43" s="17">
        <v>0</v>
      </c>
      <c r="AC43" s="17">
        <v>0</v>
      </c>
      <c r="AD43" s="17">
        <v>6064</v>
      </c>
      <c r="AE43" s="17">
        <v>78605</v>
      </c>
      <c r="AF43" s="33"/>
      <c r="AG43" s="34" t="s">
        <v>102</v>
      </c>
      <c r="AH43" s="35">
        <f>AE43</f>
        <v>78605</v>
      </c>
    </row>
    <row r="44" spans="2:35" ht="15.75" customHeight="1">
      <c r="B44" s="12" t="s">
        <v>70</v>
      </c>
      <c r="C44" s="14">
        <v>5970444</v>
      </c>
      <c r="D44" s="14">
        <v>317796</v>
      </c>
      <c r="E44" s="14">
        <v>1355720</v>
      </c>
      <c r="F44" s="14">
        <v>1005064</v>
      </c>
      <c r="G44" s="14">
        <v>671346</v>
      </c>
      <c r="H44" s="14">
        <v>3051890</v>
      </c>
      <c r="I44" s="14">
        <v>934099</v>
      </c>
      <c r="J44" s="14">
        <v>523079</v>
      </c>
      <c r="K44" s="14">
        <v>297893</v>
      </c>
      <c r="L44" s="14">
        <v>348571</v>
      </c>
      <c r="M44" s="14">
        <v>286481</v>
      </c>
      <c r="N44" s="14">
        <v>698411</v>
      </c>
      <c r="O44" s="14">
        <v>586757</v>
      </c>
      <c r="P44" s="14">
        <v>625208</v>
      </c>
      <c r="Q44" s="14">
        <v>359672</v>
      </c>
      <c r="R44" s="14">
        <v>242957</v>
      </c>
      <c r="S44" s="14">
        <v>154300</v>
      </c>
      <c r="T44" s="14">
        <v>106428</v>
      </c>
      <c r="U44" s="14">
        <v>828493</v>
      </c>
      <c r="V44" s="14">
        <v>495502</v>
      </c>
      <c r="W44" s="14">
        <v>621074</v>
      </c>
      <c r="X44" s="14">
        <v>297151</v>
      </c>
      <c r="Y44" s="29"/>
      <c r="Z44" s="14">
        <v>6123745</v>
      </c>
      <c r="AA44" s="14">
        <v>3402651</v>
      </c>
      <c r="AB44" s="14">
        <v>199847</v>
      </c>
      <c r="AC44" s="14">
        <v>384780</v>
      </c>
      <c r="AD44" s="14">
        <v>401108</v>
      </c>
      <c r="AE44" s="14">
        <v>30290467</v>
      </c>
      <c r="AF44" s="33"/>
      <c r="AG44" s="34" t="s">
        <v>103</v>
      </c>
      <c r="AH44" s="35">
        <f>AH42+AH43</f>
        <v>30230886</v>
      </c>
    </row>
    <row r="45" spans="2:35" ht="15.75" customHeight="1">
      <c r="B45" s="15" t="s">
        <v>71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29"/>
      <c r="Z45" s="17">
        <v>398835</v>
      </c>
      <c r="AA45" s="17">
        <v>0</v>
      </c>
      <c r="AB45" s="17">
        <v>0</v>
      </c>
      <c r="AC45" s="17">
        <v>0</v>
      </c>
      <c r="AD45" s="17">
        <v>0</v>
      </c>
      <c r="AE45" s="17">
        <v>398835</v>
      </c>
      <c r="AF45" s="33"/>
      <c r="AG45" s="34"/>
      <c r="AH45" s="35"/>
    </row>
    <row r="46" spans="2:35" ht="15.75" customHeight="1">
      <c r="B46" s="15"/>
      <c r="C46" s="20"/>
      <c r="D46" s="20"/>
      <c r="E46" s="20"/>
      <c r="F46" s="20"/>
      <c r="G46" s="20"/>
      <c r="H46" s="20"/>
      <c r="I46" s="20"/>
      <c r="J46" s="20"/>
      <c r="K46" s="20"/>
      <c r="L46" s="15"/>
      <c r="M46" s="15"/>
      <c r="N46" s="15"/>
      <c r="O46" s="15"/>
      <c r="P46" s="15"/>
      <c r="Q46" s="20"/>
      <c r="R46" s="20"/>
      <c r="S46" s="20"/>
      <c r="T46" s="20"/>
      <c r="U46" s="20"/>
      <c r="V46" s="20"/>
      <c r="W46" s="20"/>
      <c r="X46" s="20"/>
      <c r="Y46" s="29"/>
      <c r="Z46" s="20"/>
      <c r="AA46" s="20"/>
      <c r="AB46" s="20"/>
      <c r="AC46" s="20"/>
      <c r="AD46" s="20"/>
      <c r="AE46" s="20"/>
      <c r="AF46" s="33"/>
      <c r="AG46" s="38" t="s">
        <v>104</v>
      </c>
      <c r="AH46" s="39">
        <v>108995</v>
      </c>
      <c r="AI46" s="40" t="s">
        <v>106</v>
      </c>
    </row>
    <row r="47" spans="2:35" ht="15.75" customHeight="1">
      <c r="B47" s="15" t="s">
        <v>72</v>
      </c>
      <c r="C47" s="20"/>
      <c r="D47" s="20"/>
      <c r="E47" s="20"/>
      <c r="F47" s="20"/>
      <c r="G47" s="20"/>
      <c r="H47" s="20"/>
      <c r="I47" s="20"/>
      <c r="J47" s="20"/>
      <c r="K47" s="20"/>
      <c r="L47" s="15"/>
      <c r="M47" s="15"/>
      <c r="N47" s="15"/>
      <c r="O47" s="15"/>
      <c r="P47" s="15"/>
      <c r="Q47" s="20"/>
      <c r="R47" s="20"/>
      <c r="S47" s="20"/>
      <c r="T47" s="20"/>
      <c r="U47" s="20"/>
      <c r="V47" s="20"/>
      <c r="W47" s="20"/>
      <c r="X47" s="20"/>
      <c r="Y47" s="29"/>
      <c r="Z47" s="20"/>
      <c r="AA47" s="20"/>
      <c r="AB47" s="20"/>
      <c r="AC47" s="20"/>
      <c r="AD47" s="20"/>
      <c r="AE47" s="20"/>
      <c r="AF47" s="33"/>
      <c r="AG47" s="34" t="s">
        <v>105</v>
      </c>
      <c r="AH47" s="36">
        <f>AE8</f>
        <v>24285832</v>
      </c>
    </row>
    <row r="48" spans="2:35" ht="15.75" customHeight="1">
      <c r="B48" s="12" t="s">
        <v>73</v>
      </c>
      <c r="C48" s="14">
        <v>76856597</v>
      </c>
      <c r="D48" s="14">
        <v>4393612</v>
      </c>
      <c r="E48" s="14">
        <v>15840783</v>
      </c>
      <c r="F48" s="14">
        <v>16327352</v>
      </c>
      <c r="G48" s="14">
        <v>10805900</v>
      </c>
      <c r="H48" s="14">
        <v>37066223</v>
      </c>
      <c r="I48" s="14">
        <v>11087212</v>
      </c>
      <c r="J48" s="14">
        <v>8054610</v>
      </c>
      <c r="K48" s="14">
        <v>4812304</v>
      </c>
      <c r="L48" s="14">
        <v>4992965</v>
      </c>
      <c r="M48" s="14">
        <v>4756213</v>
      </c>
      <c r="N48" s="14">
        <v>11116288</v>
      </c>
      <c r="O48" s="14">
        <v>7288271</v>
      </c>
      <c r="P48" s="14">
        <v>8780836</v>
      </c>
      <c r="Q48" s="14">
        <v>3457490</v>
      </c>
      <c r="R48" s="14">
        <v>2730031</v>
      </c>
      <c r="S48" s="13">
        <v>2080759</v>
      </c>
      <c r="T48" s="14">
        <v>1406384</v>
      </c>
      <c r="U48" s="14">
        <v>11081470</v>
      </c>
      <c r="V48" s="14">
        <v>7286282</v>
      </c>
      <c r="W48" s="14">
        <v>10459685</v>
      </c>
      <c r="X48" s="14">
        <v>4860763</v>
      </c>
      <c r="Y48" s="29"/>
      <c r="Z48" s="14">
        <v>78685970</v>
      </c>
      <c r="AA48" s="14">
        <v>46885497</v>
      </c>
      <c r="AB48" s="14">
        <v>2803376</v>
      </c>
      <c r="AC48" s="14">
        <v>5857856</v>
      </c>
      <c r="AD48" s="14">
        <v>4327813</v>
      </c>
      <c r="AE48" s="14">
        <v>404102542</v>
      </c>
    </row>
    <row r="49" spans="2:31" ht="15.75" customHeight="1">
      <c r="B49" s="12" t="s">
        <v>74</v>
      </c>
      <c r="C49" s="14">
        <v>67245193</v>
      </c>
      <c r="D49" s="14">
        <v>4104267</v>
      </c>
      <c r="E49" s="14">
        <v>14232165</v>
      </c>
      <c r="F49" s="14">
        <v>14534779</v>
      </c>
      <c r="G49" s="14">
        <v>8710552</v>
      </c>
      <c r="H49" s="14">
        <v>33894801</v>
      </c>
      <c r="I49" s="14">
        <v>9973881</v>
      </c>
      <c r="J49" s="14">
        <v>7048032</v>
      </c>
      <c r="K49" s="14">
        <v>4411552</v>
      </c>
      <c r="L49" s="14">
        <v>4386291</v>
      </c>
      <c r="M49" s="14">
        <v>4212975</v>
      </c>
      <c r="N49" s="14">
        <v>9171800</v>
      </c>
      <c r="O49" s="14">
        <v>6193197</v>
      </c>
      <c r="P49" s="14">
        <v>8116459</v>
      </c>
      <c r="Q49" s="14">
        <v>2704074</v>
      </c>
      <c r="R49" s="14">
        <v>2481012</v>
      </c>
      <c r="S49" s="13">
        <v>1712544</v>
      </c>
      <c r="T49" s="14">
        <v>1177392</v>
      </c>
      <c r="U49" s="14">
        <v>9478074</v>
      </c>
      <c r="V49" s="14">
        <v>5791525</v>
      </c>
      <c r="W49" s="14">
        <v>9639085</v>
      </c>
      <c r="X49" s="14">
        <v>4038347</v>
      </c>
      <c r="Y49" s="29"/>
      <c r="Z49" s="14">
        <v>72629402</v>
      </c>
      <c r="AA49" s="14">
        <v>44859960</v>
      </c>
      <c r="AB49" s="14">
        <v>2697940</v>
      </c>
      <c r="AC49" s="14">
        <v>5685707</v>
      </c>
      <c r="AD49" s="14">
        <v>4020365</v>
      </c>
      <c r="AE49" s="14">
        <v>363151371</v>
      </c>
    </row>
    <row r="50" spans="2:31" ht="15.75" customHeight="1">
      <c r="B50" s="15" t="s">
        <v>75</v>
      </c>
      <c r="C50" s="17">
        <v>58492036</v>
      </c>
      <c r="D50" s="17">
        <v>3988047</v>
      </c>
      <c r="E50" s="17">
        <v>14225771</v>
      </c>
      <c r="F50" s="17">
        <v>14527579</v>
      </c>
      <c r="G50" s="17">
        <v>8706802</v>
      </c>
      <c r="H50" s="17">
        <v>33894005</v>
      </c>
      <c r="I50" s="17">
        <v>9878490</v>
      </c>
      <c r="J50" s="17">
        <v>7047946</v>
      </c>
      <c r="K50" s="17">
        <v>4411453</v>
      </c>
      <c r="L50" s="17">
        <v>3886445</v>
      </c>
      <c r="M50" s="17">
        <v>3807802</v>
      </c>
      <c r="N50" s="17">
        <v>9171552</v>
      </c>
      <c r="O50" s="17">
        <v>6189841</v>
      </c>
      <c r="P50" s="17">
        <v>7567690</v>
      </c>
      <c r="Q50" s="17">
        <v>2701921</v>
      </c>
      <c r="R50" s="17">
        <v>2468587</v>
      </c>
      <c r="S50" s="16">
        <v>1712544</v>
      </c>
      <c r="T50" s="17">
        <v>1177392</v>
      </c>
      <c r="U50" s="17">
        <v>9469745</v>
      </c>
      <c r="V50" s="17">
        <v>5491549</v>
      </c>
      <c r="W50" s="17">
        <v>8484085</v>
      </c>
      <c r="X50" s="17">
        <v>4024376</v>
      </c>
      <c r="Y50" s="29"/>
      <c r="Z50" s="17">
        <v>68402123</v>
      </c>
      <c r="AA50" s="17">
        <v>44838260</v>
      </c>
      <c r="AB50" s="17">
        <v>2696385</v>
      </c>
      <c r="AC50" s="17">
        <v>5662526</v>
      </c>
      <c r="AD50" s="17">
        <v>4020365</v>
      </c>
      <c r="AE50" s="17">
        <v>346945317</v>
      </c>
    </row>
    <row r="51" spans="2:31" ht="15.75" customHeight="1">
      <c r="B51" s="15" t="s">
        <v>76</v>
      </c>
      <c r="C51" s="17">
        <v>2153157</v>
      </c>
      <c r="D51" s="17">
        <v>16220</v>
      </c>
      <c r="E51" s="17">
        <v>6394</v>
      </c>
      <c r="F51" s="17">
        <v>7200</v>
      </c>
      <c r="G51" s="17">
        <v>3750</v>
      </c>
      <c r="H51" s="17">
        <v>796</v>
      </c>
      <c r="I51" s="17">
        <v>0</v>
      </c>
      <c r="J51" s="17">
        <v>86</v>
      </c>
      <c r="K51" s="17">
        <v>99</v>
      </c>
      <c r="L51" s="17">
        <v>0</v>
      </c>
      <c r="M51" s="17">
        <v>5173</v>
      </c>
      <c r="N51" s="17">
        <v>248</v>
      </c>
      <c r="O51" s="17">
        <v>3197</v>
      </c>
      <c r="P51" s="17">
        <v>248994</v>
      </c>
      <c r="Q51" s="17">
        <v>2153</v>
      </c>
      <c r="R51" s="17">
        <v>12425</v>
      </c>
      <c r="S51" s="16">
        <v>0</v>
      </c>
      <c r="T51" s="17">
        <v>0</v>
      </c>
      <c r="U51" s="17">
        <v>8329</v>
      </c>
      <c r="V51" s="17">
        <v>0</v>
      </c>
      <c r="W51" s="17">
        <v>1154950</v>
      </c>
      <c r="X51" s="17">
        <v>13971</v>
      </c>
      <c r="Y51" s="29"/>
      <c r="Z51" s="17">
        <v>79000</v>
      </c>
      <c r="AA51" s="17">
        <v>21600</v>
      </c>
      <c r="AB51" s="17">
        <v>1555</v>
      </c>
      <c r="AC51" s="17">
        <v>23181</v>
      </c>
      <c r="AD51" s="17">
        <v>0</v>
      </c>
      <c r="AE51" s="17">
        <v>3762478</v>
      </c>
    </row>
    <row r="52" spans="2:31" ht="15.75" customHeight="1">
      <c r="B52" s="21" t="s">
        <v>77</v>
      </c>
      <c r="C52" s="17">
        <v>6600000</v>
      </c>
      <c r="D52" s="17">
        <v>100000</v>
      </c>
      <c r="E52" s="17">
        <v>0</v>
      </c>
      <c r="F52" s="17">
        <v>0</v>
      </c>
      <c r="G52" s="17">
        <v>0</v>
      </c>
      <c r="H52" s="17">
        <v>0</v>
      </c>
      <c r="I52" s="17">
        <v>95391</v>
      </c>
      <c r="J52" s="17">
        <v>0</v>
      </c>
      <c r="K52" s="17">
        <v>0</v>
      </c>
      <c r="L52" s="17">
        <v>499846</v>
      </c>
      <c r="M52" s="17">
        <v>400000</v>
      </c>
      <c r="N52" s="17">
        <v>0</v>
      </c>
      <c r="O52" s="17">
        <v>159</v>
      </c>
      <c r="P52" s="17">
        <v>299775</v>
      </c>
      <c r="Q52" s="17">
        <v>0</v>
      </c>
      <c r="R52" s="17">
        <v>0</v>
      </c>
      <c r="S52" s="16">
        <v>0</v>
      </c>
      <c r="T52" s="17">
        <v>0</v>
      </c>
      <c r="U52" s="17">
        <v>0</v>
      </c>
      <c r="V52" s="17">
        <v>299976</v>
      </c>
      <c r="W52" s="17">
        <v>50</v>
      </c>
      <c r="X52" s="17">
        <v>0</v>
      </c>
      <c r="Y52" s="29"/>
      <c r="Z52" s="17">
        <v>4148279</v>
      </c>
      <c r="AA52" s="17">
        <v>100</v>
      </c>
      <c r="AB52" s="17">
        <v>0</v>
      </c>
      <c r="AC52" s="17">
        <v>0</v>
      </c>
      <c r="AD52" s="17">
        <v>0</v>
      </c>
      <c r="AE52" s="17">
        <v>12443576</v>
      </c>
    </row>
    <row r="53" spans="2:31" ht="15.75" customHeight="1">
      <c r="B53" s="15" t="s">
        <v>78</v>
      </c>
      <c r="C53" s="17">
        <v>9611404</v>
      </c>
      <c r="D53" s="17">
        <v>289345</v>
      </c>
      <c r="E53" s="17">
        <v>1608618</v>
      </c>
      <c r="F53" s="17">
        <v>1792573</v>
      </c>
      <c r="G53" s="17">
        <v>2095348</v>
      </c>
      <c r="H53" s="17">
        <v>3171422</v>
      </c>
      <c r="I53" s="17">
        <v>1113331</v>
      </c>
      <c r="J53" s="17">
        <v>1006578</v>
      </c>
      <c r="K53" s="17">
        <v>400752</v>
      </c>
      <c r="L53" s="17">
        <v>606674</v>
      </c>
      <c r="M53" s="17">
        <v>543238</v>
      </c>
      <c r="N53" s="17">
        <v>1944488</v>
      </c>
      <c r="O53" s="17">
        <v>1095074</v>
      </c>
      <c r="P53" s="17">
        <v>664377</v>
      </c>
      <c r="Q53" s="17">
        <v>753416</v>
      </c>
      <c r="R53" s="17">
        <v>249019</v>
      </c>
      <c r="S53" s="16">
        <v>368215</v>
      </c>
      <c r="T53" s="17">
        <v>228992</v>
      </c>
      <c r="U53" s="17">
        <v>1603396</v>
      </c>
      <c r="V53" s="17">
        <v>1494757</v>
      </c>
      <c r="W53" s="17">
        <v>820600</v>
      </c>
      <c r="X53" s="17">
        <v>822416</v>
      </c>
      <c r="Y53" s="29"/>
      <c r="Z53" s="17">
        <v>6056568</v>
      </c>
      <c r="AA53" s="17">
        <v>2025537</v>
      </c>
      <c r="AB53" s="17">
        <v>105436</v>
      </c>
      <c r="AC53" s="17">
        <v>172149</v>
      </c>
      <c r="AD53" s="17">
        <v>307448</v>
      </c>
      <c r="AE53" s="17">
        <v>40951171</v>
      </c>
    </row>
    <row r="54" spans="2:31" ht="15.75" customHeight="1">
      <c r="B54" s="15" t="s">
        <v>79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6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29"/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</row>
    <row r="55" spans="2:31" ht="15.75" customHeight="1">
      <c r="B55" s="15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8"/>
      <c r="T55" s="20"/>
      <c r="U55" s="20"/>
      <c r="V55" s="20"/>
      <c r="W55" s="20"/>
      <c r="X55" s="20"/>
      <c r="Y55" s="29"/>
      <c r="Z55" s="20"/>
      <c r="AA55" s="20"/>
      <c r="AB55" s="20"/>
      <c r="AC55" s="20"/>
      <c r="AD55" s="20"/>
      <c r="AE55" s="20"/>
    </row>
    <row r="56" spans="2:31" ht="15.75" customHeight="1">
      <c r="B56" s="12" t="s">
        <v>80</v>
      </c>
      <c r="C56" s="14">
        <v>24752224</v>
      </c>
      <c r="D56" s="14">
        <v>2746484</v>
      </c>
      <c r="E56" s="14">
        <v>10493351</v>
      </c>
      <c r="F56" s="14">
        <v>11278736</v>
      </c>
      <c r="G56" s="14">
        <v>5329398</v>
      </c>
      <c r="H56" s="14">
        <v>21205275</v>
      </c>
      <c r="I56" s="14">
        <v>7016748</v>
      </c>
      <c r="J56" s="14">
        <v>6012522</v>
      </c>
      <c r="K56" s="14">
        <v>4210419</v>
      </c>
      <c r="L56" s="14">
        <v>1550752</v>
      </c>
      <c r="M56" s="14">
        <v>2220390</v>
      </c>
      <c r="N56" s="14">
        <v>5452800</v>
      </c>
      <c r="O56" s="14">
        <v>5803466</v>
      </c>
      <c r="P56" s="14">
        <v>3457752</v>
      </c>
      <c r="Q56" s="14">
        <v>380298</v>
      </c>
      <c r="R56" s="14">
        <v>1922755</v>
      </c>
      <c r="S56" s="13">
        <v>1582832</v>
      </c>
      <c r="T56" s="14">
        <v>799521</v>
      </c>
      <c r="U56" s="14">
        <v>4420511</v>
      </c>
      <c r="V56" s="14">
        <v>2815026</v>
      </c>
      <c r="W56" s="14">
        <v>5644334</v>
      </c>
      <c r="X56" s="14">
        <v>3127870</v>
      </c>
      <c r="Y56" s="29"/>
      <c r="Z56" s="14">
        <v>40507244</v>
      </c>
      <c r="AA56" s="14">
        <v>32024218</v>
      </c>
      <c r="AB56" s="14">
        <v>2243967</v>
      </c>
      <c r="AC56" s="14">
        <v>3960518</v>
      </c>
      <c r="AD56" s="14">
        <v>3252367</v>
      </c>
      <c r="AE56" s="14">
        <v>214211778</v>
      </c>
    </row>
    <row r="57" spans="2:31" ht="15.75" customHeight="1">
      <c r="B57" s="15" t="s">
        <v>81</v>
      </c>
      <c r="C57" s="17">
        <v>5933928</v>
      </c>
      <c r="D57" s="17">
        <v>694611</v>
      </c>
      <c r="E57" s="17">
        <v>2716483</v>
      </c>
      <c r="F57" s="17">
        <v>7522433</v>
      </c>
      <c r="G57" s="17">
        <v>1170795</v>
      </c>
      <c r="H57" s="17">
        <v>12720621</v>
      </c>
      <c r="I57" s="17">
        <v>3834054</v>
      </c>
      <c r="J57" s="17">
        <v>2628541</v>
      </c>
      <c r="K57" s="17">
        <v>1069150</v>
      </c>
      <c r="L57" s="17">
        <v>611442</v>
      </c>
      <c r="M57" s="17">
        <v>1093679</v>
      </c>
      <c r="N57" s="17">
        <v>2319081</v>
      </c>
      <c r="O57" s="17">
        <v>4179764</v>
      </c>
      <c r="P57" s="17">
        <v>1647731</v>
      </c>
      <c r="Q57" s="17">
        <v>0</v>
      </c>
      <c r="R57" s="17">
        <v>1042378</v>
      </c>
      <c r="S57" s="16">
        <v>1279382</v>
      </c>
      <c r="T57" s="17">
        <v>329821</v>
      </c>
      <c r="U57" s="17">
        <v>1760788</v>
      </c>
      <c r="V57" s="17">
        <v>1779692</v>
      </c>
      <c r="W57" s="17">
        <v>1042584</v>
      </c>
      <c r="X57" s="17">
        <v>1486689</v>
      </c>
      <c r="Y57" s="29"/>
      <c r="Z57" s="17">
        <v>19027603</v>
      </c>
      <c r="AA57" s="17">
        <v>21540475</v>
      </c>
      <c r="AB57" s="17">
        <v>1191030</v>
      </c>
      <c r="AC57" s="17">
        <v>2267786</v>
      </c>
      <c r="AD57" s="17">
        <v>1128224</v>
      </c>
      <c r="AE57" s="17">
        <v>102018765</v>
      </c>
    </row>
    <row r="58" spans="2:31" ht="15.75" customHeight="1">
      <c r="B58" s="15" t="s">
        <v>82</v>
      </c>
      <c r="C58" s="17">
        <v>2516490</v>
      </c>
      <c r="D58" s="17">
        <v>165208</v>
      </c>
      <c r="E58" s="17">
        <v>784095</v>
      </c>
      <c r="F58" s="17">
        <v>740117</v>
      </c>
      <c r="G58" s="17">
        <v>284288</v>
      </c>
      <c r="H58" s="17">
        <v>2145726</v>
      </c>
      <c r="I58" s="17">
        <v>506347</v>
      </c>
      <c r="J58" s="17">
        <v>299243</v>
      </c>
      <c r="K58" s="17">
        <v>145884</v>
      </c>
      <c r="L58" s="17">
        <v>122639</v>
      </c>
      <c r="M58" s="17">
        <v>146723</v>
      </c>
      <c r="N58" s="17">
        <v>221950</v>
      </c>
      <c r="O58" s="17">
        <v>574400</v>
      </c>
      <c r="P58" s="17">
        <v>425015</v>
      </c>
      <c r="Q58" s="17">
        <v>53371</v>
      </c>
      <c r="R58" s="17">
        <v>125282</v>
      </c>
      <c r="S58" s="16">
        <v>66334</v>
      </c>
      <c r="T58" s="17">
        <v>45485</v>
      </c>
      <c r="U58" s="17">
        <v>336684</v>
      </c>
      <c r="V58" s="17">
        <v>440815</v>
      </c>
      <c r="W58" s="17">
        <v>261561</v>
      </c>
      <c r="X58" s="17">
        <v>221295</v>
      </c>
      <c r="Y58" s="29"/>
      <c r="Z58" s="17">
        <v>3893780</v>
      </c>
      <c r="AA58" s="17">
        <v>2003393</v>
      </c>
      <c r="AB58" s="17">
        <v>116670</v>
      </c>
      <c r="AC58" s="17">
        <v>417205</v>
      </c>
      <c r="AD58" s="17">
        <v>176416</v>
      </c>
      <c r="AE58" s="17">
        <v>17236416</v>
      </c>
    </row>
    <row r="59" spans="2:31" ht="15.75" customHeight="1">
      <c r="B59" s="15" t="s">
        <v>83</v>
      </c>
      <c r="C59" s="17">
        <v>16301806</v>
      </c>
      <c r="D59" s="17">
        <v>1886665</v>
      </c>
      <c r="E59" s="17">
        <v>6992773</v>
      </c>
      <c r="F59" s="17">
        <v>3016186</v>
      </c>
      <c r="G59" s="17">
        <v>3874315</v>
      </c>
      <c r="H59" s="17">
        <v>6338928</v>
      </c>
      <c r="I59" s="17">
        <v>2676347</v>
      </c>
      <c r="J59" s="17">
        <v>3084738</v>
      </c>
      <c r="K59" s="17">
        <v>2995385</v>
      </c>
      <c r="L59" s="17">
        <v>816671</v>
      </c>
      <c r="M59" s="17">
        <v>979988</v>
      </c>
      <c r="N59" s="17">
        <v>2911769</v>
      </c>
      <c r="O59" s="17">
        <v>1049302</v>
      </c>
      <c r="P59" s="17">
        <v>1385006</v>
      </c>
      <c r="Q59" s="17">
        <v>326927</v>
      </c>
      <c r="R59" s="17">
        <v>755095</v>
      </c>
      <c r="S59" s="16">
        <v>237116</v>
      </c>
      <c r="T59" s="17">
        <v>424215</v>
      </c>
      <c r="U59" s="17">
        <v>2323039</v>
      </c>
      <c r="V59" s="17">
        <v>594519</v>
      </c>
      <c r="W59" s="17">
        <v>4340189</v>
      </c>
      <c r="X59" s="17">
        <v>1419886</v>
      </c>
      <c r="Y59" s="29"/>
      <c r="Z59" s="17">
        <v>17585861</v>
      </c>
      <c r="AA59" s="17">
        <v>8480350</v>
      </c>
      <c r="AB59" s="17">
        <v>936267</v>
      </c>
      <c r="AC59" s="17">
        <v>1275527</v>
      </c>
      <c r="AD59" s="17">
        <v>1947727</v>
      </c>
      <c r="AE59" s="17">
        <v>94956597</v>
      </c>
    </row>
    <row r="60" spans="2:31" ht="15.75" customHeight="1">
      <c r="B60" s="1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6"/>
      <c r="T60" s="17"/>
      <c r="U60" s="17"/>
      <c r="V60" s="17"/>
      <c r="W60" s="17"/>
      <c r="X60" s="17"/>
      <c r="Y60" s="29"/>
      <c r="Z60" s="17"/>
      <c r="AA60" s="17"/>
      <c r="AB60" s="17"/>
      <c r="AC60" s="17"/>
      <c r="AD60" s="17"/>
      <c r="AE60" s="17"/>
    </row>
    <row r="61" spans="2:31" ht="15.75" customHeight="1">
      <c r="B61" s="12" t="s">
        <v>84</v>
      </c>
      <c r="C61" s="14">
        <v>52104373</v>
      </c>
      <c r="D61" s="14">
        <v>1647128</v>
      </c>
      <c r="E61" s="14">
        <v>5347432</v>
      </c>
      <c r="F61" s="14">
        <v>5048616</v>
      </c>
      <c r="G61" s="14">
        <v>5476502</v>
      </c>
      <c r="H61" s="14">
        <v>15860948</v>
      </c>
      <c r="I61" s="14">
        <v>4070464</v>
      </c>
      <c r="J61" s="14">
        <v>2042088</v>
      </c>
      <c r="K61" s="14">
        <v>601885</v>
      </c>
      <c r="L61" s="14">
        <v>3442213</v>
      </c>
      <c r="M61" s="14">
        <v>2535823</v>
      </c>
      <c r="N61" s="14">
        <v>5663488</v>
      </c>
      <c r="O61" s="14">
        <v>1484805</v>
      </c>
      <c r="P61" s="14">
        <v>5323084</v>
      </c>
      <c r="Q61" s="14">
        <v>3077192</v>
      </c>
      <c r="R61" s="14">
        <v>807276</v>
      </c>
      <c r="S61" s="13">
        <v>497927</v>
      </c>
      <c r="T61" s="14">
        <v>606863</v>
      </c>
      <c r="U61" s="14">
        <v>6660959</v>
      </c>
      <c r="V61" s="14">
        <v>4471256</v>
      </c>
      <c r="W61" s="14">
        <v>4815351</v>
      </c>
      <c r="X61" s="14">
        <v>1732893</v>
      </c>
      <c r="Y61" s="29"/>
      <c r="Z61" s="14">
        <v>38178726</v>
      </c>
      <c r="AA61" s="14">
        <v>14861279</v>
      </c>
      <c r="AB61" s="14">
        <v>559409</v>
      </c>
      <c r="AC61" s="14">
        <v>1897338</v>
      </c>
      <c r="AD61" s="14">
        <v>1075446</v>
      </c>
      <c r="AE61" s="14">
        <v>189890764</v>
      </c>
    </row>
    <row r="62" spans="2:31" ht="15.75" customHeight="1">
      <c r="B62" s="15" t="s">
        <v>85</v>
      </c>
      <c r="C62" s="17">
        <v>43762833</v>
      </c>
      <c r="D62" s="17">
        <v>1418721</v>
      </c>
      <c r="E62" s="17">
        <v>4367453</v>
      </c>
      <c r="F62" s="17">
        <v>3522284</v>
      </c>
      <c r="G62" s="17">
        <v>3826305</v>
      </c>
      <c r="H62" s="17">
        <v>14132849</v>
      </c>
      <c r="I62" s="17">
        <v>3808471</v>
      </c>
      <c r="J62" s="17">
        <v>634573</v>
      </c>
      <c r="K62" s="17">
        <v>676888</v>
      </c>
      <c r="L62" s="17">
        <v>2938297</v>
      </c>
      <c r="M62" s="17">
        <v>1233346</v>
      </c>
      <c r="N62" s="17">
        <v>3587539</v>
      </c>
      <c r="O62" s="17">
        <v>352387</v>
      </c>
      <c r="P62" s="17">
        <v>3810335</v>
      </c>
      <c r="Q62" s="17">
        <v>2584337</v>
      </c>
      <c r="R62" s="17">
        <v>485851</v>
      </c>
      <c r="S62" s="16">
        <v>300017</v>
      </c>
      <c r="T62" s="17">
        <v>453313</v>
      </c>
      <c r="U62" s="17">
        <v>6145333</v>
      </c>
      <c r="V62" s="17">
        <v>3615904</v>
      </c>
      <c r="W62" s="17">
        <v>4474195</v>
      </c>
      <c r="X62" s="17">
        <v>1349984</v>
      </c>
      <c r="Y62" s="29"/>
      <c r="Z62" s="17">
        <v>31663326</v>
      </c>
      <c r="AA62" s="17">
        <v>13015310</v>
      </c>
      <c r="AB62" s="17">
        <v>829252</v>
      </c>
      <c r="AC62" s="17">
        <v>2670612</v>
      </c>
      <c r="AD62" s="17">
        <v>1281517</v>
      </c>
      <c r="AE62" s="17">
        <v>156941232</v>
      </c>
    </row>
    <row r="63" spans="2:31" ht="15.75" customHeight="1">
      <c r="B63" s="15" t="s">
        <v>86</v>
      </c>
      <c r="C63" s="17">
        <v>8341540</v>
      </c>
      <c r="D63" s="17">
        <v>228407</v>
      </c>
      <c r="E63" s="17">
        <v>979979</v>
      </c>
      <c r="F63" s="17">
        <v>1526332</v>
      </c>
      <c r="G63" s="17">
        <v>1650197</v>
      </c>
      <c r="H63" s="17">
        <v>1728099</v>
      </c>
      <c r="I63" s="17">
        <v>261993</v>
      </c>
      <c r="J63" s="17">
        <v>1407515</v>
      </c>
      <c r="K63" s="17">
        <v>-75003</v>
      </c>
      <c r="L63" s="17">
        <v>503916</v>
      </c>
      <c r="M63" s="17">
        <v>1302477</v>
      </c>
      <c r="N63" s="17">
        <v>2075949</v>
      </c>
      <c r="O63" s="17">
        <v>1132418</v>
      </c>
      <c r="P63" s="17">
        <v>1512749</v>
      </c>
      <c r="Q63" s="17">
        <v>492855</v>
      </c>
      <c r="R63" s="17">
        <v>321425</v>
      </c>
      <c r="S63" s="16">
        <v>197910</v>
      </c>
      <c r="T63" s="17">
        <v>153550</v>
      </c>
      <c r="U63" s="17">
        <v>515626</v>
      </c>
      <c r="V63" s="17">
        <v>855352</v>
      </c>
      <c r="W63" s="17">
        <v>341156</v>
      </c>
      <c r="X63" s="17">
        <v>382909</v>
      </c>
      <c r="Y63" s="29"/>
      <c r="Z63" s="17">
        <v>6515400</v>
      </c>
      <c r="AA63" s="17">
        <v>1845969</v>
      </c>
      <c r="AB63" s="17">
        <v>-269843</v>
      </c>
      <c r="AC63" s="17">
        <v>-773274</v>
      </c>
      <c r="AD63" s="17">
        <v>-206071</v>
      </c>
      <c r="AE63" s="17">
        <v>32949532</v>
      </c>
    </row>
    <row r="64" spans="2:31" ht="15.75" customHeight="1">
      <c r="B64" s="15" t="s">
        <v>87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6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29"/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</row>
    <row r="65" spans="2:31" ht="15.75" customHeight="1">
      <c r="B65" s="1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6"/>
      <c r="T65" s="17"/>
      <c r="U65" s="17"/>
      <c r="V65" s="17"/>
      <c r="W65" s="17"/>
      <c r="X65" s="17"/>
      <c r="Y65" s="29"/>
      <c r="Z65" s="17"/>
      <c r="AA65" s="17"/>
      <c r="AB65" s="17"/>
      <c r="AC65" s="17"/>
      <c r="AD65" s="17"/>
      <c r="AE65" s="17"/>
    </row>
    <row r="66" spans="2:31" ht="15.75" customHeight="1">
      <c r="B66" s="12" t="s">
        <v>88</v>
      </c>
      <c r="C66" s="14">
        <v>76856597</v>
      </c>
      <c r="D66" s="14">
        <v>4393612</v>
      </c>
      <c r="E66" s="14">
        <v>15840783</v>
      </c>
      <c r="F66" s="14">
        <v>16327352</v>
      </c>
      <c r="G66" s="14">
        <v>10805900</v>
      </c>
      <c r="H66" s="14">
        <v>37066223</v>
      </c>
      <c r="I66" s="14">
        <v>11087212</v>
      </c>
      <c r="J66" s="14">
        <v>8054610</v>
      </c>
      <c r="K66" s="14">
        <v>4812304</v>
      </c>
      <c r="L66" s="14">
        <v>4992965</v>
      </c>
      <c r="M66" s="14">
        <v>4756213</v>
      </c>
      <c r="N66" s="14">
        <v>11116288</v>
      </c>
      <c r="O66" s="14">
        <v>7288271</v>
      </c>
      <c r="P66" s="14">
        <v>8780836</v>
      </c>
      <c r="Q66" s="14">
        <v>3457490</v>
      </c>
      <c r="R66" s="14">
        <v>2730031</v>
      </c>
      <c r="S66" s="13">
        <v>2080759</v>
      </c>
      <c r="T66" s="14">
        <v>1406384</v>
      </c>
      <c r="U66" s="14">
        <v>11081470</v>
      </c>
      <c r="V66" s="14">
        <v>7286282</v>
      </c>
      <c r="W66" s="14">
        <v>10459685</v>
      </c>
      <c r="X66" s="14">
        <v>4860763</v>
      </c>
      <c r="Y66" s="30"/>
      <c r="Z66" s="14">
        <v>78685970</v>
      </c>
      <c r="AA66" s="14">
        <v>46885497</v>
      </c>
      <c r="AB66" s="14">
        <v>2803376</v>
      </c>
      <c r="AC66" s="14">
        <v>5857856</v>
      </c>
      <c r="AD66" s="14">
        <v>4327813</v>
      </c>
      <c r="AE66" s="14">
        <v>404102542</v>
      </c>
    </row>
    <row r="67" spans="2:31" s="25" customFormat="1" ht="15.75" customHeight="1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3"/>
      <c r="W67" s="22"/>
      <c r="X67" s="23"/>
      <c r="Y67" s="23"/>
      <c r="Z67" s="23"/>
      <c r="AA67" s="24"/>
      <c r="AB67" s="23"/>
      <c r="AC67" s="23"/>
      <c r="AD67" s="23"/>
      <c r="AE67" s="23"/>
    </row>
    <row r="68" spans="2:31" ht="15.75" customHeight="1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3"/>
      <c r="W68" s="22"/>
      <c r="X68" s="23"/>
      <c r="Y68" s="23"/>
      <c r="Z68" s="23"/>
      <c r="AA68" s="22"/>
      <c r="AB68" s="23"/>
      <c r="AC68" s="23"/>
      <c r="AD68" s="23"/>
      <c r="AE68" s="23"/>
    </row>
  </sheetData>
  <phoneticPr fontId="6"/>
  <pageMargins left="0.78740157480314965" right="0" top="0.78740157480314965" bottom="0.59055118110236227" header="0.51181102362204722" footer="0.51181102362204722"/>
  <pageSetup paperSize="9" scale="70" orientation="portrait" r:id="rId1"/>
  <headerFooter alignWithMargins="0">
    <oddHeader>&amp;L&amp;"ＭＳ 明朝,標準"&amp;20 18　上水道の経営現況</oddHeader>
  </headerFooter>
  <colBreaks count="3" manualBreakCount="3">
    <brk id="9" min="1" max="65" man="1"/>
    <brk id="16" min="1" max="65" man="1"/>
    <brk id="23" min="1" max="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18(R6完成）</vt:lpstr>
      <vt:lpstr>'18(R6完成）'!Print_Area</vt:lpstr>
      <vt:lpstr>'18(R6完成）'!Print_Titles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2018-06-28T06:42:44Z</dcterms:created>
  <dcterms:modified xsi:type="dcterms:W3CDTF">2026-02-16T07:01:46Z</dcterms:modified>
</cp:coreProperties>
</file>