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108DFCFD-2AA3-493F-9505-AE00943F2B9F}" xr6:coauthVersionLast="47" xr6:coauthVersionMax="47" xr10:uidLastSave="{00000000-0000-0000-0000-000000000000}"/>
  <bookViews>
    <workbookView xWindow="32085" yWindow="-2220" windowWidth="21600" windowHeight="11295" tabRatio="952" activeTab="1" xr2:uid="{99511C05-035E-4BC1-B20C-85AC9BED8BD1}"/>
    <workbookView xWindow="32085" yWindow="-2220" windowWidth="21600" windowHeight="11295" tabRatio="992" xr2:uid="{C1862F1D-3A6D-46EC-B6E9-5485FEEB460A}"/>
  </bookViews>
  <sheets>
    <sheet name="23（上水のみ）R6" sheetId="13" r:id="rId1"/>
    <sheet name="23（簡水のみ）R6" sheetId="18" r:id="rId2"/>
  </sheets>
  <definedNames>
    <definedName name="_xlnm.Print_Area" localSheetId="1">'23（簡水のみ）R6'!$A$1:$E$21</definedName>
    <definedName name="_xlnm.Print_Area" localSheetId="0">'23（上水のみ）R6'!$A$1:$E$41</definedName>
    <definedName name="外部項目CD" localSheetId="1">#REF!</definedName>
    <definedName name="外部項目CD" localSheetId="0">#REF!</definedName>
    <definedName name="外部項目CD">#REF!</definedName>
    <definedName name="整理番号" localSheetId="1">#REF!</definedName>
    <definedName name="整理番号" localSheetId="0">#REF!</definedName>
    <definedName name="整理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8" l="1"/>
  <c r="E6" i="18"/>
  <c r="E7" i="18"/>
  <c r="E8" i="18"/>
  <c r="E9" i="18"/>
  <c r="E10" i="18"/>
  <c r="E11" i="18"/>
  <c r="D12" i="18"/>
  <c r="C12" i="18"/>
  <c r="B12" i="18"/>
  <c r="E4" i="18"/>
  <c r="D10" i="13"/>
  <c r="D14" i="13"/>
  <c r="D56" i="13"/>
  <c r="D55" i="13"/>
  <c r="D54" i="13"/>
  <c r="D35" i="13"/>
  <c r="D30" i="13"/>
  <c r="D29" i="13"/>
  <c r="D27" i="13"/>
  <c r="D26" i="13"/>
  <c r="D25" i="13"/>
  <c r="D23" i="13"/>
  <c r="D22" i="13"/>
  <c r="D21" i="13"/>
  <c r="D18" i="13"/>
  <c r="D17" i="13"/>
  <c r="D15" i="13"/>
  <c r="D13" i="13"/>
  <c r="D9" i="13"/>
  <c r="D7" i="13"/>
  <c r="D6" i="13"/>
  <c r="D5" i="13"/>
  <c r="E12" i="18" l="1"/>
  <c r="D19" i="13"/>
  <c r="D11" i="13"/>
  <c r="D20" i="13"/>
  <c r="D12" i="13"/>
  <c r="B32" i="13"/>
  <c r="D8" i="13"/>
  <c r="D16" i="13"/>
  <c r="D24" i="13"/>
  <c r="D28" i="13"/>
  <c r="D31" i="13"/>
  <c r="D4" i="13"/>
  <c r="C32" i="13"/>
  <c r="D32" i="13" l="1"/>
</calcChain>
</file>

<file path=xl/sharedStrings.xml><?xml version="1.0" encoding="utf-8"?>
<sst xmlns="http://schemas.openxmlformats.org/spreadsheetml/2006/main" count="84" uniqueCount="80">
  <si>
    <t>23　石綿セメント管の布設状況</t>
    <rPh sb="3" eb="5">
      <t>セキメン</t>
    </rPh>
    <rPh sb="9" eb="10">
      <t>カン</t>
    </rPh>
    <rPh sb="11" eb="13">
      <t>フセツ</t>
    </rPh>
    <rPh sb="13" eb="15">
      <t>ジョウキョウ</t>
    </rPh>
    <phoneticPr fontId="7"/>
  </si>
  <si>
    <t>（1）　上水道</t>
    <rPh sb="4" eb="7">
      <t>ジョウスイドウ</t>
    </rPh>
    <phoneticPr fontId="7"/>
  </si>
  <si>
    <t>事業体名</t>
    <rPh sb="0" eb="2">
      <t>ジギョウ</t>
    </rPh>
    <rPh sb="2" eb="3">
      <t>タイ</t>
    </rPh>
    <rPh sb="3" eb="4">
      <t>メイ</t>
    </rPh>
    <phoneticPr fontId="7"/>
  </si>
  <si>
    <t>管路総延長
Ａ（ｍ）</t>
    <phoneticPr fontId="7"/>
  </si>
  <si>
    <t>石綿セメント管
Ｂ（ｍ）</t>
    <rPh sb="0" eb="2">
      <t>セキメン</t>
    </rPh>
    <rPh sb="6" eb="7">
      <t>カン</t>
    </rPh>
    <phoneticPr fontId="7"/>
  </si>
  <si>
    <t>布設割合
Ｂ／Ａ（％）</t>
    <rPh sb="0" eb="2">
      <t>フセツ</t>
    </rPh>
    <rPh sb="2" eb="4">
      <t>ワリアイ</t>
    </rPh>
    <phoneticPr fontId="7"/>
  </si>
  <si>
    <t>盛岡市</t>
  </si>
  <si>
    <t>一関市</t>
    <rPh sb="0" eb="3">
      <t>イチノセキシ</t>
    </rPh>
    <phoneticPr fontId="7"/>
  </si>
  <si>
    <t>釜石市</t>
    <phoneticPr fontId="7"/>
  </si>
  <si>
    <t>奥州市</t>
    <rPh sb="0" eb="2">
      <t>オウシュウ</t>
    </rPh>
    <rPh sb="2" eb="3">
      <t>シ</t>
    </rPh>
    <phoneticPr fontId="7"/>
  </si>
  <si>
    <t>久慈市</t>
  </si>
  <si>
    <t>陸前高田市</t>
  </si>
  <si>
    <t>遠野市</t>
  </si>
  <si>
    <t>二戸市</t>
  </si>
  <si>
    <t>矢巾町</t>
  </si>
  <si>
    <t>平泉町</t>
  </si>
  <si>
    <t>九戸村</t>
  </si>
  <si>
    <t>滝沢市</t>
    <rPh sb="2" eb="3">
      <t>シ</t>
    </rPh>
    <phoneticPr fontId="7"/>
  </si>
  <si>
    <t>八幡平市</t>
    <rPh sb="0" eb="3">
      <t>ハチマンタイ</t>
    </rPh>
    <rPh sb="3" eb="4">
      <t>シ</t>
    </rPh>
    <phoneticPr fontId="7"/>
  </si>
  <si>
    <t>洋野町</t>
    <rPh sb="0" eb="2">
      <t>ヒロノ</t>
    </rPh>
    <rPh sb="2" eb="3">
      <t>チョウ</t>
    </rPh>
    <phoneticPr fontId="7"/>
  </si>
  <si>
    <t>軽米町</t>
    <rPh sb="0" eb="2">
      <t>カルマイ</t>
    </rPh>
    <rPh sb="2" eb="3">
      <t>チョウ</t>
    </rPh>
    <phoneticPr fontId="7"/>
  </si>
  <si>
    <t>一戸町（奥中山）</t>
  </si>
  <si>
    <t>岩手中部水道企業団</t>
    <rPh sb="0" eb="2">
      <t>イワテ</t>
    </rPh>
    <rPh sb="2" eb="4">
      <t>チュウブ</t>
    </rPh>
    <rPh sb="4" eb="6">
      <t>スイドウ</t>
    </rPh>
    <rPh sb="6" eb="8">
      <t>キギョウ</t>
    </rPh>
    <rPh sb="8" eb="9">
      <t>ダン</t>
    </rPh>
    <phoneticPr fontId="7"/>
  </si>
  <si>
    <t>平成28年度末計</t>
    <rPh sb="0" eb="2">
      <t>ヘイセイ</t>
    </rPh>
    <rPh sb="4" eb="7">
      <t>ネンドマツ</t>
    </rPh>
    <rPh sb="7" eb="8">
      <t>ケイ</t>
    </rPh>
    <phoneticPr fontId="7"/>
  </si>
  <si>
    <t>平成27年度末計</t>
    <rPh sb="0" eb="2">
      <t>ヘイセイ</t>
    </rPh>
    <rPh sb="4" eb="7">
      <t>ネンドマツ</t>
    </rPh>
    <rPh sb="7" eb="8">
      <t>ケイ</t>
    </rPh>
    <phoneticPr fontId="7"/>
  </si>
  <si>
    <t>平成26年度末計</t>
    <rPh sb="0" eb="2">
      <t>ヘイセイ</t>
    </rPh>
    <rPh sb="4" eb="7">
      <t>ネンドマツ</t>
    </rPh>
    <rPh sb="7" eb="8">
      <t>ケイ</t>
    </rPh>
    <phoneticPr fontId="7"/>
  </si>
  <si>
    <t>平成25年度末計</t>
    <rPh sb="0" eb="2">
      <t>ヘイセイ</t>
    </rPh>
    <rPh sb="4" eb="7">
      <t>ネンドマツ</t>
    </rPh>
    <rPh sb="7" eb="8">
      <t>ケイ</t>
    </rPh>
    <phoneticPr fontId="7"/>
  </si>
  <si>
    <t>平成24年度末計</t>
    <rPh sb="0" eb="2">
      <t>ヘイセイ</t>
    </rPh>
    <rPh sb="4" eb="7">
      <t>ネンドマツ</t>
    </rPh>
    <rPh sb="7" eb="8">
      <t>ケイ</t>
    </rPh>
    <phoneticPr fontId="7"/>
  </si>
  <si>
    <t>平成23年度末計</t>
    <rPh sb="0" eb="2">
      <t>ヘイセイ</t>
    </rPh>
    <rPh sb="4" eb="7">
      <t>ネンドマツ</t>
    </rPh>
    <rPh sb="7" eb="8">
      <t>ケイ</t>
    </rPh>
    <phoneticPr fontId="7"/>
  </si>
  <si>
    <t>平成22年度末計</t>
    <rPh sb="0" eb="2">
      <t>ヘイセイ</t>
    </rPh>
    <rPh sb="4" eb="7">
      <t>ネンドマツ</t>
    </rPh>
    <rPh sb="7" eb="8">
      <t>ケイ</t>
    </rPh>
    <phoneticPr fontId="7"/>
  </si>
  <si>
    <t>平成21年度末計</t>
    <rPh sb="0" eb="2">
      <t>ヘイセイ</t>
    </rPh>
    <rPh sb="4" eb="7">
      <t>ネンドマツ</t>
    </rPh>
    <rPh sb="7" eb="8">
      <t>ケイ</t>
    </rPh>
    <phoneticPr fontId="7"/>
  </si>
  <si>
    <t>平成20年度末計</t>
    <rPh sb="0" eb="2">
      <t>ヘイセイ</t>
    </rPh>
    <rPh sb="4" eb="7">
      <t>ネンドマツ</t>
    </rPh>
    <rPh sb="7" eb="8">
      <t>ケイ</t>
    </rPh>
    <phoneticPr fontId="7"/>
  </si>
  <si>
    <t>平成19年度末計</t>
    <phoneticPr fontId="7"/>
  </si>
  <si>
    <t>平成18年度末計</t>
  </si>
  <si>
    <t>平成17年度末計</t>
  </si>
  <si>
    <t>平成16年度末計</t>
    <rPh sb="0" eb="2">
      <t>ヘイセイ</t>
    </rPh>
    <rPh sb="4" eb="7">
      <t>ネンドマツ</t>
    </rPh>
    <rPh sb="7" eb="8">
      <t>ケイ</t>
    </rPh>
    <phoneticPr fontId="7"/>
  </si>
  <si>
    <t>平成14年度末計</t>
    <rPh sb="0" eb="2">
      <t>ヘイセイ</t>
    </rPh>
    <rPh sb="4" eb="7">
      <t>ネンドマツ</t>
    </rPh>
    <rPh sb="7" eb="8">
      <t>ケイ</t>
    </rPh>
    <phoneticPr fontId="7"/>
  </si>
  <si>
    <t>平成15年度末計</t>
    <rPh sb="0" eb="2">
      <t>ヘイセイ</t>
    </rPh>
    <rPh sb="4" eb="7">
      <t>ネンドマツ</t>
    </rPh>
    <rPh sb="7" eb="8">
      <t>ケイ</t>
    </rPh>
    <phoneticPr fontId="7"/>
  </si>
  <si>
    <t>平成25年度末計</t>
    <rPh sb="4" eb="7">
      <t>ネンドマツ</t>
    </rPh>
    <rPh sb="7" eb="8">
      <t>ケイ</t>
    </rPh>
    <phoneticPr fontId="7"/>
  </si>
  <si>
    <t>平成26年度末計</t>
    <rPh sb="4" eb="7">
      <t>ネンドマツ</t>
    </rPh>
    <rPh sb="7" eb="8">
      <t>ケイ</t>
    </rPh>
    <phoneticPr fontId="7"/>
  </si>
  <si>
    <t>平成27年度末計</t>
    <rPh sb="4" eb="7">
      <t>ネンドマツ</t>
    </rPh>
    <rPh sb="7" eb="8">
      <t>ケイ</t>
    </rPh>
    <phoneticPr fontId="7"/>
  </si>
  <si>
    <t>平成28年度末計</t>
    <rPh sb="4" eb="7">
      <t>ネンドマツ</t>
    </rPh>
    <rPh sb="7" eb="8">
      <t>ケイ</t>
    </rPh>
    <phoneticPr fontId="7"/>
  </si>
  <si>
    <t>野田村</t>
  </si>
  <si>
    <t>普代村</t>
  </si>
  <si>
    <t>田野畑村</t>
  </si>
  <si>
    <t>住田町</t>
  </si>
  <si>
    <t>紫波町</t>
  </si>
  <si>
    <t>石綿セメント管
Ｂ（ｍ）</t>
    <rPh sb="6" eb="7">
      <t>カン</t>
    </rPh>
    <phoneticPr fontId="7"/>
  </si>
  <si>
    <t>総管路延長
Ａ（ｍ）</t>
    <phoneticPr fontId="7"/>
  </si>
  <si>
    <t>箇所数</t>
    <rPh sb="0" eb="2">
      <t>カショ</t>
    </rPh>
    <rPh sb="2" eb="3">
      <t>スウ</t>
    </rPh>
    <phoneticPr fontId="7"/>
  </si>
  <si>
    <t>市町村名</t>
    <rPh sb="0" eb="3">
      <t>シチョウソン</t>
    </rPh>
    <rPh sb="3" eb="4">
      <t>メイ</t>
    </rPh>
    <phoneticPr fontId="7"/>
  </si>
  <si>
    <t>（2）　簡易水道</t>
    <rPh sb="4" eb="6">
      <t>カンイ</t>
    </rPh>
    <rPh sb="6" eb="8">
      <t>スイドウ</t>
    </rPh>
    <phoneticPr fontId="7"/>
  </si>
  <si>
    <t>平成29年度末計</t>
    <rPh sb="0" eb="2">
      <t>ヘイセイ</t>
    </rPh>
    <rPh sb="4" eb="7">
      <t>ネンドマツ</t>
    </rPh>
    <rPh sb="7" eb="8">
      <t>ケイ</t>
    </rPh>
    <phoneticPr fontId="6"/>
  </si>
  <si>
    <t>平成29年度末計</t>
    <rPh sb="0" eb="2">
      <t>ヘイセイ</t>
    </rPh>
    <rPh sb="4" eb="6">
      <t>ネンド</t>
    </rPh>
    <rPh sb="6" eb="7">
      <t>マツ</t>
    </rPh>
    <rPh sb="7" eb="8">
      <t>ケイ</t>
    </rPh>
    <phoneticPr fontId="7"/>
  </si>
  <si>
    <t>葛巻町</t>
    <rPh sb="0" eb="2">
      <t>クズマキ</t>
    </rPh>
    <rPh sb="2" eb="3">
      <t>マチ</t>
    </rPh>
    <phoneticPr fontId="7"/>
  </si>
  <si>
    <t>山田町</t>
    <phoneticPr fontId="6"/>
  </si>
  <si>
    <t>宮古市</t>
    <phoneticPr fontId="6"/>
  </si>
  <si>
    <t>平成30年度末計</t>
    <rPh sb="0" eb="1">
      <t>ヘイ</t>
    </rPh>
    <rPh sb="1" eb="2">
      <t>セイ</t>
    </rPh>
    <rPh sb="4" eb="6">
      <t>ネンド</t>
    </rPh>
    <rPh sb="6" eb="7">
      <t>マツ</t>
    </rPh>
    <rPh sb="7" eb="8">
      <t>ケイ</t>
    </rPh>
    <phoneticPr fontId="6"/>
  </si>
  <si>
    <t>大船渡市</t>
    <phoneticPr fontId="6"/>
  </si>
  <si>
    <t>一戸町（一戸）</t>
    <phoneticPr fontId="6"/>
  </si>
  <si>
    <t>平成30年度末計</t>
    <rPh sb="0" eb="2">
      <t>ヘイセイ</t>
    </rPh>
    <rPh sb="4" eb="6">
      <t>ネンド</t>
    </rPh>
    <rPh sb="6" eb="7">
      <t>マツ</t>
    </rPh>
    <rPh sb="7" eb="8">
      <t>ケイ</t>
    </rPh>
    <phoneticPr fontId="7"/>
  </si>
  <si>
    <t>西和賀町</t>
    <rPh sb="0" eb="4">
      <t>ニシワガマチ</t>
    </rPh>
    <phoneticPr fontId="6"/>
  </si>
  <si>
    <t>大槌町</t>
    <phoneticPr fontId="6"/>
  </si>
  <si>
    <t>雫石町</t>
    <phoneticPr fontId="6"/>
  </si>
  <si>
    <t>金ケ崎町</t>
    <phoneticPr fontId="6"/>
  </si>
  <si>
    <t>岩手町</t>
    <phoneticPr fontId="6"/>
  </si>
  <si>
    <t>令和１年度末計</t>
    <rPh sb="0" eb="2">
      <t>レイワ</t>
    </rPh>
    <rPh sb="3" eb="5">
      <t>ネンド</t>
    </rPh>
    <rPh sb="5" eb="6">
      <t>マツ</t>
    </rPh>
    <rPh sb="6" eb="7">
      <t>ケイ</t>
    </rPh>
    <phoneticPr fontId="6"/>
  </si>
  <si>
    <t>令和１年度末計</t>
    <rPh sb="0" eb="2">
      <t>レイワ</t>
    </rPh>
    <rPh sb="3" eb="5">
      <t>ネンド</t>
    </rPh>
    <rPh sb="5" eb="6">
      <t>マツ</t>
    </rPh>
    <rPh sb="6" eb="7">
      <t>ケイ</t>
    </rPh>
    <phoneticPr fontId="7"/>
  </si>
  <si>
    <t>令和２年度末計</t>
    <rPh sb="0" eb="2">
      <t>レイワ</t>
    </rPh>
    <rPh sb="3" eb="5">
      <t>ネンド</t>
    </rPh>
    <rPh sb="5" eb="6">
      <t>マツ</t>
    </rPh>
    <rPh sb="6" eb="7">
      <t>ケイ</t>
    </rPh>
    <phoneticPr fontId="6"/>
  </si>
  <si>
    <t>雫石町</t>
    <rPh sb="0" eb="2">
      <t>シズクイシ</t>
    </rPh>
    <rPh sb="2" eb="3">
      <t>チョウ</t>
    </rPh>
    <phoneticPr fontId="7"/>
  </si>
  <si>
    <t>岩泉町</t>
    <rPh sb="0" eb="2">
      <t>イワイズミ</t>
    </rPh>
    <rPh sb="2" eb="3">
      <t>マチ</t>
    </rPh>
    <phoneticPr fontId="6"/>
  </si>
  <si>
    <t>令和３年度末計</t>
    <rPh sb="0" eb="2">
      <t>レイワ</t>
    </rPh>
    <rPh sb="3" eb="5">
      <t>ネンド</t>
    </rPh>
    <rPh sb="5" eb="6">
      <t>マツ</t>
    </rPh>
    <rPh sb="6" eb="7">
      <t>ケイ</t>
    </rPh>
    <phoneticPr fontId="6"/>
  </si>
  <si>
    <t>令和４年度末計</t>
    <rPh sb="0" eb="2">
      <t>レイワ</t>
    </rPh>
    <rPh sb="3" eb="6">
      <t>ネンドマツ</t>
    </rPh>
    <rPh sb="6" eb="7">
      <t>ケイ</t>
    </rPh>
    <phoneticPr fontId="6"/>
  </si>
  <si>
    <t>令和５年度末計</t>
    <rPh sb="0" eb="2">
      <t>レイワ</t>
    </rPh>
    <rPh sb="3" eb="6">
      <t>ネンドマツ</t>
    </rPh>
    <rPh sb="6" eb="7">
      <t>ケイ</t>
    </rPh>
    <phoneticPr fontId="6"/>
  </si>
  <si>
    <t>令和５年度末計</t>
    <rPh sb="0" eb="2">
      <t>レイワ</t>
    </rPh>
    <rPh sb="3" eb="5">
      <t>ネンド</t>
    </rPh>
    <rPh sb="5" eb="6">
      <t>マツ</t>
    </rPh>
    <rPh sb="6" eb="7">
      <t>ケイ</t>
    </rPh>
    <phoneticPr fontId="7"/>
  </si>
  <si>
    <t>令和４年度末計</t>
    <rPh sb="0" eb="2">
      <t>レイワ</t>
    </rPh>
    <rPh sb="3" eb="5">
      <t>ネンド</t>
    </rPh>
    <rPh sb="5" eb="6">
      <t>マツ</t>
    </rPh>
    <rPh sb="6" eb="7">
      <t>ケイ</t>
    </rPh>
    <phoneticPr fontId="7"/>
  </si>
  <si>
    <t>令和３年度末計</t>
    <rPh sb="0" eb="2">
      <t>レイワ</t>
    </rPh>
    <rPh sb="3" eb="5">
      <t>ネンド</t>
    </rPh>
    <rPh sb="5" eb="6">
      <t>マツ</t>
    </rPh>
    <rPh sb="6" eb="7">
      <t>ケイ</t>
    </rPh>
    <phoneticPr fontId="7"/>
  </si>
  <si>
    <t>令和２年度末計</t>
    <rPh sb="0" eb="2">
      <t>レイワ</t>
    </rPh>
    <rPh sb="3" eb="5">
      <t>ネンド</t>
    </rPh>
    <rPh sb="5" eb="6">
      <t>マツ</t>
    </rPh>
    <rPh sb="6" eb="7">
      <t>ケイ</t>
    </rPh>
    <phoneticPr fontId="7"/>
  </si>
  <si>
    <t>令和６年度末計</t>
    <rPh sb="0" eb="2">
      <t>レイワ</t>
    </rPh>
    <rPh sb="3" eb="6">
      <t>ネンドマツ</t>
    </rPh>
    <rPh sb="6" eb="7">
      <t>ケイ</t>
    </rPh>
    <phoneticPr fontId="6"/>
  </si>
  <si>
    <t>令和６年度末計</t>
    <rPh sb="0" eb="2">
      <t>レイワ</t>
    </rPh>
    <rPh sb="3" eb="5">
      <t>ネンド</t>
    </rPh>
    <rPh sb="5" eb="6">
      <t>マツ</t>
    </rPh>
    <rPh sb="6" eb="7">
      <t>ケイ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</si>
</sst>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</borders>
  <cellStyleXfs count="60">
    <xf numFmtId="0" fontId="0" fillId="0" borderId="0"/>
    <xf numFmtId="38" fontId="9" fillId="0" borderId="0" applyFont="0" applyFill="0" applyBorder="0" applyAlignment="0" applyProtection="0"/>
    <xf numFmtId="0" fontId="4" fillId="0" borderId="0"/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8" borderId="8" applyNumberFormat="0" applyFon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94">
    <xf numFmtId="0" fontId="0" fillId="0" borderId="0" xfId="0"/>
    <xf numFmtId="49" fontId="5" fillId="0" borderId="0" xfId="2" applyNumberFormat="1" applyFont="1"/>
    <xf numFmtId="49" fontId="8" fillId="0" borderId="0" xfId="2" applyNumberFormat="1" applyFont="1"/>
    <xf numFmtId="0" fontId="8" fillId="0" borderId="0" xfId="2" applyFont="1"/>
    <xf numFmtId="0" fontId="8" fillId="0" borderId="0" xfId="2" applyFont="1" applyAlignment="1">
      <alignment vertical="center"/>
    </xf>
    <xf numFmtId="0" fontId="8" fillId="0" borderId="20" xfId="2" applyFont="1" applyBorder="1" applyAlignment="1">
      <alignment horizontal="center" vertical="center"/>
    </xf>
    <xf numFmtId="38" fontId="8" fillId="0" borderId="21" xfId="1" applyFont="1" applyBorder="1" applyAlignment="1">
      <alignment vertical="center"/>
    </xf>
    <xf numFmtId="176" fontId="8" fillId="0" borderId="22" xfId="1" applyNumberFormat="1" applyFont="1" applyBorder="1" applyAlignment="1">
      <alignment vertical="center"/>
    </xf>
    <xf numFmtId="38" fontId="8" fillId="0" borderId="0" xfId="2" applyNumberFormat="1" applyFont="1" applyAlignment="1">
      <alignment vertical="center"/>
    </xf>
    <xf numFmtId="0" fontId="8" fillId="0" borderId="23" xfId="2" applyFont="1" applyBorder="1" applyAlignment="1">
      <alignment horizontal="center" vertical="center"/>
    </xf>
    <xf numFmtId="38" fontId="8" fillId="0" borderId="24" xfId="1" applyFont="1" applyBorder="1" applyAlignment="1">
      <alignment vertical="center"/>
    </xf>
    <xf numFmtId="176" fontId="8" fillId="0" borderId="25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77" fontId="8" fillId="0" borderId="22" xfId="0" applyNumberFormat="1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49" fontId="27" fillId="0" borderId="0" xfId="2" applyNumberFormat="1" applyFont="1" applyAlignment="1">
      <alignment vertical="center"/>
    </xf>
    <xf numFmtId="0" fontId="27" fillId="0" borderId="0" xfId="2" applyFont="1" applyAlignment="1">
      <alignment vertical="center"/>
    </xf>
    <xf numFmtId="49" fontId="27" fillId="0" borderId="10" xfId="2" applyNumberFormat="1" applyFont="1" applyBorder="1" applyAlignment="1">
      <alignment horizontal="center" vertical="center"/>
    </xf>
    <xf numFmtId="38" fontId="27" fillId="0" borderId="11" xfId="1" applyFont="1" applyBorder="1" applyAlignment="1">
      <alignment horizontal="center" vertical="center" wrapText="1"/>
    </xf>
    <xf numFmtId="38" fontId="27" fillId="0" borderId="12" xfId="1" applyFont="1" applyBorder="1" applyAlignment="1">
      <alignment horizontal="center" vertical="center" wrapText="1"/>
    </xf>
    <xf numFmtId="0" fontId="27" fillId="33" borderId="13" xfId="2" applyFont="1" applyFill="1" applyBorder="1" applyAlignment="1">
      <alignment horizontal="center" vertical="center"/>
    </xf>
    <xf numFmtId="38" fontId="27" fillId="33" borderId="14" xfId="2" applyNumberFormat="1" applyFont="1" applyFill="1" applyBorder="1" applyAlignment="1">
      <alignment vertical="center"/>
    </xf>
    <xf numFmtId="176" fontId="27" fillId="33" borderId="15" xfId="1" applyNumberFormat="1" applyFont="1" applyFill="1" applyBorder="1" applyAlignment="1">
      <alignment vertical="center"/>
    </xf>
    <xf numFmtId="0" fontId="28" fillId="0" borderId="0" xfId="0" applyFont="1"/>
    <xf numFmtId="0" fontId="27" fillId="33" borderId="16" xfId="2" applyFont="1" applyFill="1" applyBorder="1" applyAlignment="1">
      <alignment horizontal="center" vertical="center"/>
    </xf>
    <xf numFmtId="38" fontId="27" fillId="33" borderId="18" xfId="2" applyNumberFormat="1" applyFont="1" applyFill="1" applyBorder="1" applyAlignment="1">
      <alignment vertical="center"/>
    </xf>
    <xf numFmtId="176" fontId="27" fillId="33" borderId="19" xfId="1" applyNumberFormat="1" applyFont="1" applyFill="1" applyBorder="1" applyAlignment="1">
      <alignment vertical="center"/>
    </xf>
    <xf numFmtId="38" fontId="27" fillId="33" borderId="24" xfId="2" applyNumberFormat="1" applyFont="1" applyFill="1" applyBorder="1" applyAlignment="1">
      <alignment vertical="center"/>
    </xf>
    <xf numFmtId="176" fontId="27" fillId="33" borderId="25" xfId="1" applyNumberFormat="1" applyFont="1" applyFill="1" applyBorder="1" applyAlignment="1">
      <alignment vertical="center"/>
    </xf>
    <xf numFmtId="0" fontId="27" fillId="0" borderId="20" xfId="2" applyFont="1" applyBorder="1" applyAlignment="1">
      <alignment horizontal="center" vertical="center"/>
    </xf>
    <xf numFmtId="176" fontId="27" fillId="0" borderId="22" xfId="1" applyNumberFormat="1" applyFont="1" applyBorder="1" applyAlignment="1">
      <alignment vertical="center"/>
    </xf>
    <xf numFmtId="38" fontId="27" fillId="0" borderId="21" xfId="1" applyFont="1" applyBorder="1" applyAlignment="1">
      <alignment vertical="center"/>
    </xf>
    <xf numFmtId="38" fontId="8" fillId="33" borderId="29" xfId="1" applyFont="1" applyFill="1" applyBorder="1" applyAlignment="1">
      <alignment vertical="center"/>
    </xf>
    <xf numFmtId="0" fontId="8" fillId="33" borderId="29" xfId="0" applyFont="1" applyFill="1" applyBorder="1" applyAlignment="1">
      <alignment vertical="center"/>
    </xf>
    <xf numFmtId="38" fontId="27" fillId="33" borderId="24" xfId="1" applyFont="1" applyFill="1" applyBorder="1" applyAlignment="1">
      <alignment vertical="center"/>
    </xf>
    <xf numFmtId="177" fontId="27" fillId="33" borderId="25" xfId="0" applyNumberFormat="1" applyFont="1" applyFill="1" applyBorder="1" applyAlignment="1">
      <alignment vertical="center"/>
    </xf>
    <xf numFmtId="0" fontId="27" fillId="33" borderId="23" xfId="2" applyFont="1" applyFill="1" applyBorder="1" applyAlignment="1">
      <alignment horizontal="center" vertical="center"/>
    </xf>
    <xf numFmtId="0" fontId="8" fillId="33" borderId="23" xfId="0" applyFont="1" applyFill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33" borderId="13" xfId="0" applyFont="1" applyFill="1" applyBorder="1" applyAlignment="1">
      <alignment horizontal="center" vertical="center"/>
    </xf>
    <xf numFmtId="0" fontId="8" fillId="33" borderId="30" xfId="0" applyFont="1" applyFill="1" applyBorder="1" applyAlignment="1">
      <alignment vertical="center"/>
    </xf>
    <xf numFmtId="38" fontId="8" fillId="33" borderId="30" xfId="1" applyFont="1" applyFill="1" applyBorder="1" applyAlignment="1">
      <alignment vertical="center"/>
    </xf>
    <xf numFmtId="38" fontId="27" fillId="33" borderId="14" xfId="1" applyFont="1" applyFill="1" applyBorder="1" applyAlignment="1">
      <alignment vertical="center"/>
    </xf>
    <xf numFmtId="177" fontId="27" fillId="33" borderId="15" xfId="0" applyNumberFormat="1" applyFont="1" applyFill="1" applyBorder="1" applyAlignment="1">
      <alignment vertical="center"/>
    </xf>
    <xf numFmtId="0" fontId="8" fillId="33" borderId="16" xfId="0" applyFont="1" applyFill="1" applyBorder="1" applyAlignment="1">
      <alignment horizontal="center" vertical="center"/>
    </xf>
    <xf numFmtId="0" fontId="8" fillId="33" borderId="31" xfId="0" applyFont="1" applyFill="1" applyBorder="1" applyAlignment="1">
      <alignment vertical="center"/>
    </xf>
    <xf numFmtId="38" fontId="8" fillId="33" borderId="31" xfId="1" applyFont="1" applyFill="1" applyBorder="1" applyAlignment="1">
      <alignment vertical="center"/>
    </xf>
    <xf numFmtId="38" fontId="27" fillId="33" borderId="18" xfId="1" applyFont="1" applyFill="1" applyBorder="1" applyAlignment="1">
      <alignment vertical="center"/>
    </xf>
    <xf numFmtId="177" fontId="27" fillId="33" borderId="19" xfId="0" applyNumberFormat="1" applyFont="1" applyFill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38" fontId="8" fillId="0" borderId="31" xfId="1" applyFont="1" applyBorder="1" applyAlignment="1">
      <alignment vertical="center"/>
    </xf>
    <xf numFmtId="38" fontId="27" fillId="0" borderId="18" xfId="1" applyFont="1" applyBorder="1" applyAlignment="1">
      <alignment vertical="center"/>
    </xf>
    <xf numFmtId="177" fontId="27" fillId="0" borderId="19" xfId="0" applyNumberFormat="1" applyFont="1" applyBorder="1" applyAlignment="1">
      <alignment vertical="center"/>
    </xf>
    <xf numFmtId="38" fontId="8" fillId="0" borderId="18" xfId="1" applyFont="1" applyBorder="1" applyAlignment="1">
      <alignment vertical="center"/>
    </xf>
    <xf numFmtId="177" fontId="8" fillId="0" borderId="19" xfId="0" applyNumberFormat="1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vertical="center"/>
    </xf>
    <xf numFmtId="38" fontId="8" fillId="0" borderId="27" xfId="1" applyFont="1" applyBorder="1" applyAlignment="1">
      <alignment vertical="center"/>
    </xf>
    <xf numFmtId="177" fontId="8" fillId="0" borderId="26" xfId="0" applyNumberFormat="1" applyFont="1" applyBorder="1" applyAlignment="1">
      <alignment vertical="center"/>
    </xf>
    <xf numFmtId="0" fontId="8" fillId="33" borderId="32" xfId="0" applyFont="1" applyFill="1" applyBorder="1" applyAlignment="1">
      <alignment horizontal="center" vertical="center"/>
    </xf>
    <xf numFmtId="0" fontId="8" fillId="33" borderId="33" xfId="0" applyFont="1" applyFill="1" applyBorder="1" applyAlignment="1">
      <alignment vertical="center"/>
    </xf>
    <xf numFmtId="38" fontId="8" fillId="33" borderId="33" xfId="1" applyFont="1" applyFill="1" applyBorder="1" applyAlignment="1">
      <alignment vertical="center"/>
    </xf>
    <xf numFmtId="177" fontId="8" fillId="33" borderId="34" xfId="0" applyNumberFormat="1" applyFont="1" applyFill="1" applyBorder="1" applyAlignment="1">
      <alignment vertical="center"/>
    </xf>
    <xf numFmtId="0" fontId="8" fillId="33" borderId="35" xfId="0" applyFont="1" applyFill="1" applyBorder="1" applyAlignment="1">
      <alignment horizontal="center" vertical="center"/>
    </xf>
    <xf numFmtId="0" fontId="8" fillId="33" borderId="36" xfId="0" applyFont="1" applyFill="1" applyBorder="1" applyAlignment="1">
      <alignment vertical="center"/>
    </xf>
    <xf numFmtId="38" fontId="8" fillId="33" borderId="36" xfId="1" applyFont="1" applyFill="1" applyBorder="1" applyAlignment="1">
      <alignment vertical="center"/>
    </xf>
    <xf numFmtId="177" fontId="8" fillId="33" borderId="37" xfId="0" applyNumberFormat="1" applyFont="1" applyFill="1" applyBorder="1" applyAlignment="1">
      <alignment vertical="center"/>
    </xf>
    <xf numFmtId="0" fontId="8" fillId="33" borderId="38" xfId="0" applyFont="1" applyFill="1" applyBorder="1" applyAlignment="1">
      <alignment horizontal="center" vertical="center"/>
    </xf>
    <xf numFmtId="0" fontId="8" fillId="33" borderId="39" xfId="0" applyFont="1" applyFill="1" applyBorder="1" applyAlignment="1">
      <alignment vertical="center"/>
    </xf>
    <xf numFmtId="38" fontId="8" fillId="33" borderId="39" xfId="1" applyFont="1" applyFill="1" applyBorder="1" applyAlignment="1">
      <alignment vertical="center"/>
    </xf>
    <xf numFmtId="177" fontId="8" fillId="33" borderId="40" xfId="0" applyNumberFormat="1" applyFont="1" applyFill="1" applyBorder="1" applyAlignment="1">
      <alignment vertical="center"/>
    </xf>
    <xf numFmtId="0" fontId="27" fillId="33" borderId="32" xfId="2" applyFont="1" applyFill="1" applyBorder="1" applyAlignment="1">
      <alignment horizontal="center" vertical="center"/>
    </xf>
    <xf numFmtId="38" fontId="27" fillId="33" borderId="41" xfId="2" applyNumberFormat="1" applyFont="1" applyFill="1" applyBorder="1" applyAlignment="1">
      <alignment vertical="center"/>
    </xf>
    <xf numFmtId="38" fontId="27" fillId="33" borderId="33" xfId="2" applyNumberFormat="1" applyFont="1" applyFill="1" applyBorder="1" applyAlignment="1">
      <alignment vertical="center"/>
    </xf>
    <xf numFmtId="176" fontId="27" fillId="33" borderId="34" xfId="1" applyNumberFormat="1" applyFont="1" applyFill="1" applyBorder="1" applyAlignment="1">
      <alignment vertical="center"/>
    </xf>
    <xf numFmtId="0" fontId="27" fillId="33" borderId="35" xfId="2" applyFont="1" applyFill="1" applyBorder="1" applyAlignment="1">
      <alignment horizontal="center" vertical="center"/>
    </xf>
    <xf numFmtId="38" fontId="27" fillId="33" borderId="42" xfId="2" applyNumberFormat="1" applyFont="1" applyFill="1" applyBorder="1" applyAlignment="1">
      <alignment vertical="center"/>
    </xf>
    <xf numFmtId="38" fontId="27" fillId="33" borderId="36" xfId="2" applyNumberFormat="1" applyFont="1" applyFill="1" applyBorder="1" applyAlignment="1">
      <alignment vertical="center"/>
    </xf>
    <xf numFmtId="176" fontId="27" fillId="33" borderId="37" xfId="1" applyNumberFormat="1" applyFont="1" applyFill="1" applyBorder="1" applyAlignment="1">
      <alignment vertical="center"/>
    </xf>
    <xf numFmtId="0" fontId="27" fillId="33" borderId="38" xfId="2" applyFont="1" applyFill="1" applyBorder="1" applyAlignment="1">
      <alignment horizontal="center" vertical="center"/>
    </xf>
    <xf numFmtId="38" fontId="27" fillId="33" borderId="43" xfId="2" applyNumberFormat="1" applyFont="1" applyFill="1" applyBorder="1" applyAlignment="1">
      <alignment vertical="center"/>
    </xf>
    <xf numFmtId="38" fontId="27" fillId="33" borderId="39" xfId="2" applyNumberFormat="1" applyFont="1" applyFill="1" applyBorder="1" applyAlignment="1">
      <alignment vertical="center"/>
    </xf>
    <xf numFmtId="176" fontId="27" fillId="33" borderId="40" xfId="1" applyNumberFormat="1" applyFont="1" applyFill="1" applyBorder="1" applyAlignment="1">
      <alignment vertical="center"/>
    </xf>
    <xf numFmtId="0" fontId="27" fillId="0" borderId="16" xfId="2" applyFont="1" applyBorder="1" applyAlignment="1">
      <alignment horizontal="center" vertical="center"/>
    </xf>
    <xf numFmtId="38" fontId="27" fillId="0" borderId="17" xfId="2" applyNumberFormat="1" applyFont="1" applyBorder="1" applyAlignment="1">
      <alignment vertical="center"/>
    </xf>
    <xf numFmtId="38" fontId="27" fillId="0" borderId="18" xfId="2" applyNumberFormat="1" applyFont="1" applyBorder="1" applyAlignment="1">
      <alignment vertical="center"/>
    </xf>
    <xf numFmtId="176" fontId="27" fillId="0" borderId="19" xfId="1" applyNumberFormat="1" applyFont="1" applyBorder="1" applyAlignment="1">
      <alignment vertical="center"/>
    </xf>
    <xf numFmtId="0" fontId="27" fillId="0" borderId="28" xfId="2" applyFont="1" applyBorder="1" applyAlignment="1">
      <alignment horizontal="center" vertical="center"/>
    </xf>
    <xf numFmtId="38" fontId="27" fillId="0" borderId="27" xfId="1" applyFont="1" applyBorder="1" applyAlignment="1">
      <alignment vertical="center"/>
    </xf>
    <xf numFmtId="176" fontId="27" fillId="0" borderId="26" xfId="1" applyNumberFormat="1" applyFont="1" applyBorder="1" applyAlignment="1">
      <alignment vertical="center"/>
    </xf>
  </cellXfs>
  <cellStyles count="60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メモ 2" xfId="30" xr:uid="{00000000-0005-0000-0000-00001B000000}"/>
    <cellStyle name="リンク セル 2" xfId="31" xr:uid="{00000000-0005-0000-0000-00001C000000}"/>
    <cellStyle name="悪い 2" xfId="32" xr:uid="{00000000-0005-0000-0000-00001D000000}"/>
    <cellStyle name="計算 2" xfId="33" xr:uid="{00000000-0005-0000-0000-00001E000000}"/>
    <cellStyle name="警告文 2" xfId="34" xr:uid="{00000000-0005-0000-0000-00001F000000}"/>
    <cellStyle name="桁区切り" xfId="1" builtinId="6"/>
    <cellStyle name="桁区切り 2" xfId="35" xr:uid="{00000000-0005-0000-0000-000021000000}"/>
    <cellStyle name="桁区切り 2 2" xfId="59" xr:uid="{6737D942-A318-4704-821B-8A3B1551DF7D}"/>
    <cellStyle name="桁区切り 3" xfId="36" xr:uid="{00000000-0005-0000-0000-000022000000}"/>
    <cellStyle name="桁区切り 4" xfId="51" xr:uid="{00000000-0005-0000-0000-000023000000}"/>
    <cellStyle name="桁区切り 5" xfId="49" xr:uid="{00000000-0005-0000-0000-000024000000}"/>
    <cellStyle name="桁区切り 5 2" xfId="54" xr:uid="{00000000-0005-0000-0000-000025000000}"/>
    <cellStyle name="桁区切り 6" xfId="57" xr:uid="{8AC28AFC-CCD2-4174-9661-17822F405F46}"/>
    <cellStyle name="見出し 1 2" xfId="37" xr:uid="{00000000-0005-0000-0000-000026000000}"/>
    <cellStyle name="見出し 2 2" xfId="38" xr:uid="{00000000-0005-0000-0000-000027000000}"/>
    <cellStyle name="見出し 3 2" xfId="39" xr:uid="{00000000-0005-0000-0000-000028000000}"/>
    <cellStyle name="見出し 4 2" xfId="40" xr:uid="{00000000-0005-0000-0000-000029000000}"/>
    <cellStyle name="集計 2" xfId="41" xr:uid="{00000000-0005-0000-0000-00002A000000}"/>
    <cellStyle name="出力 2" xfId="42" xr:uid="{00000000-0005-0000-0000-00002B000000}"/>
    <cellStyle name="説明文 2" xfId="43" xr:uid="{00000000-0005-0000-0000-00002C000000}"/>
    <cellStyle name="入力 2" xfId="44" xr:uid="{00000000-0005-0000-0000-00002D000000}"/>
    <cellStyle name="標準" xfId="0" builtinId="0"/>
    <cellStyle name="標準 2" xfId="45" xr:uid="{00000000-0005-0000-0000-00002F000000}"/>
    <cellStyle name="標準 3" xfId="46" xr:uid="{00000000-0005-0000-0000-000030000000}"/>
    <cellStyle name="標準 4" xfId="50" xr:uid="{00000000-0005-0000-0000-000031000000}"/>
    <cellStyle name="標準 5" xfId="52" xr:uid="{00000000-0005-0000-0000-000032000000}"/>
    <cellStyle name="標準 6" xfId="48" xr:uid="{00000000-0005-0000-0000-000033000000}"/>
    <cellStyle name="標準 6 2" xfId="53" xr:uid="{00000000-0005-0000-0000-000034000000}"/>
    <cellStyle name="標準 7" xfId="55" xr:uid="{00000000-0005-0000-0000-000035000000}"/>
    <cellStyle name="標準 8" xfId="56" xr:uid="{2A6F0ABB-70A8-45B0-AE2F-77BD3CA761F5}"/>
    <cellStyle name="標準 9" xfId="58" xr:uid="{C7F1062A-A3C2-4CFF-B019-1D0378F8A3D4}"/>
    <cellStyle name="標準_上水資料" xfId="2" xr:uid="{00000000-0005-0000-0000-000036000000}"/>
    <cellStyle name="良い 2" xfId="47" xr:uid="{00000000-0005-0000-0000-000037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315B4-8F9F-4896-8586-597546120465}">
  <sheetPr>
    <tabColor theme="7" tint="0.39997558519241921"/>
  </sheetPr>
  <dimension ref="A1:G58"/>
  <sheetViews>
    <sheetView view="pageBreakPreview" zoomScaleNormal="100" zoomScaleSheetLayoutView="100" workbookViewId="0"/>
    <sheetView tabSelected="1" topLeftCell="A43" workbookViewId="1"/>
  </sheetViews>
  <sheetFormatPr defaultColWidth="9" defaultRowHeight="14.25" x14ac:dyDescent="0.15"/>
  <cols>
    <col min="1" max="1" width="23.75" style="2" customWidth="1"/>
    <col min="2" max="2" width="20" style="2" customWidth="1"/>
    <col min="3" max="4" width="20" style="3" customWidth="1"/>
    <col min="5" max="5" width="9" style="3"/>
    <col min="6" max="6" width="10.875" style="3" bestFit="1" customWidth="1"/>
    <col min="7" max="7" width="8.625" style="3" bestFit="1" customWidth="1"/>
    <col min="8" max="10" width="13.5" style="3" customWidth="1"/>
    <col min="11" max="11" width="9.75" style="3" bestFit="1" customWidth="1"/>
    <col min="12" max="13" width="7.625" style="3" bestFit="1" customWidth="1"/>
    <col min="14" max="14" width="7.625" style="3" customWidth="1"/>
    <col min="15" max="15" width="11.625" style="3" bestFit="1" customWidth="1"/>
    <col min="16" max="19" width="7.625" style="3" bestFit="1" customWidth="1"/>
    <col min="20" max="20" width="7.875" style="3" bestFit="1" customWidth="1"/>
    <col min="21" max="23" width="7.625" style="3" bestFit="1" customWidth="1"/>
    <col min="24" max="24" width="9" style="3"/>
    <col min="25" max="28" width="7.625" style="3" bestFit="1" customWidth="1"/>
    <col min="29" max="29" width="9" style="3"/>
    <col min="30" max="31" width="7.625" style="3" bestFit="1" customWidth="1"/>
    <col min="32" max="32" width="13.5" style="3" bestFit="1" customWidth="1"/>
    <col min="33" max="36" width="7.625" style="3" bestFit="1" customWidth="1"/>
    <col min="37" max="37" width="13.5" style="3" bestFit="1" customWidth="1"/>
    <col min="38" max="38" width="7.625" style="3" bestFit="1" customWidth="1"/>
    <col min="39" max="39" width="9.375" style="3" bestFit="1" customWidth="1"/>
    <col min="40" max="40" width="17" style="3" bestFit="1" customWidth="1"/>
    <col min="41" max="41" width="10.375" style="3" bestFit="1" customWidth="1"/>
    <col min="42" max="16384" width="9" style="3"/>
  </cols>
  <sheetData>
    <row r="1" spans="1:5" ht="24" x14ac:dyDescent="0.25">
      <c r="A1" s="1" t="s">
        <v>0</v>
      </c>
    </row>
    <row r="2" spans="1:5" s="4" customFormat="1" ht="34.5" customHeight="1" thickBot="1" x14ac:dyDescent="0.2">
      <c r="A2" s="19" t="s">
        <v>1</v>
      </c>
      <c r="B2" s="19"/>
      <c r="C2" s="19"/>
      <c r="D2" s="20"/>
      <c r="E2" s="20"/>
    </row>
    <row r="3" spans="1:5" s="4" customFormat="1" ht="33" customHeight="1" thickBot="1" x14ac:dyDescent="0.2">
      <c r="A3" s="21" t="s">
        <v>2</v>
      </c>
      <c r="B3" s="22" t="s">
        <v>3</v>
      </c>
      <c r="C3" s="22" t="s">
        <v>4</v>
      </c>
      <c r="D3" s="23" t="s">
        <v>5</v>
      </c>
      <c r="E3" s="20"/>
    </row>
    <row r="4" spans="1:5" s="4" customFormat="1" ht="21" customHeight="1" x14ac:dyDescent="0.15">
      <c r="A4" s="75" t="s">
        <v>6</v>
      </c>
      <c r="B4" s="76">
        <v>1637867</v>
      </c>
      <c r="C4" s="77">
        <v>0</v>
      </c>
      <c r="D4" s="78">
        <f t="shared" ref="D4:D32" si="0">100*C4/B4</f>
        <v>0</v>
      </c>
      <c r="E4" s="27"/>
    </row>
    <row r="5" spans="1:5" s="4" customFormat="1" ht="21" customHeight="1" x14ac:dyDescent="0.15">
      <c r="A5" s="79" t="s">
        <v>55</v>
      </c>
      <c r="B5" s="80">
        <v>206435</v>
      </c>
      <c r="C5" s="81">
        <v>62</v>
      </c>
      <c r="D5" s="82">
        <f t="shared" si="0"/>
        <v>3.003366677162303E-2</v>
      </c>
      <c r="E5" s="27"/>
    </row>
    <row r="6" spans="1:5" s="4" customFormat="1" ht="21" customHeight="1" x14ac:dyDescent="0.15">
      <c r="A6" s="79" t="s">
        <v>56</v>
      </c>
      <c r="B6" s="80">
        <v>700871</v>
      </c>
      <c r="C6" s="81">
        <v>1990</v>
      </c>
      <c r="D6" s="82">
        <f t="shared" si="0"/>
        <v>0.28393242123015505</v>
      </c>
      <c r="E6" s="27"/>
    </row>
    <row r="7" spans="1:5" s="4" customFormat="1" ht="21" customHeight="1" x14ac:dyDescent="0.15">
      <c r="A7" s="79" t="s">
        <v>58</v>
      </c>
      <c r="B7" s="80">
        <v>416968</v>
      </c>
      <c r="C7" s="81">
        <v>740</v>
      </c>
      <c r="D7" s="82">
        <f t="shared" si="0"/>
        <v>0.17747165250091135</v>
      </c>
      <c r="E7" s="27"/>
    </row>
    <row r="8" spans="1:5" s="4" customFormat="1" ht="21" customHeight="1" x14ac:dyDescent="0.15">
      <c r="A8" s="79" t="s">
        <v>8</v>
      </c>
      <c r="B8" s="80">
        <v>337012</v>
      </c>
      <c r="C8" s="81">
        <v>0</v>
      </c>
      <c r="D8" s="82">
        <f t="shared" si="0"/>
        <v>0</v>
      </c>
      <c r="E8" s="27"/>
    </row>
    <row r="9" spans="1:5" s="4" customFormat="1" ht="21" customHeight="1" x14ac:dyDescent="0.15">
      <c r="A9" s="79" t="s">
        <v>9</v>
      </c>
      <c r="B9" s="80">
        <v>1779572</v>
      </c>
      <c r="C9" s="81">
        <v>1506</v>
      </c>
      <c r="D9" s="82">
        <f t="shared" si="0"/>
        <v>8.4627090109307176E-2</v>
      </c>
      <c r="E9" s="27"/>
    </row>
    <row r="10" spans="1:5" s="4" customFormat="1" ht="21" customHeight="1" x14ac:dyDescent="0.15">
      <c r="A10" s="79" t="s">
        <v>10</v>
      </c>
      <c r="B10" s="80">
        <v>431046</v>
      </c>
      <c r="C10" s="81">
        <v>603</v>
      </c>
      <c r="D10" s="82">
        <f t="shared" si="0"/>
        <v>0.13989226207875727</v>
      </c>
      <c r="E10" s="27"/>
    </row>
    <row r="11" spans="1:5" s="4" customFormat="1" ht="21" customHeight="1" x14ac:dyDescent="0.15">
      <c r="A11" s="79" t="s">
        <v>11</v>
      </c>
      <c r="B11" s="80">
        <v>305478</v>
      </c>
      <c r="C11" s="81">
        <v>0</v>
      </c>
      <c r="D11" s="82">
        <f t="shared" si="0"/>
        <v>0</v>
      </c>
      <c r="E11" s="27"/>
    </row>
    <row r="12" spans="1:5" s="4" customFormat="1" ht="21" customHeight="1" x14ac:dyDescent="0.15">
      <c r="A12" s="79" t="s">
        <v>62</v>
      </c>
      <c r="B12" s="80">
        <v>144586</v>
      </c>
      <c r="C12" s="81">
        <v>0</v>
      </c>
      <c r="D12" s="82">
        <f t="shared" si="0"/>
        <v>0</v>
      </c>
      <c r="E12" s="27"/>
    </row>
    <row r="13" spans="1:5" s="4" customFormat="1" ht="21" customHeight="1" x14ac:dyDescent="0.15">
      <c r="A13" s="79" t="s">
        <v>63</v>
      </c>
      <c r="B13" s="80">
        <v>275232</v>
      </c>
      <c r="C13" s="81">
        <v>1788</v>
      </c>
      <c r="D13" s="82">
        <f t="shared" si="0"/>
        <v>0.64963376351587021</v>
      </c>
      <c r="E13" s="27"/>
    </row>
    <row r="14" spans="1:5" s="4" customFormat="1" ht="21" customHeight="1" x14ac:dyDescent="0.15">
      <c r="A14" s="79" t="s">
        <v>59</v>
      </c>
      <c r="B14" s="80">
        <v>93144</v>
      </c>
      <c r="C14" s="81">
        <v>0</v>
      </c>
      <c r="D14" s="82">
        <f t="shared" si="0"/>
        <v>0</v>
      </c>
      <c r="E14" s="27"/>
    </row>
    <row r="15" spans="1:5" s="4" customFormat="1" ht="21" customHeight="1" x14ac:dyDescent="0.15">
      <c r="A15" s="79" t="s">
        <v>12</v>
      </c>
      <c r="B15" s="80">
        <v>560049</v>
      </c>
      <c r="C15" s="81">
        <v>20</v>
      </c>
      <c r="D15" s="82">
        <f t="shared" si="0"/>
        <v>3.5711160987699289E-3</v>
      </c>
      <c r="E15" s="27"/>
    </row>
    <row r="16" spans="1:5" s="4" customFormat="1" ht="21" customHeight="1" x14ac:dyDescent="0.15">
      <c r="A16" s="79" t="s">
        <v>13</v>
      </c>
      <c r="B16" s="80">
        <v>201676</v>
      </c>
      <c r="C16" s="81">
        <v>58</v>
      </c>
      <c r="D16" s="82">
        <f t="shared" si="0"/>
        <v>2.875899958349035E-2</v>
      </c>
      <c r="E16" s="27"/>
    </row>
    <row r="17" spans="1:5" s="4" customFormat="1" ht="21" customHeight="1" x14ac:dyDescent="0.15">
      <c r="A17" s="79" t="s">
        <v>14</v>
      </c>
      <c r="B17" s="80">
        <v>252141</v>
      </c>
      <c r="C17" s="81">
        <v>0</v>
      </c>
      <c r="D17" s="82">
        <f t="shared" si="0"/>
        <v>0</v>
      </c>
      <c r="E17" s="27"/>
    </row>
    <row r="18" spans="1:5" s="4" customFormat="1" ht="21" customHeight="1" x14ac:dyDescent="0.15">
      <c r="A18" s="79" t="s">
        <v>64</v>
      </c>
      <c r="B18" s="80">
        <v>272745</v>
      </c>
      <c r="C18" s="81">
        <v>0</v>
      </c>
      <c r="D18" s="82">
        <f t="shared" si="0"/>
        <v>0</v>
      </c>
      <c r="E18" s="27"/>
    </row>
    <row r="19" spans="1:5" s="4" customFormat="1" ht="21" customHeight="1" x14ac:dyDescent="0.15">
      <c r="A19" s="79" t="s">
        <v>65</v>
      </c>
      <c r="B19" s="80">
        <v>114493</v>
      </c>
      <c r="C19" s="81">
        <v>0</v>
      </c>
      <c r="D19" s="82">
        <f t="shared" si="0"/>
        <v>0</v>
      </c>
      <c r="E19" s="27"/>
    </row>
    <row r="20" spans="1:5" s="4" customFormat="1" ht="21" customHeight="1" x14ac:dyDescent="0.15">
      <c r="A20" s="79" t="s">
        <v>15</v>
      </c>
      <c r="B20" s="80">
        <v>70920</v>
      </c>
      <c r="C20" s="81">
        <v>0</v>
      </c>
      <c r="D20" s="82">
        <f t="shared" si="0"/>
        <v>0</v>
      </c>
      <c r="E20" s="27"/>
    </row>
    <row r="21" spans="1:5" s="4" customFormat="1" ht="21" customHeight="1" x14ac:dyDescent="0.15">
      <c r="A21" s="79" t="s">
        <v>16</v>
      </c>
      <c r="B21" s="80">
        <v>92873</v>
      </c>
      <c r="C21" s="81">
        <v>0</v>
      </c>
      <c r="D21" s="82">
        <f t="shared" si="0"/>
        <v>0</v>
      </c>
      <c r="E21" s="27"/>
    </row>
    <row r="22" spans="1:5" s="4" customFormat="1" ht="21" customHeight="1" x14ac:dyDescent="0.15">
      <c r="A22" s="79" t="s">
        <v>17</v>
      </c>
      <c r="B22" s="80">
        <v>392061</v>
      </c>
      <c r="C22" s="81">
        <v>0</v>
      </c>
      <c r="D22" s="82">
        <f t="shared" si="0"/>
        <v>0</v>
      </c>
      <c r="E22" s="27"/>
    </row>
    <row r="23" spans="1:5" s="4" customFormat="1" ht="21" customHeight="1" x14ac:dyDescent="0.15">
      <c r="A23" s="79" t="s">
        <v>18</v>
      </c>
      <c r="B23" s="80">
        <v>436804</v>
      </c>
      <c r="C23" s="81">
        <v>1325</v>
      </c>
      <c r="D23" s="82">
        <f t="shared" si="0"/>
        <v>0.30333971300629115</v>
      </c>
      <c r="E23" s="27"/>
    </row>
    <row r="24" spans="1:5" s="4" customFormat="1" ht="21" customHeight="1" x14ac:dyDescent="0.15">
      <c r="A24" s="79" t="s">
        <v>19</v>
      </c>
      <c r="B24" s="80">
        <v>337335</v>
      </c>
      <c r="C24" s="81">
        <v>212</v>
      </c>
      <c r="D24" s="82">
        <f t="shared" si="0"/>
        <v>6.2845539300695155E-2</v>
      </c>
      <c r="E24" s="27"/>
    </row>
    <row r="25" spans="1:5" s="4" customFormat="1" ht="21" customHeight="1" x14ac:dyDescent="0.15">
      <c r="A25" s="79" t="s">
        <v>20</v>
      </c>
      <c r="B25" s="80">
        <v>194525</v>
      </c>
      <c r="C25" s="81">
        <v>2956</v>
      </c>
      <c r="D25" s="82">
        <f>100*C25/B25</f>
        <v>1.5195990232617915</v>
      </c>
      <c r="E25" s="27"/>
    </row>
    <row r="26" spans="1:5" s="4" customFormat="1" ht="21" customHeight="1" x14ac:dyDescent="0.15">
      <c r="A26" s="79" t="s">
        <v>21</v>
      </c>
      <c r="B26" s="80">
        <v>146955</v>
      </c>
      <c r="C26" s="81">
        <v>0</v>
      </c>
      <c r="D26" s="82">
        <f>100*C26/B26</f>
        <v>0</v>
      </c>
      <c r="E26" s="27"/>
    </row>
    <row r="27" spans="1:5" s="4" customFormat="1" ht="21" customHeight="1" x14ac:dyDescent="0.15">
      <c r="A27" s="79" t="s">
        <v>22</v>
      </c>
      <c r="B27" s="81">
        <v>2862464</v>
      </c>
      <c r="C27" s="81">
        <v>6340</v>
      </c>
      <c r="D27" s="82">
        <f>100*C27/B27</f>
        <v>0.22148750167687697</v>
      </c>
      <c r="E27" s="27"/>
    </row>
    <row r="28" spans="1:5" s="4" customFormat="1" ht="21" customHeight="1" x14ac:dyDescent="0.15">
      <c r="A28" s="79" t="s">
        <v>7</v>
      </c>
      <c r="B28" s="80">
        <v>2136272</v>
      </c>
      <c r="C28" s="81">
        <v>100</v>
      </c>
      <c r="D28" s="82">
        <f>100*C28/B28</f>
        <v>4.6810518510751438E-3</v>
      </c>
      <c r="E28" s="27"/>
    </row>
    <row r="29" spans="1:5" s="4" customFormat="1" ht="21" customHeight="1" x14ac:dyDescent="0.15">
      <c r="A29" s="79" t="s">
        <v>54</v>
      </c>
      <c r="B29" s="80">
        <v>153487</v>
      </c>
      <c r="C29" s="81">
        <v>6083</v>
      </c>
      <c r="D29" s="82">
        <f t="shared" si="0"/>
        <v>3.9632020952914577</v>
      </c>
      <c r="E29" s="27"/>
    </row>
    <row r="30" spans="1:5" s="4" customFormat="1" ht="21" customHeight="1" x14ac:dyDescent="0.15">
      <c r="A30" s="79" t="s">
        <v>61</v>
      </c>
      <c r="B30" s="80">
        <v>170979</v>
      </c>
      <c r="C30" s="81">
        <v>1694</v>
      </c>
      <c r="D30" s="82">
        <f t="shared" si="0"/>
        <v>0.99076494774212043</v>
      </c>
      <c r="E30" s="27"/>
    </row>
    <row r="31" spans="1:5" s="4" customFormat="1" ht="21" customHeight="1" thickBot="1" x14ac:dyDescent="0.2">
      <c r="A31" s="83" t="s">
        <v>70</v>
      </c>
      <c r="B31" s="84">
        <v>166187</v>
      </c>
      <c r="C31" s="85">
        <v>121</v>
      </c>
      <c r="D31" s="86">
        <f t="shared" si="0"/>
        <v>7.280954587302256E-2</v>
      </c>
      <c r="E31" s="27"/>
    </row>
    <row r="32" spans="1:5" s="4" customFormat="1" ht="21" customHeight="1" thickTop="1" thickBot="1" x14ac:dyDescent="0.2">
      <c r="A32" s="40" t="s">
        <v>78</v>
      </c>
      <c r="B32" s="31">
        <f>SUM(B4:B31)</f>
        <v>14890177</v>
      </c>
      <c r="C32" s="31">
        <f>SUM(C4:C31)</f>
        <v>25598</v>
      </c>
      <c r="D32" s="32">
        <f t="shared" si="0"/>
        <v>0.171911992718421</v>
      </c>
      <c r="E32" s="27"/>
    </row>
    <row r="33" spans="1:7" s="4" customFormat="1" ht="21" customHeight="1" x14ac:dyDescent="0.15">
      <c r="A33" s="24" t="s">
        <v>73</v>
      </c>
      <c r="B33" s="25">
        <v>14762243</v>
      </c>
      <c r="C33" s="25">
        <v>27912</v>
      </c>
      <c r="D33" s="26">
        <v>0.18907695802053928</v>
      </c>
      <c r="E33" s="27"/>
    </row>
    <row r="34" spans="1:7" s="4" customFormat="1" ht="21" customHeight="1" x14ac:dyDescent="0.15">
      <c r="A34" s="28" t="s">
        <v>72</v>
      </c>
      <c r="B34" s="29">
        <v>14734476</v>
      </c>
      <c r="C34" s="29">
        <v>29715</v>
      </c>
      <c r="D34" s="30">
        <v>0.20166987953965923</v>
      </c>
      <c r="E34" s="27"/>
    </row>
    <row r="35" spans="1:7" s="4" customFormat="1" ht="21" customHeight="1" x14ac:dyDescent="0.15">
      <c r="A35" s="28" t="s">
        <v>71</v>
      </c>
      <c r="B35" s="29">
        <v>14683173</v>
      </c>
      <c r="C35" s="29">
        <v>31156</v>
      </c>
      <c r="D35" s="30">
        <f>100*C35/B35</f>
        <v>0.21218846907272698</v>
      </c>
      <c r="E35" s="27"/>
    </row>
    <row r="36" spans="1:7" s="4" customFormat="1" ht="21" customHeight="1" x14ac:dyDescent="0.15">
      <c r="A36" s="28" t="s">
        <v>68</v>
      </c>
      <c r="B36" s="29">
        <v>14630027</v>
      </c>
      <c r="C36" s="29">
        <v>36813</v>
      </c>
      <c r="D36" s="30">
        <v>0.251</v>
      </c>
      <c r="E36" s="27"/>
    </row>
    <row r="37" spans="1:7" s="4" customFormat="1" ht="21" customHeight="1" x14ac:dyDescent="0.15">
      <c r="A37" s="28" t="s">
        <v>66</v>
      </c>
      <c r="B37" s="29">
        <v>13842914</v>
      </c>
      <c r="C37" s="29">
        <v>48585</v>
      </c>
      <c r="D37" s="30">
        <v>0.35097</v>
      </c>
      <c r="E37" s="27"/>
    </row>
    <row r="38" spans="1:7" s="4" customFormat="1" ht="21" customHeight="1" x14ac:dyDescent="0.15">
      <c r="A38" s="87" t="s">
        <v>57</v>
      </c>
      <c r="B38" s="88">
        <v>13744095</v>
      </c>
      <c r="C38" s="89">
        <v>53525</v>
      </c>
      <c r="D38" s="90">
        <v>0.38943997403000002</v>
      </c>
      <c r="E38" s="27"/>
    </row>
    <row r="39" spans="1:7" s="4" customFormat="1" ht="21" customHeight="1" x14ac:dyDescent="0.15">
      <c r="A39" s="87" t="s">
        <v>52</v>
      </c>
      <c r="B39" s="88">
        <v>13470845</v>
      </c>
      <c r="C39" s="89">
        <v>57023</v>
      </c>
      <c r="D39" s="90">
        <v>0.42330677845376441</v>
      </c>
      <c r="E39" s="27"/>
    </row>
    <row r="40" spans="1:7" s="4" customFormat="1" ht="21" customHeight="1" x14ac:dyDescent="0.15">
      <c r="A40" s="87" t="s">
        <v>23</v>
      </c>
      <c r="B40" s="55">
        <v>11696545</v>
      </c>
      <c r="C40" s="55">
        <v>46195</v>
      </c>
      <c r="D40" s="90">
        <v>0.39494568695285659</v>
      </c>
      <c r="E40" s="27"/>
    </row>
    <row r="41" spans="1:7" s="4" customFormat="1" ht="21" customHeight="1" thickBot="1" x14ac:dyDescent="0.2">
      <c r="A41" s="91" t="s">
        <v>24</v>
      </c>
      <c r="B41" s="92">
        <v>11662395</v>
      </c>
      <c r="C41" s="92">
        <v>48999</v>
      </c>
      <c r="D41" s="93">
        <v>0.42014526175798367</v>
      </c>
      <c r="E41" s="20"/>
    </row>
    <row r="43" spans="1:7" s="4" customFormat="1" ht="123" customHeight="1" thickBot="1" x14ac:dyDescent="0.2"/>
    <row r="44" spans="1:7" s="4" customFormat="1" ht="21" customHeight="1" thickBot="1" x14ac:dyDescent="0.2">
      <c r="A44" s="33" t="s">
        <v>25</v>
      </c>
      <c r="B44" s="35">
        <v>11579295</v>
      </c>
      <c r="C44" s="35">
        <v>52195</v>
      </c>
      <c r="D44" s="34">
        <v>0.450761466911414</v>
      </c>
      <c r="E44" s="20"/>
    </row>
    <row r="45" spans="1:7" s="4" customFormat="1" ht="21" customHeight="1" thickBot="1" x14ac:dyDescent="0.2">
      <c r="A45" s="33" t="s">
        <v>26</v>
      </c>
      <c r="B45" s="35">
        <v>11463438</v>
      </c>
      <c r="C45" s="35">
        <v>56720</v>
      </c>
      <c r="D45" s="34">
        <v>0.49479048083131777</v>
      </c>
      <c r="F45" s="8"/>
      <c r="G45" s="8"/>
    </row>
    <row r="46" spans="1:7" s="4" customFormat="1" ht="21" customHeight="1" thickBot="1" x14ac:dyDescent="0.2">
      <c r="A46" s="33" t="s">
        <v>27</v>
      </c>
      <c r="B46" s="35">
        <v>11447319</v>
      </c>
      <c r="C46" s="35">
        <v>61631</v>
      </c>
      <c r="D46" s="34">
        <v>0.53838807147769707</v>
      </c>
      <c r="E46" s="20"/>
    </row>
    <row r="47" spans="1:7" ht="19.5" customHeight="1" thickBot="1" x14ac:dyDescent="0.2">
      <c r="A47" s="5" t="s">
        <v>28</v>
      </c>
      <c r="B47" s="6">
        <v>11108599</v>
      </c>
      <c r="C47" s="6">
        <v>70395</v>
      </c>
      <c r="D47" s="7">
        <v>0.63369827284250702</v>
      </c>
    </row>
    <row r="48" spans="1:7" ht="19.5" customHeight="1" thickBot="1" x14ac:dyDescent="0.2">
      <c r="A48" s="5" t="s">
        <v>29</v>
      </c>
      <c r="B48" s="6">
        <v>10806061</v>
      </c>
      <c r="C48" s="6">
        <v>85024</v>
      </c>
      <c r="D48" s="7">
        <v>0.78681769425510362</v>
      </c>
    </row>
    <row r="49" spans="1:4" ht="19.5" customHeight="1" thickBot="1" x14ac:dyDescent="0.2">
      <c r="A49" s="5" t="s">
        <v>30</v>
      </c>
      <c r="B49" s="6">
        <v>10850632</v>
      </c>
      <c r="C49" s="6">
        <v>131766</v>
      </c>
      <c r="D49" s="7">
        <v>1.2143624445101446</v>
      </c>
    </row>
    <row r="50" spans="1:4" ht="19.5" customHeight="1" thickBot="1" x14ac:dyDescent="0.2">
      <c r="A50" s="5" t="s">
        <v>31</v>
      </c>
      <c r="B50" s="6">
        <v>10233783</v>
      </c>
      <c r="C50" s="6">
        <v>136841</v>
      </c>
      <c r="D50" s="7">
        <v>1.3371497128676659</v>
      </c>
    </row>
    <row r="51" spans="1:4" ht="19.5" customHeight="1" thickBot="1" x14ac:dyDescent="0.2">
      <c r="A51" s="9" t="s">
        <v>32</v>
      </c>
      <c r="B51" s="10">
        <v>9973825</v>
      </c>
      <c r="C51" s="10">
        <v>167134</v>
      </c>
      <c r="D51" s="11">
        <v>1.694481534314128</v>
      </c>
    </row>
    <row r="52" spans="1:4" ht="19.5" customHeight="1" thickBot="1" x14ac:dyDescent="0.2">
      <c r="A52" s="9" t="s">
        <v>33</v>
      </c>
      <c r="B52" s="10">
        <v>9863430</v>
      </c>
      <c r="C52" s="10">
        <v>154007</v>
      </c>
      <c r="D52" s="11">
        <v>1.5613939572744979</v>
      </c>
    </row>
    <row r="53" spans="1:4" ht="19.5" customHeight="1" thickBot="1" x14ac:dyDescent="0.2">
      <c r="A53" s="9" t="s">
        <v>34</v>
      </c>
      <c r="B53" s="10">
        <v>9821347</v>
      </c>
      <c r="C53" s="10">
        <v>183010</v>
      </c>
      <c r="D53" s="11">
        <v>1.8633900217556716</v>
      </c>
    </row>
    <row r="54" spans="1:4" ht="19.5" customHeight="1" thickBot="1" x14ac:dyDescent="0.2">
      <c r="A54" s="5" t="s">
        <v>35</v>
      </c>
      <c r="B54" s="6">
        <v>9720211</v>
      </c>
      <c r="C54" s="6">
        <v>210632</v>
      </c>
      <c r="D54" s="7">
        <f>100*C54/B54</f>
        <v>2.1669488450405039</v>
      </c>
    </row>
    <row r="55" spans="1:4" ht="19.5" customHeight="1" thickBot="1" x14ac:dyDescent="0.2">
      <c r="A55" s="5" t="s">
        <v>36</v>
      </c>
      <c r="B55" s="6">
        <v>9176869</v>
      </c>
      <c r="C55" s="6">
        <v>231025</v>
      </c>
      <c r="D55" s="7">
        <f>100*C55/B55</f>
        <v>2.5174708280133453</v>
      </c>
    </row>
    <row r="56" spans="1:4" ht="19.5" customHeight="1" thickBot="1" x14ac:dyDescent="0.2">
      <c r="A56" s="5" t="s">
        <v>37</v>
      </c>
      <c r="B56" s="6">
        <v>9268084</v>
      </c>
      <c r="C56" s="6">
        <v>209454</v>
      </c>
      <c r="D56" s="7">
        <f>100*C56/B56</f>
        <v>2.2599493055954176</v>
      </c>
    </row>
    <row r="57" spans="1:4" ht="19.5" customHeight="1" x14ac:dyDescent="0.15"/>
    <row r="58" spans="1:4" ht="19.5" customHeight="1" x14ac:dyDescent="0.15"/>
  </sheetData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285CB-0A68-45B8-A581-1D26186E3A1C}">
  <sheetPr>
    <tabColor rgb="FF92D050"/>
  </sheetPr>
  <dimension ref="A1:F41"/>
  <sheetViews>
    <sheetView tabSelected="1" view="pageBreakPreview" zoomScaleNormal="100" zoomScaleSheetLayoutView="100" workbookViewId="0"/>
    <sheetView workbookViewId="1">
      <selection activeCell="K17" sqref="K17"/>
    </sheetView>
  </sheetViews>
  <sheetFormatPr defaultColWidth="9" defaultRowHeight="14.25" x14ac:dyDescent="0.15"/>
  <cols>
    <col min="1" max="1" width="23.75" style="12" customWidth="1"/>
    <col min="2" max="2" width="7.5" style="12" bestFit="1" customWidth="1"/>
    <col min="3" max="5" width="20" style="12" customWidth="1"/>
    <col min="6" max="6" width="7.125" style="12" customWidth="1"/>
    <col min="7" max="16384" width="9" style="12"/>
  </cols>
  <sheetData>
    <row r="1" spans="1:5" ht="24" customHeight="1" x14ac:dyDescent="0.25">
      <c r="A1" s="1" t="s">
        <v>0</v>
      </c>
    </row>
    <row r="2" spans="1:5" ht="34.5" customHeight="1" thickBot="1" x14ac:dyDescent="0.2">
      <c r="A2" s="12" t="s">
        <v>51</v>
      </c>
    </row>
    <row r="3" spans="1:5" ht="33" customHeight="1" thickBot="1" x14ac:dyDescent="0.2">
      <c r="A3" s="15" t="s">
        <v>50</v>
      </c>
      <c r="B3" s="18" t="s">
        <v>49</v>
      </c>
      <c r="C3" s="17" t="s">
        <v>48</v>
      </c>
      <c r="D3" s="17" t="s">
        <v>47</v>
      </c>
      <c r="E3" s="16" t="s">
        <v>5</v>
      </c>
    </row>
    <row r="4" spans="1:5" ht="21" customHeight="1" x14ac:dyDescent="0.15">
      <c r="A4" s="63" t="s">
        <v>13</v>
      </c>
      <c r="B4" s="64">
        <v>4</v>
      </c>
      <c r="C4" s="65">
        <v>46695.6</v>
      </c>
      <c r="D4" s="65">
        <v>0</v>
      </c>
      <c r="E4" s="66">
        <f t="shared" ref="E4:E12" si="0">D4/C4*100</f>
        <v>0</v>
      </c>
    </row>
    <row r="5" spans="1:5" ht="21" customHeight="1" x14ac:dyDescent="0.15">
      <c r="A5" s="67" t="s">
        <v>69</v>
      </c>
      <c r="B5" s="68">
        <v>1</v>
      </c>
      <c r="C5" s="69">
        <v>7758</v>
      </c>
      <c r="D5" s="69">
        <v>0</v>
      </c>
      <c r="E5" s="70">
        <f t="shared" si="0"/>
        <v>0</v>
      </c>
    </row>
    <row r="6" spans="1:5" ht="21" customHeight="1" x14ac:dyDescent="0.15">
      <c r="A6" s="67" t="s">
        <v>46</v>
      </c>
      <c r="B6" s="68">
        <v>1</v>
      </c>
      <c r="C6" s="69">
        <v>7119</v>
      </c>
      <c r="D6" s="69">
        <v>0</v>
      </c>
      <c r="E6" s="70">
        <f t="shared" si="0"/>
        <v>0</v>
      </c>
    </row>
    <row r="7" spans="1:5" ht="21" customHeight="1" x14ac:dyDescent="0.15">
      <c r="A7" s="67" t="s">
        <v>15</v>
      </c>
      <c r="B7" s="68">
        <v>2</v>
      </c>
      <c r="C7" s="69">
        <v>79688</v>
      </c>
      <c r="D7" s="69">
        <v>0</v>
      </c>
      <c r="E7" s="70">
        <f t="shared" si="0"/>
        <v>0</v>
      </c>
    </row>
    <row r="8" spans="1:5" ht="21" customHeight="1" x14ac:dyDescent="0.15">
      <c r="A8" s="67" t="s">
        <v>45</v>
      </c>
      <c r="B8" s="68">
        <v>1</v>
      </c>
      <c r="C8" s="69">
        <v>77795</v>
      </c>
      <c r="D8" s="69">
        <v>0</v>
      </c>
      <c r="E8" s="70">
        <f t="shared" si="0"/>
        <v>0</v>
      </c>
    </row>
    <row r="9" spans="1:5" ht="21" customHeight="1" x14ac:dyDescent="0.15">
      <c r="A9" s="67" t="s">
        <v>44</v>
      </c>
      <c r="B9" s="68">
        <v>1</v>
      </c>
      <c r="C9" s="69">
        <v>87342</v>
      </c>
      <c r="D9" s="69">
        <v>0</v>
      </c>
      <c r="E9" s="70">
        <f t="shared" si="0"/>
        <v>0</v>
      </c>
    </row>
    <row r="10" spans="1:5" ht="21" customHeight="1" x14ac:dyDescent="0.15">
      <c r="A10" s="67" t="s">
        <v>43</v>
      </c>
      <c r="B10" s="68">
        <v>8</v>
      </c>
      <c r="C10" s="69">
        <v>58544</v>
      </c>
      <c r="D10" s="69">
        <v>2276</v>
      </c>
      <c r="E10" s="70">
        <f t="shared" si="0"/>
        <v>3.8876742279311287</v>
      </c>
    </row>
    <row r="11" spans="1:5" ht="21" customHeight="1" thickBot="1" x14ac:dyDescent="0.2">
      <c r="A11" s="71" t="s">
        <v>42</v>
      </c>
      <c r="B11" s="72">
        <v>1</v>
      </c>
      <c r="C11" s="73">
        <v>60013</v>
      </c>
      <c r="D11" s="73">
        <v>0</v>
      </c>
      <c r="E11" s="74">
        <f t="shared" si="0"/>
        <v>0</v>
      </c>
    </row>
    <row r="12" spans="1:5" ht="21" customHeight="1" thickTop="1" thickBot="1" x14ac:dyDescent="0.2">
      <c r="A12" s="41" t="s">
        <v>79</v>
      </c>
      <c r="B12" s="37">
        <f>SUM(B4:B11)</f>
        <v>19</v>
      </c>
      <c r="C12" s="36">
        <f>SUM(C4:C11)</f>
        <v>424954.6</v>
      </c>
      <c r="D12" s="38">
        <f>SUM(D4:D11)</f>
        <v>2276</v>
      </c>
      <c r="E12" s="39">
        <f t="shared" si="0"/>
        <v>0.53558662501829613</v>
      </c>
    </row>
    <row r="13" spans="1:5" ht="21" customHeight="1" x14ac:dyDescent="0.15">
      <c r="A13" s="43" t="s">
        <v>74</v>
      </c>
      <c r="B13" s="44">
        <v>26</v>
      </c>
      <c r="C13" s="45">
        <v>522811.89999999997</v>
      </c>
      <c r="D13" s="46">
        <v>2515</v>
      </c>
      <c r="E13" s="47">
        <v>0.4810525544655736</v>
      </c>
    </row>
    <row r="14" spans="1:5" ht="21" customHeight="1" x14ac:dyDescent="0.15">
      <c r="A14" s="48" t="s">
        <v>75</v>
      </c>
      <c r="B14" s="49">
        <v>26</v>
      </c>
      <c r="C14" s="50">
        <v>517765</v>
      </c>
      <c r="D14" s="51">
        <v>2515.1999999999998</v>
      </c>
      <c r="E14" s="52">
        <v>0.48712083501999998</v>
      </c>
    </row>
    <row r="15" spans="1:5" ht="21" customHeight="1" x14ac:dyDescent="0.15">
      <c r="A15" s="48" t="s">
        <v>76</v>
      </c>
      <c r="B15" s="49">
        <v>26</v>
      </c>
      <c r="C15" s="50">
        <v>516299</v>
      </c>
      <c r="D15" s="51">
        <v>2515</v>
      </c>
      <c r="E15" s="52">
        <v>0.48712083501999998</v>
      </c>
    </row>
    <row r="16" spans="1:5" ht="21" customHeight="1" x14ac:dyDescent="0.15">
      <c r="A16" s="53" t="s">
        <v>77</v>
      </c>
      <c r="B16" s="42">
        <v>29</v>
      </c>
      <c r="C16" s="54">
        <v>560617</v>
      </c>
      <c r="D16" s="55">
        <v>2515.1999999999998</v>
      </c>
      <c r="E16" s="56">
        <v>0.44861200000000001</v>
      </c>
    </row>
    <row r="17" spans="1:6" ht="21" customHeight="1" x14ac:dyDescent="0.15">
      <c r="A17" s="53" t="s">
        <v>67</v>
      </c>
      <c r="B17" s="42">
        <v>62</v>
      </c>
      <c r="C17" s="54">
        <v>1276971</v>
      </c>
      <c r="D17" s="55">
        <v>4387</v>
      </c>
      <c r="E17" s="56">
        <v>0.34354699999999999</v>
      </c>
    </row>
    <row r="18" spans="1:6" ht="21" customHeight="1" x14ac:dyDescent="0.15">
      <c r="A18" s="53" t="s">
        <v>60</v>
      </c>
      <c r="B18" s="42">
        <v>62</v>
      </c>
      <c r="C18" s="57">
        <v>1269550</v>
      </c>
      <c r="D18" s="55">
        <v>6076</v>
      </c>
      <c r="E18" s="56">
        <v>0.47859477767000003</v>
      </c>
    </row>
    <row r="19" spans="1:6" ht="21" customHeight="1" x14ac:dyDescent="0.15">
      <c r="A19" s="53" t="s">
        <v>53</v>
      </c>
      <c r="B19" s="42">
        <v>68</v>
      </c>
      <c r="C19" s="57">
        <v>1466474</v>
      </c>
      <c r="D19" s="57">
        <v>7911</v>
      </c>
      <c r="E19" s="58">
        <v>0.53945722869958834</v>
      </c>
    </row>
    <row r="20" spans="1:6" ht="21" customHeight="1" x14ac:dyDescent="0.15">
      <c r="A20" s="53" t="s">
        <v>41</v>
      </c>
      <c r="B20" s="42">
        <v>108</v>
      </c>
      <c r="C20" s="57">
        <v>3147389.1</v>
      </c>
      <c r="D20" s="57">
        <v>32515</v>
      </c>
      <c r="E20" s="58">
        <v>1.0330784967133553</v>
      </c>
    </row>
    <row r="21" spans="1:6" ht="21" customHeight="1" thickBot="1" x14ac:dyDescent="0.2">
      <c r="A21" s="59" t="s">
        <v>40</v>
      </c>
      <c r="B21" s="60">
        <v>110</v>
      </c>
      <c r="C21" s="61">
        <v>3127897.68</v>
      </c>
      <c r="D21" s="61">
        <v>35097</v>
      </c>
      <c r="E21" s="62">
        <v>1.122063558038126</v>
      </c>
    </row>
    <row r="22" spans="1:6" ht="21" customHeight="1" thickBot="1" x14ac:dyDescent="0.2"/>
    <row r="23" spans="1:6" ht="21" customHeight="1" thickBot="1" x14ac:dyDescent="0.2">
      <c r="A23" s="15" t="s">
        <v>39</v>
      </c>
      <c r="B23" s="14">
        <v>118</v>
      </c>
      <c r="C23" s="6">
        <v>3109367.84</v>
      </c>
      <c r="D23" s="6">
        <v>35172.1</v>
      </c>
      <c r="E23" s="13">
        <v>1.1311656198257971</v>
      </c>
    </row>
    <row r="24" spans="1:6" ht="21" customHeight="1" thickBot="1" x14ac:dyDescent="0.2">
      <c r="A24" s="15" t="s">
        <v>38</v>
      </c>
      <c r="B24" s="14">
        <v>118</v>
      </c>
      <c r="C24" s="6">
        <v>3059894.3</v>
      </c>
      <c r="D24" s="6">
        <v>37064</v>
      </c>
      <c r="E24" s="13">
        <v>1.2112836708117662</v>
      </c>
    </row>
    <row r="25" spans="1:6" ht="21" customHeight="1" x14ac:dyDescent="0.15">
      <c r="A25"/>
      <c r="B25"/>
      <c r="C25"/>
      <c r="D25"/>
      <c r="E25"/>
    </row>
    <row r="26" spans="1:6" ht="21" customHeight="1" x14ac:dyDescent="0.15">
      <c r="A26"/>
      <c r="B26"/>
      <c r="C26"/>
      <c r="D26"/>
      <c r="E26"/>
    </row>
    <row r="27" spans="1:6" ht="21" customHeight="1" x14ac:dyDescent="0.15">
      <c r="A27"/>
    </row>
    <row r="28" spans="1:6" ht="21" customHeight="1" x14ac:dyDescent="0.15">
      <c r="A28"/>
    </row>
    <row r="29" spans="1:6" ht="21" customHeight="1" x14ac:dyDescent="0.15">
      <c r="A29"/>
    </row>
    <row r="30" spans="1:6" ht="21" customHeight="1" x14ac:dyDescent="0.15">
      <c r="A30"/>
    </row>
    <row r="31" spans="1:6" ht="21" customHeight="1" x14ac:dyDescent="0.15">
      <c r="A31"/>
    </row>
    <row r="32" spans="1:6" ht="21" customHeight="1" x14ac:dyDescent="0.15">
      <c r="A32"/>
      <c r="F32"/>
    </row>
    <row r="33" spans="1:6" ht="21" customHeight="1" x14ac:dyDescent="0.15">
      <c r="A33"/>
      <c r="F33"/>
    </row>
    <row r="34" spans="1:6" ht="21" customHeight="1" x14ac:dyDescent="0.15">
      <c r="A34"/>
    </row>
    <row r="35" spans="1:6" ht="21" customHeight="1" x14ac:dyDescent="0.15">
      <c r="A35"/>
    </row>
    <row r="36" spans="1:6" ht="21" customHeight="1" x14ac:dyDescent="0.15"/>
    <row r="37" spans="1:6" ht="21" customHeight="1" x14ac:dyDescent="0.15"/>
    <row r="38" spans="1:6" ht="21" customHeight="1" x14ac:dyDescent="0.15"/>
    <row r="39" spans="1:6" ht="21" customHeight="1" x14ac:dyDescent="0.15"/>
    <row r="40" spans="1:6" ht="21" customHeight="1" x14ac:dyDescent="0.15"/>
    <row r="41" spans="1:6" ht="21" customHeight="1" x14ac:dyDescent="0.15"/>
  </sheetData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23（上水のみ）R6</vt:lpstr>
      <vt:lpstr>23（簡水のみ）R6</vt:lpstr>
      <vt:lpstr>'23（簡水のみ）R6'!Print_Area</vt:lpstr>
      <vt:lpstr>'23（上水のみ）R6'!Print_Area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2018-06-28T06:38:47Z</dcterms:created>
  <dcterms:modified xsi:type="dcterms:W3CDTF">2026-03-03T07:24:30Z</dcterms:modified>
</cp:coreProperties>
</file>