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5" sheetId="1" r:id="rId1"/>
  </sheets>
  <externalReferences>
    <externalReference r:id="rId4"/>
  </externalReferences>
  <definedNames>
    <definedName name="_xlnm.Print_Area" localSheetId="0">'15'!$A$1:$H$61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<sst xmlns="http://schemas.openxmlformats.org/spreadsheetml/2006/main" count="113" uniqueCount="86">
  <si>
    <t>15　水道用水供給事業の概要</t>
  </si>
  <si>
    <t>岩手中部広域水道用水供給事業</t>
  </si>
  <si>
    <t>胆江広域水道用水供給事業</t>
  </si>
  <si>
    <t>事業体名</t>
  </si>
  <si>
    <t>岩手中部広域水道企業団</t>
  </si>
  <si>
    <t>奥州金ケ崎行政事務組合</t>
  </si>
  <si>
    <t>←色つきセル手入力</t>
  </si>
  <si>
    <t>事業の状況</t>
  </si>
  <si>
    <t>　認可年月日</t>
  </si>
  <si>
    <t>　目標年次</t>
  </si>
  <si>
    <t>H22</t>
  </si>
  <si>
    <t>H40</t>
  </si>
  <si>
    <t>　工期（年度）</t>
  </si>
  <si>
    <t>S59～H17</t>
  </si>
  <si>
    <t>H2～H25</t>
  </si>
  <si>
    <t>市町村別供給量</t>
  </si>
  <si>
    <t>市町村名</t>
  </si>
  <si>
    <t>供給量</t>
  </si>
  <si>
    <t>計画1日最大</t>
  </si>
  <si>
    <t>年間実績</t>
  </si>
  <si>
    <t>計画1日最大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</si>
  <si>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</si>
  <si>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r>
      <t>（千ｍ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</si>
  <si>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北上市</t>
  </si>
  <si>
    <t>奥州市</t>
  </si>
  <si>
    <t>岩手中部認可水量は65500㎥/日であるが、建設しなかったダムがあるため入畑ダムだけの数値35500㎥/日とする</t>
  </si>
  <si>
    <t>花巻市</t>
  </si>
  <si>
    <t>金ヶ崎町</t>
  </si>
  <si>
    <t>紫波町</t>
  </si>
  <si>
    <t>計</t>
  </si>
  <si>
    <t>2市1町</t>
  </si>
  <si>
    <t>1市1町</t>
  </si>
  <si>
    <t>取水・浄水施設概要</t>
  </si>
  <si>
    <t>　ダム名</t>
  </si>
  <si>
    <t>入畑ダム</t>
  </si>
  <si>
    <t>胆沢ダム</t>
  </si>
  <si>
    <t>　事業主体</t>
  </si>
  <si>
    <t>岩手県</t>
  </si>
  <si>
    <t>国土交通省</t>
  </si>
  <si>
    <t>　水系名</t>
  </si>
  <si>
    <t>北上川</t>
  </si>
  <si>
    <t>　河川名</t>
  </si>
  <si>
    <t>夏油川</t>
  </si>
  <si>
    <t>胆沢川</t>
  </si>
  <si>
    <t>　取水地点</t>
  </si>
  <si>
    <t>北上市和賀町岩崎新田1地割181番</t>
  </si>
  <si>
    <t>胆沢郡胆沢町若柳地先</t>
  </si>
  <si>
    <r>
      <t>　認可水量</t>
    </r>
    <r>
      <rPr>
        <sz val="11"/>
        <rFont val="ＭＳ 明朝"/>
        <family val="1"/>
      </rPr>
      <t>　　</t>
    </r>
  </si>
  <si>
    <r>
      <t>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／日）</t>
    </r>
  </si>
  <si>
    <t>　取水可能量　　</t>
  </si>
  <si>
    <t>岩手中部ダム放流（建設しなかったダムか？）からの取水がないためダム直接のみ計上</t>
  </si>
  <si>
    <r>
      <t>　現在施設能力</t>
    </r>
  </si>
  <si>
    <t>　浄水方法</t>
  </si>
  <si>
    <t>急速ろ過</t>
  </si>
  <si>
    <t>　供給開始年月日</t>
  </si>
  <si>
    <t>専従職員数</t>
  </si>
  <si>
    <t>（人）</t>
  </si>
  <si>
    <t>総管路延長</t>
  </si>
  <si>
    <t>（ｍ）</t>
  </si>
  <si>
    <t>経営分析</t>
  </si>
  <si>
    <t>　供給収益</t>
  </si>
  <si>
    <r>
      <t>（円／ｍ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</si>
  <si>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年間取水量</t>
  </si>
  <si>
    <t>　有効水量</t>
  </si>
  <si>
    <t>　年間有収水量</t>
  </si>
  <si>
    <t>　年間用水量</t>
  </si>
  <si>
    <t>　一日最大用水量</t>
  </si>
  <si>
    <r>
      <t>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</si>
  <si>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一日平均用水量</t>
  </si>
  <si>
    <t>用水供給事業損益計算</t>
  </si>
  <si>
    <t>　総収益合計</t>
  </si>
  <si>
    <t>（千円）</t>
  </si>
  <si>
    <t>　営業収益</t>
  </si>
  <si>
    <t>　営業外収益</t>
  </si>
  <si>
    <t>　特別利益</t>
  </si>
  <si>
    <t>　総費用合計</t>
  </si>
  <si>
    <t>　営業費用</t>
  </si>
  <si>
    <t>　営業外費用</t>
  </si>
  <si>
    <t>　特別損失</t>
  </si>
  <si>
    <t>　当年度純利益</t>
  </si>
  <si>
    <t>　当年度純損失</t>
  </si>
  <si>
    <t>貸借対照表</t>
  </si>
  <si>
    <t>　資産合計</t>
  </si>
  <si>
    <t>　負債合計</t>
  </si>
  <si>
    <t>　資本合計</t>
  </si>
  <si>
    <t>　資本・負債合計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</si>
</sst>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-* #,##0_-;\-* #,##0_-;_-* &quot;-&quot;_-;_-@_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vertAlign val="superscript"/>
      <sz val="12"/>
      <name val="ＭＳ 明朝"/>
      <family val="1"/>
    </font>
    <font>
      <sz val="10"/>
      <name val="ＭＳ Ｐゴシック"/>
      <family val="3"/>
    </font>
    <font>
      <sz val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57" fontId="20" fillId="33" borderId="16" xfId="0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38" fontId="20" fillId="33" borderId="21" xfId="48" applyFont="1" applyFill="1" applyBorder="1" applyAlignment="1">
      <alignment vertical="center"/>
    </xf>
    <xf numFmtId="38" fontId="21" fillId="33" borderId="21" xfId="48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38" fontId="20" fillId="33" borderId="22" xfId="48" applyFont="1" applyFill="1" applyBorder="1" applyAlignment="1">
      <alignment vertical="center"/>
    </xf>
    <xf numFmtId="38" fontId="21" fillId="33" borderId="22" xfId="48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38" fontId="20" fillId="33" borderId="23" xfId="48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0" fillId="33" borderId="25" xfId="0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horizontal="center" vertical="center"/>
    </xf>
    <xf numFmtId="38" fontId="20" fillId="33" borderId="26" xfId="48" applyFont="1" applyFill="1" applyBorder="1" applyAlignment="1">
      <alignment vertical="center"/>
    </xf>
    <xf numFmtId="38" fontId="20" fillId="33" borderId="26" xfId="48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38" fontId="20" fillId="33" borderId="16" xfId="48" applyFont="1" applyFill="1" applyBorder="1" applyAlignment="1">
      <alignment horizontal="right" vertical="center"/>
    </xf>
    <xf numFmtId="38" fontId="20" fillId="33" borderId="0" xfId="48" applyFont="1" applyFill="1" applyBorder="1" applyAlignment="1">
      <alignment horizontal="right" vertical="center"/>
    </xf>
    <xf numFmtId="38" fontId="20" fillId="33" borderId="17" xfId="48" applyFont="1" applyFill="1" applyBorder="1" applyAlignment="1">
      <alignment horizontal="right" vertical="center"/>
    </xf>
    <xf numFmtId="38" fontId="20" fillId="33" borderId="16" xfId="48" applyFont="1" applyFill="1" applyBorder="1" applyAlignment="1">
      <alignment horizontal="center" vertical="center"/>
    </xf>
    <xf numFmtId="38" fontId="20" fillId="33" borderId="0" xfId="48" applyFont="1" applyFill="1" applyBorder="1" applyAlignment="1">
      <alignment horizontal="center" vertical="center"/>
    </xf>
    <xf numFmtId="38" fontId="20" fillId="33" borderId="17" xfId="48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38" fontId="20" fillId="0" borderId="16" xfId="48" applyFont="1" applyBorder="1" applyAlignment="1">
      <alignment horizontal="right" vertical="center"/>
    </xf>
    <xf numFmtId="38" fontId="20" fillId="0" borderId="0" xfId="48" applyFont="1" applyBorder="1" applyAlignment="1">
      <alignment horizontal="right" vertical="center"/>
    </xf>
    <xf numFmtId="38" fontId="20" fillId="0" borderId="17" xfId="48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0" borderId="16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38" fontId="20" fillId="0" borderId="13" xfId="48" applyFont="1" applyBorder="1" applyAlignment="1">
      <alignment horizontal="right" vertical="center"/>
    </xf>
    <xf numFmtId="38" fontId="20" fillId="0" borderId="14" xfId="48" applyFont="1" applyBorder="1" applyAlignment="1">
      <alignment horizontal="right" vertical="center"/>
    </xf>
    <xf numFmtId="38" fontId="20" fillId="0" borderId="15" xfId="48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20">
        <row r="9">
          <cell r="D9">
            <v>18</v>
          </cell>
          <cell r="E9">
            <v>3</v>
          </cell>
        </row>
        <row r="24">
          <cell r="D24">
            <v>10677</v>
          </cell>
          <cell r="E24">
            <v>177</v>
          </cell>
        </row>
        <row r="27">
          <cell r="D27">
            <v>9879</v>
          </cell>
          <cell r="E27">
            <v>114</v>
          </cell>
        </row>
        <row r="30">
          <cell r="D30">
            <v>9827</v>
          </cell>
          <cell r="E30">
            <v>111</v>
          </cell>
        </row>
        <row r="33">
          <cell r="D33">
            <v>9879</v>
          </cell>
          <cell r="E33">
            <v>114</v>
          </cell>
        </row>
        <row r="36">
          <cell r="D36">
            <v>31164</v>
          </cell>
          <cell r="E36">
            <v>1854</v>
          </cell>
        </row>
        <row r="39">
          <cell r="D39">
            <v>27066</v>
          </cell>
          <cell r="E39">
            <v>312</v>
          </cell>
        </row>
        <row r="42">
          <cell r="D42">
            <v>1227854</v>
          </cell>
          <cell r="E42">
            <v>314712</v>
          </cell>
        </row>
        <row r="45">
          <cell r="D45">
            <v>1194454</v>
          </cell>
          <cell r="E45">
            <v>311869</v>
          </cell>
        </row>
        <row r="48">
          <cell r="D48">
            <v>33400</v>
          </cell>
          <cell r="E48">
            <v>2843</v>
          </cell>
        </row>
        <row r="51">
          <cell r="D51">
            <v>0</v>
          </cell>
          <cell r="E51">
            <v>0</v>
          </cell>
        </row>
        <row r="54">
          <cell r="D54">
            <v>820982</v>
          </cell>
          <cell r="E54">
            <v>266824</v>
          </cell>
        </row>
        <row r="57">
          <cell r="D57">
            <v>736496</v>
          </cell>
          <cell r="E57">
            <v>199393</v>
          </cell>
        </row>
        <row r="60">
          <cell r="D60">
            <v>84486</v>
          </cell>
          <cell r="E60">
            <v>67431</v>
          </cell>
        </row>
        <row r="63">
          <cell r="D63">
            <v>0</v>
          </cell>
          <cell r="E63">
            <v>0</v>
          </cell>
        </row>
        <row r="66">
          <cell r="D66">
            <v>406872</v>
          </cell>
          <cell r="E66">
            <v>47888</v>
          </cell>
        </row>
        <row r="69">
          <cell r="D69">
            <v>0</v>
          </cell>
          <cell r="E69">
            <v>0</v>
          </cell>
        </row>
        <row r="72">
          <cell r="D72">
            <v>16638796</v>
          </cell>
          <cell r="E72">
            <v>18506543</v>
          </cell>
        </row>
        <row r="75">
          <cell r="D75">
            <v>466081</v>
          </cell>
          <cell r="E75">
            <v>142637</v>
          </cell>
        </row>
        <row r="78">
          <cell r="D78">
            <v>16172715</v>
          </cell>
          <cell r="E78">
            <v>18363906</v>
          </cell>
        </row>
        <row r="81">
          <cell r="D81">
            <v>16638796</v>
          </cell>
          <cell r="E81">
            <v>18506543</v>
          </cell>
        </row>
        <row r="83">
          <cell r="D83">
            <v>65131</v>
          </cell>
          <cell r="E83">
            <v>55458</v>
          </cell>
        </row>
        <row r="85">
          <cell r="D85">
            <v>111.64790882263152</v>
          </cell>
          <cell r="E85">
            <v>2809.6306306306305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K61"/>
  <sheetViews>
    <sheetView tabSelected="1" view="pageBreakPreview" zoomScale="60" zoomScalePageLayoutView="0" workbookViewId="0" topLeftCell="A1">
      <selection activeCell="F54" sqref="F54:H54"/>
    </sheetView>
  </sheetViews>
  <sheetFormatPr defaultColWidth="9.00390625" defaultRowHeight="13.5"/>
  <cols>
    <col min="1" max="1" width="19.375" style="71" customWidth="1"/>
    <col min="2" max="2" width="12.625" style="61" customWidth="1"/>
    <col min="3" max="3" width="9.50390625" style="2" bestFit="1" customWidth="1"/>
    <col min="4" max="4" width="12.75390625" style="2" bestFit="1" customWidth="1"/>
    <col min="5" max="5" width="12.75390625" style="2" customWidth="1"/>
    <col min="6" max="6" width="9.50390625" style="2" bestFit="1" customWidth="1"/>
    <col min="7" max="7" width="12.75390625" style="2" bestFit="1" customWidth="1"/>
    <col min="8" max="8" width="12.75390625" style="2" customWidth="1"/>
    <col min="9" max="16384" width="9.00390625" style="2" customWidth="1"/>
  </cols>
  <sheetData>
    <row r="1" spans="1:8" ht="24">
      <c r="A1" s="1" t="s">
        <v>0</v>
      </c>
      <c r="B1" s="1"/>
      <c r="C1" s="1"/>
      <c r="D1" s="1"/>
      <c r="E1" s="1"/>
      <c r="F1" s="1"/>
      <c r="G1" s="1"/>
      <c r="H1" s="1"/>
    </row>
    <row r="3" spans="1:8" ht="16.5" customHeight="1">
      <c r="A3" s="3"/>
      <c r="B3" s="4"/>
      <c r="C3" s="5" t="s">
        <v>1</v>
      </c>
      <c r="D3" s="6"/>
      <c r="E3" s="7"/>
      <c r="F3" s="5" t="s">
        <v>2</v>
      </c>
      <c r="G3" s="6"/>
      <c r="H3" s="7"/>
    </row>
    <row r="4" spans="1:8" ht="16.5" customHeight="1">
      <c r="A4" s="3" t="s">
        <v>3</v>
      </c>
      <c r="B4" s="4"/>
      <c r="C4" s="5" t="s">
        <v>4</v>
      </c>
      <c r="D4" s="6"/>
      <c r="E4" s="7"/>
      <c r="F4" s="5" t="s">
        <v>5</v>
      </c>
      <c r="G4" s="6"/>
      <c r="H4" s="7"/>
    </row>
    <row r="5" spans="1:10" ht="16.5" customHeight="1">
      <c r="A5" s="8"/>
      <c r="B5" s="9"/>
      <c r="C5" s="10"/>
      <c r="D5" s="11"/>
      <c r="E5" s="12"/>
      <c r="F5" s="10"/>
      <c r="G5" s="11"/>
      <c r="H5" s="12"/>
      <c r="J5" s="2" t="s">
        <v>6</v>
      </c>
    </row>
    <row r="6" spans="1:8" ht="16.5" customHeight="1">
      <c r="A6" s="13" t="s">
        <v>7</v>
      </c>
      <c r="B6" s="14"/>
      <c r="C6" s="15"/>
      <c r="D6" s="16"/>
      <c r="E6" s="17"/>
      <c r="F6" s="15"/>
      <c r="G6" s="16"/>
      <c r="H6" s="17"/>
    </row>
    <row r="7" spans="1:8" ht="16.5" customHeight="1">
      <c r="A7" s="13" t="s">
        <v>8</v>
      </c>
      <c r="B7" s="14"/>
      <c r="C7" s="18">
        <v>32962</v>
      </c>
      <c r="D7" s="16"/>
      <c r="E7" s="17"/>
      <c r="F7" s="18">
        <v>33065</v>
      </c>
      <c r="G7" s="16"/>
      <c r="H7" s="17"/>
    </row>
    <row r="8" spans="1:8" ht="16.5" customHeight="1">
      <c r="A8" s="13" t="s">
        <v>9</v>
      </c>
      <c r="B8" s="14"/>
      <c r="C8" s="15" t="s">
        <v>10</v>
      </c>
      <c r="D8" s="16"/>
      <c r="E8" s="17"/>
      <c r="F8" s="15" t="s">
        <v>11</v>
      </c>
      <c r="G8" s="16"/>
      <c r="H8" s="17"/>
    </row>
    <row r="9" spans="1:8" ht="16.5" customHeight="1">
      <c r="A9" s="13" t="s">
        <v>12</v>
      </c>
      <c r="B9" s="14"/>
      <c r="C9" s="15" t="s">
        <v>13</v>
      </c>
      <c r="D9" s="16"/>
      <c r="E9" s="17"/>
      <c r="F9" s="15" t="s">
        <v>14</v>
      </c>
      <c r="G9" s="16"/>
      <c r="H9" s="17"/>
    </row>
    <row r="10" spans="1:8" ht="16.5" customHeight="1">
      <c r="A10" s="8"/>
      <c r="B10" s="9"/>
      <c r="C10" s="10"/>
      <c r="D10" s="11"/>
      <c r="E10" s="12"/>
      <c r="F10" s="10"/>
      <c r="G10" s="11"/>
      <c r="H10" s="12"/>
    </row>
    <row r="11" spans="1:8" ht="16.5" customHeight="1">
      <c r="A11" s="13" t="s">
        <v>15</v>
      </c>
      <c r="B11" s="19"/>
      <c r="C11" s="20" t="s">
        <v>16</v>
      </c>
      <c r="D11" s="20" t="s">
        <v>17</v>
      </c>
      <c r="E11" s="20"/>
      <c r="F11" s="20" t="s">
        <v>16</v>
      </c>
      <c r="G11" s="20" t="s">
        <v>17</v>
      </c>
      <c r="H11" s="20"/>
    </row>
    <row r="12" spans="1:8" ht="16.5" customHeight="1">
      <c r="A12" s="13"/>
      <c r="B12" s="19"/>
      <c r="C12" s="21"/>
      <c r="D12" s="22" t="s">
        <v>18</v>
      </c>
      <c r="E12" s="23" t="s">
        <v>19</v>
      </c>
      <c r="F12" s="21"/>
      <c r="G12" s="22" t="s">
        <v>20</v>
      </c>
      <c r="H12" s="23" t="s">
        <v>19</v>
      </c>
    </row>
    <row r="13" spans="1:8" ht="16.5" customHeight="1">
      <c r="A13" s="13"/>
      <c r="B13" s="19"/>
      <c r="C13" s="21"/>
      <c r="D13" s="24" t="s">
        <v>21</v>
      </c>
      <c r="E13" s="25" t="s">
        <v>22</v>
      </c>
      <c r="F13" s="21"/>
      <c r="G13" s="24" t="s">
        <v>21</v>
      </c>
      <c r="H13" s="25" t="s">
        <v>22</v>
      </c>
    </row>
    <row r="14" spans="1:11" ht="16.5" customHeight="1">
      <c r="A14" s="13"/>
      <c r="B14" s="19"/>
      <c r="C14" s="26" t="s">
        <v>23</v>
      </c>
      <c r="D14" s="27">
        <v>17208</v>
      </c>
      <c r="E14" s="27">
        <v>5165</v>
      </c>
      <c r="F14" s="26" t="s">
        <v>24</v>
      </c>
      <c r="G14" s="27">
        <v>38500</v>
      </c>
      <c r="H14" s="28">
        <v>111</v>
      </c>
      <c r="K14" s="2" t="s">
        <v>25</v>
      </c>
    </row>
    <row r="15" spans="1:8" ht="16.5" customHeight="1">
      <c r="A15" s="13"/>
      <c r="B15" s="19"/>
      <c r="C15" s="29" t="s">
        <v>26</v>
      </c>
      <c r="D15" s="30">
        <v>16790</v>
      </c>
      <c r="E15" s="30">
        <v>3936</v>
      </c>
      <c r="F15" s="29" t="s">
        <v>27</v>
      </c>
      <c r="G15" s="30">
        <v>5000</v>
      </c>
      <c r="H15" s="31">
        <v>0</v>
      </c>
    </row>
    <row r="16" spans="1:8" ht="16.5" customHeight="1">
      <c r="A16" s="13"/>
      <c r="B16" s="19"/>
      <c r="C16" s="29" t="s">
        <v>28</v>
      </c>
      <c r="D16" s="30">
        <v>2480</v>
      </c>
      <c r="E16" s="30">
        <v>726</v>
      </c>
      <c r="F16" s="29"/>
      <c r="G16" s="30"/>
      <c r="H16" s="31"/>
    </row>
    <row r="17" spans="1:8" ht="16.5" customHeight="1">
      <c r="A17" s="13"/>
      <c r="B17" s="19"/>
      <c r="C17" s="29"/>
      <c r="D17" s="30"/>
      <c r="E17" s="30"/>
      <c r="F17" s="29"/>
      <c r="G17" s="30"/>
      <c r="H17" s="31"/>
    </row>
    <row r="18" spans="1:8" ht="16.5" customHeight="1">
      <c r="A18" s="13"/>
      <c r="B18" s="19"/>
      <c r="C18" s="32"/>
      <c r="D18" s="33"/>
      <c r="E18" s="33"/>
      <c r="F18" s="32"/>
      <c r="G18" s="33"/>
      <c r="H18" s="31"/>
    </row>
    <row r="19" spans="1:8" ht="16.5" customHeight="1">
      <c r="A19" s="34" t="s">
        <v>29</v>
      </c>
      <c r="B19" s="35"/>
      <c r="C19" s="36" t="s">
        <v>30</v>
      </c>
      <c r="D19" s="37">
        <f>SUM(D14:D18)</f>
        <v>36478</v>
      </c>
      <c r="E19" s="37">
        <v>9827</v>
      </c>
      <c r="F19" s="38" t="s">
        <v>31</v>
      </c>
      <c r="G19" s="37">
        <v>43500</v>
      </c>
      <c r="H19" s="38">
        <v>111</v>
      </c>
    </row>
    <row r="20" spans="1:8" ht="16.5" customHeight="1">
      <c r="A20" s="8"/>
      <c r="B20" s="9"/>
      <c r="C20" s="8"/>
      <c r="D20" s="39"/>
      <c r="E20" s="40"/>
      <c r="F20" s="8"/>
      <c r="G20" s="39"/>
      <c r="H20" s="40"/>
    </row>
    <row r="21" spans="1:8" ht="16.5" customHeight="1">
      <c r="A21" s="13" t="s">
        <v>32</v>
      </c>
      <c r="B21" s="14"/>
      <c r="C21" s="15"/>
      <c r="D21" s="16"/>
      <c r="E21" s="17"/>
      <c r="F21" s="15"/>
      <c r="G21" s="16"/>
      <c r="H21" s="17"/>
    </row>
    <row r="22" spans="1:8" ht="16.5" customHeight="1">
      <c r="A22" s="13" t="s">
        <v>33</v>
      </c>
      <c r="B22" s="14"/>
      <c r="C22" s="15" t="s">
        <v>34</v>
      </c>
      <c r="D22" s="16"/>
      <c r="E22" s="17"/>
      <c r="F22" s="15" t="s">
        <v>35</v>
      </c>
      <c r="G22" s="16"/>
      <c r="H22" s="17"/>
    </row>
    <row r="23" spans="1:8" ht="16.5" customHeight="1">
      <c r="A23" s="13" t="s">
        <v>36</v>
      </c>
      <c r="B23" s="14"/>
      <c r="C23" s="15" t="s">
        <v>37</v>
      </c>
      <c r="D23" s="16"/>
      <c r="E23" s="17"/>
      <c r="F23" s="15" t="s">
        <v>38</v>
      </c>
      <c r="G23" s="16"/>
      <c r="H23" s="17"/>
    </row>
    <row r="24" spans="1:8" ht="16.5" customHeight="1">
      <c r="A24" s="13" t="s">
        <v>39</v>
      </c>
      <c r="B24" s="14"/>
      <c r="C24" s="15" t="s">
        <v>40</v>
      </c>
      <c r="D24" s="16"/>
      <c r="E24" s="17"/>
      <c r="F24" s="15" t="s">
        <v>40</v>
      </c>
      <c r="G24" s="16"/>
      <c r="H24" s="17"/>
    </row>
    <row r="25" spans="1:8" ht="16.5" customHeight="1">
      <c r="A25" s="13" t="s">
        <v>41</v>
      </c>
      <c r="B25" s="14"/>
      <c r="C25" s="15" t="s">
        <v>42</v>
      </c>
      <c r="D25" s="16"/>
      <c r="E25" s="17"/>
      <c r="F25" s="15" t="s">
        <v>43</v>
      </c>
      <c r="G25" s="16"/>
      <c r="H25" s="17"/>
    </row>
    <row r="26" spans="1:8" ht="16.5" customHeight="1">
      <c r="A26" s="13" t="s">
        <v>44</v>
      </c>
      <c r="B26" s="14"/>
      <c r="C26" s="15" t="s">
        <v>45</v>
      </c>
      <c r="D26" s="16"/>
      <c r="E26" s="17"/>
      <c r="F26" s="15" t="s">
        <v>46</v>
      </c>
      <c r="G26" s="16"/>
      <c r="H26" s="17"/>
    </row>
    <row r="27" spans="1:8" ht="16.5" customHeight="1">
      <c r="A27" s="13" t="s">
        <v>47</v>
      </c>
      <c r="B27" s="14" t="s">
        <v>48</v>
      </c>
      <c r="C27" s="41">
        <v>35500</v>
      </c>
      <c r="D27" s="42"/>
      <c r="E27" s="43"/>
      <c r="F27" s="41">
        <v>43500</v>
      </c>
      <c r="G27" s="42"/>
      <c r="H27" s="43"/>
    </row>
    <row r="28" spans="1:11" ht="16.5" customHeight="1">
      <c r="A28" s="13" t="s">
        <v>49</v>
      </c>
      <c r="B28" s="14" t="s">
        <v>48</v>
      </c>
      <c r="C28" s="41">
        <v>38000</v>
      </c>
      <c r="D28" s="42"/>
      <c r="E28" s="43"/>
      <c r="F28" s="41">
        <v>46800</v>
      </c>
      <c r="G28" s="42"/>
      <c r="H28" s="43"/>
      <c r="K28" s="2" t="s">
        <v>50</v>
      </c>
    </row>
    <row r="29" spans="1:8" ht="16.5" customHeight="1">
      <c r="A29" s="13" t="s">
        <v>51</v>
      </c>
      <c r="B29" s="14" t="s">
        <v>48</v>
      </c>
      <c r="C29" s="41">
        <v>35500</v>
      </c>
      <c r="D29" s="42"/>
      <c r="E29" s="43"/>
      <c r="F29" s="41">
        <v>7550</v>
      </c>
      <c r="G29" s="42"/>
      <c r="H29" s="43"/>
    </row>
    <row r="30" spans="1:8" ht="16.5" customHeight="1">
      <c r="A30" s="13" t="s">
        <v>52</v>
      </c>
      <c r="B30" s="14"/>
      <c r="C30" s="44" t="s">
        <v>53</v>
      </c>
      <c r="D30" s="45"/>
      <c r="E30" s="46"/>
      <c r="F30" s="44" t="s">
        <v>53</v>
      </c>
      <c r="G30" s="45"/>
      <c r="H30" s="46"/>
    </row>
    <row r="31" spans="1:8" ht="16.5" customHeight="1">
      <c r="A31" s="13" t="s">
        <v>54</v>
      </c>
      <c r="B31" s="14"/>
      <c r="C31" s="18">
        <v>33329</v>
      </c>
      <c r="D31" s="16"/>
      <c r="E31" s="17"/>
      <c r="F31" s="18">
        <v>39539</v>
      </c>
      <c r="G31" s="16"/>
      <c r="H31" s="17"/>
    </row>
    <row r="32" spans="1:8" ht="16.5" customHeight="1">
      <c r="A32" s="8"/>
      <c r="B32" s="9"/>
      <c r="C32" s="8"/>
      <c r="D32" s="39"/>
      <c r="E32" s="40"/>
      <c r="F32" s="8"/>
      <c r="G32" s="39"/>
      <c r="H32" s="40"/>
    </row>
    <row r="33" spans="1:8" ht="16.5" customHeight="1">
      <c r="A33" s="47" t="s">
        <v>55</v>
      </c>
      <c r="B33" s="48" t="s">
        <v>56</v>
      </c>
      <c r="C33" s="49">
        <f>'[1]DS9'!D9</f>
        <v>18</v>
      </c>
      <c r="D33" s="50"/>
      <c r="E33" s="51"/>
      <c r="F33" s="49">
        <f>'[1]DS9'!E9</f>
        <v>3</v>
      </c>
      <c r="G33" s="50"/>
      <c r="H33" s="51"/>
    </row>
    <row r="34" spans="1:8" ht="16.5" customHeight="1">
      <c r="A34" s="47" t="s">
        <v>57</v>
      </c>
      <c r="B34" s="48" t="s">
        <v>58</v>
      </c>
      <c r="C34" s="52">
        <f>'[1]DS9'!D83</f>
        <v>65131</v>
      </c>
      <c r="D34" s="53"/>
      <c r="E34" s="54"/>
      <c r="F34" s="52">
        <f>'[1]DS9'!E83</f>
        <v>55458</v>
      </c>
      <c r="G34" s="53"/>
      <c r="H34" s="54"/>
    </row>
    <row r="35" spans="1:8" ht="16.5" customHeight="1">
      <c r="A35" s="55"/>
      <c r="B35" s="56"/>
      <c r="C35" s="57"/>
      <c r="D35" s="58"/>
      <c r="E35" s="48"/>
      <c r="F35" s="59"/>
      <c r="G35" s="56"/>
      <c r="H35" s="60"/>
    </row>
    <row r="36" spans="1:8" ht="16.5" customHeight="1">
      <c r="A36" s="47" t="s">
        <v>59</v>
      </c>
      <c r="C36" s="49"/>
      <c r="D36" s="50"/>
      <c r="E36" s="51"/>
      <c r="F36" s="49"/>
      <c r="G36" s="50"/>
      <c r="H36" s="51"/>
    </row>
    <row r="37" spans="1:8" ht="16.5" customHeight="1">
      <c r="A37" s="47" t="s">
        <v>60</v>
      </c>
      <c r="B37" s="61" t="s">
        <v>61</v>
      </c>
      <c r="C37" s="62">
        <f>'[1]DS9'!D85</f>
        <v>111.64790882263152</v>
      </c>
      <c r="D37" s="63"/>
      <c r="E37" s="64"/>
      <c r="F37" s="62">
        <f>'[1]DS9'!E85</f>
        <v>2809.6306306306305</v>
      </c>
      <c r="G37" s="63"/>
      <c r="H37" s="64"/>
    </row>
    <row r="38" spans="1:8" ht="16.5" customHeight="1">
      <c r="A38" s="47" t="s">
        <v>62</v>
      </c>
      <c r="B38" s="61" t="s">
        <v>22</v>
      </c>
      <c r="C38" s="52">
        <f>'[1]DS9'!D24</f>
        <v>10677</v>
      </c>
      <c r="D38" s="53"/>
      <c r="E38" s="54"/>
      <c r="F38" s="52">
        <f>'[1]DS9'!E24</f>
        <v>177</v>
      </c>
      <c r="G38" s="53"/>
      <c r="H38" s="54"/>
    </row>
    <row r="39" spans="1:8" ht="16.5" customHeight="1">
      <c r="A39" s="47" t="s">
        <v>63</v>
      </c>
      <c r="B39" s="61" t="s">
        <v>22</v>
      </c>
      <c r="C39" s="52">
        <f>'[1]DS9'!D27</f>
        <v>9879</v>
      </c>
      <c r="D39" s="53"/>
      <c r="E39" s="54"/>
      <c r="F39" s="52">
        <f>'[1]DS9'!E27</f>
        <v>114</v>
      </c>
      <c r="G39" s="53"/>
      <c r="H39" s="54"/>
    </row>
    <row r="40" spans="1:8" ht="16.5" customHeight="1">
      <c r="A40" s="47" t="s">
        <v>64</v>
      </c>
      <c r="B40" s="61" t="s">
        <v>22</v>
      </c>
      <c r="C40" s="52">
        <f>'[1]DS9'!D30</f>
        <v>9827</v>
      </c>
      <c r="D40" s="53"/>
      <c r="E40" s="54"/>
      <c r="F40" s="52">
        <f>'[1]DS9'!E30</f>
        <v>111</v>
      </c>
      <c r="G40" s="53"/>
      <c r="H40" s="54"/>
    </row>
    <row r="41" spans="1:8" ht="16.5" customHeight="1">
      <c r="A41" s="47" t="s">
        <v>65</v>
      </c>
      <c r="B41" s="61" t="s">
        <v>22</v>
      </c>
      <c r="C41" s="52">
        <f>'[1]DS9'!D33</f>
        <v>9879</v>
      </c>
      <c r="D41" s="53"/>
      <c r="E41" s="54"/>
      <c r="F41" s="52">
        <f>'[1]DS9'!E33</f>
        <v>114</v>
      </c>
      <c r="G41" s="53"/>
      <c r="H41" s="54"/>
    </row>
    <row r="42" spans="1:8" ht="16.5" customHeight="1">
      <c r="A42" s="47" t="s">
        <v>66</v>
      </c>
      <c r="B42" s="61" t="s">
        <v>67</v>
      </c>
      <c r="C42" s="52">
        <f>'[1]DS9'!D36</f>
        <v>31164</v>
      </c>
      <c r="D42" s="53"/>
      <c r="E42" s="54"/>
      <c r="F42" s="52">
        <f>'[1]DS9'!E36</f>
        <v>1854</v>
      </c>
      <c r="G42" s="53"/>
      <c r="H42" s="54"/>
    </row>
    <row r="43" spans="1:8" ht="16.5" customHeight="1">
      <c r="A43" s="47" t="s">
        <v>68</v>
      </c>
      <c r="B43" s="61" t="s">
        <v>67</v>
      </c>
      <c r="C43" s="52">
        <f>'[1]DS9'!D39</f>
        <v>27066</v>
      </c>
      <c r="D43" s="53"/>
      <c r="E43" s="54"/>
      <c r="F43" s="52">
        <f>'[1]DS9'!E39</f>
        <v>312</v>
      </c>
      <c r="G43" s="53"/>
      <c r="H43" s="54"/>
    </row>
    <row r="44" spans="1:8" ht="16.5" customHeight="1">
      <c r="A44" s="55"/>
      <c r="B44" s="56"/>
      <c r="C44" s="59"/>
      <c r="D44" s="56"/>
      <c r="E44" s="60"/>
      <c r="F44" s="59"/>
      <c r="G44" s="56"/>
      <c r="H44" s="60"/>
    </row>
    <row r="45" spans="1:8" ht="16.5" customHeight="1">
      <c r="A45" s="47" t="s">
        <v>69</v>
      </c>
      <c r="C45" s="57"/>
      <c r="D45" s="58"/>
      <c r="E45" s="48"/>
      <c r="F45" s="57"/>
      <c r="G45" s="61"/>
      <c r="H45" s="48"/>
    </row>
    <row r="46" spans="1:8" ht="16.5" customHeight="1">
      <c r="A46" s="47" t="s">
        <v>70</v>
      </c>
      <c r="B46" s="61" t="s">
        <v>71</v>
      </c>
      <c r="C46" s="52">
        <f>'[1]DS9'!D42</f>
        <v>1227854</v>
      </c>
      <c r="D46" s="53"/>
      <c r="E46" s="54"/>
      <c r="F46" s="52">
        <f>'[1]DS9'!E42</f>
        <v>314712</v>
      </c>
      <c r="G46" s="53"/>
      <c r="H46" s="54"/>
    </row>
    <row r="47" spans="1:8" ht="16.5" customHeight="1">
      <c r="A47" s="47" t="s">
        <v>72</v>
      </c>
      <c r="B47" s="61" t="s">
        <v>71</v>
      </c>
      <c r="C47" s="52">
        <f>'[1]DS9'!D45</f>
        <v>1194454</v>
      </c>
      <c r="D47" s="53"/>
      <c r="E47" s="54"/>
      <c r="F47" s="52">
        <f>'[1]DS9'!E45</f>
        <v>311869</v>
      </c>
      <c r="G47" s="53"/>
      <c r="H47" s="54"/>
    </row>
    <row r="48" spans="1:8" ht="16.5" customHeight="1">
      <c r="A48" s="47" t="s">
        <v>73</v>
      </c>
      <c r="B48" s="61" t="s">
        <v>71</v>
      </c>
      <c r="C48" s="52">
        <f>'[1]DS9'!D48</f>
        <v>33400</v>
      </c>
      <c r="D48" s="53"/>
      <c r="E48" s="54"/>
      <c r="F48" s="52">
        <f>'[1]DS9'!E48</f>
        <v>2843</v>
      </c>
      <c r="G48" s="53"/>
      <c r="H48" s="54"/>
    </row>
    <row r="49" spans="1:8" ht="16.5" customHeight="1">
      <c r="A49" s="47" t="s">
        <v>74</v>
      </c>
      <c r="B49" s="61" t="s">
        <v>71</v>
      </c>
      <c r="C49" s="52">
        <f>'[1]DS9'!D51</f>
        <v>0</v>
      </c>
      <c r="D49" s="53"/>
      <c r="E49" s="54"/>
      <c r="F49" s="52">
        <f>'[1]DS9'!E51</f>
        <v>0</v>
      </c>
      <c r="G49" s="53"/>
      <c r="H49" s="54"/>
    </row>
    <row r="50" spans="1:8" ht="16.5" customHeight="1">
      <c r="A50" s="47" t="s">
        <v>75</v>
      </c>
      <c r="B50" s="61" t="s">
        <v>71</v>
      </c>
      <c r="C50" s="52">
        <f>'[1]DS9'!D54</f>
        <v>820982</v>
      </c>
      <c r="D50" s="53"/>
      <c r="E50" s="54"/>
      <c r="F50" s="52">
        <f>'[1]DS9'!E54</f>
        <v>266824</v>
      </c>
      <c r="G50" s="53"/>
      <c r="H50" s="54"/>
    </row>
    <row r="51" spans="1:8" ht="16.5" customHeight="1">
      <c r="A51" s="47" t="s">
        <v>76</v>
      </c>
      <c r="B51" s="61" t="s">
        <v>71</v>
      </c>
      <c r="C51" s="52">
        <f>'[1]DS9'!D57</f>
        <v>736496</v>
      </c>
      <c r="D51" s="53"/>
      <c r="E51" s="54"/>
      <c r="F51" s="52">
        <f>'[1]DS9'!E57</f>
        <v>199393</v>
      </c>
      <c r="G51" s="53"/>
      <c r="H51" s="54"/>
    </row>
    <row r="52" spans="1:8" ht="16.5" customHeight="1">
      <c r="A52" s="47" t="s">
        <v>77</v>
      </c>
      <c r="B52" s="61" t="s">
        <v>71</v>
      </c>
      <c r="C52" s="52">
        <f>'[1]DS9'!D60</f>
        <v>84486</v>
      </c>
      <c r="D52" s="53"/>
      <c r="E52" s="54"/>
      <c r="F52" s="52">
        <f>'[1]DS9'!E60</f>
        <v>67431</v>
      </c>
      <c r="G52" s="53"/>
      <c r="H52" s="54"/>
    </row>
    <row r="53" spans="1:8" ht="16.5" customHeight="1">
      <c r="A53" s="47" t="s">
        <v>78</v>
      </c>
      <c r="B53" s="61" t="s">
        <v>71</v>
      </c>
      <c r="C53" s="52">
        <f>'[1]DS9'!D63</f>
        <v>0</v>
      </c>
      <c r="D53" s="53"/>
      <c r="E53" s="54"/>
      <c r="F53" s="52">
        <f>'[1]DS9'!E63</f>
        <v>0</v>
      </c>
      <c r="G53" s="53"/>
      <c r="H53" s="54"/>
    </row>
    <row r="54" spans="1:8" ht="16.5" customHeight="1">
      <c r="A54" s="47" t="s">
        <v>79</v>
      </c>
      <c r="B54" s="61" t="s">
        <v>71</v>
      </c>
      <c r="C54" s="52">
        <f>'[1]DS9'!D66</f>
        <v>406872</v>
      </c>
      <c r="D54" s="53"/>
      <c r="E54" s="54"/>
      <c r="F54" s="52">
        <f>'[1]DS9'!E66</f>
        <v>47888</v>
      </c>
      <c r="G54" s="53"/>
      <c r="H54" s="54"/>
    </row>
    <row r="55" spans="1:8" ht="16.5" customHeight="1">
      <c r="A55" s="47" t="s">
        <v>80</v>
      </c>
      <c r="B55" s="61" t="s">
        <v>71</v>
      </c>
      <c r="C55" s="52">
        <f>'[1]DS9'!D69</f>
        <v>0</v>
      </c>
      <c r="D55" s="53"/>
      <c r="E55" s="54"/>
      <c r="F55" s="52">
        <f>'[1]DS9'!E69</f>
        <v>0</v>
      </c>
      <c r="G55" s="53"/>
      <c r="H55" s="54"/>
    </row>
    <row r="56" spans="1:8" ht="16.5" customHeight="1">
      <c r="A56" s="55"/>
      <c r="B56" s="56"/>
      <c r="C56" s="57"/>
      <c r="D56" s="58"/>
      <c r="E56" s="48"/>
      <c r="F56" s="59"/>
      <c r="G56" s="56"/>
      <c r="H56" s="60"/>
    </row>
    <row r="57" spans="1:8" ht="16.5" customHeight="1">
      <c r="A57" s="47" t="s">
        <v>81</v>
      </c>
      <c r="C57" s="65"/>
      <c r="D57" s="66"/>
      <c r="E57" s="67"/>
      <c r="F57" s="57"/>
      <c r="G57" s="61"/>
      <c r="H57" s="48"/>
    </row>
    <row r="58" spans="1:8" ht="16.5" customHeight="1">
      <c r="A58" s="47" t="s">
        <v>82</v>
      </c>
      <c r="B58" s="61" t="s">
        <v>71</v>
      </c>
      <c r="C58" s="52">
        <f>'[1]DS9'!D72</f>
        <v>16638796</v>
      </c>
      <c r="D58" s="53"/>
      <c r="E58" s="54"/>
      <c r="F58" s="52">
        <f>'[1]DS9'!E72</f>
        <v>18506543</v>
      </c>
      <c r="G58" s="53"/>
      <c r="H58" s="54"/>
    </row>
    <row r="59" spans="1:8" ht="16.5" customHeight="1">
      <c r="A59" s="47" t="s">
        <v>83</v>
      </c>
      <c r="B59" s="61" t="s">
        <v>71</v>
      </c>
      <c r="C59" s="52">
        <f>'[1]DS9'!D75</f>
        <v>466081</v>
      </c>
      <c r="D59" s="53"/>
      <c r="E59" s="54"/>
      <c r="F59" s="52">
        <f>'[1]DS9'!E75</f>
        <v>142637</v>
      </c>
      <c r="G59" s="53"/>
      <c r="H59" s="54"/>
    </row>
    <row r="60" spans="1:8" ht="16.5" customHeight="1">
      <c r="A60" s="47" t="s">
        <v>84</v>
      </c>
      <c r="B60" s="61" t="s">
        <v>71</v>
      </c>
      <c r="C60" s="52">
        <f>'[1]DS9'!D78</f>
        <v>16172715</v>
      </c>
      <c r="D60" s="53"/>
      <c r="E60" s="54"/>
      <c r="F60" s="52">
        <f>'[1]DS9'!E78</f>
        <v>18363906</v>
      </c>
      <c r="G60" s="53"/>
      <c r="H60" s="54"/>
    </row>
    <row r="61" spans="1:8" ht="14.25">
      <c r="A61" s="55" t="s">
        <v>85</v>
      </c>
      <c r="B61" s="60" t="s">
        <v>71</v>
      </c>
      <c r="C61" s="68">
        <f>'[1]DS9'!D81</f>
        <v>16638796</v>
      </c>
      <c r="D61" s="69"/>
      <c r="E61" s="70"/>
      <c r="F61" s="68">
        <f>'[1]DS9'!E81</f>
        <v>18506543</v>
      </c>
      <c r="G61" s="69"/>
      <c r="H61" s="70"/>
    </row>
  </sheetData>
  <sheetProtection/>
  <mergeCells count="87">
    <mergeCell ref="C61:E61"/>
    <mergeCell ref="F61:H61"/>
    <mergeCell ref="C58:E58"/>
    <mergeCell ref="F58:H58"/>
    <mergeCell ref="C59:E59"/>
    <mergeCell ref="F59:H59"/>
    <mergeCell ref="C60:E60"/>
    <mergeCell ref="F60:H60"/>
    <mergeCell ref="C53:E53"/>
    <mergeCell ref="F53:H53"/>
    <mergeCell ref="C54:E54"/>
    <mergeCell ref="F54:H54"/>
    <mergeCell ref="C55:E55"/>
    <mergeCell ref="F55:H55"/>
    <mergeCell ref="C50:E50"/>
    <mergeCell ref="F50:H50"/>
    <mergeCell ref="C51:E51"/>
    <mergeCell ref="F51:H51"/>
    <mergeCell ref="C52:E52"/>
    <mergeCell ref="F52:H52"/>
    <mergeCell ref="C47:E47"/>
    <mergeCell ref="F47:H47"/>
    <mergeCell ref="C48:E48"/>
    <mergeCell ref="F48:H48"/>
    <mergeCell ref="C49:E49"/>
    <mergeCell ref="F49:H49"/>
    <mergeCell ref="C42:E42"/>
    <mergeCell ref="F42:H42"/>
    <mergeCell ref="C43:E43"/>
    <mergeCell ref="F43:H43"/>
    <mergeCell ref="C46:E46"/>
    <mergeCell ref="F46:H46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31:E31"/>
    <mergeCell ref="F31:H31"/>
    <mergeCell ref="C33:E33"/>
    <mergeCell ref="F33:H33"/>
    <mergeCell ref="C34:E34"/>
    <mergeCell ref="F34:H34"/>
    <mergeCell ref="C28:E28"/>
    <mergeCell ref="F28:H28"/>
    <mergeCell ref="C29:E29"/>
    <mergeCell ref="F29:H29"/>
    <mergeCell ref="C30:E30"/>
    <mergeCell ref="F30:H30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1:C13"/>
    <mergeCell ref="D11:E11"/>
    <mergeCell ref="F11:F13"/>
    <mergeCell ref="G11:H11"/>
    <mergeCell ref="C21:E21"/>
    <mergeCell ref="F21:H21"/>
    <mergeCell ref="C7:E7"/>
    <mergeCell ref="F7:H7"/>
    <mergeCell ref="C8:E8"/>
    <mergeCell ref="F8:H8"/>
    <mergeCell ref="C9:E9"/>
    <mergeCell ref="F9:H9"/>
    <mergeCell ref="A1:H1"/>
    <mergeCell ref="C3:E3"/>
    <mergeCell ref="F3:H3"/>
    <mergeCell ref="C4:E4"/>
    <mergeCell ref="F4:H4"/>
    <mergeCell ref="C6:E6"/>
    <mergeCell ref="F6:H6"/>
  </mergeCells>
  <printOptions/>
  <pageMargins left="0.7086614173228347" right="0.7086614173228347" top="0.55" bottom="0.787401574803149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2014-03-11T09:18:23Z</dcterms:created>
  <dcterms:modified xsi:type="dcterms:W3CDTF">2014-03-11T09:18:34Z</dcterms:modified>
  <cp:category/>
  <cp:version/>
  <cp:contentType/>
  <cp:contentStatus/>
</cp:coreProperties>
</file>