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400" windowHeight="11020" activeTab="0"/>
  </bookViews>
  <sheets>
    <sheet name="06-05" sheetId="1" r:id="rId1"/>
  </sheets>
  <definedNames>
    <definedName name="_xlnm.Print_Area" localSheetId="0">'06-05'!$A$1:$Q$55</definedName>
  </definedNames>
  <calcPr fullCalcOnLoad="1"/>
</workbook>
</file>

<file path=xl/sharedStrings.xml><?xml version="1.0" encoding="utf-8"?>
<sst xmlns="http://schemas.openxmlformats.org/spreadsheetml/2006/main" count="157" uniqueCount="73">
  <si>
    <t>宮古市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</si>
  <si>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</si>
  <si>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</si>
  <si>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</si>
  <si>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</si>
  <si>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</si>
  <si>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</si>
  <si>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</si>
  <si>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</si>
  <si>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</si>
  <si>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</si>
  <si>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</si>
  <si>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</si>
  <si>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</si>
  <si>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</si>
  <si>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</si>
  <si>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</si>
  <si>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</si>
  <si>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</si>
  <si>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軽米町</t>
  </si>
  <si>
    <t>一戸町</t>
  </si>
  <si>
    <t>田野畑村</t>
  </si>
  <si>
    <t>普代村</t>
  </si>
  <si>
    <t>野田村</t>
  </si>
  <si>
    <t>九戸村</t>
  </si>
  <si>
    <t>調定済額</t>
  </si>
  <si>
    <t>収入済額</t>
  </si>
  <si>
    <t>普通税</t>
  </si>
  <si>
    <t>目的税</t>
  </si>
  <si>
    <t>法定普通税</t>
  </si>
  <si>
    <t>市町村民税</t>
  </si>
  <si>
    <t>固定資産税</t>
  </si>
  <si>
    <t>軽自動車税</t>
  </si>
  <si>
    <t>鉱産税</t>
  </si>
  <si>
    <t>旧法に
よる税</t>
  </si>
  <si>
    <t>特別土地
保有税</t>
  </si>
  <si>
    <t>市町村
たばこ税</t>
  </si>
  <si>
    <t>国民健康
保険税</t>
  </si>
  <si>
    <t>市町村</t>
  </si>
  <si>
    <t>資料：県市町村課</t>
  </si>
  <si>
    <t>法定外
普通税</t>
  </si>
  <si>
    <t>町村計</t>
  </si>
  <si>
    <t>盛岡市</t>
  </si>
  <si>
    <t>大船渡市</t>
  </si>
  <si>
    <t>市　計</t>
  </si>
  <si>
    <t>町　計</t>
  </si>
  <si>
    <t>村　計</t>
  </si>
  <si>
    <t>金ケ崎町</t>
  </si>
  <si>
    <t>八幡平市</t>
  </si>
  <si>
    <t>奥州市</t>
  </si>
  <si>
    <t>西和賀町</t>
  </si>
  <si>
    <t>洋野町</t>
  </si>
  <si>
    <t>決算額　</t>
  </si>
  <si>
    <t>-</t>
  </si>
  <si>
    <t>徴収率
(%)</t>
  </si>
  <si>
    <t>滝沢市</t>
  </si>
  <si>
    <t>６－５ 市町村税</t>
  </si>
  <si>
    <t>（単位：千円）　　各年度末（翌年5月末)現在</t>
  </si>
  <si>
    <t>平成26年度</t>
  </si>
  <si>
    <t>155 059 813</t>
  </si>
  <si>
    <t>147 966 792</t>
  </si>
  <si>
    <t>145 385 341</t>
  </si>
  <si>
    <t>64 918 544</t>
  </si>
  <si>
    <t>67 857 615</t>
  </si>
  <si>
    <t>3 007 411</t>
  </si>
  <si>
    <t>9 588 981</t>
  </si>
  <si>
    <t xml:space="preserve"> 12 444</t>
  </si>
  <si>
    <t>2 581 451</t>
  </si>
  <si>
    <t>26 101 961</t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</si>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</sst>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 "/>
    <numFmt numFmtId="179" formatCode="#,##0.000;[Red]\-#,##0.000"/>
    <numFmt numFmtId="180" formatCode="#,##0.0_ ;[Red]\-#,##0.0\ "/>
    <numFmt numFmtId="181" formatCode="0.0_ "/>
    <numFmt numFmtId="182" formatCode="0_ ;[Red]\-0\ "/>
    <numFmt numFmtId="183" formatCode="0.0_ ;[Red]\-0.0\ "/>
    <numFmt numFmtId="184" formatCode="0.0;&quot;▲ &quot;0.0"/>
    <numFmt numFmtId="185" formatCode="0.00_ ;[Red]\-0.00\ "/>
    <numFmt numFmtId="186" formatCode="0.00;&quot;▲ &quot;0.00"/>
    <numFmt numFmtId="187" formatCode="#,##0;&quot;▲ &quot;#,##0"/>
    <numFmt numFmtId="188" formatCode="0.00_ "/>
    <numFmt numFmtId="189" formatCode="#,##0_ "/>
    <numFmt numFmtId="190" formatCode="0.000_ "/>
    <numFmt numFmtId="191" formatCode="0.00;&quot;△ &quot;0.00"/>
    <numFmt numFmtId="192" formatCode="#,##0_ ;[Red]\-#,##0\ "/>
    <numFmt numFmtId="193" formatCode="#,##0.00_ ;[Red]\-#,##0.00\ "/>
    <numFmt numFmtId="194" formatCode="#,##0.0000;[Red]\-#,##0.0000"/>
    <numFmt numFmtId="195" formatCode="#,##0.00000;[Red]\-#,##0.00000"/>
    <numFmt numFmtId="196" formatCode="#,##0.000000;[Red]\-#,##0.000000"/>
    <numFmt numFmtId="197" formatCode="0.0"/>
    <numFmt numFmtId="198" formatCode="0.0_);[Red]\(0.0\)"/>
    <numFmt numFmtId="199" formatCode="0.0000"/>
    <numFmt numFmtId="200" formatCode="0.000"/>
    <numFmt numFmtId="201" formatCode="#,##0.0;&quot;△ &quot;#,##0.0"/>
    <numFmt numFmtId="202" formatCode="0.000%"/>
    <numFmt numFmtId="203" formatCode="0.00000%"/>
    <numFmt numFmtId="204" formatCode="0.0000%"/>
    <numFmt numFmtId="205" formatCode="#\ ###\ ##0"/>
    <numFmt numFmtId="206" formatCode="* #\ ###\ ##0;* \-###0;* &quot;-&quot;;_ @_ "/>
    <numFmt numFmtId="207" formatCode="* #\ ###\ ##0;* \-#,##0;* &quot;-&quot;_ ;_ @_ "/>
    <numFmt numFmtId="208" formatCode="* #\ ###\ ##0.0;* \-#,##0;* &quot;-&quot;_ ;_ @_ "/>
  </numFmts>
  <fonts count="43">
    <font>
      <sz val="10"/>
      <name val="ＭＳ Ｐゴシック"/>
      <family val="3"/>
    </font>
    <font>
      <u val="single"/>
      <sz val="5"/>
      <color indexed="12"/>
      <name val="ＭＳ Ｐゴシック"/>
      <family val="3"/>
    </font>
    <font>
      <u val="single"/>
      <sz val="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207" fontId="5" fillId="0" borderId="0" xfId="0" applyNumberFormat="1" applyFont="1" applyFill="1" applyAlignment="1">
      <alignment vertical="center"/>
    </xf>
    <xf numFmtId="19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207" fontId="5" fillId="0" borderId="10" xfId="0" applyNumberFormat="1" applyFont="1" applyFill="1" applyBorder="1" applyAlignment="1">
      <alignment vertical="center"/>
    </xf>
    <xf numFmtId="197" fontId="5" fillId="0" borderId="10" xfId="0" applyNumberFormat="1" applyFont="1" applyFill="1" applyBorder="1" applyAlignment="1">
      <alignment vertical="center"/>
    </xf>
    <xf numFmtId="207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207" fontId="5" fillId="0" borderId="12" xfId="0" applyNumberFormat="1" applyFont="1" applyFill="1" applyBorder="1" applyAlignment="1">
      <alignment horizontal="center" vertical="center" shrinkToFit="1"/>
    </xf>
    <xf numFmtId="207" fontId="5" fillId="0" borderId="13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207" fontId="5" fillId="0" borderId="14" xfId="0" applyNumberFormat="1" applyFont="1" applyFill="1" applyBorder="1" applyAlignment="1">
      <alignment horizontal="center" vertical="center" shrinkToFit="1"/>
    </xf>
    <xf numFmtId="207" fontId="5" fillId="0" borderId="15" xfId="0" applyNumberFormat="1" applyFont="1" applyFill="1" applyBorder="1" applyAlignment="1">
      <alignment horizontal="center" vertical="center" shrinkToFit="1"/>
    </xf>
    <xf numFmtId="207" fontId="5" fillId="0" borderId="16" xfId="0" applyNumberFormat="1" applyFont="1" applyFill="1" applyBorder="1" applyAlignment="1">
      <alignment horizontal="center" vertical="center" shrinkToFit="1"/>
    </xf>
    <xf numFmtId="207" fontId="5" fillId="0" borderId="17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/>
    </xf>
    <xf numFmtId="207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07" fontId="5" fillId="0" borderId="0" xfId="0" applyNumberFormat="1" applyFont="1" applyFill="1" applyBorder="1" applyAlignment="1">
      <alignment horizontal="center" vertical="center" shrinkToFit="1"/>
    </xf>
    <xf numFmtId="207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205" fontId="5" fillId="0" borderId="0" xfId="0" applyNumberFormat="1" applyFont="1" applyFill="1" applyAlignment="1">
      <alignment horizontal="right"/>
    </xf>
    <xf numFmtId="205" fontId="5" fillId="0" borderId="0" xfId="0" applyNumberFormat="1" applyFont="1" applyFill="1" applyAlignment="1">
      <alignment/>
    </xf>
    <xf numFmtId="205" fontId="5" fillId="0" borderId="0" xfId="49" applyNumberFormat="1" applyFont="1" applyFill="1" applyBorder="1" applyAlignment="1">
      <alignment/>
    </xf>
    <xf numFmtId="205" fontId="5" fillId="0" borderId="0" xfId="0" applyNumberFormat="1" applyFont="1" applyFill="1" applyBorder="1" applyAlignment="1">
      <alignment/>
    </xf>
    <xf numFmtId="205" fontId="5" fillId="0" borderId="0" xfId="49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 vertical="center"/>
    </xf>
    <xf numFmtId="198" fontId="5" fillId="0" borderId="0" xfId="0" applyNumberFormat="1" applyFont="1" applyFill="1" applyAlignment="1">
      <alignment/>
    </xf>
    <xf numFmtId="198" fontId="5" fillId="0" borderId="0" xfId="49" applyNumberFormat="1" applyFont="1" applyFill="1" applyBorder="1" applyAlignment="1">
      <alignment/>
    </xf>
    <xf numFmtId="207" fontId="5" fillId="33" borderId="0" xfId="0" applyNumberFormat="1" applyFont="1" applyFill="1" applyAlignment="1">
      <alignment/>
    </xf>
    <xf numFmtId="207" fontId="5" fillId="33" borderId="0" xfId="0" applyNumberFormat="1" applyFont="1" applyFill="1" applyBorder="1" applyAlignment="1">
      <alignment/>
    </xf>
    <xf numFmtId="197" fontId="5" fillId="33" borderId="0" xfId="0" applyNumberFormat="1" applyFont="1" applyFill="1" applyAlignment="1">
      <alignment/>
    </xf>
    <xf numFmtId="205" fontId="5" fillId="33" borderId="0" xfId="49" applyNumberFormat="1" applyFont="1" applyFill="1" applyBorder="1" applyAlignment="1">
      <alignment horizontal="right"/>
    </xf>
    <xf numFmtId="205" fontId="5" fillId="33" borderId="0" xfId="49" applyNumberFormat="1" applyFont="1" applyFill="1" applyBorder="1" applyAlignment="1">
      <alignment/>
    </xf>
    <xf numFmtId="198" fontId="5" fillId="33" borderId="0" xfId="49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198" fontId="5" fillId="0" borderId="0" xfId="49" applyNumberFormat="1" applyFont="1" applyFill="1" applyBorder="1" applyAlignment="1">
      <alignment horizontal="right"/>
    </xf>
    <xf numFmtId="205" fontId="6" fillId="33" borderId="0" xfId="49" applyNumberFormat="1" applyFont="1" applyFill="1" applyBorder="1" applyAlignment="1">
      <alignment/>
    </xf>
    <xf numFmtId="198" fontId="6" fillId="33" borderId="0" xfId="49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205" fontId="6" fillId="33" borderId="0" xfId="49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vertical="center"/>
    </xf>
    <xf numFmtId="205" fontId="5" fillId="33" borderId="0" xfId="49" applyNumberFormat="1" applyFont="1" applyFill="1" applyAlignment="1">
      <alignment/>
    </xf>
    <xf numFmtId="205" fontId="5" fillId="33" borderId="0" xfId="0" applyNumberFormat="1" applyFont="1" applyFill="1" applyAlignment="1">
      <alignment/>
    </xf>
    <xf numFmtId="207" fontId="8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207" fontId="4" fillId="33" borderId="19" xfId="49" applyNumberFormat="1" applyFont="1" applyFill="1" applyBorder="1" applyAlignment="1">
      <alignment/>
    </xf>
    <xf numFmtId="207" fontId="4" fillId="33" borderId="0" xfId="49" applyNumberFormat="1" applyFont="1" applyFill="1" applyBorder="1" applyAlignment="1">
      <alignment/>
    </xf>
    <xf numFmtId="197" fontId="4" fillId="33" borderId="19" xfId="49" applyNumberFormat="1" applyFont="1" applyFill="1" applyBorder="1" applyAlignment="1">
      <alignment/>
    </xf>
    <xf numFmtId="207" fontId="5" fillId="33" borderId="0" xfId="0" applyNumberFormat="1" applyFont="1" applyFill="1" applyAlignment="1">
      <alignment vertical="center"/>
    </xf>
    <xf numFmtId="207" fontId="5" fillId="33" borderId="0" xfId="0" applyNumberFormat="1" applyFont="1" applyFill="1" applyBorder="1" applyAlignment="1">
      <alignment vertical="center"/>
    </xf>
    <xf numFmtId="197" fontId="5" fillId="33" borderId="0" xfId="0" applyNumberFormat="1" applyFont="1" applyFill="1" applyAlignment="1">
      <alignment vertical="center"/>
    </xf>
    <xf numFmtId="207" fontId="5" fillId="0" borderId="12" xfId="0" applyNumberFormat="1" applyFont="1" applyFill="1" applyBorder="1" applyAlignment="1">
      <alignment horizontal="center" vertical="center" shrinkToFit="1"/>
    </xf>
    <xf numFmtId="207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207" fontId="5" fillId="0" borderId="16" xfId="0" applyNumberFormat="1" applyFont="1" applyFill="1" applyBorder="1" applyAlignment="1">
      <alignment horizontal="center" vertical="center" shrinkToFit="1"/>
    </xf>
    <xf numFmtId="207" fontId="5" fillId="0" borderId="15" xfId="0" applyNumberFormat="1" applyFont="1" applyFill="1" applyBorder="1" applyAlignment="1">
      <alignment horizontal="center" vertical="center" shrinkToFit="1"/>
    </xf>
    <xf numFmtId="207" fontId="5" fillId="0" borderId="20" xfId="0" applyNumberFormat="1" applyFont="1" applyFill="1" applyBorder="1" applyAlignment="1">
      <alignment horizontal="center" vertical="center" wrapText="1" shrinkToFit="1"/>
    </xf>
    <xf numFmtId="207" fontId="5" fillId="0" borderId="20" xfId="0" applyNumberFormat="1" applyFont="1" applyFill="1" applyBorder="1" applyAlignment="1">
      <alignment horizontal="center" vertical="center" shrinkToFit="1"/>
    </xf>
    <xf numFmtId="207" fontId="5" fillId="0" borderId="21" xfId="0" applyNumberFormat="1" applyFont="1" applyFill="1" applyBorder="1" applyAlignment="1">
      <alignment horizontal="center" vertical="center" shrinkToFit="1"/>
    </xf>
    <xf numFmtId="197" fontId="5" fillId="0" borderId="22" xfId="0" applyNumberFormat="1" applyFont="1" applyFill="1" applyBorder="1" applyAlignment="1">
      <alignment horizontal="center" vertical="center" wrapText="1" shrinkToFit="1"/>
    </xf>
    <xf numFmtId="197" fontId="5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8.8515625" defaultRowHeight="13.5" customHeight="1"/>
  <cols>
    <col min="1" max="1" width="14.57421875" style="4" customWidth="1"/>
    <col min="2" max="5" width="15.00390625" style="2" customWidth="1"/>
    <col min="6" max="7" width="13.7109375" style="2" customWidth="1"/>
    <col min="8" max="8" width="0.85546875" style="22" customWidth="1"/>
    <col min="9" max="12" width="12.57421875" style="2" customWidth="1"/>
    <col min="13" max="13" width="7.57421875" style="2" customWidth="1"/>
    <col min="14" max="14" width="13.7109375" style="2" customWidth="1"/>
    <col min="15" max="15" width="6.28125" style="2" customWidth="1"/>
    <col min="16" max="16" width="9.7109375" style="3" bestFit="1" customWidth="1"/>
    <col min="17" max="17" width="13.7109375" style="2" customWidth="1"/>
    <col min="18" max="16384" width="8.8515625" style="4" customWidth="1"/>
  </cols>
  <sheetData>
    <row r="1" spans="1:17" ht="12" customHeight="1">
      <c r="A1" s="30"/>
      <c r="Q1" s="36"/>
    </row>
    <row r="2" spans="1:17" ht="33" customHeight="1">
      <c r="A2" s="23"/>
      <c r="B2" s="23"/>
      <c r="C2" s="23"/>
      <c r="D2" s="23"/>
      <c r="E2" s="23"/>
      <c r="F2" s="23"/>
      <c r="G2" s="29" t="s">
        <v>56</v>
      </c>
      <c r="H2" s="23"/>
      <c r="I2" s="28" t="s">
        <v>52</v>
      </c>
      <c r="J2" s="23"/>
      <c r="K2" s="23"/>
      <c r="L2" s="23"/>
      <c r="M2" s="23"/>
      <c r="N2" s="23"/>
      <c r="O2" s="23"/>
      <c r="P2" s="23"/>
      <c r="Q2" s="23"/>
    </row>
    <row r="3" spans="1:17" ht="13.5" customHeight="1" thickBot="1">
      <c r="A3" s="5"/>
      <c r="B3" s="6"/>
      <c r="C3" s="6"/>
      <c r="D3" s="6"/>
      <c r="E3" s="6"/>
      <c r="F3" s="6"/>
      <c r="G3" s="6"/>
      <c r="I3" s="6"/>
      <c r="J3" s="6"/>
      <c r="K3" s="6"/>
      <c r="L3" s="6"/>
      <c r="M3" s="6"/>
      <c r="N3" s="6"/>
      <c r="O3" s="6"/>
      <c r="P3" s="7"/>
      <c r="Q3" s="8" t="s">
        <v>57</v>
      </c>
    </row>
    <row r="4" spans="1:17" ht="16.5" customHeight="1">
      <c r="A4" s="9"/>
      <c r="B4" s="62" t="s">
        <v>25</v>
      </c>
      <c r="C4" s="70" t="s">
        <v>26</v>
      </c>
      <c r="D4" s="11"/>
      <c r="E4" s="11"/>
      <c r="F4" s="11"/>
      <c r="G4" s="11"/>
      <c r="H4" s="21"/>
      <c r="I4" s="11"/>
      <c r="J4" s="11"/>
      <c r="K4" s="11"/>
      <c r="L4" s="11"/>
      <c r="M4" s="11"/>
      <c r="N4" s="11"/>
      <c r="O4" s="10"/>
      <c r="P4" s="71" t="s">
        <v>54</v>
      </c>
      <c r="Q4" s="68" t="s">
        <v>37</v>
      </c>
    </row>
    <row r="5" spans="1:17" ht="16.5" customHeight="1">
      <c r="A5" s="12"/>
      <c r="B5" s="63"/>
      <c r="C5" s="67"/>
      <c r="D5" s="66" t="s">
        <v>27</v>
      </c>
      <c r="E5" s="16"/>
      <c r="F5" s="16"/>
      <c r="G5" s="16"/>
      <c r="H5" s="21"/>
      <c r="I5" s="16"/>
      <c r="J5" s="16"/>
      <c r="K5" s="16"/>
      <c r="L5" s="16"/>
      <c r="M5" s="13"/>
      <c r="N5" s="67" t="s">
        <v>28</v>
      </c>
      <c r="O5" s="73" t="s">
        <v>34</v>
      </c>
      <c r="P5" s="72"/>
      <c r="Q5" s="69"/>
    </row>
    <row r="6" spans="1:17" ht="16.5" customHeight="1">
      <c r="A6" s="17" t="s">
        <v>38</v>
      </c>
      <c r="B6" s="63"/>
      <c r="C6" s="67"/>
      <c r="D6" s="67"/>
      <c r="E6" s="66" t="s">
        <v>29</v>
      </c>
      <c r="F6" s="16"/>
      <c r="G6" s="16"/>
      <c r="H6" s="21"/>
      <c r="I6" s="16"/>
      <c r="J6" s="16"/>
      <c r="K6" s="16"/>
      <c r="L6" s="13"/>
      <c r="M6" s="64" t="s">
        <v>40</v>
      </c>
      <c r="N6" s="67"/>
      <c r="O6" s="74"/>
      <c r="P6" s="72"/>
      <c r="Q6" s="69"/>
    </row>
    <row r="7" spans="1:17" ht="26.25" customHeight="1">
      <c r="A7" s="19"/>
      <c r="B7" s="63"/>
      <c r="C7" s="67"/>
      <c r="D7" s="67"/>
      <c r="E7" s="67"/>
      <c r="F7" s="14" t="s">
        <v>30</v>
      </c>
      <c r="G7" s="15" t="s">
        <v>31</v>
      </c>
      <c r="H7" s="21"/>
      <c r="I7" s="13" t="s">
        <v>32</v>
      </c>
      <c r="J7" s="18" t="s">
        <v>36</v>
      </c>
      <c r="K7" s="14" t="s">
        <v>33</v>
      </c>
      <c r="L7" s="18" t="s">
        <v>35</v>
      </c>
      <c r="M7" s="65"/>
      <c r="N7" s="67"/>
      <c r="O7" s="74"/>
      <c r="P7" s="72"/>
      <c r="Q7" s="70"/>
    </row>
    <row r="8" spans="1:17" ht="18" customHeight="1">
      <c r="A8" s="24" t="s">
        <v>58</v>
      </c>
      <c r="B8" s="33">
        <v>157467824</v>
      </c>
      <c r="C8" s="33">
        <v>149370704</v>
      </c>
      <c r="D8" s="33">
        <v>146762684</v>
      </c>
      <c r="E8" s="33">
        <v>146762684</v>
      </c>
      <c r="F8" s="33">
        <v>65489031</v>
      </c>
      <c r="G8" s="33">
        <v>68604940</v>
      </c>
      <c r="H8" s="33"/>
      <c r="I8" s="33">
        <v>2942245</v>
      </c>
      <c r="J8" s="33">
        <v>9714090</v>
      </c>
      <c r="K8" s="33">
        <v>12191</v>
      </c>
      <c r="L8" s="33">
        <v>187</v>
      </c>
      <c r="M8" s="35" t="s">
        <v>53</v>
      </c>
      <c r="N8" s="33">
        <v>2608020</v>
      </c>
      <c r="O8" s="35" t="s">
        <v>53</v>
      </c>
      <c r="P8" s="38">
        <v>94.9</v>
      </c>
      <c r="Q8" s="33">
        <v>27892796</v>
      </c>
    </row>
    <row r="9" spans="1:17" ht="18" customHeight="1">
      <c r="A9" s="24" t="s">
        <v>69</v>
      </c>
      <c r="B9" s="35" t="s">
        <v>59</v>
      </c>
      <c r="C9" s="35" t="s">
        <v>60</v>
      </c>
      <c r="D9" s="35" t="s">
        <v>61</v>
      </c>
      <c r="E9" s="35" t="s">
        <v>61</v>
      </c>
      <c r="F9" s="35" t="s">
        <v>62</v>
      </c>
      <c r="G9" s="35" t="s">
        <v>63</v>
      </c>
      <c r="H9" s="35"/>
      <c r="I9" s="35" t="s">
        <v>64</v>
      </c>
      <c r="J9" s="35" t="s">
        <v>65</v>
      </c>
      <c r="K9" s="35" t="s">
        <v>66</v>
      </c>
      <c r="L9" s="35">
        <v>346</v>
      </c>
      <c r="M9" s="35" t="s">
        <v>53</v>
      </c>
      <c r="N9" s="35" t="s">
        <v>67</v>
      </c>
      <c r="O9" s="35" t="s">
        <v>53</v>
      </c>
      <c r="P9" s="46">
        <v>95.4</v>
      </c>
      <c r="Q9" s="35" t="s">
        <v>68</v>
      </c>
    </row>
    <row r="10" spans="1:17" ht="18" customHeight="1">
      <c r="A10" s="24" t="s">
        <v>70</v>
      </c>
      <c r="B10" s="35">
        <v>156969786</v>
      </c>
      <c r="C10" s="35">
        <v>150897727</v>
      </c>
      <c r="D10" s="35">
        <v>148306018</v>
      </c>
      <c r="E10" s="35">
        <v>148306018</v>
      </c>
      <c r="F10" s="35">
        <v>66508187</v>
      </c>
      <c r="G10" s="35">
        <v>68830337</v>
      </c>
      <c r="H10" s="33"/>
      <c r="I10" s="35">
        <v>3590054</v>
      </c>
      <c r="J10" s="35">
        <v>9364944</v>
      </c>
      <c r="K10" s="35">
        <v>12386</v>
      </c>
      <c r="L10" s="33">
        <v>110</v>
      </c>
      <c r="M10" s="35" t="s">
        <v>53</v>
      </c>
      <c r="N10" s="35">
        <v>2591709</v>
      </c>
      <c r="O10" s="35" t="s">
        <v>53</v>
      </c>
      <c r="P10" s="38">
        <v>96.1</v>
      </c>
      <c r="Q10" s="35">
        <v>25580962</v>
      </c>
    </row>
    <row r="11" spans="1:17" ht="18" customHeight="1">
      <c r="A11" s="24" t="s">
        <v>71</v>
      </c>
      <c r="B11" s="2">
        <v>157749963</v>
      </c>
      <c r="C11" s="2">
        <v>152326582</v>
      </c>
      <c r="D11" s="2">
        <v>149734277</v>
      </c>
      <c r="E11" s="2">
        <v>149734277</v>
      </c>
      <c r="F11" s="2">
        <v>67195895</v>
      </c>
      <c r="G11" s="2">
        <v>69969180</v>
      </c>
      <c r="I11" s="2">
        <v>3708908</v>
      </c>
      <c r="J11" s="2">
        <v>8847240</v>
      </c>
      <c r="K11" s="2">
        <v>12954</v>
      </c>
      <c r="L11" s="2">
        <v>100</v>
      </c>
      <c r="M11" s="35" t="s">
        <v>53</v>
      </c>
      <c r="N11" s="2">
        <v>2592305</v>
      </c>
      <c r="O11" s="35" t="s">
        <v>53</v>
      </c>
      <c r="P11" s="38">
        <v>96.6</v>
      </c>
      <c r="Q11" s="2">
        <v>24560149</v>
      </c>
    </row>
    <row r="12" spans="1:17" ht="9" customHeight="1">
      <c r="A12" s="25"/>
      <c r="B12" s="32"/>
      <c r="C12" s="32"/>
      <c r="D12" s="32"/>
      <c r="E12" s="32"/>
      <c r="F12" s="32"/>
      <c r="G12" s="32"/>
      <c r="H12" s="34"/>
      <c r="I12" s="32"/>
      <c r="J12" s="32"/>
      <c r="K12" s="32"/>
      <c r="L12" s="32"/>
      <c r="M12" s="31"/>
      <c r="N12" s="32"/>
      <c r="O12" s="31"/>
      <c r="P12" s="37"/>
      <c r="Q12" s="32"/>
    </row>
    <row r="13" spans="1:18" s="20" customFormat="1" ht="18" customHeight="1">
      <c r="A13" s="26" t="s">
        <v>72</v>
      </c>
      <c r="B13" s="47">
        <f aca="true" t="shared" si="0" ref="B13:G13">B15+B16</f>
        <v>159051921</v>
      </c>
      <c r="C13" s="47">
        <f t="shared" si="0"/>
        <v>153981949</v>
      </c>
      <c r="D13" s="47">
        <f t="shared" si="0"/>
        <v>151405034</v>
      </c>
      <c r="E13" s="47">
        <f t="shared" si="0"/>
        <v>151405034</v>
      </c>
      <c r="F13" s="47">
        <f t="shared" si="0"/>
        <v>69373763</v>
      </c>
      <c r="G13" s="47">
        <f t="shared" si="0"/>
        <v>69511461</v>
      </c>
      <c r="H13" s="47"/>
      <c r="I13" s="47">
        <f>I15+I16</f>
        <v>3812103</v>
      </c>
      <c r="J13" s="47">
        <f>J15+J16</f>
        <v>8694629</v>
      </c>
      <c r="K13" s="47">
        <f>K15+K16</f>
        <v>12978</v>
      </c>
      <c r="L13" s="47">
        <f>L15+L16</f>
        <v>100</v>
      </c>
      <c r="M13" s="42" t="s">
        <v>53</v>
      </c>
      <c r="N13" s="47">
        <f>N15+N16</f>
        <v>2576915</v>
      </c>
      <c r="O13" s="42" t="s">
        <v>53</v>
      </c>
      <c r="P13" s="48">
        <f>ROUND(C13/B13*100,1)</f>
        <v>96.8</v>
      </c>
      <c r="Q13" s="47">
        <f>Q15+Q16</f>
        <v>23051465</v>
      </c>
      <c r="R13" s="49"/>
    </row>
    <row r="14" spans="1:18" s="20" customFormat="1" ht="9" customHeight="1">
      <c r="A14" s="2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0"/>
      <c r="N14" s="47"/>
      <c r="O14" s="50"/>
      <c r="P14" s="48"/>
      <c r="Q14" s="47"/>
      <c r="R14" s="49"/>
    </row>
    <row r="15" spans="1:18" s="20" customFormat="1" ht="18" customHeight="1">
      <c r="A15" s="26" t="s">
        <v>44</v>
      </c>
      <c r="B15" s="47">
        <f>SUM(B20:B33)</f>
        <v>133723838</v>
      </c>
      <c r="C15" s="47">
        <f aca="true" t="shared" si="1" ref="C15:L15">SUM(C20:C33)</f>
        <v>129658695</v>
      </c>
      <c r="D15" s="47">
        <f t="shared" si="1"/>
        <v>127219437</v>
      </c>
      <c r="E15" s="47">
        <f t="shared" si="1"/>
        <v>127219437</v>
      </c>
      <c r="F15" s="47">
        <f t="shared" si="1"/>
        <v>59526174</v>
      </c>
      <c r="G15" s="47">
        <f t="shared" si="1"/>
        <v>57455342</v>
      </c>
      <c r="H15" s="47">
        <f t="shared" si="1"/>
        <v>0</v>
      </c>
      <c r="I15" s="47">
        <f t="shared" si="1"/>
        <v>3046294</v>
      </c>
      <c r="J15" s="47">
        <f t="shared" si="1"/>
        <v>7181371</v>
      </c>
      <c r="K15" s="47">
        <f t="shared" si="1"/>
        <v>10156</v>
      </c>
      <c r="L15" s="47">
        <f t="shared" si="1"/>
        <v>100</v>
      </c>
      <c r="M15" s="50" t="s">
        <v>53</v>
      </c>
      <c r="N15" s="47">
        <f>SUM(N20:N33)</f>
        <v>2439258</v>
      </c>
      <c r="O15" s="50" t="s">
        <v>53</v>
      </c>
      <c r="P15" s="48">
        <f>ROUND(C15/B15*100,1)</f>
        <v>97</v>
      </c>
      <c r="Q15" s="47">
        <f>SUM(Q20:Q33)</f>
        <v>18379774</v>
      </c>
      <c r="R15" s="49"/>
    </row>
    <row r="16" spans="1:18" s="20" customFormat="1" ht="18" customHeight="1">
      <c r="A16" s="26" t="s">
        <v>41</v>
      </c>
      <c r="B16" s="47">
        <f aca="true" t="shared" si="2" ref="B16:G16">SUM(B34:B52)</f>
        <v>25328083</v>
      </c>
      <c r="C16" s="47">
        <f t="shared" si="2"/>
        <v>24323254</v>
      </c>
      <c r="D16" s="47">
        <f t="shared" si="2"/>
        <v>24185597</v>
      </c>
      <c r="E16" s="47">
        <f t="shared" si="2"/>
        <v>24185597</v>
      </c>
      <c r="F16" s="47">
        <f t="shared" si="2"/>
        <v>9847589</v>
      </c>
      <c r="G16" s="47">
        <f t="shared" si="2"/>
        <v>12056119</v>
      </c>
      <c r="H16" s="47"/>
      <c r="I16" s="47">
        <f>SUM(I34:I52)</f>
        <v>765809</v>
      </c>
      <c r="J16" s="47">
        <f>SUM(J34:J52)</f>
        <v>1513258</v>
      </c>
      <c r="K16" s="47">
        <f>SUM(K34:K52)</f>
        <v>2822</v>
      </c>
      <c r="L16" s="47">
        <f>SUM(L34:L52)</f>
        <v>0</v>
      </c>
      <c r="M16" s="50" t="s">
        <v>53</v>
      </c>
      <c r="N16" s="47">
        <f>SUM(N34:N52)</f>
        <v>137657</v>
      </c>
      <c r="O16" s="50" t="s">
        <v>53</v>
      </c>
      <c r="P16" s="48">
        <f>ROUND(C16/B16*100,1)</f>
        <v>96</v>
      </c>
      <c r="Q16" s="47">
        <f>SUM(Q34:Q52)</f>
        <v>4671691</v>
      </c>
      <c r="R16" s="49"/>
    </row>
    <row r="17" spans="1:18" s="20" customFormat="1" ht="18" customHeight="1">
      <c r="A17" s="26" t="s">
        <v>45</v>
      </c>
      <c r="B17" s="47">
        <f>B16-B18</f>
        <v>23902845</v>
      </c>
      <c r="C17" s="47">
        <f aca="true" t="shared" si="3" ref="C17:I17">C16-C18</f>
        <v>22957365</v>
      </c>
      <c r="D17" s="47">
        <f t="shared" si="3"/>
        <v>22819708</v>
      </c>
      <c r="E17" s="47">
        <f t="shared" si="3"/>
        <v>22819708</v>
      </c>
      <c r="F17" s="47">
        <f t="shared" si="3"/>
        <v>9205470</v>
      </c>
      <c r="G17" s="47">
        <f t="shared" si="3"/>
        <v>11464007</v>
      </c>
      <c r="H17" s="47"/>
      <c r="I17" s="47">
        <f t="shared" si="3"/>
        <v>706807</v>
      </c>
      <c r="J17" s="47">
        <f>J16-J18</f>
        <v>1440602</v>
      </c>
      <c r="K17" s="47">
        <f>K16-K18</f>
        <v>2822</v>
      </c>
      <c r="L17" s="47">
        <f>L16-L18</f>
        <v>0</v>
      </c>
      <c r="M17" s="50" t="s">
        <v>53</v>
      </c>
      <c r="N17" s="47">
        <f>N16-N18</f>
        <v>137657</v>
      </c>
      <c r="O17" s="50" t="s">
        <v>53</v>
      </c>
      <c r="P17" s="48">
        <f>ROUND(C17/B17*100,1)</f>
        <v>96</v>
      </c>
      <c r="Q17" s="47">
        <f>Q16-Q18</f>
        <v>4275241</v>
      </c>
      <c r="R17" s="49"/>
    </row>
    <row r="18" spans="1:18" s="20" customFormat="1" ht="18" customHeight="1">
      <c r="A18" s="26" t="s">
        <v>46</v>
      </c>
      <c r="B18" s="47">
        <f>B46+B47+B49+B50</f>
        <v>1425238</v>
      </c>
      <c r="C18" s="47">
        <f aca="true" t="shared" si="4" ref="C18:L18">C46+C47+C49+C50</f>
        <v>1365889</v>
      </c>
      <c r="D18" s="47">
        <f t="shared" si="4"/>
        <v>1365889</v>
      </c>
      <c r="E18" s="47">
        <f t="shared" si="4"/>
        <v>1365889</v>
      </c>
      <c r="F18" s="47">
        <f t="shared" si="4"/>
        <v>642119</v>
      </c>
      <c r="G18" s="47">
        <f t="shared" si="4"/>
        <v>592112</v>
      </c>
      <c r="H18" s="47">
        <f t="shared" si="4"/>
        <v>0</v>
      </c>
      <c r="I18" s="47">
        <f t="shared" si="4"/>
        <v>59002</v>
      </c>
      <c r="J18" s="47">
        <f t="shared" si="4"/>
        <v>72656</v>
      </c>
      <c r="K18" s="47">
        <f>K46+K47+K49+K50</f>
        <v>0</v>
      </c>
      <c r="L18" s="47">
        <f t="shared" si="4"/>
        <v>0</v>
      </c>
      <c r="M18" s="50" t="s">
        <v>53</v>
      </c>
      <c r="N18" s="47">
        <f>N46+N47+N49+N50</f>
        <v>0</v>
      </c>
      <c r="O18" s="50" t="s">
        <v>53</v>
      </c>
      <c r="P18" s="48">
        <f>ROUND(C18/B18*100,1)</f>
        <v>95.8</v>
      </c>
      <c r="Q18" s="47">
        <f>Q46+Q47+Q49+Q50</f>
        <v>396450</v>
      </c>
      <c r="R18" s="49"/>
    </row>
    <row r="19" spans="1:18" s="1" customFormat="1" ht="9" customHeight="1">
      <c r="A19" s="24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2"/>
      <c r="N19" s="43"/>
      <c r="O19" s="42"/>
      <c r="P19" s="44"/>
      <c r="Q19" s="43"/>
      <c r="R19" s="51"/>
    </row>
    <row r="20" spans="1:18" s="1" customFormat="1" ht="17.25" customHeight="1">
      <c r="A20" s="24" t="s">
        <v>42</v>
      </c>
      <c r="B20" s="52">
        <v>43843093</v>
      </c>
      <c r="C20" s="52">
        <v>42744170</v>
      </c>
      <c r="D20" s="53">
        <v>40591127</v>
      </c>
      <c r="E20" s="53">
        <v>40591127</v>
      </c>
      <c r="F20" s="53">
        <v>21186699</v>
      </c>
      <c r="G20" s="53">
        <v>16819689</v>
      </c>
      <c r="H20" s="43"/>
      <c r="I20" s="53">
        <v>616259</v>
      </c>
      <c r="J20" s="53">
        <v>1968480</v>
      </c>
      <c r="K20" s="53">
        <v>0</v>
      </c>
      <c r="L20" s="53">
        <v>0</v>
      </c>
      <c r="M20" s="50" t="s">
        <v>53</v>
      </c>
      <c r="N20" s="53">
        <v>2153043</v>
      </c>
      <c r="O20" s="50" t="s">
        <v>53</v>
      </c>
      <c r="P20" s="44">
        <v>97.5</v>
      </c>
      <c r="Q20" s="52">
        <v>5282216</v>
      </c>
      <c r="R20" s="51"/>
    </row>
    <row r="21" spans="1:18" s="1" customFormat="1" ht="12.75" customHeight="1">
      <c r="A21" s="24" t="s">
        <v>0</v>
      </c>
      <c r="B21" s="52">
        <v>5711665</v>
      </c>
      <c r="C21" s="52">
        <v>5680066</v>
      </c>
      <c r="D21" s="53">
        <v>5678586</v>
      </c>
      <c r="E21" s="53">
        <v>5678586</v>
      </c>
      <c r="F21" s="53">
        <v>2761309</v>
      </c>
      <c r="G21" s="53">
        <v>2341124</v>
      </c>
      <c r="H21" s="43"/>
      <c r="I21" s="53">
        <v>151615</v>
      </c>
      <c r="J21" s="53">
        <v>424538</v>
      </c>
      <c r="K21" s="53">
        <v>0</v>
      </c>
      <c r="L21" s="53">
        <v>0</v>
      </c>
      <c r="M21" s="50" t="s">
        <v>53</v>
      </c>
      <c r="N21" s="53">
        <v>1480</v>
      </c>
      <c r="O21" s="50" t="s">
        <v>53</v>
      </c>
      <c r="P21" s="44">
        <v>99.4</v>
      </c>
      <c r="Q21" s="52">
        <v>1120233</v>
      </c>
      <c r="R21" s="51"/>
    </row>
    <row r="22" spans="1:18" s="1" customFormat="1" ht="12.75" customHeight="1">
      <c r="A22" s="24" t="s">
        <v>43</v>
      </c>
      <c r="B22" s="52">
        <v>4421237</v>
      </c>
      <c r="C22" s="52">
        <v>4296196</v>
      </c>
      <c r="D22" s="53">
        <v>4287091</v>
      </c>
      <c r="E22" s="53">
        <v>4287091</v>
      </c>
      <c r="F22" s="53">
        <v>1965445</v>
      </c>
      <c r="G22" s="53">
        <v>1896293</v>
      </c>
      <c r="H22" s="43"/>
      <c r="I22" s="53">
        <v>108991</v>
      </c>
      <c r="J22" s="53">
        <v>313050</v>
      </c>
      <c r="K22" s="53">
        <v>3312</v>
      </c>
      <c r="L22" s="53">
        <v>0</v>
      </c>
      <c r="M22" s="50" t="s">
        <v>53</v>
      </c>
      <c r="N22" s="53">
        <v>9105</v>
      </c>
      <c r="O22" s="50" t="s">
        <v>53</v>
      </c>
      <c r="P22" s="44">
        <v>97.2</v>
      </c>
      <c r="Q22" s="52">
        <v>794784</v>
      </c>
      <c r="R22" s="51"/>
    </row>
    <row r="23" spans="1:18" s="1" customFormat="1" ht="12.75" customHeight="1">
      <c r="A23" s="24" t="s">
        <v>1</v>
      </c>
      <c r="B23" s="52">
        <v>11614795</v>
      </c>
      <c r="C23" s="52">
        <v>11321375</v>
      </c>
      <c r="D23" s="53">
        <v>11216168</v>
      </c>
      <c r="E23" s="53">
        <v>11216168</v>
      </c>
      <c r="F23" s="53">
        <v>4575372</v>
      </c>
      <c r="G23" s="53">
        <v>5682385</v>
      </c>
      <c r="H23" s="43"/>
      <c r="I23" s="53">
        <v>332350</v>
      </c>
      <c r="J23" s="53">
        <v>626061</v>
      </c>
      <c r="K23" s="53">
        <v>0</v>
      </c>
      <c r="L23" s="53">
        <v>0</v>
      </c>
      <c r="M23" s="50" t="s">
        <v>53</v>
      </c>
      <c r="N23" s="53">
        <v>105207</v>
      </c>
      <c r="O23" s="50" t="s">
        <v>53</v>
      </c>
      <c r="P23" s="44">
        <v>97.5</v>
      </c>
      <c r="Q23" s="52">
        <v>1432174</v>
      </c>
      <c r="R23" s="51"/>
    </row>
    <row r="24" spans="1:18" s="1" customFormat="1" ht="12.75" customHeight="1">
      <c r="A24" s="24" t="s">
        <v>2</v>
      </c>
      <c r="B24" s="52">
        <v>14427244</v>
      </c>
      <c r="C24" s="52">
        <v>13845883</v>
      </c>
      <c r="D24" s="53">
        <v>13833922</v>
      </c>
      <c r="E24" s="53">
        <v>13833922</v>
      </c>
      <c r="F24" s="53">
        <v>5886769</v>
      </c>
      <c r="G24" s="53">
        <v>6874596</v>
      </c>
      <c r="H24" s="43"/>
      <c r="I24" s="53">
        <v>294187</v>
      </c>
      <c r="J24" s="53">
        <v>778270</v>
      </c>
      <c r="K24" s="53">
        <v>0</v>
      </c>
      <c r="L24" s="53">
        <v>100</v>
      </c>
      <c r="M24" s="50" t="s">
        <v>53</v>
      </c>
      <c r="N24" s="53">
        <v>11961</v>
      </c>
      <c r="O24" s="50" t="s">
        <v>53</v>
      </c>
      <c r="P24" s="44">
        <v>96</v>
      </c>
      <c r="Q24" s="52">
        <v>1456466</v>
      </c>
      <c r="R24" s="51"/>
    </row>
    <row r="25" spans="1:18" s="1" customFormat="1" ht="17.25" customHeight="1">
      <c r="A25" s="24" t="s">
        <v>3</v>
      </c>
      <c r="B25" s="52">
        <v>4544160</v>
      </c>
      <c r="C25" s="52">
        <v>4371584</v>
      </c>
      <c r="D25" s="53">
        <v>4365890</v>
      </c>
      <c r="E25" s="53">
        <v>4365890</v>
      </c>
      <c r="F25" s="53">
        <v>1909379</v>
      </c>
      <c r="G25" s="53">
        <v>2045895</v>
      </c>
      <c r="H25" s="43"/>
      <c r="I25" s="53">
        <v>111069</v>
      </c>
      <c r="J25" s="53">
        <v>297946</v>
      </c>
      <c r="K25" s="53">
        <v>1601</v>
      </c>
      <c r="L25" s="53">
        <v>0</v>
      </c>
      <c r="M25" s="50" t="s">
        <v>53</v>
      </c>
      <c r="N25" s="53">
        <v>5694</v>
      </c>
      <c r="O25" s="50" t="s">
        <v>53</v>
      </c>
      <c r="P25" s="44">
        <v>96.2</v>
      </c>
      <c r="Q25" s="52">
        <v>736192</v>
      </c>
      <c r="R25" s="51"/>
    </row>
    <row r="26" spans="1:18" s="1" customFormat="1" ht="12.75" customHeight="1">
      <c r="A26" s="24" t="s">
        <v>4</v>
      </c>
      <c r="B26" s="52">
        <v>3011931</v>
      </c>
      <c r="C26" s="52">
        <v>2917960</v>
      </c>
      <c r="D26" s="53">
        <v>2917960</v>
      </c>
      <c r="E26" s="53">
        <v>2917960</v>
      </c>
      <c r="F26" s="53">
        <v>1380802</v>
      </c>
      <c r="G26" s="53">
        <v>1249860</v>
      </c>
      <c r="H26" s="43"/>
      <c r="I26" s="53">
        <v>92275</v>
      </c>
      <c r="J26" s="53">
        <v>195023</v>
      </c>
      <c r="K26" s="53">
        <v>0</v>
      </c>
      <c r="L26" s="53">
        <v>0</v>
      </c>
      <c r="M26" s="50" t="s">
        <v>53</v>
      </c>
      <c r="N26" s="53">
        <v>0</v>
      </c>
      <c r="O26" s="50" t="s">
        <v>53</v>
      </c>
      <c r="P26" s="44">
        <v>96.9</v>
      </c>
      <c r="Q26" s="52">
        <v>481232</v>
      </c>
      <c r="R26" s="51"/>
    </row>
    <row r="27" spans="1:18" s="1" customFormat="1" ht="12.75" customHeight="1">
      <c r="A27" s="24" t="s">
        <v>5</v>
      </c>
      <c r="B27" s="52">
        <v>13123301</v>
      </c>
      <c r="C27" s="52">
        <v>12613686</v>
      </c>
      <c r="D27" s="53">
        <v>12578666</v>
      </c>
      <c r="E27" s="53">
        <v>12578666</v>
      </c>
      <c r="F27" s="53">
        <v>5314301</v>
      </c>
      <c r="G27" s="53">
        <v>6159278</v>
      </c>
      <c r="H27" s="43"/>
      <c r="I27" s="53">
        <v>398457</v>
      </c>
      <c r="J27" s="53">
        <v>701387</v>
      </c>
      <c r="K27" s="53">
        <v>5243</v>
      </c>
      <c r="L27" s="53">
        <v>0</v>
      </c>
      <c r="M27" s="50" t="s">
        <v>53</v>
      </c>
      <c r="N27" s="53">
        <v>35020</v>
      </c>
      <c r="O27" s="50" t="s">
        <v>53</v>
      </c>
      <c r="P27" s="44">
        <v>96.1</v>
      </c>
      <c r="Q27" s="52">
        <v>2146333</v>
      </c>
      <c r="R27" s="51"/>
    </row>
    <row r="28" spans="1:18" s="1" customFormat="1" ht="12.75" customHeight="1">
      <c r="A28" s="24" t="s">
        <v>6</v>
      </c>
      <c r="B28" s="52">
        <v>1870618</v>
      </c>
      <c r="C28" s="52">
        <v>1828495</v>
      </c>
      <c r="D28" s="53">
        <v>1825782</v>
      </c>
      <c r="E28" s="53">
        <v>1825782</v>
      </c>
      <c r="F28" s="53">
        <v>898812</v>
      </c>
      <c r="G28" s="53">
        <v>716553</v>
      </c>
      <c r="H28" s="43"/>
      <c r="I28" s="53">
        <v>61850</v>
      </c>
      <c r="J28" s="53">
        <v>148567</v>
      </c>
      <c r="K28" s="53">
        <v>0</v>
      </c>
      <c r="L28" s="53">
        <v>0</v>
      </c>
      <c r="M28" s="50" t="s">
        <v>53</v>
      </c>
      <c r="N28" s="53">
        <v>2713</v>
      </c>
      <c r="O28" s="50" t="s">
        <v>53</v>
      </c>
      <c r="P28" s="44">
        <v>97.7</v>
      </c>
      <c r="Q28" s="52">
        <v>425892</v>
      </c>
      <c r="R28" s="51"/>
    </row>
    <row r="29" spans="1:18" s="1" customFormat="1" ht="12.75" customHeight="1">
      <c r="A29" s="24" t="s">
        <v>7</v>
      </c>
      <c r="B29" s="52">
        <v>5006513</v>
      </c>
      <c r="C29" s="52">
        <v>4880739</v>
      </c>
      <c r="D29" s="53">
        <v>4880731</v>
      </c>
      <c r="E29" s="53">
        <v>4880731</v>
      </c>
      <c r="F29" s="53">
        <v>2651995</v>
      </c>
      <c r="G29" s="53">
        <v>1856047</v>
      </c>
      <c r="H29" s="43"/>
      <c r="I29" s="53">
        <v>90899</v>
      </c>
      <c r="J29" s="53">
        <v>281790</v>
      </c>
      <c r="K29" s="53">
        <v>0</v>
      </c>
      <c r="L29" s="53">
        <v>0</v>
      </c>
      <c r="M29" s="50" t="s">
        <v>53</v>
      </c>
      <c r="N29" s="53">
        <v>8</v>
      </c>
      <c r="O29" s="50" t="s">
        <v>53</v>
      </c>
      <c r="P29" s="44">
        <v>97.5</v>
      </c>
      <c r="Q29" s="52">
        <v>527456</v>
      </c>
      <c r="R29" s="51"/>
    </row>
    <row r="30" spans="1:18" s="1" customFormat="1" ht="17.25" customHeight="1">
      <c r="A30" s="24" t="s">
        <v>8</v>
      </c>
      <c r="B30" s="52">
        <v>3317817</v>
      </c>
      <c r="C30" s="52">
        <v>3159607</v>
      </c>
      <c r="D30" s="53">
        <v>3149187</v>
      </c>
      <c r="E30" s="53">
        <v>3149187</v>
      </c>
      <c r="F30" s="53">
        <v>1215638</v>
      </c>
      <c r="G30" s="53">
        <v>1642602</v>
      </c>
      <c r="H30" s="43"/>
      <c r="I30" s="53">
        <v>100312</v>
      </c>
      <c r="J30" s="53">
        <v>190635</v>
      </c>
      <c r="K30" s="53">
        <v>0</v>
      </c>
      <c r="L30" s="53">
        <v>0</v>
      </c>
      <c r="M30" s="50" t="s">
        <v>53</v>
      </c>
      <c r="N30" s="53">
        <v>10420</v>
      </c>
      <c r="O30" s="50" t="s">
        <v>53</v>
      </c>
      <c r="P30" s="44">
        <v>95.2</v>
      </c>
      <c r="Q30" s="52">
        <v>575560</v>
      </c>
      <c r="R30" s="51"/>
    </row>
    <row r="31" spans="1:18" s="1" customFormat="1" ht="12.75" customHeight="1">
      <c r="A31" s="24" t="s">
        <v>48</v>
      </c>
      <c r="B31" s="52">
        <v>3197772</v>
      </c>
      <c r="C31" s="52">
        <v>3078277</v>
      </c>
      <c r="D31" s="53">
        <v>3000230</v>
      </c>
      <c r="E31" s="53">
        <v>3000230</v>
      </c>
      <c r="F31" s="53">
        <v>1041445</v>
      </c>
      <c r="G31" s="53">
        <v>1677449</v>
      </c>
      <c r="H31" s="43"/>
      <c r="I31" s="53">
        <v>97401</v>
      </c>
      <c r="J31" s="53">
        <v>183935</v>
      </c>
      <c r="K31" s="53">
        <v>0</v>
      </c>
      <c r="L31" s="53">
        <v>0</v>
      </c>
      <c r="M31" s="50" t="s">
        <v>53</v>
      </c>
      <c r="N31" s="53">
        <v>78047</v>
      </c>
      <c r="O31" s="50" t="s">
        <v>53</v>
      </c>
      <c r="P31" s="44">
        <v>96.3</v>
      </c>
      <c r="Q31" s="52">
        <v>616023</v>
      </c>
      <c r="R31" s="54"/>
    </row>
    <row r="32" spans="1:18" s="1" customFormat="1" ht="12.75" customHeight="1">
      <c r="A32" s="24" t="s">
        <v>49</v>
      </c>
      <c r="B32" s="52">
        <v>14241952</v>
      </c>
      <c r="C32" s="52">
        <v>13626178</v>
      </c>
      <c r="D32" s="53">
        <v>13599618</v>
      </c>
      <c r="E32" s="53">
        <v>13599618</v>
      </c>
      <c r="F32" s="53">
        <v>6055120</v>
      </c>
      <c r="G32" s="53">
        <v>6349590</v>
      </c>
      <c r="H32" s="43"/>
      <c r="I32" s="53">
        <v>435447</v>
      </c>
      <c r="J32" s="53">
        <v>759461</v>
      </c>
      <c r="K32" s="53">
        <v>0</v>
      </c>
      <c r="L32" s="53">
        <v>0</v>
      </c>
      <c r="M32" s="50" t="s">
        <v>53</v>
      </c>
      <c r="N32" s="53">
        <v>26560</v>
      </c>
      <c r="O32" s="50" t="s">
        <v>53</v>
      </c>
      <c r="P32" s="44">
        <v>95.7</v>
      </c>
      <c r="Q32" s="52">
        <v>1824530</v>
      </c>
      <c r="R32" s="51"/>
    </row>
    <row r="33" spans="1:18" s="1" customFormat="1" ht="12.75" customHeight="1">
      <c r="A33" s="24" t="s">
        <v>55</v>
      </c>
      <c r="B33" s="52">
        <v>5391740</v>
      </c>
      <c r="C33" s="52">
        <v>5294479</v>
      </c>
      <c r="D33" s="53">
        <v>5294479</v>
      </c>
      <c r="E33" s="53">
        <v>5294479</v>
      </c>
      <c r="F33" s="53">
        <v>2683088</v>
      </c>
      <c r="G33" s="53">
        <v>2143981</v>
      </c>
      <c r="H33" s="43"/>
      <c r="I33" s="53">
        <v>155182</v>
      </c>
      <c r="J33" s="53">
        <v>312228</v>
      </c>
      <c r="K33" s="53">
        <v>0</v>
      </c>
      <c r="L33" s="53">
        <v>0</v>
      </c>
      <c r="M33" s="50" t="s">
        <v>53</v>
      </c>
      <c r="N33" s="53">
        <v>0</v>
      </c>
      <c r="O33" s="50" t="s">
        <v>53</v>
      </c>
      <c r="P33" s="44">
        <v>98.2</v>
      </c>
      <c r="Q33" s="52">
        <v>960683</v>
      </c>
      <c r="R33" s="51"/>
    </row>
    <row r="34" spans="1:18" s="1" customFormat="1" ht="17.25" customHeight="1">
      <c r="A34" s="24" t="s">
        <v>9</v>
      </c>
      <c r="B34" s="52">
        <v>2286304</v>
      </c>
      <c r="C34" s="52">
        <v>2195668</v>
      </c>
      <c r="D34" s="53">
        <v>2124861</v>
      </c>
      <c r="E34" s="53">
        <v>2124861</v>
      </c>
      <c r="F34" s="53">
        <v>655064</v>
      </c>
      <c r="G34" s="53">
        <v>1301960</v>
      </c>
      <c r="H34" s="43"/>
      <c r="I34" s="53">
        <v>62478</v>
      </c>
      <c r="J34" s="53">
        <v>105359</v>
      </c>
      <c r="K34" s="53">
        <v>0</v>
      </c>
      <c r="L34" s="53">
        <v>0</v>
      </c>
      <c r="M34" s="50" t="s">
        <v>53</v>
      </c>
      <c r="N34" s="53">
        <v>70807</v>
      </c>
      <c r="O34" s="50" t="s">
        <v>53</v>
      </c>
      <c r="P34" s="44">
        <v>96</v>
      </c>
      <c r="Q34" s="52">
        <v>349327</v>
      </c>
      <c r="R34" s="51"/>
    </row>
    <row r="35" spans="1:18" s="1" customFormat="1" ht="12.75" customHeight="1">
      <c r="A35" s="24" t="s">
        <v>10</v>
      </c>
      <c r="B35" s="52">
        <v>512137</v>
      </c>
      <c r="C35" s="52">
        <v>477219</v>
      </c>
      <c r="D35" s="53">
        <v>477219</v>
      </c>
      <c r="E35" s="53">
        <v>477219</v>
      </c>
      <c r="F35" s="53">
        <v>193538</v>
      </c>
      <c r="G35" s="53">
        <v>225243</v>
      </c>
      <c r="H35" s="43"/>
      <c r="I35" s="53">
        <v>20725</v>
      </c>
      <c r="J35" s="53">
        <v>37713</v>
      </c>
      <c r="K35" s="53">
        <v>0</v>
      </c>
      <c r="L35" s="53">
        <v>0</v>
      </c>
      <c r="M35" s="50" t="s">
        <v>53</v>
      </c>
      <c r="N35" s="53">
        <v>0</v>
      </c>
      <c r="O35" s="50" t="s">
        <v>53</v>
      </c>
      <c r="P35" s="44">
        <v>93.2</v>
      </c>
      <c r="Q35" s="52">
        <v>172700</v>
      </c>
      <c r="R35" s="51"/>
    </row>
    <row r="36" spans="1:18" s="1" customFormat="1" ht="12.75" customHeight="1">
      <c r="A36" s="24" t="s">
        <v>11</v>
      </c>
      <c r="B36" s="52">
        <v>1664946</v>
      </c>
      <c r="C36" s="52">
        <v>1561318</v>
      </c>
      <c r="D36" s="53">
        <v>1561059</v>
      </c>
      <c r="E36" s="53">
        <v>1561059</v>
      </c>
      <c r="F36" s="53">
        <v>500141</v>
      </c>
      <c r="G36" s="53">
        <v>904994</v>
      </c>
      <c r="H36" s="43"/>
      <c r="I36" s="53">
        <v>48596</v>
      </c>
      <c r="J36" s="53">
        <v>107328</v>
      </c>
      <c r="K36" s="53">
        <v>0</v>
      </c>
      <c r="L36" s="53">
        <v>0</v>
      </c>
      <c r="M36" s="50" t="s">
        <v>53</v>
      </c>
      <c r="N36" s="53">
        <v>259</v>
      </c>
      <c r="O36" s="50" t="s">
        <v>53</v>
      </c>
      <c r="P36" s="44">
        <v>93.8</v>
      </c>
      <c r="Q36" s="52">
        <v>365233</v>
      </c>
      <c r="R36" s="51"/>
    </row>
    <row r="37" spans="1:18" s="1" customFormat="1" ht="17.25" customHeight="1">
      <c r="A37" s="24" t="s">
        <v>12</v>
      </c>
      <c r="B37" s="52">
        <v>3367299</v>
      </c>
      <c r="C37" s="52">
        <v>3215438</v>
      </c>
      <c r="D37" s="53">
        <v>3198195</v>
      </c>
      <c r="E37" s="53">
        <v>3198195</v>
      </c>
      <c r="F37" s="53">
        <v>1386085</v>
      </c>
      <c r="G37" s="53">
        <v>1506422</v>
      </c>
      <c r="H37" s="43"/>
      <c r="I37" s="53">
        <v>115769</v>
      </c>
      <c r="J37" s="53">
        <v>189760</v>
      </c>
      <c r="K37" s="53">
        <v>159</v>
      </c>
      <c r="L37" s="53">
        <v>0</v>
      </c>
      <c r="M37" s="50" t="s">
        <v>53</v>
      </c>
      <c r="N37" s="53">
        <v>17243</v>
      </c>
      <c r="O37" s="50" t="s">
        <v>53</v>
      </c>
      <c r="P37" s="44">
        <v>95.5</v>
      </c>
      <c r="Q37" s="52">
        <v>562018</v>
      </c>
      <c r="R37" s="51"/>
    </row>
    <row r="38" spans="1:18" s="1" customFormat="1" ht="12.75" customHeight="1">
      <c r="A38" s="24" t="s">
        <v>13</v>
      </c>
      <c r="B38" s="52">
        <v>3743387</v>
      </c>
      <c r="C38" s="52">
        <v>3715681</v>
      </c>
      <c r="D38" s="53">
        <v>3706836</v>
      </c>
      <c r="E38" s="53">
        <v>3706836</v>
      </c>
      <c r="F38" s="53">
        <v>1693523</v>
      </c>
      <c r="G38" s="53">
        <v>1733831</v>
      </c>
      <c r="H38" s="43"/>
      <c r="I38" s="53">
        <v>90082</v>
      </c>
      <c r="J38" s="53">
        <v>189400</v>
      </c>
      <c r="K38" s="53">
        <v>0</v>
      </c>
      <c r="L38" s="53">
        <v>0</v>
      </c>
      <c r="M38" s="50" t="s">
        <v>53</v>
      </c>
      <c r="N38" s="53">
        <v>8845</v>
      </c>
      <c r="O38" s="50" t="s">
        <v>53</v>
      </c>
      <c r="P38" s="44">
        <v>99.3</v>
      </c>
      <c r="Q38" s="52">
        <v>441419</v>
      </c>
      <c r="R38" s="51"/>
    </row>
    <row r="39" spans="1:18" s="1" customFormat="1" ht="17.25" customHeight="1">
      <c r="A39" s="24" t="s">
        <v>50</v>
      </c>
      <c r="B39" s="52">
        <v>545173</v>
      </c>
      <c r="C39" s="52">
        <v>512105</v>
      </c>
      <c r="D39" s="53">
        <v>505278</v>
      </c>
      <c r="E39" s="53">
        <v>505278</v>
      </c>
      <c r="F39" s="53">
        <v>180424</v>
      </c>
      <c r="G39" s="53">
        <v>277944</v>
      </c>
      <c r="H39" s="43"/>
      <c r="I39" s="53">
        <v>22871</v>
      </c>
      <c r="J39" s="53">
        <v>24039</v>
      </c>
      <c r="K39" s="53">
        <v>0</v>
      </c>
      <c r="L39" s="53">
        <v>0</v>
      </c>
      <c r="M39" s="50" t="s">
        <v>53</v>
      </c>
      <c r="N39" s="53">
        <v>6827</v>
      </c>
      <c r="O39" s="50" t="s">
        <v>53</v>
      </c>
      <c r="P39" s="44">
        <v>93.9</v>
      </c>
      <c r="Q39" s="52">
        <v>95155</v>
      </c>
      <c r="R39" s="51"/>
    </row>
    <row r="40" spans="1:18" s="1" customFormat="1" ht="17.25" customHeight="1">
      <c r="A40" s="24" t="s">
        <v>47</v>
      </c>
      <c r="B40" s="52">
        <v>2995512</v>
      </c>
      <c r="C40" s="52">
        <v>2952879</v>
      </c>
      <c r="D40" s="53">
        <v>2936227</v>
      </c>
      <c r="E40" s="53">
        <v>2936227</v>
      </c>
      <c r="F40" s="53">
        <v>1170788</v>
      </c>
      <c r="G40" s="53">
        <v>1608990</v>
      </c>
      <c r="H40" s="43"/>
      <c r="I40" s="53">
        <v>54869</v>
      </c>
      <c r="J40" s="53">
        <v>101580</v>
      </c>
      <c r="K40" s="53">
        <v>0</v>
      </c>
      <c r="L40" s="53">
        <v>0</v>
      </c>
      <c r="M40" s="50" t="s">
        <v>53</v>
      </c>
      <c r="N40" s="53">
        <v>16652</v>
      </c>
      <c r="O40" s="50" t="s">
        <v>53</v>
      </c>
      <c r="P40" s="44">
        <v>98.6</v>
      </c>
      <c r="Q40" s="52">
        <v>234998</v>
      </c>
      <c r="R40" s="51"/>
    </row>
    <row r="41" spans="1:18" s="1" customFormat="1" ht="17.25" customHeight="1">
      <c r="A41" s="24" t="s">
        <v>14</v>
      </c>
      <c r="B41" s="52">
        <v>858319</v>
      </c>
      <c r="C41" s="52">
        <v>842826</v>
      </c>
      <c r="D41" s="53">
        <v>831876</v>
      </c>
      <c r="E41" s="53">
        <v>831876</v>
      </c>
      <c r="F41" s="53">
        <v>312547</v>
      </c>
      <c r="G41" s="53">
        <v>423881</v>
      </c>
      <c r="H41" s="43"/>
      <c r="I41" s="53">
        <v>28940</v>
      </c>
      <c r="J41" s="53">
        <v>66508</v>
      </c>
      <c r="K41" s="53">
        <v>0</v>
      </c>
      <c r="L41" s="53">
        <v>0</v>
      </c>
      <c r="M41" s="50" t="s">
        <v>53</v>
      </c>
      <c r="N41" s="53">
        <v>10950</v>
      </c>
      <c r="O41" s="50" t="s">
        <v>53</v>
      </c>
      <c r="P41" s="44">
        <v>98.2</v>
      </c>
      <c r="Q41" s="52">
        <v>159783</v>
      </c>
      <c r="R41" s="51"/>
    </row>
    <row r="42" spans="1:18" s="1" customFormat="1" ht="17.25" customHeight="1">
      <c r="A42" s="24" t="s">
        <v>15</v>
      </c>
      <c r="B42" s="52">
        <v>539841</v>
      </c>
      <c r="C42" s="52">
        <v>521716</v>
      </c>
      <c r="D42" s="53">
        <v>521716</v>
      </c>
      <c r="E42" s="53">
        <v>521716</v>
      </c>
      <c r="F42" s="53">
        <v>211581</v>
      </c>
      <c r="G42" s="53">
        <v>251551</v>
      </c>
      <c r="H42" s="43"/>
      <c r="I42" s="53">
        <v>16803</v>
      </c>
      <c r="J42" s="53">
        <v>39384</v>
      </c>
      <c r="K42" s="53">
        <v>2397</v>
      </c>
      <c r="L42" s="53">
        <v>0</v>
      </c>
      <c r="M42" s="50" t="s">
        <v>53</v>
      </c>
      <c r="N42" s="53">
        <v>0</v>
      </c>
      <c r="O42" s="50" t="s">
        <v>53</v>
      </c>
      <c r="P42" s="44">
        <v>96.6</v>
      </c>
      <c r="Q42" s="52">
        <v>107889</v>
      </c>
      <c r="R42" s="51"/>
    </row>
    <row r="43" spans="1:18" s="1" customFormat="1" ht="17.25" customHeight="1">
      <c r="A43" s="24" t="s">
        <v>16</v>
      </c>
      <c r="B43" s="52">
        <v>1108781</v>
      </c>
      <c r="C43" s="52">
        <v>1088651</v>
      </c>
      <c r="D43" s="53">
        <v>1088651</v>
      </c>
      <c r="E43" s="53">
        <v>1088651</v>
      </c>
      <c r="F43" s="53">
        <v>550989</v>
      </c>
      <c r="G43" s="53">
        <v>356559</v>
      </c>
      <c r="H43" s="43"/>
      <c r="I43" s="53">
        <v>35225</v>
      </c>
      <c r="J43" s="53">
        <v>145612</v>
      </c>
      <c r="K43" s="53">
        <v>266</v>
      </c>
      <c r="L43" s="53">
        <v>0</v>
      </c>
      <c r="M43" s="50" t="s">
        <v>53</v>
      </c>
      <c r="N43" s="53">
        <v>0</v>
      </c>
      <c r="O43" s="50" t="s">
        <v>53</v>
      </c>
      <c r="P43" s="44">
        <v>98.2</v>
      </c>
      <c r="Q43" s="52">
        <v>267074</v>
      </c>
      <c r="R43" s="51"/>
    </row>
    <row r="44" spans="1:18" s="1" customFormat="1" ht="17.25" customHeight="1">
      <c r="A44" s="24" t="s">
        <v>17</v>
      </c>
      <c r="B44" s="52">
        <v>1366592</v>
      </c>
      <c r="C44" s="52">
        <v>1266295</v>
      </c>
      <c r="D44" s="53">
        <v>1266295</v>
      </c>
      <c r="E44" s="53">
        <v>1266295</v>
      </c>
      <c r="F44" s="53">
        <v>604351</v>
      </c>
      <c r="G44" s="53">
        <v>484289</v>
      </c>
      <c r="H44" s="43"/>
      <c r="I44" s="53">
        <v>47956</v>
      </c>
      <c r="J44" s="53">
        <v>129699</v>
      </c>
      <c r="K44" s="53">
        <v>0</v>
      </c>
      <c r="L44" s="53">
        <v>0</v>
      </c>
      <c r="M44" s="50" t="s">
        <v>53</v>
      </c>
      <c r="N44" s="53">
        <v>0</v>
      </c>
      <c r="O44" s="50" t="s">
        <v>53</v>
      </c>
      <c r="P44" s="44">
        <v>92.7</v>
      </c>
      <c r="Q44" s="52">
        <v>420840</v>
      </c>
      <c r="R44" s="51"/>
    </row>
    <row r="45" spans="1:18" s="1" customFormat="1" ht="12.75" customHeight="1">
      <c r="A45" s="24" t="s">
        <v>18</v>
      </c>
      <c r="B45" s="52">
        <v>756894</v>
      </c>
      <c r="C45" s="52">
        <v>740765</v>
      </c>
      <c r="D45" s="53">
        <v>740765</v>
      </c>
      <c r="E45" s="53">
        <v>740765</v>
      </c>
      <c r="F45" s="53">
        <v>321022</v>
      </c>
      <c r="G45" s="53">
        <v>323117</v>
      </c>
      <c r="H45" s="43"/>
      <c r="I45" s="53">
        <v>32863</v>
      </c>
      <c r="J45" s="53">
        <v>63763</v>
      </c>
      <c r="K45" s="53">
        <v>0</v>
      </c>
      <c r="L45" s="53">
        <v>0</v>
      </c>
      <c r="M45" s="50" t="s">
        <v>53</v>
      </c>
      <c r="N45" s="53">
        <v>0</v>
      </c>
      <c r="O45" s="50" t="s">
        <v>53</v>
      </c>
      <c r="P45" s="44">
        <v>97.9</v>
      </c>
      <c r="Q45" s="52">
        <v>166694</v>
      </c>
      <c r="R45" s="51"/>
    </row>
    <row r="46" spans="1:18" s="1" customFormat="1" ht="12.75" customHeight="1">
      <c r="A46" s="24" t="s">
        <v>21</v>
      </c>
      <c r="B46" s="52">
        <v>297226</v>
      </c>
      <c r="C46" s="52">
        <v>291235</v>
      </c>
      <c r="D46" s="53">
        <v>291235</v>
      </c>
      <c r="E46" s="53">
        <v>291235</v>
      </c>
      <c r="F46" s="53">
        <v>140032</v>
      </c>
      <c r="G46" s="53">
        <v>124180</v>
      </c>
      <c r="H46" s="43"/>
      <c r="I46" s="53">
        <v>13067</v>
      </c>
      <c r="J46" s="53">
        <v>13956</v>
      </c>
      <c r="K46" s="53">
        <v>0</v>
      </c>
      <c r="L46" s="53">
        <v>0</v>
      </c>
      <c r="M46" s="50" t="s">
        <v>53</v>
      </c>
      <c r="N46" s="53">
        <v>0</v>
      </c>
      <c r="O46" s="50" t="s">
        <v>53</v>
      </c>
      <c r="P46" s="44">
        <v>98</v>
      </c>
      <c r="Q46" s="52">
        <v>86381</v>
      </c>
      <c r="R46" s="51"/>
    </row>
    <row r="47" spans="1:18" s="1" customFormat="1" ht="12.75" customHeight="1">
      <c r="A47" s="24" t="s">
        <v>22</v>
      </c>
      <c r="B47" s="52">
        <v>240340</v>
      </c>
      <c r="C47" s="52">
        <v>228933</v>
      </c>
      <c r="D47" s="53">
        <v>228933</v>
      </c>
      <c r="E47" s="53">
        <v>228933</v>
      </c>
      <c r="F47" s="53">
        <v>112980</v>
      </c>
      <c r="G47" s="53">
        <v>96472</v>
      </c>
      <c r="H47" s="43"/>
      <c r="I47" s="53">
        <v>8669</v>
      </c>
      <c r="J47" s="53">
        <v>10812</v>
      </c>
      <c r="K47" s="53">
        <v>0</v>
      </c>
      <c r="L47" s="53">
        <v>0</v>
      </c>
      <c r="M47" s="50" t="s">
        <v>53</v>
      </c>
      <c r="N47" s="53">
        <v>0</v>
      </c>
      <c r="O47" s="50" t="s">
        <v>53</v>
      </c>
      <c r="P47" s="44">
        <v>95.3</v>
      </c>
      <c r="Q47" s="52">
        <v>87371</v>
      </c>
      <c r="R47" s="51"/>
    </row>
    <row r="48" spans="1:18" s="1" customFormat="1" ht="17.25" customHeight="1">
      <c r="A48" s="24" t="s">
        <v>19</v>
      </c>
      <c r="B48" s="52">
        <v>1009965</v>
      </c>
      <c r="C48" s="52">
        <v>915109</v>
      </c>
      <c r="D48" s="53">
        <v>915109</v>
      </c>
      <c r="E48" s="53">
        <v>915109</v>
      </c>
      <c r="F48" s="53">
        <v>390266</v>
      </c>
      <c r="G48" s="53">
        <v>424529</v>
      </c>
      <c r="H48" s="43"/>
      <c r="I48" s="53">
        <v>34137</v>
      </c>
      <c r="J48" s="53">
        <v>66177</v>
      </c>
      <c r="K48" s="53">
        <v>0</v>
      </c>
      <c r="L48" s="53">
        <v>0</v>
      </c>
      <c r="M48" s="50" t="s">
        <v>53</v>
      </c>
      <c r="N48" s="53">
        <v>0</v>
      </c>
      <c r="O48" s="50" t="s">
        <v>53</v>
      </c>
      <c r="P48" s="44">
        <v>90.6</v>
      </c>
      <c r="Q48" s="52">
        <v>216575</v>
      </c>
      <c r="R48" s="51"/>
    </row>
    <row r="49" spans="1:18" s="1" customFormat="1" ht="12.75" customHeight="1">
      <c r="A49" s="24" t="s">
        <v>23</v>
      </c>
      <c r="B49" s="52">
        <v>383408</v>
      </c>
      <c r="C49" s="52">
        <v>358704</v>
      </c>
      <c r="D49" s="53">
        <v>358704</v>
      </c>
      <c r="E49" s="53">
        <v>358704</v>
      </c>
      <c r="F49" s="53">
        <v>191599</v>
      </c>
      <c r="G49" s="53">
        <v>137041</v>
      </c>
      <c r="H49" s="43"/>
      <c r="I49" s="53">
        <v>14279</v>
      </c>
      <c r="J49" s="53">
        <v>15785</v>
      </c>
      <c r="K49" s="53">
        <v>0</v>
      </c>
      <c r="L49" s="53">
        <v>0</v>
      </c>
      <c r="M49" s="50" t="s">
        <v>53</v>
      </c>
      <c r="N49" s="53">
        <v>0</v>
      </c>
      <c r="O49" s="50" t="s">
        <v>53</v>
      </c>
      <c r="P49" s="44">
        <v>93.6</v>
      </c>
      <c r="Q49" s="52">
        <v>103453</v>
      </c>
      <c r="R49" s="51"/>
    </row>
    <row r="50" spans="1:18" s="1" customFormat="1" ht="12.75" customHeight="1">
      <c r="A50" s="24" t="s">
        <v>24</v>
      </c>
      <c r="B50" s="52">
        <v>504264</v>
      </c>
      <c r="C50" s="52">
        <v>487017</v>
      </c>
      <c r="D50" s="53">
        <v>487017</v>
      </c>
      <c r="E50" s="53">
        <v>487017</v>
      </c>
      <c r="F50" s="53">
        <v>197508</v>
      </c>
      <c r="G50" s="53">
        <v>234419</v>
      </c>
      <c r="H50" s="43"/>
      <c r="I50" s="53">
        <v>22987</v>
      </c>
      <c r="J50" s="53">
        <v>32103</v>
      </c>
      <c r="K50" s="53">
        <v>0</v>
      </c>
      <c r="L50" s="53">
        <v>0</v>
      </c>
      <c r="M50" s="50" t="s">
        <v>53</v>
      </c>
      <c r="N50" s="53">
        <v>0</v>
      </c>
      <c r="O50" s="50" t="s">
        <v>53</v>
      </c>
      <c r="P50" s="44">
        <v>96.6</v>
      </c>
      <c r="Q50" s="52">
        <v>119245</v>
      </c>
      <c r="R50" s="51"/>
    </row>
    <row r="51" spans="1:18" s="1" customFormat="1" ht="13.5" customHeight="1">
      <c r="A51" s="24" t="s">
        <v>51</v>
      </c>
      <c r="B51" s="52">
        <v>1535948</v>
      </c>
      <c r="C51" s="52">
        <v>1446235</v>
      </c>
      <c r="D51" s="53">
        <v>1446235</v>
      </c>
      <c r="E51" s="53">
        <v>1446235</v>
      </c>
      <c r="F51" s="53">
        <v>614830</v>
      </c>
      <c r="G51" s="53">
        <v>701687</v>
      </c>
      <c r="H51" s="43"/>
      <c r="I51" s="53">
        <v>53568</v>
      </c>
      <c r="J51" s="53">
        <v>76150</v>
      </c>
      <c r="K51" s="53">
        <v>0</v>
      </c>
      <c r="L51" s="53">
        <v>0</v>
      </c>
      <c r="M51" s="50" t="s">
        <v>53</v>
      </c>
      <c r="N51" s="53">
        <v>0</v>
      </c>
      <c r="O51" s="50" t="s">
        <v>53</v>
      </c>
      <c r="P51" s="44">
        <v>94.2</v>
      </c>
      <c r="Q51" s="52">
        <v>449416</v>
      </c>
      <c r="R51" s="51"/>
    </row>
    <row r="52" spans="1:18" s="1" customFormat="1" ht="17.25" customHeight="1">
      <c r="A52" s="24" t="s">
        <v>20</v>
      </c>
      <c r="B52" s="52">
        <v>1611747</v>
      </c>
      <c r="C52" s="52">
        <v>1505460</v>
      </c>
      <c r="D52" s="53">
        <v>1499386</v>
      </c>
      <c r="E52" s="53">
        <v>1499386</v>
      </c>
      <c r="F52" s="53">
        <v>420321</v>
      </c>
      <c r="G52" s="53">
        <v>939010</v>
      </c>
      <c r="H52" s="43"/>
      <c r="I52" s="53">
        <v>41925</v>
      </c>
      <c r="J52" s="53">
        <v>98130</v>
      </c>
      <c r="K52" s="53">
        <v>0</v>
      </c>
      <c r="L52" s="53">
        <v>0</v>
      </c>
      <c r="M52" s="50" t="s">
        <v>53</v>
      </c>
      <c r="N52" s="53">
        <v>6074</v>
      </c>
      <c r="O52" s="50" t="s">
        <v>53</v>
      </c>
      <c r="P52" s="44">
        <v>93.4</v>
      </c>
      <c r="Q52" s="52">
        <v>266120</v>
      </c>
      <c r="R52" s="51"/>
    </row>
    <row r="53" spans="1:18" ht="6" customHeight="1" thickBot="1">
      <c r="A53" s="27"/>
      <c r="B53" s="39"/>
      <c r="C53" s="39"/>
      <c r="D53" s="39"/>
      <c r="E53" s="39"/>
      <c r="F53" s="39"/>
      <c r="G53" s="39"/>
      <c r="H53" s="40"/>
      <c r="I53" s="39"/>
      <c r="J53" s="39"/>
      <c r="K53" s="39"/>
      <c r="L53" s="39"/>
      <c r="M53" s="39"/>
      <c r="N53" s="39"/>
      <c r="O53" s="39"/>
      <c r="P53" s="41"/>
      <c r="Q53" s="39"/>
      <c r="R53" s="55"/>
    </row>
    <row r="54" spans="1:18" s="1" customFormat="1" ht="15.75" customHeight="1">
      <c r="A54" s="45" t="s">
        <v>39</v>
      </c>
      <c r="B54" s="56"/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56"/>
      <c r="O54" s="56"/>
      <c r="P54" s="58"/>
      <c r="Q54" s="56"/>
      <c r="R54" s="51"/>
    </row>
    <row r="55" spans="2:18" ht="12.75" customHeight="1">
      <c r="B55" s="59"/>
      <c r="C55" s="59"/>
      <c r="D55" s="59"/>
      <c r="E55" s="59"/>
      <c r="F55" s="59"/>
      <c r="G55" s="59"/>
      <c r="H55" s="60"/>
      <c r="I55" s="59"/>
      <c r="J55" s="59"/>
      <c r="K55" s="59"/>
      <c r="L55" s="59"/>
      <c r="M55" s="59"/>
      <c r="N55" s="59"/>
      <c r="O55" s="59"/>
      <c r="P55" s="61"/>
      <c r="Q55" s="59"/>
      <c r="R55" s="55"/>
    </row>
    <row r="56" spans="2:18" ht="12.75" customHeight="1">
      <c r="B56" s="59"/>
      <c r="C56" s="59"/>
      <c r="D56" s="59"/>
      <c r="E56" s="59"/>
      <c r="F56" s="59"/>
      <c r="G56" s="59"/>
      <c r="H56" s="60"/>
      <c r="I56" s="59"/>
      <c r="J56" s="59"/>
      <c r="K56" s="59"/>
      <c r="L56" s="59"/>
      <c r="M56" s="59"/>
      <c r="N56" s="59"/>
      <c r="O56" s="59"/>
      <c r="P56" s="59"/>
      <c r="Q56" s="59"/>
      <c r="R56" s="55"/>
    </row>
    <row r="57" ht="12.75" customHeight="1">
      <c r="P57" s="2"/>
    </row>
    <row r="58" ht="12.75" customHeight="1">
      <c r="P58" s="2"/>
    </row>
  </sheetData>
  <sheetProtection/>
  <mergeCells count="9">
    <mergeCell ref="B4:B7"/>
    <mergeCell ref="M6:M7"/>
    <mergeCell ref="E6:E7"/>
    <mergeCell ref="N5:N7"/>
    <mergeCell ref="Q4:Q7"/>
    <mergeCell ref="D5:D7"/>
    <mergeCell ref="P4:P7"/>
    <mergeCell ref="C4:C7"/>
    <mergeCell ref="O5:O7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統計情報担当　内線5299</cp:lastModifiedBy>
  <cp:lastPrinted>2020-01-14T07:56:57Z</cp:lastPrinted>
  <dcterms:created xsi:type="dcterms:W3CDTF">2001-02-01T03:31:38Z</dcterms:created>
  <dcterms:modified xsi:type="dcterms:W3CDTF">2020-02-13T07:43:59Z</dcterms:modified>
  <cp:category/>
  <cp:version/>
  <cp:contentType/>
  <cp:contentStatus/>
</cp:coreProperties>
</file>