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66" windowWidth="19420" windowHeight="11020" activeTab="0"/>
  </bookViews>
  <sheets>
    <sheet name="06-04(2)" sheetId="1" r:id="rId1"/>
  </sheets>
  <definedNames>
    <definedName name="\I">'06-04(2)'!#REF!</definedName>
    <definedName name="_xlnm.Print_Area" localSheetId="0">'06-04(2)'!$A$1:$P$51</definedName>
  </definedNames>
  <calcPr fullCalcOnLoad="1"/>
</workbook>
</file>

<file path=xl/sharedStrings.xml><?xml version="1.0" encoding="utf-8"?>
<sst xmlns="http://schemas.openxmlformats.org/spreadsheetml/2006/main" count="76" uniqueCount="76">
  <si>
    <t>総務費</t>
  </si>
  <si>
    <t>民生費</t>
  </si>
  <si>
    <t>農林水産業費</t>
  </si>
  <si>
    <t>商工費</t>
  </si>
  <si>
    <t>土木費</t>
  </si>
  <si>
    <t>消防費</t>
  </si>
  <si>
    <t>教育費</t>
  </si>
  <si>
    <t>公債費</t>
  </si>
  <si>
    <t>市　計</t>
  </si>
  <si>
    <t>町　計</t>
  </si>
  <si>
    <t>村　計</t>
  </si>
  <si>
    <t>町村計</t>
  </si>
  <si>
    <t>議会費</t>
  </si>
  <si>
    <t>労働費</t>
  </si>
  <si>
    <t>災害復旧費</t>
  </si>
  <si>
    <t>総額</t>
  </si>
  <si>
    <t>（単位:千円）</t>
  </si>
  <si>
    <t>資料：県市町村課</t>
  </si>
  <si>
    <t>（２）　歳出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</si>
  <si>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</si>
  <si>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</si>
  <si>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</si>
  <si>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</si>
  <si>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</si>
  <si>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</si>
  <si>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</si>
  <si>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</si>
  <si>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</si>
  <si>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</si>
  <si>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</si>
  <si>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</si>
  <si>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</si>
  <si>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</si>
  <si>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</si>
  <si>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</si>
  <si>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</si>
  <si>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</si>
  <si>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</si>
  <si>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</si>
  <si>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</si>
  <si>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</si>
  <si>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</si>
  <si>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</si>
  <si>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</si>
  <si>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</si>
  <si>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</si>
  <si>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</si>
  <si>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</si>
  <si>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</si>
  <si>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</si>
  <si>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歳入歳出決算額</t>
  </si>
  <si>
    <t>金ケ崎町</t>
  </si>
  <si>
    <t>諸支出金等</t>
  </si>
  <si>
    <t>滝沢市</t>
  </si>
  <si>
    <t>６－４　市町村普通会計</t>
  </si>
  <si>
    <t>市町村</t>
  </si>
  <si>
    <t>衛生費</t>
  </si>
  <si>
    <t>平成26年度</t>
  </si>
  <si>
    <t>934 746 551</t>
  </si>
  <si>
    <t>5 491 383</t>
  </si>
  <si>
    <t>185 110 855</t>
  </si>
  <si>
    <t>188 652 549</t>
  </si>
  <si>
    <t>52 473 238</t>
  </si>
  <si>
    <t>3 272 134</t>
  </si>
  <si>
    <t>60 848 653</t>
  </si>
  <si>
    <t>22 591 466</t>
  </si>
  <si>
    <t>190 258 249</t>
  </si>
  <si>
    <t>27 995 917</t>
  </si>
  <si>
    <t>73 106 978</t>
  </si>
  <si>
    <t>47 271 501</t>
  </si>
  <si>
    <t>77 671 621</t>
  </si>
  <si>
    <t xml:space="preserve"> 2 007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</si>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</sst>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\ ##0"/>
    <numFmt numFmtId="177" formatCode="#\ ###\ ##0"/>
    <numFmt numFmtId="178" formatCode="* #\ ###\ ##0;* \-#\ ##0;* &quot;-&quot;_ ;_ @_ "/>
    <numFmt numFmtId="179" formatCode="#\ ###\ ###\ ##0;\-;\-"/>
    <numFmt numFmtId="180" formatCode="#\ ###\ ##0;\-;\-"/>
    <numFmt numFmtId="181" formatCode="#\ ###\ ##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▲ &quot;#,##0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9" fillId="0" borderId="0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38" fontId="10" fillId="0" borderId="0" xfId="49" applyFont="1" applyFill="1" applyBorder="1" applyAlignment="1" applyProtection="1">
      <alignment/>
      <protection/>
    </xf>
    <xf numFmtId="38" fontId="10" fillId="0" borderId="10" xfId="49" applyFont="1" applyFill="1" applyBorder="1" applyAlignment="1">
      <alignment/>
    </xf>
    <xf numFmtId="38" fontId="10" fillId="0" borderId="10" xfId="49" applyFont="1" applyFill="1" applyBorder="1" applyAlignment="1" applyProtection="1">
      <alignment/>
      <protection/>
    </xf>
    <xf numFmtId="38" fontId="10" fillId="0" borderId="10" xfId="49" applyFont="1" applyFill="1" applyBorder="1" applyAlignment="1">
      <alignment horizontal="right"/>
    </xf>
    <xf numFmtId="38" fontId="10" fillId="0" borderId="11" xfId="49" applyFont="1" applyFill="1" applyBorder="1" applyAlignment="1" applyProtection="1">
      <alignment horizontal="center" vertical="center"/>
      <protection/>
    </xf>
    <xf numFmtId="38" fontId="10" fillId="0" borderId="12" xfId="49" applyFont="1" applyFill="1" applyBorder="1" applyAlignment="1">
      <alignment horizontal="center" vertical="center"/>
    </xf>
    <xf numFmtId="38" fontId="10" fillId="0" borderId="12" xfId="49" applyFont="1" applyFill="1" applyBorder="1" applyAlignment="1" applyProtection="1">
      <alignment horizontal="center" vertical="center"/>
      <protection/>
    </xf>
    <xf numFmtId="38" fontId="10" fillId="0" borderId="13" xfId="49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horizontal="center" vertical="center"/>
      <protection/>
    </xf>
    <xf numFmtId="38" fontId="10" fillId="0" borderId="14" xfId="49" applyFont="1" applyFill="1" applyBorder="1" applyAlignment="1" applyProtection="1">
      <alignment horizontal="center" vertical="center"/>
      <protection/>
    </xf>
    <xf numFmtId="38" fontId="10" fillId="0" borderId="13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38" fontId="10" fillId="0" borderId="15" xfId="49" applyFont="1" applyFill="1" applyBorder="1" applyAlignment="1" applyProtection="1">
      <alignment horizontal="distributed"/>
      <protection/>
    </xf>
    <xf numFmtId="38" fontId="9" fillId="0" borderId="0" xfId="49" applyFont="1" applyFill="1" applyBorder="1" applyAlignment="1">
      <alignment horizontal="center" vertical="center"/>
    </xf>
    <xf numFmtId="38" fontId="11" fillId="0" borderId="15" xfId="49" applyFont="1" applyFill="1" applyBorder="1" applyAlignment="1" applyProtection="1">
      <alignment horizontal="distributed"/>
      <protection/>
    </xf>
    <xf numFmtId="38" fontId="11" fillId="0" borderId="15" xfId="49" applyFont="1" applyFill="1" applyBorder="1" applyAlignment="1">
      <alignment horizontal="distributed"/>
    </xf>
    <xf numFmtId="38" fontId="12" fillId="0" borderId="0" xfId="49" applyFont="1" applyFill="1" applyBorder="1" applyAlignment="1">
      <alignment/>
    </xf>
    <xf numFmtId="38" fontId="12" fillId="0" borderId="0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distributed"/>
    </xf>
    <xf numFmtId="38" fontId="10" fillId="0" borderId="16" xfId="49" applyFont="1" applyFill="1" applyBorder="1" applyAlignment="1">
      <alignment horizontal="distributed"/>
    </xf>
    <xf numFmtId="38" fontId="10" fillId="0" borderId="0" xfId="49" applyFont="1" applyFill="1" applyBorder="1" applyAlignment="1">
      <alignment horizontal="left"/>
    </xf>
    <xf numFmtId="177" fontId="10" fillId="0" borderId="0" xfId="49" applyNumberFormat="1" applyFont="1" applyFill="1" applyBorder="1" applyAlignment="1">
      <alignment horizontal="right" vertical="center"/>
    </xf>
    <xf numFmtId="177" fontId="10" fillId="0" borderId="0" xfId="49" applyNumberFormat="1" applyFont="1" applyFill="1" applyBorder="1" applyAlignment="1">
      <alignment horizontal="center" vertical="center"/>
    </xf>
    <xf numFmtId="177" fontId="10" fillId="0" borderId="0" xfId="49" applyNumberFormat="1" applyFont="1" applyFill="1" applyBorder="1" applyAlignment="1" applyProtection="1">
      <alignment horizontal="right" vertical="center"/>
      <protection/>
    </xf>
    <xf numFmtId="177" fontId="10" fillId="0" borderId="0" xfId="49" applyNumberFormat="1" applyFont="1" applyFill="1" applyBorder="1" applyAlignment="1" applyProtection="1">
      <alignment horizontal="center" vertical="center"/>
      <protection/>
    </xf>
    <xf numFmtId="177" fontId="10" fillId="0" borderId="0" xfId="49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177" fontId="10" fillId="0" borderId="10" xfId="49" applyNumberFormat="1" applyFont="1" applyFill="1" applyBorder="1" applyAlignment="1" applyProtection="1">
      <alignment/>
      <protection/>
    </xf>
    <xf numFmtId="177" fontId="10" fillId="0" borderId="10" xfId="49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177" fontId="10" fillId="33" borderId="0" xfId="49" applyNumberFormat="1" applyFont="1" applyFill="1" applyBorder="1" applyAlignment="1" applyProtection="1">
      <alignment/>
      <protection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 quotePrefix="1">
      <alignment horizontal="right" vertical="center"/>
      <protection/>
    </xf>
    <xf numFmtId="38" fontId="8" fillId="0" borderId="0" xfId="49" applyFont="1" applyFill="1" applyBorder="1" applyAlignment="1" applyProtection="1">
      <alignment horizontal="left" vertical="center"/>
      <protection/>
    </xf>
    <xf numFmtId="38" fontId="10" fillId="0" borderId="0" xfId="49" applyFont="1" applyFill="1" applyBorder="1" applyAlignment="1">
      <alignment horizontal="right" vertical="center"/>
    </xf>
    <xf numFmtId="181" fontId="10" fillId="0" borderId="0" xfId="49" applyNumberFormat="1" applyFont="1" applyFill="1" applyBorder="1" applyAlignment="1">
      <alignment horizontal="right" vertical="center"/>
    </xf>
    <xf numFmtId="177" fontId="11" fillId="33" borderId="0" xfId="49" applyNumberFormat="1" applyFont="1" applyFill="1" applyBorder="1" applyAlignment="1" applyProtection="1">
      <alignment/>
      <protection/>
    </xf>
    <xf numFmtId="177" fontId="11" fillId="33" borderId="0" xfId="49" applyNumberFormat="1" applyFont="1" applyFill="1" applyBorder="1" applyAlignment="1" applyProtection="1">
      <alignment shrinkToFit="1"/>
      <protection/>
    </xf>
    <xf numFmtId="38" fontId="12" fillId="33" borderId="0" xfId="49" applyFont="1" applyFill="1" applyBorder="1" applyAlignment="1">
      <alignment/>
    </xf>
    <xf numFmtId="177" fontId="11" fillId="33" borderId="0" xfId="49" applyNumberFormat="1" applyFont="1" applyFill="1" applyBorder="1" applyAlignment="1">
      <alignment horizontal="center" vertical="center"/>
    </xf>
    <xf numFmtId="177" fontId="11" fillId="33" borderId="0" xfId="49" applyNumberFormat="1" applyFont="1" applyFill="1" applyBorder="1" applyAlignment="1">
      <alignment horizontal="center" vertical="center" shrinkToFit="1"/>
    </xf>
    <xf numFmtId="38" fontId="12" fillId="33" borderId="0" xfId="49" applyFont="1" applyFill="1" applyBorder="1" applyAlignment="1">
      <alignment horizontal="center" vertical="center"/>
    </xf>
    <xf numFmtId="38" fontId="9" fillId="33" borderId="0" xfId="49" applyFont="1" applyFill="1" applyBorder="1" applyAlignment="1">
      <alignment/>
    </xf>
    <xf numFmtId="177" fontId="10" fillId="33" borderId="17" xfId="49" applyNumberFormat="1" applyFont="1" applyFill="1" applyBorder="1" applyAlignment="1">
      <alignment horizontal="right" vertical="center"/>
    </xf>
    <xf numFmtId="177" fontId="10" fillId="33" borderId="0" xfId="49" applyNumberFormat="1" applyFont="1" applyFill="1" applyAlignment="1">
      <alignment horizontal="right" vertical="center"/>
    </xf>
    <xf numFmtId="177" fontId="10" fillId="33" borderId="0" xfId="49" applyNumberFormat="1" applyFont="1" applyFill="1" applyAlignment="1">
      <alignment horizontal="right"/>
    </xf>
    <xf numFmtId="177" fontId="10" fillId="33" borderId="0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51"/>
  <sheetViews>
    <sheetView showGridLines="0" tabSelected="1" defaultGridColor="0" view="pageBreakPreview" zoomScaleNormal="85" zoomScaleSheetLayoutView="100" zoomScalePageLayoutView="0" colorId="8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75" defaultRowHeight="18"/>
  <cols>
    <col min="1" max="1" width="9.25" style="2" customWidth="1"/>
    <col min="2" max="2" width="11.75" style="1" customWidth="1"/>
    <col min="3" max="3" width="10.25" style="1" customWidth="1"/>
    <col min="4" max="4" width="10.5" style="1" customWidth="1"/>
    <col min="5" max="5" width="10.08203125" style="1" customWidth="1"/>
    <col min="6" max="6" width="10.5" style="1" customWidth="1"/>
    <col min="7" max="7" width="8.75" style="1" customWidth="1"/>
    <col min="8" max="8" width="0.58203125" style="1" customWidth="1"/>
    <col min="9" max="13" width="9.25" style="1" customWidth="1"/>
    <col min="14" max="14" width="8.5" style="1" customWidth="1"/>
    <col min="15" max="15" width="9.5" style="1" customWidth="1"/>
    <col min="16" max="16" width="7.75" style="1" customWidth="1"/>
    <col min="17" max="17" width="0.99609375" style="1" customWidth="1"/>
    <col min="18" max="16384" width="10.75" style="1" customWidth="1"/>
  </cols>
  <sheetData>
    <row r="1" s="29" customFormat="1" ht="12" customHeight="1">
      <c r="P1" s="32"/>
    </row>
    <row r="2" spans="4:16" s="34" customFormat="1" ht="33" customHeight="1">
      <c r="D2" s="35"/>
      <c r="E2" s="35"/>
      <c r="F2" s="35"/>
      <c r="G2" s="36" t="s">
        <v>54</v>
      </c>
      <c r="H2" s="35"/>
      <c r="I2" s="37" t="s">
        <v>50</v>
      </c>
      <c r="J2" s="35"/>
      <c r="K2" s="35"/>
      <c r="L2" s="35"/>
      <c r="M2" s="35"/>
      <c r="N2" s="35"/>
      <c r="O2" s="35"/>
      <c r="P2" s="38"/>
    </row>
    <row r="3" spans="1:16" s="2" customFormat="1" ht="15.75" customHeight="1" thickBot="1">
      <c r="A3" s="4" t="s">
        <v>18</v>
      </c>
      <c r="B3" s="4"/>
      <c r="C3" s="4"/>
      <c r="D3" s="5"/>
      <c r="E3" s="5"/>
      <c r="F3" s="5"/>
      <c r="G3" s="5"/>
      <c r="H3" s="3"/>
      <c r="I3" s="5"/>
      <c r="J3" s="5"/>
      <c r="K3" s="5"/>
      <c r="L3" s="5"/>
      <c r="M3" s="5"/>
      <c r="N3" s="5"/>
      <c r="O3" s="5"/>
      <c r="P3" s="6" t="s">
        <v>16</v>
      </c>
    </row>
    <row r="4" spans="1:16" s="14" customFormat="1" ht="41.25" customHeight="1">
      <c r="A4" s="7" t="s">
        <v>55</v>
      </c>
      <c r="B4" s="8" t="s">
        <v>15</v>
      </c>
      <c r="C4" s="9" t="s">
        <v>12</v>
      </c>
      <c r="D4" s="9" t="s">
        <v>0</v>
      </c>
      <c r="E4" s="9" t="s">
        <v>1</v>
      </c>
      <c r="F4" s="9" t="s">
        <v>56</v>
      </c>
      <c r="G4" s="10" t="s">
        <v>13</v>
      </c>
      <c r="H4" s="11"/>
      <c r="I4" s="12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14</v>
      </c>
      <c r="O4" s="9" t="s">
        <v>7</v>
      </c>
      <c r="P4" s="13" t="s">
        <v>52</v>
      </c>
    </row>
    <row r="5" spans="1:16" s="16" customFormat="1" ht="15.75" customHeight="1">
      <c r="A5" s="15" t="s">
        <v>57</v>
      </c>
      <c r="B5" s="39">
        <v>984560450</v>
      </c>
      <c r="C5" s="26">
        <v>5374861</v>
      </c>
      <c r="D5" s="26">
        <v>224668621</v>
      </c>
      <c r="E5" s="26">
        <v>200398134</v>
      </c>
      <c r="F5" s="26">
        <v>56187723</v>
      </c>
      <c r="G5" s="26">
        <v>4761322</v>
      </c>
      <c r="H5" s="26"/>
      <c r="I5" s="26">
        <v>52540539</v>
      </c>
      <c r="J5" s="26">
        <v>19055760</v>
      </c>
      <c r="K5" s="26">
        <v>195523448</v>
      </c>
      <c r="L5" s="26">
        <v>28511160</v>
      </c>
      <c r="M5" s="26">
        <v>71786403</v>
      </c>
      <c r="N5" s="26">
        <v>44189363</v>
      </c>
      <c r="O5" s="26">
        <v>81337084</v>
      </c>
      <c r="P5" s="24">
        <v>226032</v>
      </c>
    </row>
    <row r="6" spans="1:16" s="16" customFormat="1" ht="15.75" customHeight="1">
      <c r="A6" s="15" t="s">
        <v>72</v>
      </c>
      <c r="B6" s="39" t="s">
        <v>58</v>
      </c>
      <c r="C6" s="26" t="s">
        <v>59</v>
      </c>
      <c r="D6" s="26" t="s">
        <v>60</v>
      </c>
      <c r="E6" s="26" t="s">
        <v>61</v>
      </c>
      <c r="F6" s="26" t="s">
        <v>62</v>
      </c>
      <c r="G6" s="26" t="s">
        <v>63</v>
      </c>
      <c r="H6" s="26"/>
      <c r="I6" s="26" t="s">
        <v>64</v>
      </c>
      <c r="J6" s="26" t="s">
        <v>65</v>
      </c>
      <c r="K6" s="26" t="s">
        <v>66</v>
      </c>
      <c r="L6" s="26" t="s">
        <v>67</v>
      </c>
      <c r="M6" s="26" t="s">
        <v>68</v>
      </c>
      <c r="N6" s="26" t="s">
        <v>69</v>
      </c>
      <c r="O6" s="26" t="s">
        <v>70</v>
      </c>
      <c r="P6" s="24" t="s">
        <v>71</v>
      </c>
    </row>
    <row r="7" spans="1:16" s="16" customFormat="1" ht="15.75" customHeight="1">
      <c r="A7" s="15" t="s">
        <v>73</v>
      </c>
      <c r="B7" s="24">
        <v>921921729</v>
      </c>
      <c r="C7" s="26">
        <v>5006045</v>
      </c>
      <c r="D7" s="26">
        <v>172057380</v>
      </c>
      <c r="E7" s="26">
        <v>197870749</v>
      </c>
      <c r="F7" s="26">
        <v>50081031</v>
      </c>
      <c r="G7" s="26">
        <v>1675151</v>
      </c>
      <c r="H7" s="26"/>
      <c r="I7" s="26">
        <v>51152150</v>
      </c>
      <c r="J7" s="26">
        <v>22239301</v>
      </c>
      <c r="K7" s="26">
        <v>188370047</v>
      </c>
      <c r="L7" s="26">
        <v>28716721</v>
      </c>
      <c r="M7" s="26">
        <v>74287923</v>
      </c>
      <c r="N7" s="26">
        <v>53895366</v>
      </c>
      <c r="O7" s="26">
        <v>76562275</v>
      </c>
      <c r="P7" s="24">
        <v>7590</v>
      </c>
    </row>
    <row r="8" spans="1:16" s="16" customFormat="1" ht="15.75" customHeight="1">
      <c r="A8" s="15" t="s">
        <v>74</v>
      </c>
      <c r="B8" s="24">
        <v>882869013</v>
      </c>
      <c r="C8" s="26">
        <v>4978049</v>
      </c>
      <c r="D8" s="26">
        <v>151846087</v>
      </c>
      <c r="E8" s="26">
        <v>198347034</v>
      </c>
      <c r="F8" s="26">
        <v>52470494</v>
      </c>
      <c r="G8" s="26">
        <v>1208612</v>
      </c>
      <c r="H8" s="26"/>
      <c r="I8" s="26">
        <v>51997797</v>
      </c>
      <c r="J8" s="26">
        <v>20538305</v>
      </c>
      <c r="K8" s="26">
        <v>185915164</v>
      </c>
      <c r="L8" s="26">
        <v>27368598</v>
      </c>
      <c r="M8" s="26">
        <v>67694964</v>
      </c>
      <c r="N8" s="26">
        <v>42310310</v>
      </c>
      <c r="O8" s="26">
        <v>77442252</v>
      </c>
      <c r="P8" s="24">
        <v>751347</v>
      </c>
    </row>
    <row r="9" spans="1:16" s="16" customFormat="1" ht="3" customHeight="1">
      <c r="A9" s="17"/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5"/>
    </row>
    <row r="10" spans="1:17" s="19" customFormat="1" ht="20.25" customHeight="1">
      <c r="A10" s="18" t="s">
        <v>75</v>
      </c>
      <c r="B10" s="40">
        <f>SUM(B17:B49)</f>
        <v>831927075</v>
      </c>
      <c r="C10" s="40">
        <f aca="true" t="shared" si="0" ref="C10:P10">SUM(C17:C49)</f>
        <v>5015144</v>
      </c>
      <c r="D10" s="40">
        <f t="shared" si="0"/>
        <v>141947379</v>
      </c>
      <c r="E10" s="40">
        <f t="shared" si="0"/>
        <v>193816391</v>
      </c>
      <c r="F10" s="40">
        <f t="shared" si="0"/>
        <v>50259807</v>
      </c>
      <c r="G10" s="40">
        <f t="shared" si="0"/>
        <v>1260041</v>
      </c>
      <c r="H10" s="40"/>
      <c r="I10" s="40">
        <f t="shared" si="0"/>
        <v>43441427</v>
      </c>
      <c r="J10" s="40">
        <f t="shared" si="0"/>
        <v>22712235</v>
      </c>
      <c r="K10" s="41">
        <f t="shared" si="0"/>
        <v>169950656</v>
      </c>
      <c r="L10" s="40">
        <f t="shared" si="0"/>
        <v>27541918</v>
      </c>
      <c r="M10" s="40">
        <f t="shared" si="0"/>
        <v>64780241</v>
      </c>
      <c r="N10" s="41">
        <f t="shared" si="0"/>
        <v>32668719</v>
      </c>
      <c r="O10" s="40">
        <f t="shared" si="0"/>
        <v>78499445</v>
      </c>
      <c r="P10" s="40">
        <f t="shared" si="0"/>
        <v>33672</v>
      </c>
      <c r="Q10" s="42"/>
    </row>
    <row r="11" spans="1:19" s="20" customFormat="1" ht="4.5" customHeight="1">
      <c r="A11" s="17"/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43"/>
      <c r="M11" s="43"/>
      <c r="N11" s="44"/>
      <c r="O11" s="43"/>
      <c r="P11" s="43"/>
      <c r="Q11" s="45"/>
      <c r="R11" s="19"/>
      <c r="S11" s="19"/>
    </row>
    <row r="12" spans="1:17" s="19" customFormat="1" ht="15.75" customHeight="1">
      <c r="A12" s="18" t="s">
        <v>8</v>
      </c>
      <c r="B12" s="40">
        <f>SUM(B17:B30)</f>
        <v>628060132</v>
      </c>
      <c r="C12" s="40">
        <f aca="true" t="shared" si="1" ref="C12:P12">SUM(C17:C30)</f>
        <v>3382791</v>
      </c>
      <c r="D12" s="40">
        <f t="shared" si="1"/>
        <v>98351141</v>
      </c>
      <c r="E12" s="40">
        <f t="shared" si="1"/>
        <v>158661937</v>
      </c>
      <c r="F12" s="40">
        <f t="shared" si="1"/>
        <v>38584578</v>
      </c>
      <c r="G12" s="40">
        <f t="shared" si="1"/>
        <v>1161019</v>
      </c>
      <c r="H12" s="40">
        <f t="shared" si="1"/>
        <v>0</v>
      </c>
      <c r="I12" s="40">
        <f t="shared" si="1"/>
        <v>28826558</v>
      </c>
      <c r="J12" s="40">
        <f t="shared" si="1"/>
        <v>18765785</v>
      </c>
      <c r="K12" s="41">
        <f t="shared" si="1"/>
        <v>123282646</v>
      </c>
      <c r="L12" s="40">
        <f t="shared" si="1"/>
        <v>20456720</v>
      </c>
      <c r="M12" s="40">
        <f t="shared" si="1"/>
        <v>51288027</v>
      </c>
      <c r="N12" s="41">
        <f t="shared" si="1"/>
        <v>23154351</v>
      </c>
      <c r="O12" s="40">
        <f t="shared" si="1"/>
        <v>62110907</v>
      </c>
      <c r="P12" s="40">
        <f t="shared" si="1"/>
        <v>33672</v>
      </c>
      <c r="Q12" s="42"/>
    </row>
    <row r="13" spans="1:17" s="19" customFormat="1" ht="15.75" customHeight="1">
      <c r="A13" s="18" t="s">
        <v>11</v>
      </c>
      <c r="B13" s="40">
        <f>SUM(B31:B49)</f>
        <v>203866943</v>
      </c>
      <c r="C13" s="40">
        <f aca="true" t="shared" si="2" ref="C13:P13">SUM(C31:C49)</f>
        <v>1632353</v>
      </c>
      <c r="D13" s="40">
        <f t="shared" si="2"/>
        <v>43596238</v>
      </c>
      <c r="E13" s="40">
        <f t="shared" si="2"/>
        <v>35154454</v>
      </c>
      <c r="F13" s="40">
        <f t="shared" si="2"/>
        <v>11675229</v>
      </c>
      <c r="G13" s="40">
        <f t="shared" si="2"/>
        <v>99022</v>
      </c>
      <c r="H13" s="40"/>
      <c r="I13" s="40">
        <f t="shared" si="2"/>
        <v>14614869</v>
      </c>
      <c r="J13" s="40">
        <f t="shared" si="2"/>
        <v>3946450</v>
      </c>
      <c r="K13" s="40">
        <f t="shared" si="2"/>
        <v>46668010</v>
      </c>
      <c r="L13" s="40">
        <f t="shared" si="2"/>
        <v>7085198</v>
      </c>
      <c r="M13" s="40">
        <f t="shared" si="2"/>
        <v>13492214</v>
      </c>
      <c r="N13" s="41">
        <f t="shared" si="2"/>
        <v>9514368</v>
      </c>
      <c r="O13" s="40">
        <f t="shared" si="2"/>
        <v>16388538</v>
      </c>
      <c r="P13" s="40">
        <f t="shared" si="2"/>
        <v>0</v>
      </c>
      <c r="Q13" s="42"/>
    </row>
    <row r="14" spans="1:17" s="19" customFormat="1" ht="15.75" customHeight="1">
      <c r="A14" s="18" t="s">
        <v>9</v>
      </c>
      <c r="B14" s="40">
        <f aca="true" t="shared" si="3" ref="B14:G14">SUM(B31:B33,B34:B42,B45,B48:B49)</f>
        <v>186302070</v>
      </c>
      <c r="C14" s="40">
        <f t="shared" si="3"/>
        <v>1406966</v>
      </c>
      <c r="D14" s="40">
        <f t="shared" si="3"/>
        <v>39403467</v>
      </c>
      <c r="E14" s="40">
        <f t="shared" si="3"/>
        <v>32415583</v>
      </c>
      <c r="F14" s="40">
        <f t="shared" si="3"/>
        <v>11018348</v>
      </c>
      <c r="G14" s="40">
        <f t="shared" si="3"/>
        <v>98432</v>
      </c>
      <c r="H14" s="40"/>
      <c r="I14" s="40">
        <f aca="true" t="shared" si="4" ref="I14:P14">SUM(I31:I33,I34:I42,I45,I48:I49)</f>
        <v>12961938</v>
      </c>
      <c r="J14" s="40">
        <f t="shared" si="4"/>
        <v>3494431</v>
      </c>
      <c r="K14" s="40">
        <f t="shared" si="4"/>
        <v>44112442</v>
      </c>
      <c r="L14" s="40">
        <f t="shared" si="4"/>
        <v>6266944</v>
      </c>
      <c r="M14" s="40">
        <f t="shared" si="4"/>
        <v>12272690</v>
      </c>
      <c r="N14" s="41">
        <f t="shared" si="4"/>
        <v>8057167</v>
      </c>
      <c r="O14" s="40">
        <f t="shared" si="4"/>
        <v>14793662</v>
      </c>
      <c r="P14" s="40">
        <f t="shared" si="4"/>
        <v>0</v>
      </c>
      <c r="Q14" s="42"/>
    </row>
    <row r="15" spans="1:19" ht="15.75" customHeight="1">
      <c r="A15" s="18" t="s">
        <v>10</v>
      </c>
      <c r="B15" s="40">
        <f>SUM(B43:B44,B46:B47)</f>
        <v>17564873</v>
      </c>
      <c r="C15" s="40">
        <f>SUM(C43:C44,C46:C47)</f>
        <v>225387</v>
      </c>
      <c r="D15" s="40">
        <f aca="true" t="shared" si="5" ref="D15:P15">SUM(D43:D44,D46:D47)</f>
        <v>4192771</v>
      </c>
      <c r="E15" s="40">
        <f t="shared" si="5"/>
        <v>2738871</v>
      </c>
      <c r="F15" s="40">
        <f t="shared" si="5"/>
        <v>656881</v>
      </c>
      <c r="G15" s="40">
        <f t="shared" si="5"/>
        <v>590</v>
      </c>
      <c r="H15" s="40">
        <f t="shared" si="5"/>
        <v>0</v>
      </c>
      <c r="I15" s="40">
        <f t="shared" si="5"/>
        <v>1652931</v>
      </c>
      <c r="J15" s="40">
        <f t="shared" si="5"/>
        <v>452019</v>
      </c>
      <c r="K15" s="40">
        <f t="shared" si="5"/>
        <v>2555568</v>
      </c>
      <c r="L15" s="40">
        <f t="shared" si="5"/>
        <v>818254</v>
      </c>
      <c r="M15" s="40">
        <f t="shared" si="5"/>
        <v>1219524</v>
      </c>
      <c r="N15" s="40">
        <f t="shared" si="5"/>
        <v>1457201</v>
      </c>
      <c r="O15" s="40">
        <f t="shared" si="5"/>
        <v>1594876</v>
      </c>
      <c r="P15" s="40">
        <f t="shared" si="5"/>
        <v>0</v>
      </c>
      <c r="Q15" s="46"/>
      <c r="R15" s="19"/>
      <c r="S15" s="19"/>
    </row>
    <row r="16" spans="1:19" ht="9.75" customHeight="1">
      <c r="A16" s="18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/>
      <c r="R16" s="19"/>
      <c r="S16" s="19"/>
    </row>
    <row r="17" spans="1:19" ht="15.75" customHeight="1">
      <c r="A17" s="21" t="s">
        <v>19</v>
      </c>
      <c r="B17" s="47">
        <f>SUM(C17:P17)</f>
        <v>110325183</v>
      </c>
      <c r="C17" s="48">
        <v>650170</v>
      </c>
      <c r="D17" s="49">
        <v>10375472</v>
      </c>
      <c r="E17" s="48">
        <v>44828910</v>
      </c>
      <c r="F17" s="48">
        <v>9071679</v>
      </c>
      <c r="G17" s="48">
        <v>260949</v>
      </c>
      <c r="H17" s="50"/>
      <c r="I17" s="48">
        <v>2173275</v>
      </c>
      <c r="J17" s="48">
        <v>2072723</v>
      </c>
      <c r="K17" s="48">
        <v>14986247</v>
      </c>
      <c r="L17" s="48">
        <v>4031074</v>
      </c>
      <c r="M17" s="48">
        <v>9229446</v>
      </c>
      <c r="N17" s="48">
        <v>205223</v>
      </c>
      <c r="O17" s="48">
        <v>12440015</v>
      </c>
      <c r="P17" s="48">
        <v>0</v>
      </c>
      <c r="Q17" s="46"/>
      <c r="R17" s="19"/>
      <c r="S17" s="19"/>
    </row>
    <row r="18" spans="1:19" ht="15.75" customHeight="1">
      <c r="A18" s="21" t="s">
        <v>20</v>
      </c>
      <c r="B18" s="47">
        <f aca="true" t="shared" si="6" ref="B18:B49">SUM(C18:P18)</f>
        <v>43840141</v>
      </c>
      <c r="C18" s="48">
        <v>227384</v>
      </c>
      <c r="D18" s="49">
        <v>11018791</v>
      </c>
      <c r="E18" s="48">
        <v>9246009</v>
      </c>
      <c r="F18" s="48">
        <v>1754188</v>
      </c>
      <c r="G18" s="48">
        <v>66085</v>
      </c>
      <c r="H18" s="50"/>
      <c r="I18" s="48">
        <v>1795223</v>
      </c>
      <c r="J18" s="48">
        <v>1527643</v>
      </c>
      <c r="K18" s="48">
        <v>6644405</v>
      </c>
      <c r="L18" s="48">
        <v>1928413</v>
      </c>
      <c r="M18" s="48">
        <v>2896977</v>
      </c>
      <c r="N18" s="48">
        <v>3513768</v>
      </c>
      <c r="O18" s="48">
        <v>3221255</v>
      </c>
      <c r="P18" s="48">
        <v>0</v>
      </c>
      <c r="Q18" s="46"/>
      <c r="R18" s="19"/>
      <c r="S18" s="19"/>
    </row>
    <row r="19" spans="1:19" ht="15.75" customHeight="1">
      <c r="A19" s="21" t="s">
        <v>21</v>
      </c>
      <c r="B19" s="47">
        <f t="shared" si="6"/>
        <v>31294200</v>
      </c>
      <c r="C19" s="48">
        <v>186852</v>
      </c>
      <c r="D19" s="49">
        <v>5654547</v>
      </c>
      <c r="E19" s="48">
        <v>5840870</v>
      </c>
      <c r="F19" s="48">
        <v>1402624</v>
      </c>
      <c r="G19" s="48">
        <v>68550</v>
      </c>
      <c r="H19" s="50"/>
      <c r="I19" s="48">
        <v>1538766</v>
      </c>
      <c r="J19" s="48">
        <v>835401</v>
      </c>
      <c r="K19" s="48">
        <v>8776654</v>
      </c>
      <c r="L19" s="48">
        <v>1039879</v>
      </c>
      <c r="M19" s="48">
        <v>1986368</v>
      </c>
      <c r="N19" s="48">
        <v>1891203</v>
      </c>
      <c r="O19" s="48">
        <v>2072486</v>
      </c>
      <c r="P19" s="48">
        <v>0</v>
      </c>
      <c r="Q19" s="46"/>
      <c r="R19" s="19"/>
      <c r="S19" s="19"/>
    </row>
    <row r="20" spans="1:19" ht="15.75" customHeight="1">
      <c r="A20" s="21" t="s">
        <v>22</v>
      </c>
      <c r="B20" s="47">
        <f t="shared" si="6"/>
        <v>48675275</v>
      </c>
      <c r="C20" s="48">
        <v>260238</v>
      </c>
      <c r="D20" s="49">
        <v>6937202</v>
      </c>
      <c r="E20" s="48">
        <v>14218183</v>
      </c>
      <c r="F20" s="48">
        <v>3056252</v>
      </c>
      <c r="G20" s="48">
        <v>165435</v>
      </c>
      <c r="H20" s="50"/>
      <c r="I20" s="48">
        <v>3466322</v>
      </c>
      <c r="J20" s="48">
        <v>1489241</v>
      </c>
      <c r="K20" s="48">
        <v>7324040</v>
      </c>
      <c r="L20" s="48">
        <v>1738828</v>
      </c>
      <c r="M20" s="48">
        <v>4509977</v>
      </c>
      <c r="N20" s="48">
        <v>129675</v>
      </c>
      <c r="O20" s="48">
        <v>5379882</v>
      </c>
      <c r="P20" s="48">
        <v>0</v>
      </c>
      <c r="Q20" s="46"/>
      <c r="R20" s="19"/>
      <c r="S20" s="19"/>
    </row>
    <row r="21" spans="1:19" ht="19.5" customHeight="1">
      <c r="A21" s="21" t="s">
        <v>23</v>
      </c>
      <c r="B21" s="47">
        <f t="shared" si="6"/>
        <v>38926341</v>
      </c>
      <c r="C21" s="48">
        <v>267908</v>
      </c>
      <c r="D21" s="49">
        <v>5328107</v>
      </c>
      <c r="E21" s="48">
        <v>11818533</v>
      </c>
      <c r="F21" s="48">
        <v>2126121</v>
      </c>
      <c r="G21" s="48">
        <v>146962</v>
      </c>
      <c r="H21" s="50"/>
      <c r="I21" s="48">
        <v>1944007</v>
      </c>
      <c r="J21" s="48">
        <v>1773247</v>
      </c>
      <c r="K21" s="48">
        <v>5684868</v>
      </c>
      <c r="L21" s="48">
        <v>1521744</v>
      </c>
      <c r="M21" s="48">
        <v>4712222</v>
      </c>
      <c r="N21" s="48">
        <v>9287</v>
      </c>
      <c r="O21" s="48">
        <v>3593335</v>
      </c>
      <c r="P21" s="48">
        <v>0</v>
      </c>
      <c r="Q21" s="46"/>
      <c r="R21" s="19"/>
      <c r="S21" s="19"/>
    </row>
    <row r="22" spans="1:19" ht="15.75" customHeight="1">
      <c r="A22" s="21" t="s">
        <v>24</v>
      </c>
      <c r="B22" s="47">
        <f t="shared" si="6"/>
        <v>23740406</v>
      </c>
      <c r="C22" s="48">
        <v>221126</v>
      </c>
      <c r="D22" s="49">
        <v>4067156</v>
      </c>
      <c r="E22" s="48">
        <v>6558400</v>
      </c>
      <c r="F22" s="48">
        <v>1171956</v>
      </c>
      <c r="G22" s="48">
        <v>45856</v>
      </c>
      <c r="H22" s="50"/>
      <c r="I22" s="48">
        <v>1157976</v>
      </c>
      <c r="J22" s="48">
        <v>1762540</v>
      </c>
      <c r="K22" s="48">
        <v>1939728</v>
      </c>
      <c r="L22" s="48">
        <v>884828</v>
      </c>
      <c r="M22" s="48">
        <v>1465796</v>
      </c>
      <c r="N22" s="48">
        <v>1702540</v>
      </c>
      <c r="O22" s="48">
        <v>2762504</v>
      </c>
      <c r="P22" s="48">
        <v>0</v>
      </c>
      <c r="Q22" s="46"/>
      <c r="R22" s="19"/>
      <c r="S22" s="19"/>
    </row>
    <row r="23" spans="1:19" ht="15.75" customHeight="1">
      <c r="A23" s="21" t="s">
        <v>25</v>
      </c>
      <c r="B23" s="47">
        <f t="shared" si="6"/>
        <v>18760702</v>
      </c>
      <c r="C23" s="48">
        <v>153929</v>
      </c>
      <c r="D23" s="49">
        <v>3351825</v>
      </c>
      <c r="E23" s="48">
        <v>4581006</v>
      </c>
      <c r="F23" s="48">
        <v>1393128</v>
      </c>
      <c r="G23" s="48">
        <v>21857</v>
      </c>
      <c r="H23" s="50"/>
      <c r="I23" s="48">
        <v>1273733</v>
      </c>
      <c r="J23" s="48">
        <v>971120</v>
      </c>
      <c r="K23" s="48">
        <v>1780319</v>
      </c>
      <c r="L23" s="48">
        <v>637574</v>
      </c>
      <c r="M23" s="48">
        <v>1854444</v>
      </c>
      <c r="N23" s="48">
        <v>237931</v>
      </c>
      <c r="O23" s="48">
        <v>2503836</v>
      </c>
      <c r="P23" s="48">
        <v>0</v>
      </c>
      <c r="Q23" s="46"/>
      <c r="R23" s="19"/>
      <c r="S23" s="19"/>
    </row>
    <row r="24" spans="1:19" ht="15.75" customHeight="1">
      <c r="A24" s="21" t="s">
        <v>26</v>
      </c>
      <c r="B24" s="47">
        <f t="shared" si="6"/>
        <v>63152096</v>
      </c>
      <c r="C24" s="48">
        <v>320846</v>
      </c>
      <c r="D24" s="49">
        <v>9239756</v>
      </c>
      <c r="E24" s="48">
        <v>17568561</v>
      </c>
      <c r="F24" s="48">
        <v>4685824</v>
      </c>
      <c r="G24" s="48">
        <v>146527</v>
      </c>
      <c r="H24" s="50"/>
      <c r="I24" s="48">
        <v>5248894</v>
      </c>
      <c r="J24" s="48">
        <v>1556958</v>
      </c>
      <c r="K24" s="48">
        <v>5584333</v>
      </c>
      <c r="L24" s="48">
        <v>2497983</v>
      </c>
      <c r="M24" s="48">
        <v>6951529</v>
      </c>
      <c r="N24" s="48">
        <v>71082</v>
      </c>
      <c r="O24" s="48">
        <v>9279803</v>
      </c>
      <c r="P24" s="48">
        <v>0</v>
      </c>
      <c r="Q24" s="46"/>
      <c r="R24" s="19"/>
      <c r="S24" s="19"/>
    </row>
    <row r="25" spans="1:19" ht="15.75" customHeight="1">
      <c r="A25" s="21" t="s">
        <v>27</v>
      </c>
      <c r="B25" s="47">
        <f t="shared" si="6"/>
        <v>78770850</v>
      </c>
      <c r="C25" s="48">
        <v>149547</v>
      </c>
      <c r="D25" s="49">
        <v>14231588</v>
      </c>
      <c r="E25" s="48">
        <v>3611295</v>
      </c>
      <c r="F25" s="48">
        <v>1344344</v>
      </c>
      <c r="G25" s="48">
        <v>21902</v>
      </c>
      <c r="H25" s="50"/>
      <c r="I25" s="48">
        <v>1196195</v>
      </c>
      <c r="J25" s="48">
        <v>449637</v>
      </c>
      <c r="K25" s="48">
        <v>39428585</v>
      </c>
      <c r="L25" s="48">
        <v>482552</v>
      </c>
      <c r="M25" s="48">
        <v>3414498</v>
      </c>
      <c r="N25" s="48">
        <v>11971031</v>
      </c>
      <c r="O25" s="48">
        <v>2436004</v>
      </c>
      <c r="P25" s="48">
        <v>33672</v>
      </c>
      <c r="Q25" s="46"/>
      <c r="R25" s="19"/>
      <c r="S25" s="19"/>
    </row>
    <row r="26" spans="1:19" ht="19.5" customHeight="1">
      <c r="A26" s="21" t="s">
        <v>28</v>
      </c>
      <c r="B26" s="47">
        <f t="shared" si="6"/>
        <v>53669125</v>
      </c>
      <c r="C26" s="48">
        <v>179420</v>
      </c>
      <c r="D26" s="49">
        <v>13324919</v>
      </c>
      <c r="E26" s="48">
        <v>6126676</v>
      </c>
      <c r="F26" s="48">
        <v>1807780</v>
      </c>
      <c r="G26" s="48">
        <v>50803</v>
      </c>
      <c r="H26" s="50"/>
      <c r="I26" s="48">
        <v>1665388</v>
      </c>
      <c r="J26" s="48">
        <v>1822025</v>
      </c>
      <c r="K26" s="48">
        <v>19738904</v>
      </c>
      <c r="L26" s="48">
        <v>1027239</v>
      </c>
      <c r="M26" s="48">
        <v>2973765</v>
      </c>
      <c r="N26" s="48">
        <v>2570659</v>
      </c>
      <c r="O26" s="48">
        <v>2381547</v>
      </c>
      <c r="P26" s="48">
        <v>0</v>
      </c>
      <c r="Q26" s="46"/>
      <c r="R26" s="19"/>
      <c r="S26" s="19"/>
    </row>
    <row r="27" spans="1:19" ht="15.75" customHeight="1">
      <c r="A27" s="21" t="s">
        <v>29</v>
      </c>
      <c r="B27" s="47">
        <f t="shared" si="6"/>
        <v>16646871</v>
      </c>
      <c r="C27" s="48">
        <v>164810</v>
      </c>
      <c r="D27" s="49">
        <v>2277952</v>
      </c>
      <c r="E27" s="48">
        <v>4778578</v>
      </c>
      <c r="F27" s="48">
        <v>1129202</v>
      </c>
      <c r="G27" s="48">
        <v>82519</v>
      </c>
      <c r="H27" s="50"/>
      <c r="I27" s="48">
        <v>625303</v>
      </c>
      <c r="J27" s="48">
        <v>720766</v>
      </c>
      <c r="K27" s="48">
        <v>2052983</v>
      </c>
      <c r="L27" s="48">
        <v>780674</v>
      </c>
      <c r="M27" s="48">
        <v>1373208</v>
      </c>
      <c r="N27" s="48">
        <v>304886</v>
      </c>
      <c r="O27" s="48">
        <v>2355990</v>
      </c>
      <c r="P27" s="48">
        <v>0</v>
      </c>
      <c r="Q27" s="46"/>
      <c r="R27" s="19"/>
      <c r="S27" s="19"/>
    </row>
    <row r="28" spans="1:19" ht="15.75" customHeight="1">
      <c r="A28" s="21" t="s">
        <v>30</v>
      </c>
      <c r="B28" s="47">
        <f t="shared" si="6"/>
        <v>22333870</v>
      </c>
      <c r="C28" s="48">
        <v>169174</v>
      </c>
      <c r="D28" s="49">
        <v>3542784</v>
      </c>
      <c r="E28" s="48">
        <v>4648718</v>
      </c>
      <c r="F28" s="48">
        <v>3192144</v>
      </c>
      <c r="G28" s="48">
        <v>201</v>
      </c>
      <c r="H28" s="50"/>
      <c r="I28" s="48">
        <v>1805967</v>
      </c>
      <c r="J28" s="48">
        <v>1403739</v>
      </c>
      <c r="K28" s="48">
        <v>1979301</v>
      </c>
      <c r="L28" s="48">
        <v>1301539</v>
      </c>
      <c r="M28" s="48">
        <v>1295706</v>
      </c>
      <c r="N28" s="48">
        <v>62320</v>
      </c>
      <c r="O28" s="48">
        <v>2932277</v>
      </c>
      <c r="P28" s="48">
        <v>0</v>
      </c>
      <c r="Q28" s="46"/>
      <c r="R28" s="19"/>
      <c r="S28" s="19"/>
    </row>
    <row r="29" spans="1:19" ht="15.75" customHeight="1">
      <c r="A29" s="21" t="s">
        <v>31</v>
      </c>
      <c r="B29" s="47">
        <f t="shared" si="6"/>
        <v>57601187</v>
      </c>
      <c r="C29" s="48">
        <v>276976</v>
      </c>
      <c r="D29" s="49">
        <v>6428763</v>
      </c>
      <c r="E29" s="48">
        <v>17529054</v>
      </c>
      <c r="F29" s="48">
        <v>4818178</v>
      </c>
      <c r="G29" s="48">
        <v>57431</v>
      </c>
      <c r="H29" s="50"/>
      <c r="I29" s="48">
        <v>4652426</v>
      </c>
      <c r="J29" s="48">
        <v>2077847</v>
      </c>
      <c r="K29" s="48">
        <v>5175435</v>
      </c>
      <c r="L29" s="48">
        <v>1890545</v>
      </c>
      <c r="M29" s="48">
        <v>4813639</v>
      </c>
      <c r="N29" s="48">
        <v>454562</v>
      </c>
      <c r="O29" s="48">
        <v>9426331</v>
      </c>
      <c r="P29" s="48">
        <v>0</v>
      </c>
      <c r="Q29" s="46"/>
      <c r="R29" s="19"/>
      <c r="S29" s="19"/>
    </row>
    <row r="30" spans="1:19" ht="15.75" customHeight="1">
      <c r="A30" s="21" t="s">
        <v>53</v>
      </c>
      <c r="B30" s="47">
        <f>SUM(C30:P30)</f>
        <v>20323885</v>
      </c>
      <c r="C30" s="48">
        <v>154411</v>
      </c>
      <c r="D30" s="49">
        <v>2572279</v>
      </c>
      <c r="E30" s="48">
        <v>7307144</v>
      </c>
      <c r="F30" s="48">
        <v>1631158</v>
      </c>
      <c r="G30" s="48">
        <v>25942</v>
      </c>
      <c r="H30" s="50"/>
      <c r="I30" s="48">
        <v>283083</v>
      </c>
      <c r="J30" s="48">
        <v>302898</v>
      </c>
      <c r="K30" s="48">
        <v>2186844</v>
      </c>
      <c r="L30" s="48">
        <v>693848</v>
      </c>
      <c r="M30" s="48">
        <v>3810452</v>
      </c>
      <c r="N30" s="48">
        <v>30184</v>
      </c>
      <c r="O30" s="48">
        <v>1325642</v>
      </c>
      <c r="P30" s="48">
        <v>0</v>
      </c>
      <c r="Q30" s="46"/>
      <c r="R30" s="19"/>
      <c r="S30" s="19"/>
    </row>
    <row r="31" spans="1:19" ht="19.5" customHeight="1">
      <c r="A31" s="21" t="s">
        <v>32</v>
      </c>
      <c r="B31" s="47">
        <f t="shared" si="6"/>
        <v>10379321</v>
      </c>
      <c r="C31" s="48">
        <v>103995</v>
      </c>
      <c r="D31" s="49">
        <v>1316084</v>
      </c>
      <c r="E31" s="48">
        <v>2394195</v>
      </c>
      <c r="F31" s="48">
        <v>1164139</v>
      </c>
      <c r="G31" s="48">
        <v>15835</v>
      </c>
      <c r="H31" s="50"/>
      <c r="I31" s="48">
        <v>797749</v>
      </c>
      <c r="J31" s="48">
        <v>280026</v>
      </c>
      <c r="K31" s="48">
        <v>1188344</v>
      </c>
      <c r="L31" s="48">
        <v>422790</v>
      </c>
      <c r="M31" s="48">
        <v>1406467</v>
      </c>
      <c r="N31" s="48">
        <v>366478</v>
      </c>
      <c r="O31" s="48">
        <v>923219</v>
      </c>
      <c r="P31" s="48">
        <v>0</v>
      </c>
      <c r="Q31" s="46"/>
      <c r="R31" s="19"/>
      <c r="S31" s="19"/>
    </row>
    <row r="32" spans="1:19" ht="15.75" customHeight="1">
      <c r="A32" s="21" t="s">
        <v>33</v>
      </c>
      <c r="B32" s="47">
        <f t="shared" si="6"/>
        <v>6426333</v>
      </c>
      <c r="C32" s="48">
        <v>64200</v>
      </c>
      <c r="D32" s="49">
        <v>1235746</v>
      </c>
      <c r="E32" s="48">
        <v>1187838</v>
      </c>
      <c r="F32" s="48">
        <v>695268</v>
      </c>
      <c r="G32" s="48">
        <v>18270</v>
      </c>
      <c r="H32" s="50"/>
      <c r="I32" s="48">
        <v>491336</v>
      </c>
      <c r="J32" s="48">
        <v>295810</v>
      </c>
      <c r="K32" s="48">
        <v>593705</v>
      </c>
      <c r="L32" s="48">
        <v>330630</v>
      </c>
      <c r="M32" s="48">
        <v>613491</v>
      </c>
      <c r="N32" s="48">
        <v>192383</v>
      </c>
      <c r="O32" s="48">
        <v>707656</v>
      </c>
      <c r="P32" s="48">
        <v>0</v>
      </c>
      <c r="Q32" s="46"/>
      <c r="R32" s="19"/>
      <c r="S32" s="19"/>
    </row>
    <row r="33" spans="1:19" ht="15.75" customHeight="1">
      <c r="A33" s="21" t="s">
        <v>34</v>
      </c>
      <c r="B33" s="47">
        <f t="shared" si="6"/>
        <v>7701334</v>
      </c>
      <c r="C33" s="48">
        <v>98784</v>
      </c>
      <c r="D33" s="49">
        <v>904502</v>
      </c>
      <c r="E33" s="48">
        <v>2143651</v>
      </c>
      <c r="F33" s="48">
        <v>552815</v>
      </c>
      <c r="G33" s="48">
        <v>15479</v>
      </c>
      <c r="H33" s="50"/>
      <c r="I33" s="48">
        <v>440194</v>
      </c>
      <c r="J33" s="48">
        <v>128397</v>
      </c>
      <c r="K33" s="48">
        <v>850676</v>
      </c>
      <c r="L33" s="48">
        <v>458519</v>
      </c>
      <c r="M33" s="48">
        <v>858801</v>
      </c>
      <c r="N33" s="48">
        <v>234631</v>
      </c>
      <c r="O33" s="48">
        <v>1014885</v>
      </c>
      <c r="P33" s="48">
        <v>0</v>
      </c>
      <c r="Q33" s="46" t="e">
        <v>#REF!</v>
      </c>
      <c r="R33" s="19"/>
      <c r="S33" s="19"/>
    </row>
    <row r="34" spans="1:19" ht="19.5" customHeight="1">
      <c r="A34" s="21" t="s">
        <v>35</v>
      </c>
      <c r="B34" s="47">
        <f t="shared" si="6"/>
        <v>12762587</v>
      </c>
      <c r="C34" s="48">
        <v>125362</v>
      </c>
      <c r="D34" s="49">
        <v>1740843</v>
      </c>
      <c r="E34" s="48">
        <v>3929777</v>
      </c>
      <c r="F34" s="48">
        <v>1182254</v>
      </c>
      <c r="G34" s="48">
        <v>2359</v>
      </c>
      <c r="H34" s="50"/>
      <c r="I34" s="48">
        <v>1281355</v>
      </c>
      <c r="J34" s="48">
        <v>164317</v>
      </c>
      <c r="K34" s="48">
        <v>1431469</v>
      </c>
      <c r="L34" s="48">
        <v>508365</v>
      </c>
      <c r="M34" s="48">
        <v>1323680</v>
      </c>
      <c r="N34" s="48">
        <v>0</v>
      </c>
      <c r="O34" s="48">
        <v>1072806</v>
      </c>
      <c r="P34" s="48">
        <v>0</v>
      </c>
      <c r="Q34" s="46"/>
      <c r="R34" s="19"/>
      <c r="S34" s="19"/>
    </row>
    <row r="35" spans="1:19" ht="15.75" customHeight="1">
      <c r="A35" s="21" t="s">
        <v>36</v>
      </c>
      <c r="B35" s="47">
        <f t="shared" si="6"/>
        <v>13201617</v>
      </c>
      <c r="C35" s="48">
        <v>129143</v>
      </c>
      <c r="D35" s="49">
        <v>3137022</v>
      </c>
      <c r="E35" s="48">
        <v>3576665</v>
      </c>
      <c r="F35" s="48">
        <v>727238</v>
      </c>
      <c r="G35" s="48">
        <v>17411</v>
      </c>
      <c r="H35" s="50"/>
      <c r="I35" s="48">
        <v>639214</v>
      </c>
      <c r="J35" s="48">
        <v>101804</v>
      </c>
      <c r="K35" s="48">
        <v>2472661</v>
      </c>
      <c r="L35" s="48">
        <v>331514</v>
      </c>
      <c r="M35" s="48">
        <v>891534</v>
      </c>
      <c r="N35" s="48">
        <v>1715</v>
      </c>
      <c r="O35" s="48">
        <v>1175696</v>
      </c>
      <c r="P35" s="48">
        <v>0</v>
      </c>
      <c r="Q35" s="46"/>
      <c r="R35" s="19"/>
      <c r="S35" s="19"/>
    </row>
    <row r="36" spans="1:19" ht="19.5" customHeight="1">
      <c r="A36" s="21" t="s">
        <v>37</v>
      </c>
      <c r="B36" s="47">
        <f t="shared" si="6"/>
        <v>6965113</v>
      </c>
      <c r="C36" s="48">
        <v>76742</v>
      </c>
      <c r="D36" s="49">
        <v>1234791</v>
      </c>
      <c r="E36" s="48">
        <v>1226842</v>
      </c>
      <c r="F36" s="48">
        <v>765517</v>
      </c>
      <c r="G36" s="48">
        <v>1923</v>
      </c>
      <c r="H36" s="50"/>
      <c r="I36" s="48">
        <v>604593</v>
      </c>
      <c r="J36" s="48">
        <v>287457</v>
      </c>
      <c r="K36" s="48">
        <v>1088050</v>
      </c>
      <c r="L36" s="48">
        <v>373054</v>
      </c>
      <c r="M36" s="48">
        <v>525188</v>
      </c>
      <c r="N36" s="48">
        <v>53644</v>
      </c>
      <c r="O36" s="48">
        <v>727312</v>
      </c>
      <c r="P36" s="48">
        <v>0</v>
      </c>
      <c r="Q36" s="46"/>
      <c r="R36" s="19"/>
      <c r="S36" s="19"/>
    </row>
    <row r="37" spans="1:19" ht="19.5" customHeight="1">
      <c r="A37" s="21" t="s">
        <v>51</v>
      </c>
      <c r="B37" s="47">
        <f t="shared" si="6"/>
        <v>8099965</v>
      </c>
      <c r="C37" s="48">
        <v>98482</v>
      </c>
      <c r="D37" s="49">
        <v>1422484</v>
      </c>
      <c r="E37" s="48">
        <v>2033634</v>
      </c>
      <c r="F37" s="48">
        <v>427501</v>
      </c>
      <c r="G37" s="48">
        <v>1219</v>
      </c>
      <c r="H37" s="50"/>
      <c r="I37" s="48">
        <v>421090</v>
      </c>
      <c r="J37" s="48">
        <v>212678</v>
      </c>
      <c r="K37" s="48">
        <v>1191807</v>
      </c>
      <c r="L37" s="48">
        <v>377798</v>
      </c>
      <c r="M37" s="48">
        <v>927450</v>
      </c>
      <c r="N37" s="48">
        <v>0</v>
      </c>
      <c r="O37" s="48">
        <v>985822</v>
      </c>
      <c r="P37" s="48">
        <v>0</v>
      </c>
      <c r="Q37" s="46"/>
      <c r="R37" s="19"/>
      <c r="S37" s="19"/>
    </row>
    <row r="38" spans="1:19" ht="19.5" customHeight="1">
      <c r="A38" s="21" t="s">
        <v>38</v>
      </c>
      <c r="B38" s="47">
        <f t="shared" si="6"/>
        <v>4743977</v>
      </c>
      <c r="C38" s="48">
        <v>74650</v>
      </c>
      <c r="D38" s="49">
        <v>526562</v>
      </c>
      <c r="E38" s="48">
        <v>1074995</v>
      </c>
      <c r="F38" s="48">
        <v>296807</v>
      </c>
      <c r="G38" s="48">
        <v>1013</v>
      </c>
      <c r="H38" s="50"/>
      <c r="I38" s="48">
        <v>330457</v>
      </c>
      <c r="J38" s="48">
        <v>172087</v>
      </c>
      <c r="K38" s="48">
        <v>944482</v>
      </c>
      <c r="L38" s="48">
        <v>176191</v>
      </c>
      <c r="M38" s="48">
        <v>591002</v>
      </c>
      <c r="N38" s="48">
        <v>5793</v>
      </c>
      <c r="O38" s="48">
        <v>549938</v>
      </c>
      <c r="P38" s="48">
        <v>0</v>
      </c>
      <c r="Q38" s="46"/>
      <c r="R38" s="19"/>
      <c r="S38" s="19"/>
    </row>
    <row r="39" spans="1:19" ht="19.5" customHeight="1">
      <c r="A39" s="21" t="s">
        <v>39</v>
      </c>
      <c r="B39" s="47">
        <f t="shared" si="6"/>
        <v>4693186</v>
      </c>
      <c r="C39" s="48">
        <v>72283</v>
      </c>
      <c r="D39" s="49">
        <v>1003475</v>
      </c>
      <c r="E39" s="48">
        <v>1037246</v>
      </c>
      <c r="F39" s="48">
        <v>343126</v>
      </c>
      <c r="G39" s="48">
        <v>629</v>
      </c>
      <c r="H39" s="50"/>
      <c r="I39" s="48">
        <v>271210</v>
      </c>
      <c r="J39" s="48">
        <v>78936</v>
      </c>
      <c r="K39" s="48">
        <v>374285</v>
      </c>
      <c r="L39" s="48">
        <v>312213</v>
      </c>
      <c r="M39" s="48">
        <v>454696</v>
      </c>
      <c r="N39" s="48">
        <v>28421</v>
      </c>
      <c r="O39" s="48">
        <v>716666</v>
      </c>
      <c r="P39" s="48">
        <v>0</v>
      </c>
      <c r="Q39" s="46"/>
      <c r="R39" s="19"/>
      <c r="S39" s="19"/>
    </row>
    <row r="40" spans="1:19" ht="19.5" customHeight="1">
      <c r="A40" s="21" t="s">
        <v>40</v>
      </c>
      <c r="B40" s="47">
        <f t="shared" si="6"/>
        <v>31924483</v>
      </c>
      <c r="C40" s="48">
        <v>83817</v>
      </c>
      <c r="D40" s="49">
        <v>6955715</v>
      </c>
      <c r="E40" s="48">
        <v>3258796</v>
      </c>
      <c r="F40" s="48">
        <v>1421767</v>
      </c>
      <c r="G40" s="48">
        <v>6543</v>
      </c>
      <c r="H40" s="50"/>
      <c r="I40" s="48">
        <v>2288582</v>
      </c>
      <c r="J40" s="48">
        <v>498018</v>
      </c>
      <c r="K40" s="48">
        <v>15146174</v>
      </c>
      <c r="L40" s="48">
        <v>401117</v>
      </c>
      <c r="M40" s="48">
        <v>663839</v>
      </c>
      <c r="N40" s="48">
        <v>600784</v>
      </c>
      <c r="O40" s="48">
        <v>599331</v>
      </c>
      <c r="P40" s="48">
        <v>0</v>
      </c>
      <c r="Q40" s="46"/>
      <c r="R40" s="19"/>
      <c r="S40" s="19"/>
    </row>
    <row r="41" spans="1:19" ht="19.5" customHeight="1">
      <c r="A41" s="21" t="s">
        <v>41</v>
      </c>
      <c r="B41" s="47">
        <f t="shared" si="6"/>
        <v>36361047</v>
      </c>
      <c r="C41" s="48">
        <v>85099</v>
      </c>
      <c r="D41" s="49">
        <v>13550144</v>
      </c>
      <c r="E41" s="48">
        <v>2418666</v>
      </c>
      <c r="F41" s="48">
        <v>483537</v>
      </c>
      <c r="G41" s="48">
        <v>827</v>
      </c>
      <c r="H41" s="50"/>
      <c r="I41" s="48">
        <v>1520643</v>
      </c>
      <c r="J41" s="48">
        <v>295676</v>
      </c>
      <c r="K41" s="48">
        <v>14949030</v>
      </c>
      <c r="L41" s="48">
        <v>471771</v>
      </c>
      <c r="M41" s="48">
        <v>877201</v>
      </c>
      <c r="N41" s="48">
        <v>952907</v>
      </c>
      <c r="O41" s="48">
        <v>755546</v>
      </c>
      <c r="P41" s="48">
        <v>0</v>
      </c>
      <c r="Q41" s="46"/>
      <c r="R41" s="19"/>
      <c r="S41" s="19"/>
    </row>
    <row r="42" spans="1:19" ht="19.5" customHeight="1">
      <c r="A42" s="21" t="s">
        <v>42</v>
      </c>
      <c r="B42" s="47">
        <f t="shared" si="6"/>
        <v>17592464</v>
      </c>
      <c r="C42" s="48">
        <v>87430</v>
      </c>
      <c r="D42" s="49">
        <v>2936079</v>
      </c>
      <c r="E42" s="48">
        <v>1636974</v>
      </c>
      <c r="F42" s="48">
        <v>1024251</v>
      </c>
      <c r="G42" s="48">
        <v>0</v>
      </c>
      <c r="H42" s="50"/>
      <c r="I42" s="48">
        <v>1128255</v>
      </c>
      <c r="J42" s="48">
        <v>264988</v>
      </c>
      <c r="K42" s="48">
        <v>1738553</v>
      </c>
      <c r="L42" s="48">
        <v>469195</v>
      </c>
      <c r="M42" s="48">
        <v>719980</v>
      </c>
      <c r="N42" s="48">
        <v>5487824</v>
      </c>
      <c r="O42" s="48">
        <v>2098935</v>
      </c>
      <c r="P42" s="48">
        <v>0</v>
      </c>
      <c r="Q42" s="46"/>
      <c r="R42" s="19"/>
      <c r="S42" s="19"/>
    </row>
    <row r="43" spans="1:19" ht="15.75" customHeight="1">
      <c r="A43" s="21" t="s">
        <v>43</v>
      </c>
      <c r="B43" s="47">
        <f t="shared" si="6"/>
        <v>7064697</v>
      </c>
      <c r="C43" s="48">
        <v>48614</v>
      </c>
      <c r="D43" s="49">
        <v>2446196</v>
      </c>
      <c r="E43" s="48">
        <v>624171</v>
      </c>
      <c r="F43" s="48">
        <v>173164</v>
      </c>
      <c r="G43" s="48">
        <v>36</v>
      </c>
      <c r="H43" s="50"/>
      <c r="I43" s="48">
        <v>865206</v>
      </c>
      <c r="J43" s="48">
        <v>181743</v>
      </c>
      <c r="K43" s="48">
        <v>824258</v>
      </c>
      <c r="L43" s="48">
        <v>162609</v>
      </c>
      <c r="M43" s="48">
        <v>227485</v>
      </c>
      <c r="N43" s="48">
        <v>1004913</v>
      </c>
      <c r="O43" s="48">
        <v>506302</v>
      </c>
      <c r="P43" s="48">
        <v>0</v>
      </c>
      <c r="Q43" s="46"/>
      <c r="R43" s="19"/>
      <c r="S43" s="19"/>
    </row>
    <row r="44" spans="1:19" ht="15.75" customHeight="1">
      <c r="A44" s="21" t="s">
        <v>44</v>
      </c>
      <c r="B44" s="47">
        <f t="shared" si="6"/>
        <v>3197022</v>
      </c>
      <c r="C44" s="48">
        <v>53503</v>
      </c>
      <c r="D44" s="49">
        <v>592669</v>
      </c>
      <c r="E44" s="48">
        <v>460104</v>
      </c>
      <c r="F44" s="48">
        <v>119156</v>
      </c>
      <c r="G44" s="48">
        <v>114</v>
      </c>
      <c r="H44" s="50"/>
      <c r="I44" s="48">
        <v>305076</v>
      </c>
      <c r="J44" s="48">
        <v>88681</v>
      </c>
      <c r="K44" s="48">
        <v>636898</v>
      </c>
      <c r="L44" s="48">
        <v>151941</v>
      </c>
      <c r="M44" s="48">
        <v>277603</v>
      </c>
      <c r="N44" s="48">
        <v>122892</v>
      </c>
      <c r="O44" s="48">
        <v>388385</v>
      </c>
      <c r="P44" s="48">
        <v>0</v>
      </c>
      <c r="Q44" s="46"/>
      <c r="R44" s="19"/>
      <c r="S44" s="19"/>
    </row>
    <row r="45" spans="1:19" ht="15.75" customHeight="1">
      <c r="A45" s="21" t="s">
        <v>45</v>
      </c>
      <c r="B45" s="47">
        <f t="shared" si="6"/>
        <v>6167814</v>
      </c>
      <c r="C45" s="48">
        <v>87414</v>
      </c>
      <c r="D45" s="49">
        <v>974322</v>
      </c>
      <c r="E45" s="48">
        <v>1521934</v>
      </c>
      <c r="F45" s="48">
        <v>446953</v>
      </c>
      <c r="G45" s="48">
        <v>456</v>
      </c>
      <c r="H45" s="50"/>
      <c r="I45" s="48">
        <v>216315</v>
      </c>
      <c r="J45" s="48">
        <v>138658</v>
      </c>
      <c r="K45" s="48">
        <v>707639</v>
      </c>
      <c r="L45" s="48">
        <v>648887</v>
      </c>
      <c r="M45" s="48">
        <v>620374</v>
      </c>
      <c r="N45" s="48">
        <v>51295</v>
      </c>
      <c r="O45" s="48">
        <v>753567</v>
      </c>
      <c r="P45" s="48">
        <v>0</v>
      </c>
      <c r="Q45" s="46"/>
      <c r="R45" s="19"/>
      <c r="S45" s="19"/>
    </row>
    <row r="46" spans="1:19" ht="15.75" customHeight="1">
      <c r="A46" s="21" t="s">
        <v>46</v>
      </c>
      <c r="B46" s="47">
        <f t="shared" si="6"/>
        <v>3572783</v>
      </c>
      <c r="C46" s="48">
        <v>54589</v>
      </c>
      <c r="D46" s="49">
        <v>692105</v>
      </c>
      <c r="E46" s="48">
        <v>788619</v>
      </c>
      <c r="F46" s="48">
        <v>192786</v>
      </c>
      <c r="G46" s="48">
        <v>440</v>
      </c>
      <c r="H46" s="50"/>
      <c r="I46" s="48">
        <v>190686</v>
      </c>
      <c r="J46" s="48">
        <v>85662</v>
      </c>
      <c r="K46" s="48">
        <v>593612</v>
      </c>
      <c r="L46" s="48">
        <v>210661</v>
      </c>
      <c r="M46" s="48">
        <v>312077</v>
      </c>
      <c r="N46" s="48">
        <v>164889</v>
      </c>
      <c r="O46" s="48">
        <v>286657</v>
      </c>
      <c r="P46" s="48">
        <v>0</v>
      </c>
      <c r="Q46" s="46"/>
      <c r="R46" s="19"/>
      <c r="S46" s="19"/>
    </row>
    <row r="47" spans="1:19" ht="19.5" customHeight="1">
      <c r="A47" s="21" t="s">
        <v>47</v>
      </c>
      <c r="B47" s="47">
        <f t="shared" si="6"/>
        <v>3730371</v>
      </c>
      <c r="C47" s="48">
        <v>68681</v>
      </c>
      <c r="D47" s="49">
        <v>461801</v>
      </c>
      <c r="E47" s="48">
        <v>865977</v>
      </c>
      <c r="F47" s="48">
        <v>171775</v>
      </c>
      <c r="G47" s="48">
        <v>0</v>
      </c>
      <c r="H47" s="50"/>
      <c r="I47" s="48">
        <v>291963</v>
      </c>
      <c r="J47" s="48">
        <v>95933</v>
      </c>
      <c r="K47" s="48">
        <v>500800</v>
      </c>
      <c r="L47" s="48">
        <v>293043</v>
      </c>
      <c r="M47" s="48">
        <v>402359</v>
      </c>
      <c r="N47" s="48">
        <v>164507</v>
      </c>
      <c r="O47" s="48">
        <v>413532</v>
      </c>
      <c r="P47" s="48">
        <v>0</v>
      </c>
      <c r="Q47" s="46"/>
      <c r="R47" s="19"/>
      <c r="S47" s="19"/>
    </row>
    <row r="48" spans="1:19" ht="15.75" customHeight="1">
      <c r="A48" s="21" t="s">
        <v>48</v>
      </c>
      <c r="B48" s="47">
        <f t="shared" si="6"/>
        <v>11494053</v>
      </c>
      <c r="C48" s="48">
        <v>108024</v>
      </c>
      <c r="D48" s="49">
        <v>1472595</v>
      </c>
      <c r="E48" s="48">
        <v>2610840</v>
      </c>
      <c r="F48" s="48">
        <v>972289</v>
      </c>
      <c r="G48" s="48">
        <v>8030</v>
      </c>
      <c r="H48" s="50"/>
      <c r="I48" s="48">
        <v>1954832</v>
      </c>
      <c r="J48" s="48">
        <v>332348</v>
      </c>
      <c r="K48" s="48">
        <v>796067</v>
      </c>
      <c r="L48" s="48">
        <v>627580</v>
      </c>
      <c r="M48" s="48">
        <v>945492</v>
      </c>
      <c r="N48" s="48">
        <v>37006</v>
      </c>
      <c r="O48" s="48">
        <v>1628950</v>
      </c>
      <c r="P48" s="48">
        <v>0</v>
      </c>
      <c r="Q48" s="46"/>
      <c r="R48" s="19"/>
      <c r="S48" s="19"/>
    </row>
    <row r="49" spans="1:19" ht="15.75" customHeight="1">
      <c r="A49" s="21" t="s">
        <v>49</v>
      </c>
      <c r="B49" s="47">
        <f t="shared" si="6"/>
        <v>7788776</v>
      </c>
      <c r="C49" s="48">
        <v>111541</v>
      </c>
      <c r="D49" s="49">
        <v>993103</v>
      </c>
      <c r="E49" s="48">
        <v>2363530</v>
      </c>
      <c r="F49" s="48">
        <v>514886</v>
      </c>
      <c r="G49" s="48">
        <v>8438</v>
      </c>
      <c r="H49" s="50"/>
      <c r="I49" s="48">
        <v>576113</v>
      </c>
      <c r="J49" s="48">
        <v>243231</v>
      </c>
      <c r="K49" s="48">
        <v>639500</v>
      </c>
      <c r="L49" s="48">
        <v>357320</v>
      </c>
      <c r="M49" s="48">
        <v>853495</v>
      </c>
      <c r="N49" s="48">
        <v>44286</v>
      </c>
      <c r="O49" s="48">
        <v>1083333</v>
      </c>
      <c r="P49" s="48">
        <v>0</v>
      </c>
      <c r="Q49" s="46"/>
      <c r="R49" s="19"/>
      <c r="S49" s="19"/>
    </row>
    <row r="50" spans="1:19" ht="4.5" customHeight="1" thickBot="1">
      <c r="A50" s="22"/>
      <c r="B50" s="30"/>
      <c r="C50" s="31"/>
      <c r="D50" s="30"/>
      <c r="E50" s="30"/>
      <c r="F50" s="30"/>
      <c r="G50" s="30"/>
      <c r="H50" s="28"/>
      <c r="I50" s="30"/>
      <c r="J50" s="30"/>
      <c r="K50" s="30"/>
      <c r="L50" s="30"/>
      <c r="M50" s="30"/>
      <c r="N50" s="30"/>
      <c r="O50" s="30"/>
      <c r="P50" s="30"/>
      <c r="R50" s="19"/>
      <c r="S50" s="19"/>
    </row>
    <row r="51" spans="1:19" s="2" customFormat="1" ht="19.5" customHeight="1">
      <c r="A51" s="23" t="s">
        <v>17</v>
      </c>
      <c r="B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R51" s="19"/>
      <c r="S51" s="19"/>
    </row>
  </sheetData>
  <sheetProtection/>
  <printOptions/>
  <pageMargins left="0.5905511811023623" right="0.5511811023622047" top="0.3937007874015748" bottom="0.5905511811023623" header="0.5905511811023623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統計情報担当　内線5299</cp:lastModifiedBy>
  <cp:lastPrinted>2019-12-26T05:12:00Z</cp:lastPrinted>
  <dcterms:created xsi:type="dcterms:W3CDTF">2001-02-01T04:04:00Z</dcterms:created>
  <dcterms:modified xsi:type="dcterms:W3CDTF">2020-02-13T07:43:22Z</dcterms:modified>
  <cp:category/>
  <cp:version/>
  <cp:contentType/>
  <cp:contentStatus/>
</cp:coreProperties>
</file>