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5" windowWidth="18315" windowHeight="11655" activeTab="0"/>
  </bookViews>
  <sheets>
    <sheet name="13" sheetId="1" r:id="rId1"/>
  </sheets>
  <externalReferences>
    <externalReference r:id="rId4"/>
  </externalReferences>
  <definedNames>
    <definedName name="_xlnm.Print_Area" localSheetId="0">'13'!$A$1:$N$64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<sst xmlns="http://schemas.openxmlformats.org/spreadsheetml/2006/main" count="18" uniqueCount="15">
  <si>
    <t>13　簡易水道の実績１日給水量の推移</t>
  </si>
  <si>
    <t>←左表を変更してください（自動参照ではありません）。</t>
  </si>
  <si>
    <t>年　度</t>
  </si>
  <si>
    <t>※2 2</t>
  </si>
  <si>
    <t>新年度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</si>
  <si>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</si>
  <si>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</si>
  <si>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実績1人1日
最大給水量
(L/人･日)</t>
  </si>
  <si>
    <t>実績1人1日
平均給水量
(L/人･日)</t>
  </si>
  <si>
    <t>※　東日本大震災の影響により、統計データの一部が得られなかった。</t>
  </si>
  <si>
    <r>
      <t xml:space="preserve"> </t>
    </r>
    <r>
      <rPr>
        <sz val="8"/>
        <rFont val="ＭＳ 明朝"/>
        <family val="1"/>
      </rPr>
      <t>　　　　　</t>
    </r>
  </si>
  <si>
    <t>←左表欄に下表の数値を入力してください。</t>
  </si>
  <si>
    <t>年　度</t>
  </si>
  <si>
    <r>
      <t>実績1日
最大給水量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</si>
  <si>
    <r>
      <t>実績1日
平均給水量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</si>
</sst>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  <numFmt numFmtId="182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6" fontId="7" fillId="0" borderId="10" xfId="102" applyNumberFormat="1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8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8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102" applyFont="1">
      <alignment/>
      <protection/>
    </xf>
    <xf numFmtId="0" fontId="7" fillId="0" borderId="10" xfId="102" applyNumberFormat="1" applyFont="1" applyBorder="1" applyAlignment="1">
      <alignment horizontal="center" vertical="center"/>
      <protection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80" applyFont="1" applyBorder="1" applyAlignment="1">
      <alignment vertical="center"/>
    </xf>
    <xf numFmtId="38" fontId="16" fillId="0" borderId="10" xfId="80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80" applyNumberFormat="1" applyFont="1" applyBorder="1" applyAlignment="1">
      <alignment vertical="center"/>
    </xf>
    <xf numFmtId="181" fontId="16" fillId="0" borderId="10" xfId="80" applyNumberFormat="1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9,11,12,1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44"/>
          <c:w val="0.8822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'13'!$B$76:$AD$76</c:f>
              <c:numCache/>
            </c:numRef>
          </c:cat>
          <c:val>
            <c:numRef>
              <c:f>'13'!$B$76:$AC$76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'13'!$B$76:$AD$76</c:f>
              <c:numCache/>
            </c:numRef>
          </c:cat>
          <c:val>
            <c:numRef>
              <c:f>'13'!$B$79:$AD$79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'13'!$B$76:$AD$76</c:f>
              <c:numCache/>
            </c:numRef>
          </c:cat>
          <c:val>
            <c:numRef>
              <c:f>'13'!$B$80:$AD$80</c:f>
              <c:numCache/>
            </c:numRef>
          </c:val>
          <c:smooth val="0"/>
        </c:ser>
        <c:marker val="1"/>
        <c:axId val="46926795"/>
        <c:axId val="19687972"/>
      </c:lineChart>
      <c:catAx>
        <c:axId val="46926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687972"/>
        <c:crosses val="autoZero"/>
        <c:auto val="1"/>
        <c:lblOffset val="100"/>
        <c:tickLblSkip val="1"/>
        <c:noMultiLvlLbl val="0"/>
      </c:catAx>
      <c:valAx>
        <c:axId val="19687972"/>
        <c:scaling>
          <c:orientation val="minMax"/>
          <c:min val="2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926795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0.0065</cdr:y>
    </cdr:from>
    <cdr:to>
      <cdr:x>0.2025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38100"/>
          <a:ext cx="1657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0.376</cdr:x>
      <cdr:y>0.31975</cdr:y>
    </cdr:from>
    <cdr:to>
      <cdr:x>0.54675</cdr:x>
      <cdr:y>0.352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2257425"/>
          <a:ext cx="1447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0.575</cdr:x>
      <cdr:y>0.7025</cdr:y>
    </cdr:from>
    <cdr:to>
      <cdr:x>0.74525</cdr:x>
      <cdr:y>0.73375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67275" y="4972050"/>
          <a:ext cx="1447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１人１日平均給水量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19050</xdr:rowOff>
    </xdr:from>
    <xdr:to>
      <xdr:col>13</xdr:col>
      <xdr:colOff>238125</xdr:colOff>
      <xdr:row>46</xdr:row>
      <xdr:rowOff>38100</xdr:rowOff>
    </xdr:to>
    <xdr:graphicFrame>
      <xdr:nvGraphicFramePr>
        <xdr:cNvPr id="1" name="グラフ 1"/>
        <xdr:cNvGraphicFramePr/>
      </xdr:nvGraphicFramePr>
      <xdr:xfrm>
        <a:off x="333375" y="857250"/>
        <a:ext cx="84772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285750</xdr:colOff>
      <xdr:row>43</xdr:row>
      <xdr:rowOff>9525</xdr:rowOff>
    </xdr:from>
    <xdr:ext cx="647700" cy="219075"/>
    <xdr:sp>
      <xdr:nvSpPr>
        <xdr:cNvPr id="2" name="Text Box 2"/>
        <xdr:cNvSpPr txBox="1">
          <a:spLocks noChangeArrowheads="1"/>
        </xdr:cNvSpPr>
      </xdr:nvSpPr>
      <xdr:spPr>
        <a:xfrm>
          <a:off x="8229600" y="742950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oneCellAnchor>
  <xdr:oneCellAnchor>
    <xdr:from>
      <xdr:col>0</xdr:col>
      <xdr:colOff>438150</xdr:colOff>
      <xdr:row>20</xdr:row>
      <xdr:rowOff>57150</xdr:rowOff>
    </xdr:from>
    <xdr:ext cx="219075" cy="1266825"/>
    <xdr:sp>
      <xdr:nvSpPr>
        <xdr:cNvPr id="3" name="Text Box 3"/>
        <xdr:cNvSpPr txBox="1">
          <a:spLocks noChangeArrowheads="1"/>
        </xdr:cNvSpPr>
      </xdr:nvSpPr>
      <xdr:spPr>
        <a:xfrm>
          <a:off x="438150" y="3752850"/>
          <a:ext cx="219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S13110232\Desktop\&#27010;&#27841;&#20316;&#26989;\&#27700;&#36947;&#27010;&#27841;&#65288;auto&#65289;3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8"/>
      <sheetName val="注意②"/>
      <sheetName val="10"/>
      <sheetName val="13"/>
      <sheetName val="22（簡易のみ）"/>
    </sheetNames>
    <sheetDataSet>
      <sheetData sheetId="4">
        <row r="20">
          <cell r="FN20">
            <v>107824</v>
          </cell>
        </row>
        <row r="57">
          <cell r="FN57">
            <v>13590892</v>
          </cell>
        </row>
        <row r="62">
          <cell r="FN62">
            <v>52687.8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5.875" defaultRowHeight="13.5"/>
  <cols>
    <col min="1" max="1" width="13.50390625" style="2" customWidth="1"/>
    <col min="2" max="14" width="8.25390625" style="2" customWidth="1"/>
    <col min="15" max="15" width="7.00390625" style="2" customWidth="1"/>
    <col min="16" max="16" width="11.375" style="3" customWidth="1"/>
    <col min="17" max="21" width="5.875" style="3" customWidth="1"/>
    <col min="22" max="22" width="7.625" style="3" customWidth="1"/>
    <col min="23" max="23" width="9.00390625" style="3" customWidth="1"/>
    <col min="24" max="24" width="5.875" style="3" customWidth="1"/>
    <col min="25" max="26" width="7.625" style="3" bestFit="1" customWidth="1"/>
    <col min="27" max="37" width="7.625" style="3" customWidth="1"/>
    <col min="38" max="16384" width="5.875" style="3" customWidth="1"/>
  </cols>
  <sheetData>
    <row r="1" spans="1:16" ht="2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ht="12.75">
      <c r="P5" s="2"/>
    </row>
    <row r="6" ht="12.75">
      <c r="P6" s="2"/>
    </row>
    <row r="7" ht="12.75">
      <c r="P7" s="2"/>
    </row>
    <row r="8" ht="12.75">
      <c r="P8" s="2"/>
    </row>
    <row r="9" ht="12.75">
      <c r="P9" s="2"/>
    </row>
    <row r="10" ht="12.75">
      <c r="P10" s="2"/>
    </row>
    <row r="11" ht="12.75">
      <c r="P11" s="2"/>
    </row>
    <row r="12" ht="12.75">
      <c r="P12" s="2"/>
    </row>
    <row r="13" ht="12.75">
      <c r="P13" s="2"/>
    </row>
    <row r="14" ht="12.75">
      <c r="P14" s="2"/>
    </row>
    <row r="15" ht="12.75">
      <c r="P15" s="2"/>
    </row>
    <row r="16" ht="12.75">
      <c r="P16" s="2"/>
    </row>
    <row r="17" ht="12.75">
      <c r="P17" s="2"/>
    </row>
    <row r="18" ht="12.75">
      <c r="P18" s="2"/>
    </row>
    <row r="19" ht="12.75">
      <c r="P19" s="2"/>
    </row>
    <row r="20" ht="12.75">
      <c r="P20" s="2"/>
    </row>
    <row r="21" ht="12.75">
      <c r="P21" s="2"/>
    </row>
    <row r="22" ht="12.75">
      <c r="P22" s="2"/>
    </row>
    <row r="23" ht="12.75">
      <c r="P23" s="2"/>
    </row>
    <row r="24" ht="12.75">
      <c r="P24" s="2"/>
    </row>
    <row r="25" ht="12.75">
      <c r="P25" s="2"/>
    </row>
    <row r="26" ht="12.75">
      <c r="P26" s="2"/>
    </row>
    <row r="27" ht="12.75">
      <c r="P27" s="2"/>
    </row>
    <row r="28" ht="12.75">
      <c r="P28" s="2"/>
    </row>
    <row r="29" ht="12.75">
      <c r="P29" s="2"/>
    </row>
    <row r="30" ht="12.75">
      <c r="P30" s="2"/>
    </row>
    <row r="31" ht="12.75">
      <c r="P31" s="2"/>
    </row>
    <row r="32" ht="12.75">
      <c r="P32" s="2"/>
    </row>
    <row r="33" ht="12.75">
      <c r="P33" s="2"/>
    </row>
    <row r="34" ht="12.75">
      <c r="P34" s="2"/>
    </row>
    <row r="35" ht="12.75">
      <c r="P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ht="12.75">
      <c r="P50" s="2" t="s">
        <v>1</v>
      </c>
    </row>
    <row r="51" spans="1:16" s="8" customFormat="1" ht="35.25" customHeight="1">
      <c r="A51" s="5" t="s">
        <v>2</v>
      </c>
      <c r="B51" s="6">
        <v>50</v>
      </c>
      <c r="C51" s="6">
        <v>60</v>
      </c>
      <c r="D51" s="7">
        <v>7</v>
      </c>
      <c r="E51" s="6">
        <v>16</v>
      </c>
      <c r="F51" s="6">
        <v>17</v>
      </c>
      <c r="G51" s="6">
        <v>18</v>
      </c>
      <c r="H51" s="6">
        <v>19</v>
      </c>
      <c r="I51" s="6">
        <v>20</v>
      </c>
      <c r="J51" s="6">
        <v>21</v>
      </c>
      <c r="K51" s="6" t="s">
        <v>3</v>
      </c>
      <c r="L51" s="6">
        <v>23</v>
      </c>
      <c r="M51" s="6">
        <v>24</v>
      </c>
      <c r="N51" s="6">
        <v>25</v>
      </c>
      <c r="P51" s="9" t="s">
        <v>4</v>
      </c>
    </row>
    <row r="52" spans="1:16" s="8" customFormat="1" ht="46.5" customHeight="1">
      <c r="A52" s="10" t="s">
        <v>5</v>
      </c>
      <c r="B52" s="11">
        <v>50363</v>
      </c>
      <c r="C52" s="11">
        <v>74174</v>
      </c>
      <c r="D52" s="11">
        <v>75783</v>
      </c>
      <c r="E52" s="11">
        <v>72956</v>
      </c>
      <c r="F52" s="11">
        <v>75004.6</v>
      </c>
      <c r="G52" s="11">
        <v>72972</v>
      </c>
      <c r="H52" s="11">
        <v>75711</v>
      </c>
      <c r="I52" s="11">
        <v>61753.6</v>
      </c>
      <c r="J52" s="11">
        <v>59735.7</v>
      </c>
      <c r="K52" s="11">
        <v>51694</v>
      </c>
      <c r="L52" s="11">
        <v>56511</v>
      </c>
      <c r="M52" s="11">
        <v>53037</v>
      </c>
      <c r="N52" s="11">
        <v>52687.8</v>
      </c>
      <c r="P52" s="12">
        <f>AF77</f>
        <v>52687.8</v>
      </c>
    </row>
    <row r="53" spans="1:16" s="8" customFormat="1" ht="46.5" customHeight="1">
      <c r="A53" s="10" t="s">
        <v>6</v>
      </c>
      <c r="B53" s="11">
        <v>35231</v>
      </c>
      <c r="C53" s="11">
        <v>51615</v>
      </c>
      <c r="D53" s="11">
        <v>50573</v>
      </c>
      <c r="E53" s="11">
        <v>51036</v>
      </c>
      <c r="F53" s="11">
        <v>52285.51780821918</v>
      </c>
      <c r="G53" s="11">
        <v>51516.81369863014</v>
      </c>
      <c r="H53" s="11">
        <v>51187.58904109589</v>
      </c>
      <c r="I53" s="11">
        <v>41801.11671232877</v>
      </c>
      <c r="J53" s="11">
        <v>40044.07945205479</v>
      </c>
      <c r="K53" s="11">
        <v>35418.73698630137</v>
      </c>
      <c r="L53" s="11">
        <v>39159.52876712329</v>
      </c>
      <c r="M53" s="11">
        <v>37597.923287671234</v>
      </c>
      <c r="N53" s="11">
        <v>37235.32054794521</v>
      </c>
      <c r="P53" s="12">
        <f>AF78</f>
        <v>37235.32054794521</v>
      </c>
    </row>
    <row r="54" spans="1:16" s="8" customFormat="1" ht="46.5" customHeight="1">
      <c r="A54" s="10" t="s">
        <v>7</v>
      </c>
      <c r="B54" s="13">
        <v>285.9</v>
      </c>
      <c r="C54" s="13">
        <v>329</v>
      </c>
      <c r="D54" s="13">
        <v>403.3</v>
      </c>
      <c r="E54" s="13">
        <v>453.4</v>
      </c>
      <c r="F54" s="13">
        <v>467.63888022944076</v>
      </c>
      <c r="G54" s="13">
        <v>456.14057020696725</v>
      </c>
      <c r="H54" s="13">
        <v>481.000997439693</v>
      </c>
      <c r="I54" s="13">
        <v>458.5175340248439</v>
      </c>
      <c r="J54" s="13">
        <v>469.28455271778836</v>
      </c>
      <c r="K54" s="13">
        <v>484.9798292522751</v>
      </c>
      <c r="L54" s="13">
        <v>482.33215547703173</v>
      </c>
      <c r="M54" s="13">
        <v>487.6606778351937</v>
      </c>
      <c r="N54" s="13">
        <v>488.6463125092744</v>
      </c>
      <c r="P54" s="14">
        <f>AF79</f>
        <v>488.6463125092744</v>
      </c>
    </row>
    <row r="55" spans="1:16" s="8" customFormat="1" ht="46.5" customHeight="1">
      <c r="A55" s="10" t="s">
        <v>8</v>
      </c>
      <c r="B55" s="13">
        <v>200</v>
      </c>
      <c r="C55" s="13">
        <v>228.9</v>
      </c>
      <c r="D55" s="13">
        <v>269.1</v>
      </c>
      <c r="E55" s="13">
        <v>317.2</v>
      </c>
      <c r="F55" s="13">
        <v>325.9898859543561</v>
      </c>
      <c r="G55" s="13">
        <v>322.0263769081189</v>
      </c>
      <c r="H55" s="13">
        <v>325.20084776717016</v>
      </c>
      <c r="I55" s="13">
        <v>310.37129745345493</v>
      </c>
      <c r="J55" s="13">
        <v>314.5868871487756</v>
      </c>
      <c r="K55" s="13">
        <v>332.2894923191797</v>
      </c>
      <c r="L55" s="13">
        <v>334.23404147354336</v>
      </c>
      <c r="M55" s="13">
        <v>345.7025992356538</v>
      </c>
      <c r="N55" s="13">
        <v>345.3342534866561</v>
      </c>
      <c r="P55" s="14">
        <f>AF80</f>
        <v>345.3342534866561</v>
      </c>
    </row>
    <row r="56" ht="13.5">
      <c r="P56"/>
    </row>
    <row r="57" spans="1:16" ht="13.5">
      <c r="A57" s="2" t="s">
        <v>9</v>
      </c>
      <c r="P57"/>
    </row>
    <row r="58" ht="13.5">
      <c r="P58"/>
    </row>
    <row r="59" ht="12.75">
      <c r="P59" s="2"/>
    </row>
    <row r="60" ht="12.75">
      <c r="P60" s="2"/>
    </row>
    <row r="61" spans="1:17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2" t="s">
        <v>10</v>
      </c>
    </row>
    <row r="62" ht="12.75">
      <c r="P62" s="2"/>
    </row>
    <row r="63" spans="1:16" ht="12.75">
      <c r="A63" s="16"/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7"/>
      <c r="M63" s="17"/>
      <c r="N63" s="17"/>
      <c r="O63" s="17"/>
      <c r="P63" s="17"/>
    </row>
    <row r="64" spans="1:16" ht="12.75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5" ht="12.7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12.75">
      <c r="A66" s="19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1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75" spans="22:32" ht="12.75"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" t="s">
        <v>11</v>
      </c>
    </row>
    <row r="76" spans="1:32" s="8" customFormat="1" ht="35.25" customHeight="1">
      <c r="A76" s="5" t="s">
        <v>12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3">
        <v>17</v>
      </c>
      <c r="W76" s="23">
        <v>18</v>
      </c>
      <c r="X76" s="23">
        <v>19</v>
      </c>
      <c r="Y76" s="23">
        <v>20</v>
      </c>
      <c r="Z76" s="23">
        <v>21</v>
      </c>
      <c r="AA76" s="23">
        <v>22</v>
      </c>
      <c r="AB76" s="23">
        <v>23</v>
      </c>
      <c r="AC76" s="23">
        <v>24</v>
      </c>
      <c r="AD76" s="23">
        <v>25</v>
      </c>
      <c r="AE76" s="22"/>
      <c r="AF76" s="23" t="s">
        <v>4</v>
      </c>
    </row>
    <row r="77" spans="1:35" s="8" customFormat="1" ht="41.25" customHeight="1">
      <c r="A77" s="24" t="s">
        <v>13</v>
      </c>
      <c r="B77" s="25">
        <v>74174</v>
      </c>
      <c r="C77" s="25">
        <v>70977</v>
      </c>
      <c r="D77" s="25">
        <v>90604</v>
      </c>
      <c r="E77" s="25">
        <v>76784</v>
      </c>
      <c r="F77" s="25">
        <v>62703</v>
      </c>
      <c r="G77" s="25">
        <v>60913</v>
      </c>
      <c r="H77" s="25">
        <v>62870</v>
      </c>
      <c r="I77" s="25">
        <v>67402</v>
      </c>
      <c r="J77" s="25">
        <v>67924</v>
      </c>
      <c r="K77" s="25">
        <v>71731</v>
      </c>
      <c r="L77" s="25">
        <v>75783</v>
      </c>
      <c r="M77" s="25">
        <v>73881</v>
      </c>
      <c r="N77" s="25">
        <v>75054</v>
      </c>
      <c r="O77" s="25">
        <v>74198</v>
      </c>
      <c r="P77" s="25">
        <v>77680</v>
      </c>
      <c r="Q77" s="25">
        <v>72923</v>
      </c>
      <c r="R77" s="25">
        <v>78672</v>
      </c>
      <c r="S77" s="25">
        <v>76056</v>
      </c>
      <c r="T77" s="25">
        <v>76098</v>
      </c>
      <c r="U77" s="25">
        <v>72956</v>
      </c>
      <c r="V77" s="12">
        <v>75004.6</v>
      </c>
      <c r="W77" s="12">
        <v>72972</v>
      </c>
      <c r="X77" s="12">
        <v>75711</v>
      </c>
      <c r="Y77" s="12">
        <v>61753.6</v>
      </c>
      <c r="Z77" s="12">
        <v>59735.7</v>
      </c>
      <c r="AA77" s="12">
        <v>51694</v>
      </c>
      <c r="AB77" s="12">
        <v>56511</v>
      </c>
      <c r="AC77" s="12">
        <v>53037</v>
      </c>
      <c r="AD77" s="12">
        <v>52687.8</v>
      </c>
      <c r="AE77" s="22"/>
      <c r="AF77" s="12">
        <f>'[1]TDS0'!FN62</f>
        <v>52687.8</v>
      </c>
      <c r="AI77"/>
    </row>
    <row r="78" spans="1:35" s="8" customFormat="1" ht="41.25" customHeight="1">
      <c r="A78" s="24" t="s">
        <v>14</v>
      </c>
      <c r="B78" s="25">
        <v>51615</v>
      </c>
      <c r="C78" s="25">
        <v>50920</v>
      </c>
      <c r="D78" s="25">
        <v>49319</v>
      </c>
      <c r="E78" s="25">
        <v>48069</v>
      </c>
      <c r="F78" s="25">
        <v>43746</v>
      </c>
      <c r="G78" s="25">
        <v>43951</v>
      </c>
      <c r="H78" s="25">
        <v>44541</v>
      </c>
      <c r="I78" s="25">
        <v>48311</v>
      </c>
      <c r="J78" s="25">
        <v>47778</v>
      </c>
      <c r="K78" s="25">
        <v>49355</v>
      </c>
      <c r="L78" s="25">
        <v>50573</v>
      </c>
      <c r="M78" s="25">
        <v>52055</v>
      </c>
      <c r="N78" s="25">
        <v>53879</v>
      </c>
      <c r="O78" s="25">
        <v>50738</v>
      </c>
      <c r="P78" s="25">
        <v>54425</v>
      </c>
      <c r="Q78" s="25">
        <v>53110</v>
      </c>
      <c r="R78" s="25">
        <v>53823</v>
      </c>
      <c r="S78" s="25">
        <v>52204</v>
      </c>
      <c r="T78" s="25">
        <v>52503</v>
      </c>
      <c r="U78" s="25">
        <v>51036</v>
      </c>
      <c r="V78" s="12">
        <v>52285.51780821918</v>
      </c>
      <c r="W78" s="26">
        <v>51516.81369863014</v>
      </c>
      <c r="X78" s="27">
        <v>51187.58904109589</v>
      </c>
      <c r="Y78" s="27">
        <v>41801.11671232877</v>
      </c>
      <c r="Z78" s="27">
        <v>40044.07945205479</v>
      </c>
      <c r="AA78" s="27">
        <v>35418.73698630137</v>
      </c>
      <c r="AB78" s="12">
        <v>39159.52876712329</v>
      </c>
      <c r="AC78" s="12">
        <v>37597.923287671234</v>
      </c>
      <c r="AD78" s="12">
        <v>37235.32054794521</v>
      </c>
      <c r="AE78" s="22"/>
      <c r="AF78" s="12">
        <f>'[1]TDS0'!FN57/365</f>
        <v>37235.32054794521</v>
      </c>
      <c r="AI78"/>
    </row>
    <row r="79" spans="1:35" s="8" customFormat="1" ht="41.25" customHeight="1">
      <c r="A79" s="24" t="s">
        <v>7</v>
      </c>
      <c r="B79" s="28">
        <v>329</v>
      </c>
      <c r="C79" s="28">
        <v>317.1</v>
      </c>
      <c r="D79" s="28">
        <v>335.6</v>
      </c>
      <c r="E79" s="28">
        <v>362.9</v>
      </c>
      <c r="F79" s="28">
        <v>318.3</v>
      </c>
      <c r="G79" s="28">
        <v>322.3</v>
      </c>
      <c r="H79" s="28">
        <v>332.9</v>
      </c>
      <c r="I79" s="28">
        <v>353.4</v>
      </c>
      <c r="J79" s="28">
        <v>357.2</v>
      </c>
      <c r="K79" s="28">
        <v>379.3</v>
      </c>
      <c r="L79" s="28">
        <v>403.3</v>
      </c>
      <c r="M79" s="28">
        <v>398.1</v>
      </c>
      <c r="N79" s="28">
        <v>402.7</v>
      </c>
      <c r="O79" s="28">
        <v>403.6</v>
      </c>
      <c r="P79" s="28">
        <v>420.8</v>
      </c>
      <c r="Q79" s="28">
        <v>414.1</v>
      </c>
      <c r="R79" s="28">
        <v>441.4</v>
      </c>
      <c r="S79" s="28">
        <v>436.7</v>
      </c>
      <c r="T79" s="28">
        <v>438</v>
      </c>
      <c r="U79" s="28">
        <v>453.4</v>
      </c>
      <c r="V79" s="14">
        <v>467.63888022944076</v>
      </c>
      <c r="W79" s="29">
        <v>451.1</v>
      </c>
      <c r="X79" s="30">
        <v>481.000997439693</v>
      </c>
      <c r="Y79" s="30">
        <v>458.5175340248439</v>
      </c>
      <c r="Z79" s="30">
        <v>469.28455271778836</v>
      </c>
      <c r="AA79" s="30">
        <v>484.9798292522751</v>
      </c>
      <c r="AB79" s="14">
        <v>482.33215547703173</v>
      </c>
      <c r="AC79" s="14">
        <v>487.6606778351937</v>
      </c>
      <c r="AD79" s="14">
        <v>488.6463125092744</v>
      </c>
      <c r="AE79" s="22"/>
      <c r="AF79" s="14">
        <f>'[1]TDS0'!FN62/'[1]TDS0'!FN20*1000</f>
        <v>488.6463125092744</v>
      </c>
      <c r="AI79"/>
    </row>
    <row r="80" spans="1:35" s="8" customFormat="1" ht="41.25" customHeight="1">
      <c r="A80" s="24" t="s">
        <v>8</v>
      </c>
      <c r="B80" s="28">
        <v>228.9</v>
      </c>
      <c r="C80" s="28">
        <v>227.5</v>
      </c>
      <c r="D80" s="28">
        <v>234.4</v>
      </c>
      <c r="E80" s="28">
        <v>227.2</v>
      </c>
      <c r="F80" s="28">
        <v>222.1</v>
      </c>
      <c r="G80" s="28">
        <v>232.5</v>
      </c>
      <c r="H80" s="28">
        <v>235.8</v>
      </c>
      <c r="I80" s="28">
        <v>253.3</v>
      </c>
      <c r="J80" s="28">
        <v>251.3</v>
      </c>
      <c r="K80" s="28">
        <v>261</v>
      </c>
      <c r="L80" s="28">
        <v>269.1</v>
      </c>
      <c r="M80" s="28">
        <v>280.5</v>
      </c>
      <c r="N80" s="28">
        <v>289.1</v>
      </c>
      <c r="O80" s="28">
        <v>276</v>
      </c>
      <c r="P80" s="28">
        <v>294.8</v>
      </c>
      <c r="Q80" s="28">
        <v>301.6</v>
      </c>
      <c r="R80" s="28">
        <v>302</v>
      </c>
      <c r="S80" s="28">
        <v>299.8</v>
      </c>
      <c r="T80" s="28">
        <v>302.2</v>
      </c>
      <c r="U80" s="28">
        <v>317.2</v>
      </c>
      <c r="V80" s="14">
        <v>325.9898859543561</v>
      </c>
      <c r="W80" s="29">
        <v>322.0263769081189</v>
      </c>
      <c r="X80" s="30">
        <v>325.20084776717016</v>
      </c>
      <c r="Y80" s="30">
        <v>310.37129745345493</v>
      </c>
      <c r="Z80" s="30">
        <v>314.5868871487756</v>
      </c>
      <c r="AA80" s="30">
        <v>332.2894923191797</v>
      </c>
      <c r="AB80" s="14">
        <v>334.23404147354336</v>
      </c>
      <c r="AC80" s="14">
        <v>345.7025992356538</v>
      </c>
      <c r="AD80" s="14">
        <v>345.3342534866561</v>
      </c>
      <c r="AE80" s="22"/>
      <c r="AF80" s="14">
        <f>'[1]TDS0'!FN57/365/'[1]TDS0'!FN20*1000</f>
        <v>345.3342534866561</v>
      </c>
      <c r="AI80"/>
    </row>
    <row r="81" spans="22:31" ht="13.5">
      <c r="V81"/>
      <c r="W81"/>
      <c r="X81"/>
      <c r="Y81"/>
      <c r="Z81"/>
      <c r="AA81"/>
      <c r="AB81"/>
      <c r="AC81"/>
      <c r="AD81"/>
      <c r="AE81"/>
    </row>
    <row r="82" spans="22:31" ht="13.5">
      <c r="V82"/>
      <c r="W82"/>
      <c r="X82"/>
      <c r="Y82"/>
      <c r="Z82"/>
      <c r="AA82"/>
      <c r="AB82"/>
      <c r="AC82"/>
      <c r="AD82"/>
      <c r="AE82"/>
    </row>
    <row r="83" spans="22:31" ht="13.5">
      <c r="V83"/>
      <c r="W83"/>
      <c r="X83"/>
      <c r="Y83"/>
      <c r="Z83"/>
      <c r="AA83"/>
      <c r="AB83"/>
      <c r="AC83"/>
      <c r="AD83"/>
      <c r="AE83"/>
    </row>
  </sheetData>
  <sheetProtection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dcterms:created xsi:type="dcterms:W3CDTF">2014-12-22T07:23:36Z</dcterms:created>
  <dcterms:modified xsi:type="dcterms:W3CDTF">2014-12-26T01:42:31Z</dcterms:modified>
  <cp:category/>
  <cp:version/>
  <cp:contentType/>
  <cp:contentStatus/>
</cp:coreProperties>
</file>