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供給水量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<sst xmlns="http://schemas.openxmlformats.org/spreadsheetml/2006/main" count="22" uniqueCount="22">
  <si>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>施設名</t>
  </si>
  <si>
    <t>年度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</si>
  <si>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</si>
  <si>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</si>
  <si>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</si>
  <si>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</si>
  <si>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</si>
  <si>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</si>
  <si>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</si>
  <si>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</si>
  <si>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</si>
  <si>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</si>
  <si>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</si>
  <si>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</si>
  <si>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年度計</t>
  </si>
  <si>
    <t>月計</t>
  </si>
  <si>
    <t>単位（ｍ3）</t>
  </si>
  <si>
    <t>ろ過施設</t>
  </si>
  <si>
    <t>（北上・金ケ崎）</t>
  </si>
  <si>
    <t>３年度/２年度（％）</t>
  </si>
  <si>
    <t>令和２，３年度月別供給工業用水量</t>
  </si>
  <si>
    <t>北上中部工業用水道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</si>
</sst>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b/>
      <i/>
      <sz val="16"/>
      <color indexed="12"/>
      <name val="ＭＳ Ｐゴシック"/>
      <family val="3"/>
    </font>
    <font>
      <b/>
      <i/>
      <sz val="19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45"/>
          <c:w val="0.93925"/>
          <c:h val="0.79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'供給水量'!$A$4</c:f>
              <c:strCache>
                <c:ptCount val="1"/>
                <c:pt idx="0">
                  <c:v>北上中部工業用水道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'供給水量'!$C$3:$N$3</c:f>
              <c:strCache/>
            </c:strRef>
          </c:cat>
          <c:val>
            <c:numRef>
              <c:f>'供給水量'!$C$4:$N$4</c:f>
              <c:numCache/>
            </c:numRef>
          </c:val>
        </c:ser>
        <c:ser>
          <c:idx val="2"/>
          <c:order val="2"/>
          <c:tx>
            <c:strRef>
              <c:f>'供給水量'!$A$6</c:f>
              <c:strCache>
                <c:ptCount val="1"/>
                <c:pt idx="0">
                  <c:v>ろ過施設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'供給水量'!$C$6:$N$6</c:f>
              <c:numCache/>
            </c:numRef>
          </c:val>
        </c:ser>
        <c:overlap val="100"/>
        <c:axId val="22458908"/>
        <c:axId val="803581"/>
      </c:barChart>
      <c:lineChart>
        <c:grouping val="standard"/>
        <c:varyColors val="0"/>
        <c:ser>
          <c:idx val="5"/>
          <c:order val="1"/>
          <c:tx>
            <c:v>R２年度月計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'供給水量'!$C$9:$N$9</c:f>
              <c:numCache/>
            </c:numRef>
          </c:val>
          <c:smooth val="0"/>
        </c:ser>
        <c:axId val="22458908"/>
        <c:axId val="803581"/>
      </c:lineChart>
      <c:catAx>
        <c:axId val="224589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3581"/>
        <c:crosses val="autoZero"/>
        <c:auto val="0"/>
        <c:lblOffset val="100"/>
        <c:tickLblSkip val="1"/>
        <c:noMultiLvlLbl val="0"/>
      </c:catAx>
      <c:valAx>
        <c:axId val="803581"/>
        <c:scaling>
          <c:orientation val="minMax"/>
          <c:max val="1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給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908"/>
        <c:crossesAt val="1"/>
        <c:crossBetween val="between"/>
        <c:dispUnits/>
        <c:majorUnit val="100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925"/>
          <c:y val="0.958"/>
          <c:w val="0.5172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0.007</cdr:y>
    </cdr:from>
    <cdr:to>
      <cdr:x>1</cdr:x>
      <cdr:y>0.1075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8100"/>
          <a:ext cx="110109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950" b="1" i="1" u="none" baseline="0">
              <a:solidFill>
                <a:srgbClr val="000000"/>
              </a:solidFill>
            </a:rPr>
            <a:t>令和３年度　工業用水給水量</a:t>
          </a:r>
        </a:p>
      </cdr:txBody>
    </cdr:sp>
  </cdr:relSizeAnchor>
  <cdr:relSizeAnchor xmlns:cdr="http://schemas.openxmlformats.org/drawingml/2006/chartDrawing">
    <cdr:from>
      <cdr:x>0.73625</cdr:x>
      <cdr:y>0.01</cdr:y>
    </cdr:from>
    <cdr:to>
      <cdr:x>0.97425</cdr:x>
      <cdr:y>0.213</cdr:y>
    </cdr:to>
    <cdr:sp>
      <cdr:nvSpPr>
        <cdr:cNvPr id="2" name="Text Box 2"/>
        <cdr:cNvSpPr txBox="1">
          <a:spLocks noChangeArrowheads="1"/>
        </cdr:cNvSpPr>
      </cdr:nvSpPr>
      <cdr:spPr>
        <a:xfrm>
          <a:off x="8086725" y="47625"/>
          <a:ext cx="2619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「北上中部工業用水道」は「ろ過施設」に供給する使用水量を減じた水量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47625</xdr:rowOff>
    </xdr:from>
    <xdr:to>
      <xdr:col>14</xdr:col>
      <xdr:colOff>666750</xdr:colOff>
      <xdr:row>43</xdr:row>
      <xdr:rowOff>123825</xdr:rowOff>
    </xdr:to>
    <xdr:graphicFrame>
      <xdr:nvGraphicFramePr>
        <xdr:cNvPr id="1" name="グラフ 1"/>
        <xdr:cNvGraphicFramePr/>
      </xdr:nvGraphicFramePr>
      <xdr:xfrm>
        <a:off x="28575" y="1914525"/>
        <a:ext cx="109918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="130" zoomScaleNormal="130" zoomScalePageLayoutView="0" workbookViewId="0" topLeftCell="D1">
      <selection activeCell="R7" sqref="R7"/>
    </sheetView>
  </sheetViews>
  <sheetFormatPr defaultColWidth="9.00390625" defaultRowHeight="13.5"/>
  <cols>
    <col min="1" max="1" width="18.875" style="2" bestFit="1" customWidth="1"/>
    <col min="2" max="2" width="4.50390625" style="8" bestFit="1" customWidth="1"/>
    <col min="3" max="15" width="9.375" style="9" customWidth="1"/>
    <col min="16" max="16384" width="9.00390625" style="2" customWidth="1"/>
  </cols>
  <sheetData>
    <row r="1" spans="1:15" ht="12.75">
      <c r="A1" s="11" t="s">
        <v>20</v>
      </c>
      <c r="B1" s="11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ht="10.5">
      <c r="O2" s="9" t="s">
        <v>16</v>
      </c>
    </row>
    <row r="3" spans="1:15" ht="10.5">
      <c r="A3" s="1" t="s">
        <v>0</v>
      </c>
      <c r="B3" s="1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</row>
    <row r="4" spans="1:15" ht="15" customHeight="1">
      <c r="A4" s="22" t="s">
        <v>21</v>
      </c>
      <c r="B4" s="3">
        <v>3</v>
      </c>
      <c r="C4" s="4">
        <v>436531</v>
      </c>
      <c r="D4" s="4">
        <v>347123</v>
      </c>
      <c r="E4" s="4">
        <v>416295</v>
      </c>
      <c r="F4" s="4">
        <v>497800</v>
      </c>
      <c r="G4" s="4">
        <v>439482</v>
      </c>
      <c r="H4" s="4">
        <v>453931</v>
      </c>
      <c r="I4" s="4">
        <v>515913</v>
      </c>
      <c r="J4" s="4">
        <v>422922</v>
      </c>
      <c r="K4" s="4">
        <v>494566</v>
      </c>
      <c r="L4" s="4">
        <v>579420</v>
      </c>
      <c r="M4" s="4">
        <v>485476</v>
      </c>
      <c r="N4" s="4">
        <v>529766</v>
      </c>
      <c r="O4" s="4">
        <f>SUM(C4:N4)</f>
        <v>5619225</v>
      </c>
    </row>
    <row r="5" spans="1:29" ht="15" customHeight="1">
      <c r="A5" s="22"/>
      <c r="B5" s="18">
        <v>2</v>
      </c>
      <c r="C5" s="12">
        <v>277593</v>
      </c>
      <c r="D5" s="12">
        <v>268977</v>
      </c>
      <c r="E5" s="12">
        <v>288719</v>
      </c>
      <c r="F5" s="12">
        <v>343846</v>
      </c>
      <c r="G5" s="12">
        <v>296296</v>
      </c>
      <c r="H5" s="12">
        <v>364168</v>
      </c>
      <c r="I5" s="12">
        <v>373503</v>
      </c>
      <c r="J5" s="12">
        <v>356834</v>
      </c>
      <c r="K5" s="12">
        <v>466822</v>
      </c>
      <c r="L5" s="12">
        <v>429540</v>
      </c>
      <c r="M5" s="12">
        <v>371728</v>
      </c>
      <c r="N5" s="12">
        <v>408140</v>
      </c>
      <c r="O5" s="6">
        <v>4246166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15" customHeight="1">
      <c r="A6" s="15" t="s">
        <v>17</v>
      </c>
      <c r="B6" s="3">
        <v>3</v>
      </c>
      <c r="C6" s="4">
        <v>266542</v>
      </c>
      <c r="D6" s="4">
        <v>251686</v>
      </c>
      <c r="E6" s="4">
        <v>281972</v>
      </c>
      <c r="F6" s="4">
        <v>308784</v>
      </c>
      <c r="G6" s="4">
        <v>304227</v>
      </c>
      <c r="H6" s="4">
        <v>287526</v>
      </c>
      <c r="I6" s="4">
        <v>232563</v>
      </c>
      <c r="J6" s="4">
        <v>275435</v>
      </c>
      <c r="K6" s="4">
        <v>286177</v>
      </c>
      <c r="L6" s="4">
        <v>231815</v>
      </c>
      <c r="M6" s="4">
        <v>240600</v>
      </c>
      <c r="N6" s="4">
        <v>271054</v>
      </c>
      <c r="O6" s="4">
        <f>SUM(C6:N6)</f>
        <v>3238381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5" customHeight="1">
      <c r="A7" s="16" t="s">
        <v>18</v>
      </c>
      <c r="B7" s="18">
        <v>2</v>
      </c>
      <c r="C7" s="12">
        <v>257400</v>
      </c>
      <c r="D7" s="12">
        <v>266660</v>
      </c>
      <c r="E7" s="12">
        <v>270755</v>
      </c>
      <c r="F7" s="12">
        <v>282733</v>
      </c>
      <c r="G7" s="12">
        <v>270394</v>
      </c>
      <c r="H7" s="12">
        <v>276165</v>
      </c>
      <c r="I7" s="12">
        <v>268501</v>
      </c>
      <c r="J7" s="12">
        <v>244715</v>
      </c>
      <c r="K7" s="12">
        <v>171111</v>
      </c>
      <c r="L7" s="12">
        <v>261203</v>
      </c>
      <c r="M7" s="12">
        <v>235158</v>
      </c>
      <c r="N7" s="12">
        <v>265052</v>
      </c>
      <c r="O7" s="6">
        <v>3069847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15" ht="15" customHeight="1">
      <c r="A8" s="23" t="s">
        <v>15</v>
      </c>
      <c r="B8" s="3">
        <v>3</v>
      </c>
      <c r="C8" s="4">
        <f>C4+C6</f>
        <v>703073</v>
      </c>
      <c r="D8" s="4">
        <f aca="true" t="shared" si="0" ref="D8:O8">D4+D6</f>
        <v>598809</v>
      </c>
      <c r="E8" s="4">
        <f t="shared" si="0"/>
        <v>698267</v>
      </c>
      <c r="F8" s="4">
        <f t="shared" si="0"/>
        <v>806584</v>
      </c>
      <c r="G8" s="4">
        <f t="shared" si="0"/>
        <v>743709</v>
      </c>
      <c r="H8" s="4">
        <f t="shared" si="0"/>
        <v>741457</v>
      </c>
      <c r="I8" s="4">
        <f t="shared" si="0"/>
        <v>748476</v>
      </c>
      <c r="J8" s="4">
        <f t="shared" si="0"/>
        <v>698357</v>
      </c>
      <c r="K8" s="4">
        <f t="shared" si="0"/>
        <v>780743</v>
      </c>
      <c r="L8" s="4">
        <f t="shared" si="0"/>
        <v>811235</v>
      </c>
      <c r="M8" s="4">
        <f t="shared" si="0"/>
        <v>726076</v>
      </c>
      <c r="N8" s="4">
        <f t="shared" si="0"/>
        <v>800820</v>
      </c>
      <c r="O8" s="4">
        <f t="shared" si="0"/>
        <v>8857606</v>
      </c>
    </row>
    <row r="9" spans="1:15" ht="15" customHeight="1">
      <c r="A9" s="24"/>
      <c r="B9" s="5">
        <v>2</v>
      </c>
      <c r="C9" s="13">
        <f>C5+C7</f>
        <v>534993</v>
      </c>
      <c r="D9" s="13">
        <f aca="true" t="shared" si="1" ref="D9:O9">D5+D7</f>
        <v>535637</v>
      </c>
      <c r="E9" s="13">
        <f t="shared" si="1"/>
        <v>559474</v>
      </c>
      <c r="F9" s="13">
        <f t="shared" si="1"/>
        <v>626579</v>
      </c>
      <c r="G9" s="13">
        <f t="shared" si="1"/>
        <v>566690</v>
      </c>
      <c r="H9" s="13">
        <f t="shared" si="1"/>
        <v>640333</v>
      </c>
      <c r="I9" s="13">
        <f t="shared" si="1"/>
        <v>642004</v>
      </c>
      <c r="J9" s="13">
        <f t="shared" si="1"/>
        <v>601549</v>
      </c>
      <c r="K9" s="13">
        <f t="shared" si="1"/>
        <v>637933</v>
      </c>
      <c r="L9" s="13">
        <f t="shared" si="1"/>
        <v>690743</v>
      </c>
      <c r="M9" s="13">
        <f t="shared" si="1"/>
        <v>606886</v>
      </c>
      <c r="N9" s="13">
        <f t="shared" si="1"/>
        <v>673192</v>
      </c>
      <c r="O9" s="13">
        <f t="shared" si="1"/>
        <v>7316013</v>
      </c>
    </row>
    <row r="10" spans="1:15" ht="10.5">
      <c r="A10" s="21" t="s">
        <v>19</v>
      </c>
      <c r="B10" s="21"/>
      <c r="C10" s="7">
        <f aca="true" t="shared" si="2" ref="C10:O10">C8/C9</f>
        <v>1.3141723349651304</v>
      </c>
      <c r="D10" s="7">
        <f t="shared" si="2"/>
        <v>1.1179380812005146</v>
      </c>
      <c r="E10" s="7">
        <f t="shared" si="2"/>
        <v>1.2480776586579536</v>
      </c>
      <c r="F10" s="7">
        <f t="shared" si="2"/>
        <v>1.28728221022409</v>
      </c>
      <c r="G10" s="7">
        <f t="shared" si="2"/>
        <v>1.312373608145547</v>
      </c>
      <c r="H10" s="7">
        <f t="shared" si="2"/>
        <v>1.157924080127059</v>
      </c>
      <c r="I10" s="7">
        <f t="shared" si="2"/>
        <v>1.1658432034691373</v>
      </c>
      <c r="J10" s="7">
        <f t="shared" si="2"/>
        <v>1.1609311959624238</v>
      </c>
      <c r="K10" s="7">
        <f>K8/K9</f>
        <v>1.223863634582315</v>
      </c>
      <c r="L10" s="7">
        <f>L8/L9</f>
        <v>1.174438249826636</v>
      </c>
      <c r="M10" s="7">
        <f>M8/M9</f>
        <v>1.1963960282491275</v>
      </c>
      <c r="N10" s="7">
        <f t="shared" si="2"/>
        <v>1.1895863290116342</v>
      </c>
      <c r="O10" s="7">
        <f t="shared" si="2"/>
        <v>1.2107149071495635</v>
      </c>
    </row>
    <row r="17" ht="10.5">
      <c r="R17" s="17"/>
    </row>
  </sheetData>
  <sheetProtection/>
  <mergeCells count="3">
    <mergeCell ref="A10:B10"/>
    <mergeCell ref="A4:A5"/>
    <mergeCell ref="A8:A9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Z913026</dc:creator>
  <cp:keywords/>
  <dc:description/>
  <cp:lastModifiedBy>020412</cp:lastModifiedBy>
  <cp:lastPrinted>2022-04-06T05:52:24Z</cp:lastPrinted>
  <dcterms:created xsi:type="dcterms:W3CDTF">2006-04-18T04:56:06Z</dcterms:created>
  <dcterms:modified xsi:type="dcterms:W3CDTF">2022-04-06T05:55:15Z</dcterms:modified>
  <cp:category/>
  <cp:version/>
  <cp:contentType/>
  <cp:contentStatus/>
</cp:coreProperties>
</file>