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75" windowHeight="12045" activeTab="0"/>
  </bookViews>
  <sheets>
    <sheet name="22（簡易のみ）" sheetId="1" r:id="rId1"/>
  </sheets>
  <externalReferences>
    <externalReference r:id="rId4"/>
  </externalReferences>
  <definedNames>
    <definedName name="_xlnm.Print_Area" localSheetId="0">'22（簡易のみ）'!$A$1:$F$39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<sst xmlns="http://schemas.openxmlformats.org/spreadsheetml/2006/main" count="17" uniqueCount="17">
  <si>
    <t>（2）　簡易水道</t>
  </si>
  <si>
    <t>市町村名</t>
  </si>
  <si>
    <t>箇所数</t>
  </si>
  <si>
    <t>総管路延長
Ａ（ｍ）</t>
  </si>
  <si>
    <t>石綿セメント管
Ｂ（ｍ）</t>
  </si>
  <si>
    <t>布設割合
Ｂ／Ａ（％）</t>
  </si>
  <si>
    <t>←左表欄に下表の数値を入力してください。</t>
  </si>
  <si>
    <t>平成24年度末計</t>
  </si>
  <si>
    <t>平成23年度末計</t>
  </si>
  <si>
    <t>平成22年度末計</t>
  </si>
  <si>
    <t>平成21年度末計</t>
  </si>
  <si>
    <t>平成20年度末計</t>
  </si>
  <si>
    <t>平成18年度末計</t>
  </si>
  <si>
    <t>平成17年度末計</t>
  </si>
  <si>
    <t>平成16年度末計</t>
  </si>
  <si>
    <t>平成14年度末計</t>
  </si>
  <si>
    <t>平成15年度末計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</si>
</sst>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Osaka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39" fillId="32" borderId="0" applyNumberFormat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38" fontId="18" fillId="0" borderId="14" xfId="80" applyFont="1" applyBorder="1" applyAlignment="1">
      <alignment vertical="center"/>
    </xf>
    <xf numFmtId="176" fontId="18" fillId="0" borderId="15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38" fontId="18" fillId="0" borderId="17" xfId="80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38" fontId="18" fillId="0" borderId="20" xfId="80" applyFont="1" applyBorder="1" applyAlignment="1">
      <alignment vertical="center"/>
    </xf>
    <xf numFmtId="176" fontId="18" fillId="0" borderId="21" xfId="0" applyNumberFormat="1" applyFont="1" applyBorder="1" applyAlignment="1">
      <alignment vertical="center"/>
    </xf>
    <xf numFmtId="0" fontId="20" fillId="0" borderId="0" xfId="0" applyNumberFormat="1" applyFont="1" applyAlignment="1">
      <alignment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38" fontId="18" fillId="0" borderId="23" xfId="80" applyFont="1" applyBorder="1" applyAlignment="1">
      <alignment vertical="center"/>
    </xf>
    <xf numFmtId="176" fontId="18" fillId="0" borderId="24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38" fontId="18" fillId="0" borderId="11" xfId="80" applyFont="1" applyBorder="1" applyAlignment="1">
      <alignment vertical="center"/>
    </xf>
    <xf numFmtId="176" fontId="18" fillId="0" borderId="12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177" fontId="18" fillId="0" borderId="12" xfId="80" applyNumberFormat="1" applyFont="1" applyBorder="1" applyAlignment="1">
      <alignment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20.64\share\02&#29983;&#27963;&#34907;&#29983;&#25285;&#24403;\02%20&#27700;&#36947;\05&#12288;&#35519;&#26619;&#12539;&#22577;&#21578;\03&#12288;&#27700;&#36947;&#27010;&#27841;\H24&#24180;&#24230;\&#20316;&#26989;\&#27700;&#36947;&#27010;&#27841;&#65288;auto&#65289;3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（上水のみ）"/>
      <sheetName val="注意"/>
      <sheetName val="注意”"/>
      <sheetName val="DS0"/>
      <sheetName val="TDS0"/>
      <sheetName val="8 （簡水のみ）"/>
      <sheetName val="8"/>
      <sheetName val="18"/>
      <sheetName val="注意②"/>
      <sheetName val="10"/>
      <sheetName val="13"/>
      <sheetName val="22（簡易のみ）"/>
    </sheetNames>
    <sheetDataSet>
      <sheetData sheetId="4">
        <row r="163">
          <cell r="FO163" t="str">
            <v>盛岡市</v>
          </cell>
          <cell r="FP163">
            <v>0</v>
          </cell>
          <cell r="FQ163">
            <v>0</v>
          </cell>
          <cell r="FR163">
            <v>0</v>
          </cell>
        </row>
        <row r="167">
          <cell r="FO167" t="str">
            <v>宮古市</v>
          </cell>
          <cell r="FP167">
            <v>13</v>
          </cell>
          <cell r="FQ167">
            <v>221709</v>
          </cell>
          <cell r="FR167">
            <v>1342</v>
          </cell>
        </row>
        <row r="171">
          <cell r="FO171" t="str">
            <v>大船渡市</v>
          </cell>
          <cell r="FP171">
            <v>7</v>
          </cell>
          <cell r="FQ171">
            <v>98893</v>
          </cell>
          <cell r="FR171">
            <v>199</v>
          </cell>
        </row>
        <row r="175">
          <cell r="FO175" t="str">
            <v>花巻市</v>
          </cell>
          <cell r="FP175">
            <v>0</v>
          </cell>
          <cell r="FQ175">
            <v>0</v>
          </cell>
          <cell r="FR175">
            <v>0</v>
          </cell>
        </row>
        <row r="179">
          <cell r="FO179" t="str">
            <v>久慈市</v>
          </cell>
          <cell r="FP179">
            <v>7</v>
          </cell>
          <cell r="FQ179">
            <v>62804</v>
          </cell>
          <cell r="FR179">
            <v>1312</v>
          </cell>
        </row>
        <row r="183">
          <cell r="FO183" t="str">
            <v>遠野市</v>
          </cell>
          <cell r="FP183">
            <v>6</v>
          </cell>
          <cell r="FQ183">
            <v>229741</v>
          </cell>
          <cell r="FR183">
            <v>0</v>
          </cell>
        </row>
        <row r="187">
          <cell r="FO187" t="str">
            <v>一関市</v>
          </cell>
          <cell r="FP187">
            <v>14</v>
          </cell>
          <cell r="FQ187">
            <v>930571</v>
          </cell>
          <cell r="FR187">
            <v>584</v>
          </cell>
        </row>
        <row r="191">
          <cell r="FO191" t="str">
            <v>陸前高田市</v>
          </cell>
          <cell r="FP191">
            <v>4</v>
          </cell>
          <cell r="FQ191">
            <v>37750</v>
          </cell>
          <cell r="FR191">
            <v>0</v>
          </cell>
        </row>
        <row r="195">
          <cell r="FO195" t="str">
            <v>釜石市</v>
          </cell>
          <cell r="FP195">
            <v>0</v>
          </cell>
          <cell r="FQ195">
            <v>0</v>
          </cell>
          <cell r="FR195">
            <v>0</v>
          </cell>
        </row>
        <row r="199">
          <cell r="FO199" t="str">
            <v>二戸市</v>
          </cell>
          <cell r="FP199">
            <v>4</v>
          </cell>
          <cell r="FQ199">
            <v>46697</v>
          </cell>
          <cell r="FR199">
            <v>0</v>
          </cell>
        </row>
        <row r="203">
          <cell r="FO203" t="str">
            <v>八幡平市</v>
          </cell>
          <cell r="FP203">
            <v>3</v>
          </cell>
          <cell r="FQ203">
            <v>131310</v>
          </cell>
          <cell r="FR203">
            <v>0</v>
          </cell>
        </row>
        <row r="207">
          <cell r="FO207" t="str">
            <v>奥州市</v>
          </cell>
          <cell r="FP207">
            <v>0</v>
          </cell>
          <cell r="FQ207">
            <v>0</v>
          </cell>
          <cell r="FR207">
            <v>0</v>
          </cell>
        </row>
        <row r="211">
          <cell r="FO211" t="str">
            <v>雫石町</v>
          </cell>
          <cell r="FP211">
            <v>4</v>
          </cell>
          <cell r="FQ211">
            <v>131700</v>
          </cell>
          <cell r="FR211">
            <v>0</v>
          </cell>
        </row>
        <row r="215">
          <cell r="FO215" t="str">
            <v>葛巻町</v>
          </cell>
          <cell r="FP215">
            <v>7</v>
          </cell>
          <cell r="FQ215">
            <v>140703</v>
          </cell>
          <cell r="FR215">
            <v>23361</v>
          </cell>
        </row>
        <row r="219">
          <cell r="FO219" t="str">
            <v>滝沢村</v>
          </cell>
          <cell r="FP219">
            <v>1</v>
          </cell>
          <cell r="FQ219">
            <v>15565</v>
          </cell>
          <cell r="FR219">
            <v>0</v>
          </cell>
        </row>
        <row r="223">
          <cell r="FO223" t="str">
            <v>紫波町</v>
          </cell>
          <cell r="FP223">
            <v>1</v>
          </cell>
          <cell r="FQ223">
            <v>7119</v>
          </cell>
          <cell r="FR223">
            <v>0</v>
          </cell>
        </row>
        <row r="227">
          <cell r="FO227" t="str">
            <v>西和賀町</v>
          </cell>
          <cell r="FP227">
            <v>2</v>
          </cell>
          <cell r="FQ227">
            <v>155634</v>
          </cell>
          <cell r="FR227">
            <v>1799</v>
          </cell>
        </row>
        <row r="231">
          <cell r="FO231" t="str">
            <v>金ヶ崎町</v>
          </cell>
          <cell r="FP231">
            <v>0</v>
          </cell>
          <cell r="FQ231">
            <v>0</v>
          </cell>
          <cell r="FR231">
            <v>0</v>
          </cell>
        </row>
        <row r="235">
          <cell r="FO235" t="str">
            <v>平泉町</v>
          </cell>
          <cell r="FP235">
            <v>2</v>
          </cell>
          <cell r="FQ235">
            <v>79768</v>
          </cell>
          <cell r="FR235">
            <v>0</v>
          </cell>
        </row>
        <row r="239">
          <cell r="FO239" t="str">
            <v>藤沢町</v>
          </cell>
          <cell r="FP239">
            <v>4</v>
          </cell>
          <cell r="FQ239">
            <v>73661</v>
          </cell>
          <cell r="FR239">
            <v>0</v>
          </cell>
        </row>
        <row r="243">
          <cell r="FO243" t="str">
            <v>住田町</v>
          </cell>
          <cell r="FP243">
            <v>1</v>
          </cell>
          <cell r="FQ243">
            <v>57664</v>
          </cell>
          <cell r="FR243">
            <v>0</v>
          </cell>
        </row>
        <row r="247">
          <cell r="FO247" t="str">
            <v>大槌町</v>
          </cell>
          <cell r="FP247">
            <v>1</v>
          </cell>
          <cell r="FQ247">
            <v>5990</v>
          </cell>
          <cell r="FR247">
            <v>0</v>
          </cell>
        </row>
        <row r="251">
          <cell r="FO251" t="str">
            <v>山田町</v>
          </cell>
          <cell r="FP251">
            <v>3</v>
          </cell>
          <cell r="FQ251">
            <v>43869</v>
          </cell>
          <cell r="FR251">
            <v>75</v>
          </cell>
        </row>
        <row r="255">
          <cell r="FO255" t="str">
            <v>岩泉町</v>
          </cell>
          <cell r="FP255">
            <v>11</v>
          </cell>
          <cell r="FQ255">
            <v>161207.44199999998</v>
          </cell>
          <cell r="FR255">
            <v>356</v>
          </cell>
        </row>
        <row r="259">
          <cell r="FO259" t="str">
            <v>田野畑村</v>
          </cell>
          <cell r="FP259">
            <v>6</v>
          </cell>
          <cell r="FQ259">
            <v>69794</v>
          </cell>
          <cell r="FR259">
            <v>0</v>
          </cell>
        </row>
        <row r="263">
          <cell r="FO263" t="str">
            <v>普代村</v>
          </cell>
          <cell r="FP263">
            <v>8</v>
          </cell>
          <cell r="FQ263">
            <v>57294</v>
          </cell>
          <cell r="FR263">
            <v>3451</v>
          </cell>
        </row>
        <row r="271">
          <cell r="FO271" t="str">
            <v>軽米町</v>
          </cell>
          <cell r="FP271">
            <v>2</v>
          </cell>
          <cell r="FQ271">
            <v>25612</v>
          </cell>
          <cell r="FR271">
            <v>8895</v>
          </cell>
        </row>
        <row r="275">
          <cell r="FO275" t="str">
            <v>野田村</v>
          </cell>
          <cell r="FP275">
            <v>4</v>
          </cell>
          <cell r="FQ275">
            <v>51416</v>
          </cell>
          <cell r="FR275">
            <v>0</v>
          </cell>
        </row>
        <row r="279">
          <cell r="FO279" t="str">
            <v>洋野町</v>
          </cell>
          <cell r="FP279">
            <v>5</v>
          </cell>
          <cell r="FQ279">
            <v>140208</v>
          </cell>
          <cell r="FR2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9"/>
  <sheetViews>
    <sheetView tabSelected="1" view="pageBreakPreview" zoomScale="70" zoomScaleSheetLayoutView="70" zoomScalePageLayoutView="0" workbookViewId="0" topLeftCell="A1">
      <selection activeCell="D20" sqref="D20"/>
    </sheetView>
  </sheetViews>
  <sheetFormatPr defaultColWidth="9.00390625" defaultRowHeight="13.5"/>
  <cols>
    <col min="1" max="1" width="21.375" style="1" customWidth="1"/>
    <col min="2" max="2" width="7.50390625" style="1" bestFit="1" customWidth="1"/>
    <col min="3" max="4" width="19.875" style="1" customWidth="1"/>
    <col min="5" max="5" width="17.125" style="1" customWidth="1"/>
    <col min="6" max="6" width="7.125" style="1" customWidth="1"/>
    <col min="7" max="9" width="9.00390625" style="1" customWidth="1"/>
    <col min="10" max="10" width="12.50390625" style="1" customWidth="1"/>
    <col min="11" max="16384" width="9.00390625" style="1" customWidth="1"/>
  </cols>
  <sheetData>
    <row r="1" ht="24" customHeight="1"/>
    <row r="2" ht="34.5" customHeight="1" thickBot="1">
      <c r="A2" s="1" t="s">
        <v>0</v>
      </c>
    </row>
    <row r="3" spans="1:5" ht="33" customHeight="1" thickBot="1">
      <c r="A3" s="2" t="s">
        <v>1</v>
      </c>
      <c r="B3" s="3" t="s">
        <v>2</v>
      </c>
      <c r="C3" s="4" t="s">
        <v>3</v>
      </c>
      <c r="D3" s="4" t="s">
        <v>4</v>
      </c>
      <c r="E3" s="5" t="s">
        <v>5</v>
      </c>
    </row>
    <row r="4" spans="1:5" ht="18" customHeight="1">
      <c r="A4" s="6" t="str">
        <f>'[1]TDS0'!FO163</f>
        <v>盛岡市</v>
      </c>
      <c r="B4" s="7">
        <f>'[1]TDS0'!FP163</f>
        <v>0</v>
      </c>
      <c r="C4" s="8">
        <f>'[1]TDS0'!FQ163</f>
        <v>0</v>
      </c>
      <c r="D4" s="8">
        <f>'[1]TDS0'!FR163</f>
        <v>0</v>
      </c>
      <c r="E4" s="9" t="str">
        <f>IF(ISERROR(100*D4/C4),"0.0",100*D4/C4)</f>
        <v>0.0</v>
      </c>
    </row>
    <row r="5" spans="1:5" ht="18" customHeight="1">
      <c r="A5" s="10" t="str">
        <f>'[1]TDS0'!FO167</f>
        <v>宮古市</v>
      </c>
      <c r="B5" s="11">
        <f>'[1]TDS0'!FP167</f>
        <v>13</v>
      </c>
      <c r="C5" s="12">
        <f>'[1]TDS0'!FQ167</f>
        <v>221709</v>
      </c>
      <c r="D5" s="12">
        <f>'[1]TDS0'!FR167</f>
        <v>1342</v>
      </c>
      <c r="E5" s="13">
        <f aca="true" t="shared" si="0" ref="E5:E32">IF(ISERROR(100*D5/C5),"0.0",100*D5/C5)</f>
        <v>0.6052979355822271</v>
      </c>
    </row>
    <row r="6" spans="1:5" ht="18" customHeight="1">
      <c r="A6" s="10" t="str">
        <f>'[1]TDS0'!FO171</f>
        <v>大船渡市</v>
      </c>
      <c r="B6" s="11">
        <f>'[1]TDS0'!FP171</f>
        <v>7</v>
      </c>
      <c r="C6" s="12">
        <f>'[1]TDS0'!FQ171</f>
        <v>98893</v>
      </c>
      <c r="D6" s="12">
        <f>'[1]TDS0'!FR171</f>
        <v>199</v>
      </c>
      <c r="E6" s="13">
        <f t="shared" si="0"/>
        <v>0.20122758941482208</v>
      </c>
    </row>
    <row r="7" spans="1:5" ht="18" customHeight="1">
      <c r="A7" s="10" t="str">
        <f>'[1]TDS0'!FO175</f>
        <v>花巻市</v>
      </c>
      <c r="B7" s="11">
        <f>'[1]TDS0'!FP175</f>
        <v>0</v>
      </c>
      <c r="C7" s="12">
        <f>'[1]TDS0'!FQ175</f>
        <v>0</v>
      </c>
      <c r="D7" s="12">
        <f>'[1]TDS0'!FR175</f>
        <v>0</v>
      </c>
      <c r="E7" s="14" t="str">
        <f t="shared" si="0"/>
        <v>0.0</v>
      </c>
    </row>
    <row r="8" spans="1:5" ht="18" customHeight="1">
      <c r="A8" s="10" t="str">
        <f>'[1]TDS0'!FO179</f>
        <v>久慈市</v>
      </c>
      <c r="B8" s="11">
        <f>'[1]TDS0'!FP179</f>
        <v>7</v>
      </c>
      <c r="C8" s="12">
        <f>'[1]TDS0'!FQ179</f>
        <v>62804</v>
      </c>
      <c r="D8" s="12">
        <f>'[1]TDS0'!FR179</f>
        <v>1312</v>
      </c>
      <c r="E8" s="13">
        <f t="shared" si="0"/>
        <v>2.0890389147188078</v>
      </c>
    </row>
    <row r="9" spans="1:5" ht="18" customHeight="1">
      <c r="A9" s="10" t="str">
        <f>'[1]TDS0'!FO183</f>
        <v>遠野市</v>
      </c>
      <c r="B9" s="11">
        <f>'[1]TDS0'!FP183</f>
        <v>6</v>
      </c>
      <c r="C9" s="12">
        <f>'[1]TDS0'!FQ183</f>
        <v>229741</v>
      </c>
      <c r="D9" s="12">
        <f>'[1]TDS0'!FR183</f>
        <v>0</v>
      </c>
      <c r="E9" s="13">
        <f t="shared" si="0"/>
        <v>0</v>
      </c>
    </row>
    <row r="10" spans="1:5" ht="18" customHeight="1">
      <c r="A10" s="10" t="str">
        <f>'[1]TDS0'!FO187</f>
        <v>一関市</v>
      </c>
      <c r="B10" s="11">
        <f>'[1]TDS0'!FP187</f>
        <v>14</v>
      </c>
      <c r="C10" s="12">
        <f>'[1]TDS0'!FQ187</f>
        <v>930571</v>
      </c>
      <c r="D10" s="12">
        <f>'[1]TDS0'!FR187</f>
        <v>584</v>
      </c>
      <c r="E10" s="13">
        <f t="shared" si="0"/>
        <v>0.06275716737358031</v>
      </c>
    </row>
    <row r="11" spans="1:5" ht="18" customHeight="1">
      <c r="A11" s="10" t="str">
        <f>'[1]TDS0'!FO191</f>
        <v>陸前高田市</v>
      </c>
      <c r="B11" s="11">
        <f>'[1]TDS0'!FP191</f>
        <v>4</v>
      </c>
      <c r="C11" s="12">
        <f>'[1]TDS0'!FQ191</f>
        <v>37750</v>
      </c>
      <c r="D11" s="12">
        <f>'[1]TDS0'!FR191</f>
        <v>0</v>
      </c>
      <c r="E11" s="13">
        <f t="shared" si="0"/>
        <v>0</v>
      </c>
    </row>
    <row r="12" spans="1:5" ht="18" customHeight="1">
      <c r="A12" s="10" t="str">
        <f>'[1]TDS0'!FO195</f>
        <v>釜石市</v>
      </c>
      <c r="B12" s="11">
        <f>'[1]TDS0'!FP195</f>
        <v>0</v>
      </c>
      <c r="C12" s="12">
        <f>'[1]TDS0'!FQ195</f>
        <v>0</v>
      </c>
      <c r="D12" s="12">
        <f>'[1]TDS0'!FR195</f>
        <v>0</v>
      </c>
      <c r="E12" s="14" t="str">
        <f t="shared" si="0"/>
        <v>0.0</v>
      </c>
    </row>
    <row r="13" spans="1:5" ht="18" customHeight="1">
      <c r="A13" s="10" t="str">
        <f>'[1]TDS0'!FO199</f>
        <v>二戸市</v>
      </c>
      <c r="B13" s="11">
        <f>'[1]TDS0'!FP199</f>
        <v>4</v>
      </c>
      <c r="C13" s="12">
        <f>'[1]TDS0'!FQ199</f>
        <v>46697</v>
      </c>
      <c r="D13" s="12">
        <f>'[1]TDS0'!FR199</f>
        <v>0</v>
      </c>
      <c r="E13" s="13">
        <f t="shared" si="0"/>
        <v>0</v>
      </c>
    </row>
    <row r="14" spans="1:5" ht="18" customHeight="1">
      <c r="A14" s="10" t="str">
        <f>'[1]TDS0'!FO203</f>
        <v>八幡平市</v>
      </c>
      <c r="B14" s="11">
        <f>'[1]TDS0'!FP203</f>
        <v>3</v>
      </c>
      <c r="C14" s="12">
        <f>'[1]TDS0'!FQ203</f>
        <v>131310</v>
      </c>
      <c r="D14" s="12">
        <f>'[1]TDS0'!FR203</f>
        <v>0</v>
      </c>
      <c r="E14" s="13">
        <f t="shared" si="0"/>
        <v>0</v>
      </c>
    </row>
    <row r="15" spans="1:5" ht="18" customHeight="1">
      <c r="A15" s="10" t="str">
        <f>'[1]TDS0'!FO207</f>
        <v>奥州市</v>
      </c>
      <c r="B15" s="11">
        <f>'[1]TDS0'!FP207</f>
        <v>0</v>
      </c>
      <c r="C15" s="12">
        <f>'[1]TDS0'!FQ207</f>
        <v>0</v>
      </c>
      <c r="D15" s="12">
        <f>'[1]TDS0'!FR207</f>
        <v>0</v>
      </c>
      <c r="E15" s="14" t="str">
        <f t="shared" si="0"/>
        <v>0.0</v>
      </c>
    </row>
    <row r="16" spans="1:5" ht="18" customHeight="1">
      <c r="A16" s="10" t="str">
        <f>'[1]TDS0'!FO211</f>
        <v>雫石町</v>
      </c>
      <c r="B16" s="11">
        <f>'[1]TDS0'!FP211</f>
        <v>4</v>
      </c>
      <c r="C16" s="12">
        <f>'[1]TDS0'!FQ211</f>
        <v>131700</v>
      </c>
      <c r="D16" s="12">
        <f>'[1]TDS0'!FR211</f>
        <v>0</v>
      </c>
      <c r="E16" s="13">
        <f t="shared" si="0"/>
        <v>0</v>
      </c>
    </row>
    <row r="17" spans="1:5" ht="18" customHeight="1">
      <c r="A17" s="10" t="str">
        <f>'[1]TDS0'!FO215</f>
        <v>葛巻町</v>
      </c>
      <c r="B17" s="11">
        <f>'[1]TDS0'!FP215</f>
        <v>7</v>
      </c>
      <c r="C17" s="12">
        <f>'[1]TDS0'!FQ215</f>
        <v>140703</v>
      </c>
      <c r="D17" s="12">
        <f>'[1]TDS0'!FR215</f>
        <v>23361</v>
      </c>
      <c r="E17" s="13">
        <f t="shared" si="0"/>
        <v>16.60305750410439</v>
      </c>
    </row>
    <row r="18" spans="1:5" ht="18" customHeight="1">
      <c r="A18" s="10" t="str">
        <f>'[1]TDS0'!FO219</f>
        <v>滝沢村</v>
      </c>
      <c r="B18" s="11">
        <f>'[1]TDS0'!FP219</f>
        <v>1</v>
      </c>
      <c r="C18" s="12">
        <f>'[1]TDS0'!FQ219</f>
        <v>15565</v>
      </c>
      <c r="D18" s="12">
        <f>'[1]TDS0'!FR219</f>
        <v>0</v>
      </c>
      <c r="E18" s="13">
        <f t="shared" si="0"/>
        <v>0</v>
      </c>
    </row>
    <row r="19" spans="1:5" ht="18" customHeight="1">
      <c r="A19" s="10" t="str">
        <f>'[1]TDS0'!FO223</f>
        <v>紫波町</v>
      </c>
      <c r="B19" s="11">
        <f>'[1]TDS0'!FP223</f>
        <v>1</v>
      </c>
      <c r="C19" s="12">
        <f>'[1]TDS0'!FQ223</f>
        <v>7119</v>
      </c>
      <c r="D19" s="12">
        <f>'[1]TDS0'!FR223</f>
        <v>0</v>
      </c>
      <c r="E19" s="13">
        <f t="shared" si="0"/>
        <v>0</v>
      </c>
    </row>
    <row r="20" spans="1:5" ht="18" customHeight="1">
      <c r="A20" s="10" t="str">
        <f>'[1]TDS0'!FO227</f>
        <v>西和賀町</v>
      </c>
      <c r="B20" s="11">
        <f>'[1]TDS0'!FP227</f>
        <v>2</v>
      </c>
      <c r="C20" s="12">
        <f>'[1]TDS0'!FQ227</f>
        <v>155634</v>
      </c>
      <c r="D20" s="12">
        <f>'[1]TDS0'!FR227</f>
        <v>1799</v>
      </c>
      <c r="E20" s="13">
        <f t="shared" si="0"/>
        <v>1.155917087525862</v>
      </c>
    </row>
    <row r="21" spans="1:5" ht="18" customHeight="1">
      <c r="A21" s="10" t="str">
        <f>'[1]TDS0'!FO231</f>
        <v>金ヶ崎町</v>
      </c>
      <c r="B21" s="11">
        <f>'[1]TDS0'!FP231</f>
        <v>0</v>
      </c>
      <c r="C21" s="12">
        <f>'[1]TDS0'!FQ231</f>
        <v>0</v>
      </c>
      <c r="D21" s="12">
        <f>'[1]TDS0'!FR231</f>
        <v>0</v>
      </c>
      <c r="E21" s="14" t="str">
        <f t="shared" si="0"/>
        <v>0.0</v>
      </c>
    </row>
    <row r="22" spans="1:5" ht="18" customHeight="1">
      <c r="A22" s="10" t="str">
        <f>'[1]TDS0'!FO235</f>
        <v>平泉町</v>
      </c>
      <c r="B22" s="11">
        <f>'[1]TDS0'!FP235</f>
        <v>2</v>
      </c>
      <c r="C22" s="12">
        <f>'[1]TDS0'!FQ235</f>
        <v>79768</v>
      </c>
      <c r="D22" s="12">
        <f>'[1]TDS0'!FR235</f>
        <v>0</v>
      </c>
      <c r="E22" s="13">
        <f t="shared" si="0"/>
        <v>0</v>
      </c>
    </row>
    <row r="23" spans="1:5" ht="18" customHeight="1">
      <c r="A23" s="10" t="str">
        <f>'[1]TDS0'!FO239</f>
        <v>藤沢町</v>
      </c>
      <c r="B23" s="11">
        <f>'[1]TDS0'!FP239</f>
        <v>4</v>
      </c>
      <c r="C23" s="12">
        <f>'[1]TDS0'!FQ239</f>
        <v>73661</v>
      </c>
      <c r="D23" s="12">
        <f>'[1]TDS0'!FR239</f>
        <v>0</v>
      </c>
      <c r="E23" s="13">
        <f t="shared" si="0"/>
        <v>0</v>
      </c>
    </row>
    <row r="24" spans="1:5" ht="18" customHeight="1">
      <c r="A24" s="10" t="str">
        <f>'[1]TDS0'!FO243</f>
        <v>住田町</v>
      </c>
      <c r="B24" s="11">
        <f>'[1]TDS0'!FP243</f>
        <v>1</v>
      </c>
      <c r="C24" s="12">
        <f>'[1]TDS0'!FQ243</f>
        <v>57664</v>
      </c>
      <c r="D24" s="12">
        <f>'[1]TDS0'!FR243</f>
        <v>0</v>
      </c>
      <c r="E24" s="13">
        <f t="shared" si="0"/>
        <v>0</v>
      </c>
    </row>
    <row r="25" spans="1:5" ht="18" customHeight="1">
      <c r="A25" s="10" t="str">
        <f>'[1]TDS0'!FO247</f>
        <v>大槌町</v>
      </c>
      <c r="B25" s="11">
        <f>'[1]TDS0'!FP247</f>
        <v>1</v>
      </c>
      <c r="C25" s="12">
        <f>'[1]TDS0'!FQ247</f>
        <v>5990</v>
      </c>
      <c r="D25" s="12">
        <f>'[1]TDS0'!FR247</f>
        <v>0</v>
      </c>
      <c r="E25" s="13">
        <f t="shared" si="0"/>
        <v>0</v>
      </c>
    </row>
    <row r="26" spans="1:5" ht="18" customHeight="1">
      <c r="A26" s="10" t="str">
        <f>'[1]TDS0'!FO251</f>
        <v>山田町</v>
      </c>
      <c r="B26" s="11">
        <f>'[1]TDS0'!FP251</f>
        <v>3</v>
      </c>
      <c r="C26" s="12">
        <f>'[1]TDS0'!FQ251</f>
        <v>43869</v>
      </c>
      <c r="D26" s="12">
        <f>'[1]TDS0'!FR251</f>
        <v>75</v>
      </c>
      <c r="E26" s="13">
        <f t="shared" si="0"/>
        <v>0.17096355057101825</v>
      </c>
    </row>
    <row r="27" spans="1:5" ht="18" customHeight="1">
      <c r="A27" s="10" t="str">
        <f>'[1]TDS0'!FO255</f>
        <v>岩泉町</v>
      </c>
      <c r="B27" s="11">
        <f>'[1]TDS0'!FP255</f>
        <v>11</v>
      </c>
      <c r="C27" s="12">
        <f>'[1]TDS0'!FQ255</f>
        <v>161207.44199999998</v>
      </c>
      <c r="D27" s="12">
        <f>'[1]TDS0'!FR255</f>
        <v>356</v>
      </c>
      <c r="E27" s="13">
        <f t="shared" si="0"/>
        <v>0.22083347740236461</v>
      </c>
    </row>
    <row r="28" spans="1:5" ht="18" customHeight="1">
      <c r="A28" s="10" t="str">
        <f>'[1]TDS0'!FO259</f>
        <v>田野畑村</v>
      </c>
      <c r="B28" s="11">
        <f>'[1]TDS0'!FP259</f>
        <v>6</v>
      </c>
      <c r="C28" s="12">
        <f>'[1]TDS0'!FQ259</f>
        <v>69794</v>
      </c>
      <c r="D28" s="12">
        <f>'[1]TDS0'!FR259</f>
        <v>0</v>
      </c>
      <c r="E28" s="13">
        <f t="shared" si="0"/>
        <v>0</v>
      </c>
    </row>
    <row r="29" spans="1:5" ht="18" customHeight="1">
      <c r="A29" s="10" t="str">
        <f>'[1]TDS0'!FO263</f>
        <v>普代村</v>
      </c>
      <c r="B29" s="11">
        <f>'[1]TDS0'!FP263</f>
        <v>8</v>
      </c>
      <c r="C29" s="12">
        <f>'[1]TDS0'!FQ263</f>
        <v>57294</v>
      </c>
      <c r="D29" s="12">
        <f>'[1]TDS0'!FR263</f>
        <v>3451</v>
      </c>
      <c r="E29" s="13">
        <f t="shared" si="0"/>
        <v>6.023318323035571</v>
      </c>
    </row>
    <row r="30" spans="1:5" ht="18" customHeight="1">
      <c r="A30" s="10" t="str">
        <f>'[1]TDS0'!FO271</f>
        <v>軽米町</v>
      </c>
      <c r="B30" s="11">
        <f>'[1]TDS0'!FP271</f>
        <v>2</v>
      </c>
      <c r="C30" s="12">
        <f>'[1]TDS0'!FQ271</f>
        <v>25612</v>
      </c>
      <c r="D30" s="12">
        <f>'[1]TDS0'!FR271</f>
        <v>8895</v>
      </c>
      <c r="E30" s="13">
        <f t="shared" si="0"/>
        <v>34.72981414961737</v>
      </c>
    </row>
    <row r="31" spans="1:5" ht="18" customHeight="1">
      <c r="A31" s="15" t="str">
        <f>'[1]TDS0'!FO275</f>
        <v>野田村</v>
      </c>
      <c r="B31" s="16">
        <f>'[1]TDS0'!FP275</f>
        <v>4</v>
      </c>
      <c r="C31" s="17">
        <f>'[1]TDS0'!FQ275</f>
        <v>51416</v>
      </c>
      <c r="D31" s="17">
        <f>'[1]TDS0'!FR275</f>
        <v>0</v>
      </c>
      <c r="E31" s="18">
        <f t="shared" si="0"/>
        <v>0</v>
      </c>
    </row>
    <row r="32" spans="1:9" ht="18" customHeight="1">
      <c r="A32" s="15" t="str">
        <f>'[1]TDS0'!FO279</f>
        <v>洋野町</v>
      </c>
      <c r="B32" s="16">
        <f>'[1]TDS0'!FP279</f>
        <v>5</v>
      </c>
      <c r="C32" s="17">
        <f>'[1]TDS0'!FQ279</f>
        <v>140208</v>
      </c>
      <c r="D32" s="17">
        <f>'[1]TDS0'!FR279</f>
        <v>0</v>
      </c>
      <c r="E32" s="18">
        <f t="shared" si="0"/>
        <v>0</v>
      </c>
      <c r="I32" s="19" t="s">
        <v>6</v>
      </c>
    </row>
    <row r="33" spans="1:9" ht="18" customHeight="1" thickBot="1">
      <c r="A33" s="20"/>
      <c r="B33" s="21"/>
      <c r="C33" s="22"/>
      <c r="D33" s="22"/>
      <c r="E33" s="23"/>
      <c r="I33" s="19"/>
    </row>
    <row r="34" spans="1:9" ht="18" customHeight="1" thickBot="1">
      <c r="A34" s="2" t="s">
        <v>7</v>
      </c>
      <c r="B34" s="24">
        <v>120</v>
      </c>
      <c r="C34" s="25">
        <v>2976679.442</v>
      </c>
      <c r="D34" s="25">
        <v>41374</v>
      </c>
      <c r="E34" s="26">
        <v>1.3899380435872948</v>
      </c>
      <c r="I34" s="19"/>
    </row>
    <row r="35" spans="1:9" ht="18" customHeight="1" thickBot="1">
      <c r="A35" s="2" t="s">
        <v>8</v>
      </c>
      <c r="B35" s="24">
        <v>127</v>
      </c>
      <c r="C35" s="25">
        <v>3232632.1</v>
      </c>
      <c r="D35" s="25">
        <v>43348.5</v>
      </c>
      <c r="E35" s="26">
        <v>1.3409660814789286</v>
      </c>
      <c r="I35" s="19"/>
    </row>
    <row r="36" spans="1:12" ht="18" customHeight="1" thickBot="1">
      <c r="A36" s="2" t="s">
        <v>9</v>
      </c>
      <c r="B36" s="24">
        <v>129</v>
      </c>
      <c r="C36" s="25">
        <v>2940029</v>
      </c>
      <c r="D36" s="25">
        <v>45245</v>
      </c>
      <c r="E36" s="26">
        <v>1.5</v>
      </c>
      <c r="I36" s="27">
        <f>SUM(B4:B32)</f>
        <v>120</v>
      </c>
      <c r="J36" s="25">
        <f>SUM(C4:C32)</f>
        <v>2976679.442</v>
      </c>
      <c r="K36" s="25">
        <f>SUM(D4:D32)</f>
        <v>41374</v>
      </c>
      <c r="L36" s="26">
        <f>100*K36/J36</f>
        <v>1.3899380435872948</v>
      </c>
    </row>
    <row r="37" spans="1:5" ht="18" customHeight="1" thickBot="1">
      <c r="A37" s="20" t="s">
        <v>10</v>
      </c>
      <c r="B37" s="21">
        <v>146</v>
      </c>
      <c r="C37" s="22">
        <v>3318187.8</v>
      </c>
      <c r="D37" s="22">
        <v>55715</v>
      </c>
      <c r="E37" s="23">
        <v>1.6790791648381087</v>
      </c>
    </row>
    <row r="38" spans="1:5" ht="18" customHeight="1" thickBot="1">
      <c r="A38" s="2" t="s">
        <v>11</v>
      </c>
      <c r="B38" s="24">
        <v>149</v>
      </c>
      <c r="C38" s="25">
        <v>3420509.4</v>
      </c>
      <c r="D38" s="25">
        <v>67252</v>
      </c>
      <c r="E38" s="28">
        <v>1.96613989717438</v>
      </c>
    </row>
    <row r="40" ht="18" customHeight="1" thickBot="1"/>
    <row r="41" spans="1:5" ht="18" customHeight="1" thickBot="1">
      <c r="A41" s="2" t="s">
        <v>12</v>
      </c>
      <c r="B41" s="24">
        <v>179</v>
      </c>
      <c r="C41" s="25">
        <v>3743633</v>
      </c>
      <c r="D41" s="25">
        <v>88173</v>
      </c>
      <c r="E41" s="26">
        <v>2.3552789496192603</v>
      </c>
    </row>
    <row r="42" spans="1:5" ht="18" customHeight="1" thickBot="1">
      <c r="A42" s="2" t="s">
        <v>13</v>
      </c>
      <c r="B42" s="24">
        <v>180</v>
      </c>
      <c r="C42" s="25">
        <v>3499384</v>
      </c>
      <c r="D42" s="25">
        <v>86118</v>
      </c>
      <c r="E42" s="26">
        <v>2.5</v>
      </c>
    </row>
    <row r="43" spans="1:5" ht="18" customHeight="1" thickBot="1">
      <c r="A43" s="2" t="s">
        <v>14</v>
      </c>
      <c r="B43" s="24">
        <v>178</v>
      </c>
      <c r="C43" s="25">
        <v>3542094.8</v>
      </c>
      <c r="D43" s="25">
        <v>107692</v>
      </c>
      <c r="E43" s="26">
        <v>3.0403477625725888</v>
      </c>
    </row>
    <row r="44" spans="1:5" ht="18" customHeight="1" thickBot="1">
      <c r="A44" s="2" t="s">
        <v>15</v>
      </c>
      <c r="B44" s="24">
        <v>188</v>
      </c>
      <c r="C44" s="25">
        <v>3703784</v>
      </c>
      <c r="D44" s="25">
        <v>156344</v>
      </c>
      <c r="E44" s="26">
        <f>100*D44/C44</f>
        <v>4.221196484460217</v>
      </c>
    </row>
    <row r="45" spans="1:5" ht="18" customHeight="1" thickBot="1">
      <c r="A45" s="2" t="s">
        <v>16</v>
      </c>
      <c r="B45" s="24">
        <v>186</v>
      </c>
      <c r="C45" s="25">
        <v>3819299</v>
      </c>
      <c r="D45" s="25">
        <v>136148</v>
      </c>
      <c r="E45" s="26">
        <f>100*D45/C45</f>
        <v>3.5647379270384434</v>
      </c>
    </row>
    <row r="46" spans="1:5" ht="18" customHeight="1">
      <c r="A46"/>
      <c r="B46"/>
      <c r="C46"/>
      <c r="D46"/>
      <c r="E46"/>
    </row>
    <row r="47" spans="1:5" ht="18" customHeight="1">
      <c r="A47"/>
      <c r="B47"/>
      <c r="C47"/>
      <c r="D47"/>
      <c r="E47"/>
    </row>
    <row r="48" spans="1:5" ht="18" customHeight="1">
      <c r="A48"/>
      <c r="B48"/>
      <c r="C48"/>
      <c r="D48"/>
      <c r="E48"/>
    </row>
    <row r="49" spans="1:5" ht="18" customHeight="1">
      <c r="A49"/>
      <c r="B49"/>
      <c r="C49"/>
      <c r="D49"/>
      <c r="E49"/>
    </row>
    <row r="50" spans="1:5" ht="18" customHeight="1">
      <c r="A50"/>
      <c r="B50"/>
      <c r="C50"/>
      <c r="D50"/>
      <c r="E50"/>
    </row>
    <row r="51" spans="1:5" ht="18" customHeight="1">
      <c r="A51"/>
      <c r="B51"/>
      <c r="C51"/>
      <c r="D51"/>
      <c r="E51"/>
    </row>
    <row r="52" spans="1:5" ht="18" customHeight="1">
      <c r="A52"/>
      <c r="B52"/>
      <c r="C52"/>
      <c r="D52"/>
      <c r="E52"/>
    </row>
    <row r="53" spans="1:5" ht="18" customHeight="1">
      <c r="A53"/>
      <c r="B53"/>
      <c r="C53"/>
      <c r="D53"/>
      <c r="E53"/>
    </row>
    <row r="54" spans="1:5" ht="18" customHeight="1">
      <c r="A54"/>
      <c r="B54"/>
      <c r="C54"/>
      <c r="D54"/>
      <c r="E54"/>
    </row>
    <row r="55" spans="1:5" ht="18" customHeight="1">
      <c r="A55"/>
      <c r="B55"/>
      <c r="C55"/>
      <c r="D55"/>
      <c r="E55"/>
    </row>
    <row r="56" spans="1:6" ht="18" customHeight="1">
      <c r="A56"/>
      <c r="B56"/>
      <c r="C56"/>
      <c r="D56"/>
      <c r="E56"/>
      <c r="F56"/>
    </row>
    <row r="57" spans="1:6" ht="18" customHeight="1">
      <c r="A57"/>
      <c r="B57"/>
      <c r="C57"/>
      <c r="D57"/>
      <c r="E57"/>
      <c r="F57"/>
    </row>
    <row r="58" spans="1:5" ht="14.25">
      <c r="A58"/>
      <c r="B58"/>
      <c r="C58"/>
      <c r="D58"/>
      <c r="E58"/>
    </row>
    <row r="59" spans="1:5" ht="14.25">
      <c r="A59"/>
      <c r="B59"/>
      <c r="C59"/>
      <c r="D59"/>
      <c r="E59"/>
    </row>
  </sheetData>
  <sheetProtection/>
  <printOptions/>
  <pageMargins left="1.1023622047244095" right="0.7086614173228347" top="0.7874015748031497" bottom="0.7874015748031497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　木村　文彦（内線5357）</dc:creator>
  <cp:keywords/>
  <dc:description/>
  <cp:lastModifiedBy>県民くらしの安全課　木村　文彦（内線5357）</cp:lastModifiedBy>
  <dcterms:created xsi:type="dcterms:W3CDTF">2014-03-11T09:27:40Z</dcterms:created>
  <dcterms:modified xsi:type="dcterms:W3CDTF">2014-03-11T09:27:57Z</dcterms:modified>
  <cp:category/>
  <cp:version/>
  <cp:contentType/>
  <cp:contentStatus/>
</cp:coreProperties>
</file>