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60" yWindow="65416" windowWidth="13680" windowHeight="13050" activeTab="0"/>
  </bookViews>
  <sheets>
    <sheet name="水力発電所月別供給電力量" sheetId="1" r:id="rId1"/>
  </sheets>
  <definedNames>
    <definedName name="_xlnm.Print_Area" localSheetId="0">'水力発電所月別供給電力量'!$A$1:$O$59</definedName>
  </definedNames>
  <calcPr fullCalcOnLoad="1"/>
</workbook>
</file>

<file path=xl/sharedStrings.xml><?xml version="1.0" encoding="utf-8"?>
<sst xmlns="http://schemas.openxmlformats.org/spreadsheetml/2006/main" count="35" uniqueCount="34">
  <si>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</si>
  <si>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</si>
  <si>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</si>
  <si>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</si>
  <si>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</si>
  <si>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</si>
  <si>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</si>
  <si>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</si>
  <si>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</si>
  <si>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</si>
  <si>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</si>
  <si>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</si>
  <si>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</si>
  <si>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</si>
  <si>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</si>
  <si>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</si>
  <si>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胆沢第二発電所</t>
  </si>
  <si>
    <t>岩洞第一・第二発電所</t>
  </si>
  <si>
    <t>仙人発電所</t>
  </si>
  <si>
    <t>四十四田発電所</t>
  </si>
  <si>
    <t>御所発電所</t>
  </si>
  <si>
    <t>滝発電所</t>
  </si>
  <si>
    <t>北ノ又・北ノ又第二・北ノ又第三発電所</t>
  </si>
  <si>
    <t>入畑発電所</t>
  </si>
  <si>
    <t>松川発電所</t>
  </si>
  <si>
    <t>早池峰発電所</t>
  </si>
  <si>
    <t>柏台発電所</t>
  </si>
  <si>
    <t>胆沢第四発電所</t>
  </si>
  <si>
    <t>胆沢第三発電所</t>
  </si>
  <si>
    <t>月　計</t>
  </si>
  <si>
    <t>累　計</t>
  </si>
  <si>
    <t>達成率（％）</t>
  </si>
  <si>
    <t>-</t>
  </si>
  <si>
    <t>平成30年度　水力発電所月別供給電力量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</si>
</sst>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#,##0_ "/>
    <numFmt numFmtId="180" formatCode="[$-411]ggge&quot;年&quot;m&quot;月&quot;d&quot;日&quot;;@"/>
    <numFmt numFmtId="181" formatCode="#,##0_ ;[Red]\-#,##0\ "/>
    <numFmt numFmtId="182" formatCode="#,##0.0_ ;[Red]\-#,##0.0\ "/>
    <numFmt numFmtId="183" formatCode="#,##0.00_ ;[Red]\-#,##0.00\ "/>
    <numFmt numFmtId="184" formatCode="0.0_ "/>
    <numFmt numFmtId="185" formatCode="0.0_);[Red]\(0.0\)"/>
    <numFmt numFmtId="186" formatCode="#,##0.0_ "/>
    <numFmt numFmtId="187" formatCode="#,##0.0_);\(#,##0.0\)"/>
    <numFmt numFmtId="188" formatCode="0_);[Red]\(0\)"/>
    <numFmt numFmtId="189" formatCode="0.00_ "/>
    <numFmt numFmtId="190" formatCode="#,##0.00_ "/>
    <numFmt numFmtId="191" formatCode="#,##0.000_);[Red]\(#,##0.000\)"/>
    <numFmt numFmtId="192" formatCode="0.0%"/>
    <numFmt numFmtId="193" formatCode="#,##0.00_);[Red]\(#,##0.00\)"/>
    <numFmt numFmtId="194" formatCode="0.00_);[Red]\(0.00\)"/>
    <numFmt numFmtId="195" formatCode="0.0000%"/>
    <numFmt numFmtId="196" formatCode="\(#,##0.0\)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#,##0.0000_);[Red]\(#,##0.0000\)"/>
    <numFmt numFmtId="219" formatCode="[h]:mm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00_);[Red]\(0.0000\)"/>
  </numFmts>
  <fonts count="44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4" borderId="1" applyNumberFormat="0" applyAlignment="0" applyProtection="0"/>
    <xf numFmtId="0" fontId="10" fillId="45" borderId="2" applyNumberFormat="0" applyAlignment="0" applyProtection="0"/>
    <xf numFmtId="0" fontId="31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48" borderId="3" applyNumberFormat="0" applyFont="0" applyAlignment="0" applyProtection="0"/>
    <xf numFmtId="0" fontId="24" fillId="49" borderId="4" applyNumberFormat="0" applyFont="0" applyAlignment="0" applyProtection="0"/>
    <xf numFmtId="0" fontId="32" fillId="0" borderId="5" applyNumberFormat="0" applyFill="0" applyAlignment="0" applyProtection="0"/>
    <xf numFmtId="0" fontId="12" fillId="0" borderId="6" applyNumberFormat="0" applyFill="0" applyAlignment="0" applyProtection="0"/>
    <xf numFmtId="0" fontId="33" fillId="50" borderId="0" applyNumberFormat="0" applyBorder="0" applyAlignment="0" applyProtection="0"/>
    <xf numFmtId="0" fontId="13" fillId="5" borderId="0" applyNumberFormat="0" applyBorder="0" applyAlignment="0" applyProtection="0"/>
    <xf numFmtId="0" fontId="34" fillId="51" borderId="7" applyNumberFormat="0" applyAlignment="0" applyProtection="0"/>
    <xf numFmtId="0" fontId="14" fillId="52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0" borderId="13" applyNumberFormat="0" applyFill="0" applyAlignment="0" applyProtection="0"/>
    <xf numFmtId="0" fontId="1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9" fillId="0" borderId="16" applyNumberFormat="0" applyFill="0" applyAlignment="0" applyProtection="0"/>
    <xf numFmtId="0" fontId="40" fillId="51" borderId="17" applyNumberFormat="0" applyAlignment="0" applyProtection="0"/>
    <xf numFmtId="0" fontId="20" fillId="52" borderId="1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22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7" fillId="0" borderId="0">
      <alignment/>
      <protection/>
    </xf>
    <xf numFmtId="37" fontId="25" fillId="0" borderId="0">
      <alignment/>
      <protection/>
    </xf>
    <xf numFmtId="0" fontId="3" fillId="0" borderId="0">
      <alignment vertical="center"/>
      <protection/>
    </xf>
    <xf numFmtId="0" fontId="27" fillId="0" borderId="0">
      <alignment/>
      <protection/>
    </xf>
    <xf numFmtId="0" fontId="24" fillId="0" borderId="0">
      <alignment vertical="center"/>
      <protection/>
    </xf>
    <xf numFmtId="0" fontId="43" fillId="54" borderId="0" applyNumberFormat="0" applyBorder="0" applyAlignment="0" applyProtection="0"/>
    <xf numFmtId="0" fontId="23" fillId="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9" xfId="106" applyFont="1" applyFill="1" applyBorder="1" applyAlignment="1">
      <alignment vertical="center" shrinkToFit="1"/>
      <protection/>
    </xf>
    <xf numFmtId="38" fontId="3" fillId="0" borderId="19" xfId="83" applyFont="1" applyFill="1" applyBorder="1" applyAlignment="1">
      <alignment vertical="center"/>
    </xf>
    <xf numFmtId="0" fontId="3" fillId="0" borderId="20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38" fontId="3" fillId="0" borderId="20" xfId="106" applyNumberFormat="1" applyFont="1" applyBorder="1" applyAlignment="1">
      <alignment vertical="center"/>
      <protection/>
    </xf>
    <xf numFmtId="0" fontId="3" fillId="0" borderId="21" xfId="106" applyFont="1" applyBorder="1">
      <alignment vertical="center"/>
      <protection/>
    </xf>
    <xf numFmtId="38" fontId="3" fillId="0" borderId="21" xfId="83" applyFont="1" applyBorder="1" applyAlignment="1">
      <alignment vertical="center"/>
    </xf>
    <xf numFmtId="0" fontId="3" fillId="0" borderId="19" xfId="106" applyFont="1" applyBorder="1">
      <alignment vertical="center"/>
      <protection/>
    </xf>
    <xf numFmtId="38" fontId="3" fillId="0" borderId="19" xfId="83" applyFont="1" applyBorder="1" applyAlignment="1">
      <alignment vertical="center"/>
    </xf>
    <xf numFmtId="0" fontId="0" fillId="0" borderId="19" xfId="106" applyFont="1" applyBorder="1">
      <alignment vertical="center"/>
      <protection/>
    </xf>
    <xf numFmtId="38" fontId="3" fillId="0" borderId="19" xfId="83" applyFont="1" applyBorder="1" applyAlignment="1">
      <alignment horizontal="right" vertical="center"/>
    </xf>
    <xf numFmtId="38" fontId="3" fillId="0" borderId="22" xfId="83" applyFont="1" applyBorder="1" applyAlignment="1">
      <alignment horizontal="right" vertical="center"/>
    </xf>
    <xf numFmtId="0" fontId="3" fillId="0" borderId="23" xfId="106" applyFont="1" applyBorder="1">
      <alignment vertical="center"/>
      <protection/>
    </xf>
    <xf numFmtId="38" fontId="3" fillId="0" borderId="24" xfId="83" applyFont="1" applyBorder="1" applyAlignment="1">
      <alignment horizontal="right" vertical="center"/>
    </xf>
    <xf numFmtId="0" fontId="3" fillId="0" borderId="25" xfId="106" applyFont="1" applyBorder="1" applyAlignment="1">
      <alignment horizontal="center" vertical="center"/>
      <protection/>
    </xf>
    <xf numFmtId="38" fontId="3" fillId="0" borderId="20" xfId="83" applyFont="1" applyBorder="1" applyAlignment="1">
      <alignment vertical="center"/>
    </xf>
    <xf numFmtId="176" fontId="0" fillId="0" borderId="20" xfId="83" applyNumberFormat="1" applyFont="1" applyBorder="1" applyAlignment="1">
      <alignment vertical="center"/>
    </xf>
    <xf numFmtId="0" fontId="3" fillId="0" borderId="26" xfId="106" applyFont="1" applyBorder="1" applyAlignment="1">
      <alignment vertical="center"/>
      <protection/>
    </xf>
    <xf numFmtId="0" fontId="0" fillId="0" borderId="0" xfId="106">
      <alignment vertical="center"/>
      <protection/>
    </xf>
    <xf numFmtId="176" fontId="3" fillId="0" borderId="20" xfId="83" applyNumberFormat="1" applyFont="1" applyBorder="1" applyAlignment="1">
      <alignment vertical="center"/>
    </xf>
    <xf numFmtId="192" fontId="3" fillId="0" borderId="20" xfId="83" applyNumberFormat="1" applyFont="1" applyBorder="1" applyAlignment="1">
      <alignment vertical="center"/>
    </xf>
    <xf numFmtId="192" fontId="0" fillId="0" borderId="20" xfId="83" applyNumberFormat="1" applyFont="1" applyBorder="1" applyAlignment="1">
      <alignment vertical="center"/>
    </xf>
    <xf numFmtId="0" fontId="2" fillId="0" borderId="0" xfId="106" applyFont="1">
      <alignment vertical="center"/>
      <protection/>
    </xf>
    <xf numFmtId="0" fontId="3" fillId="0" borderId="27" xfId="106" applyFont="1" applyBorder="1" applyAlignment="1">
      <alignment horizontal="right" vertical="center"/>
      <protection/>
    </xf>
    <xf numFmtId="0" fontId="3" fillId="0" borderId="20" xfId="106" applyFont="1" applyBorder="1" applyAlignment="1">
      <alignment horizontal="center" vertical="center"/>
      <protection/>
    </xf>
    <xf numFmtId="0" fontId="0" fillId="0" borderId="20" xfId="106" applyBorder="1">
      <alignment vertical="center"/>
      <protection/>
    </xf>
    <xf numFmtId="0" fontId="0" fillId="0" borderId="20" xfId="106" applyBorder="1" applyAlignment="1">
      <alignment vertical="center" textRotation="255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0825"/>
          <c:w val="0.957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'水力発電所月別供給電力量'!$C$4:$N$4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'水力発電所月別供給電力量'!$C$3:$N$3</c:f>
              <c:strCache/>
            </c:strRef>
          </c:cat>
          <c:val>
            <c:numRef>
              <c:f>'水力発電所月別供給電力量'!$C$19:$N$19</c:f>
              <c:numCache/>
            </c:numRef>
          </c:val>
        </c:ser>
        <c:axId val="25187566"/>
        <c:axId val="2536150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'水力発電所月別供給電力量'!$C$5:$N$5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'水力発電所月別供給電力量'!$C$20:$N$20</c:f>
              <c:numCache/>
            </c:numRef>
          </c:val>
          <c:smooth val="0"/>
        </c:ser>
        <c:axId val="26926936"/>
        <c:axId val="41015833"/>
      </c:line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12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5187566"/>
        <c:crossesAt val="1"/>
        <c:crossBetween val="between"/>
        <c:dispUnits>
          <c:builtInUnit val="thousands"/>
        </c:dispUnits>
        <c:majorUnit val="20000000"/>
      </c:valAx>
      <c:catAx>
        <c:axId val="26926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  <c:max val="6000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26926936"/>
        <c:crosses val="max"/>
        <c:crossBetween val="between"/>
        <c:dispUnits>
          <c:builtInUnit val="thousands"/>
        </c:dispUnits>
        <c:majorUnit val="1000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15"/>
          <c:y val="0.95225"/>
          <c:w val="0.2787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23</xdr:row>
      <xdr:rowOff>0</xdr:rowOff>
    </xdr:from>
    <xdr:ext cx="4953000" cy="314325"/>
    <xdr:sp>
      <xdr:nvSpPr>
        <xdr:cNvPr id="1" name="AutoShape 487"/>
        <xdr:cNvSpPr>
          <a:spLocks noChangeAspect="1"/>
        </xdr:cNvSpPr>
      </xdr:nvSpPr>
      <xdr:spPr>
        <a:xfrm>
          <a:off x="7229475" y="5191125"/>
          <a:ext cx="49530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1</xdr:col>
      <xdr:colOff>361950</xdr:colOff>
      <xdr:row>24</xdr:row>
      <xdr:rowOff>114300</xdr:rowOff>
    </xdr:from>
    <xdr:to>
      <xdr:col>1</xdr:col>
      <xdr:colOff>781050</xdr:colOff>
      <xdr:row>25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0" y="54673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209550</xdr:colOff>
      <xdr:row>24</xdr:row>
      <xdr:rowOff>114300</xdr:rowOff>
    </xdr:from>
    <xdr:to>
      <xdr:col>14</xdr:col>
      <xdr:colOff>628650</xdr:colOff>
      <xdr:row>25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488025" y="54673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15</xdr:col>
      <xdr:colOff>0</xdr:colOff>
      <xdr:row>57</xdr:row>
      <xdr:rowOff>104775</xdr:rowOff>
    </xdr:to>
    <xdr:grpSp>
      <xdr:nvGrpSpPr>
        <xdr:cNvPr id="4" name="グループ化 1"/>
        <xdr:cNvGrpSpPr>
          <a:grpSpLocks/>
        </xdr:cNvGrpSpPr>
      </xdr:nvGrpSpPr>
      <xdr:grpSpPr>
        <a:xfrm>
          <a:off x="0" y="5133975"/>
          <a:ext cx="19573875" cy="5667375"/>
          <a:chOff x="0" y="5181600"/>
          <a:chExt cx="17173575" cy="5334000"/>
        </a:xfrm>
        <a:solidFill>
          <a:srgbClr val="FFFFFF"/>
        </a:solidFill>
      </xdr:grpSpPr>
      <xdr:graphicFrame>
        <xdr:nvGraphicFramePr>
          <xdr:cNvPr id="5" name="グラフ 1"/>
          <xdr:cNvGraphicFramePr/>
        </xdr:nvGraphicFramePr>
        <xdr:xfrm>
          <a:off x="0" y="5181600"/>
          <a:ext cx="17173575" cy="5334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pic>
        <xdr:nvPicPr>
          <xdr:cNvPr id="6" name="図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24169" y="5181600"/>
            <a:ext cx="4332034" cy="29470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266700</xdr:colOff>
      <xdr:row>24</xdr:row>
      <xdr:rowOff>114300</xdr:rowOff>
    </xdr:from>
    <xdr:to>
      <xdr:col>1</xdr:col>
      <xdr:colOff>819150</xdr:colOff>
      <xdr:row>25</xdr:row>
      <xdr:rowOff>161925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571500" y="5467350"/>
          <a:ext cx="542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  <xdr:twoCellAnchor>
    <xdr:from>
      <xdr:col>14</xdr:col>
      <xdr:colOff>228600</xdr:colOff>
      <xdr:row>24</xdr:row>
      <xdr:rowOff>114300</xdr:rowOff>
    </xdr:from>
    <xdr:to>
      <xdr:col>14</xdr:col>
      <xdr:colOff>752475</xdr:colOff>
      <xdr:row>25</xdr:row>
      <xdr:rowOff>161925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18507075" y="54673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67" zoomScaleNormal="75" zoomScaleSheetLayoutView="67" zoomScalePageLayoutView="0" workbookViewId="0" topLeftCell="A1">
      <selection activeCell="A1" sqref="A1:O1"/>
    </sheetView>
  </sheetViews>
  <sheetFormatPr defaultColWidth="9.00390625" defaultRowHeight="12.75"/>
  <cols>
    <col min="1" max="1" width="4.00390625" style="0" bestFit="1" customWidth="1"/>
    <col min="2" max="2" width="33.125" style="0" bestFit="1" customWidth="1"/>
    <col min="3" max="3" width="15.75390625" style="0" bestFit="1" customWidth="1"/>
    <col min="4" max="15" width="17.00390625" style="0" bestFit="1" customWidth="1"/>
  </cols>
  <sheetData>
    <row r="1" spans="1:15" ht="18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" customHeight="1">
      <c r="A3" s="26"/>
      <c r="B3" s="26"/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</row>
    <row r="4" spans="1:15" ht="18" customHeight="1">
      <c r="A4" s="26" t="s">
        <v>13</v>
      </c>
      <c r="B4" s="26"/>
      <c r="C4" s="4">
        <v>65049000</v>
      </c>
      <c r="D4" s="4">
        <v>74796000</v>
      </c>
      <c r="E4" s="4">
        <v>61266000</v>
      </c>
      <c r="F4" s="4">
        <v>58884000</v>
      </c>
      <c r="G4" s="4">
        <v>49912000</v>
      </c>
      <c r="H4" s="4">
        <v>28060000</v>
      </c>
      <c r="I4" s="4">
        <v>17722000</v>
      </c>
      <c r="J4" s="4">
        <v>25617000</v>
      </c>
      <c r="K4" s="4">
        <v>28781000</v>
      </c>
      <c r="L4" s="4">
        <v>26487000</v>
      </c>
      <c r="M4" s="4">
        <v>32993000</v>
      </c>
      <c r="N4" s="4">
        <v>40855000</v>
      </c>
      <c r="O4" s="5">
        <v>510422000</v>
      </c>
    </row>
    <row r="5" spans="1:15" ht="18" customHeight="1">
      <c r="A5" s="26" t="s">
        <v>14</v>
      </c>
      <c r="B5" s="26"/>
      <c r="C5" s="5">
        <v>65049000</v>
      </c>
      <c r="D5" s="5">
        <v>139845000</v>
      </c>
      <c r="E5" s="5">
        <v>201111000</v>
      </c>
      <c r="F5" s="5">
        <v>259995000</v>
      </c>
      <c r="G5" s="5">
        <v>309907000</v>
      </c>
      <c r="H5" s="5">
        <v>337967000</v>
      </c>
      <c r="I5" s="5">
        <v>355689000</v>
      </c>
      <c r="J5" s="5">
        <v>381306000</v>
      </c>
      <c r="K5" s="5">
        <v>410087000</v>
      </c>
      <c r="L5" s="5">
        <v>436574000</v>
      </c>
      <c r="M5" s="5">
        <v>469567000</v>
      </c>
      <c r="N5" s="5">
        <v>510422000</v>
      </c>
      <c r="O5" s="3" t="s">
        <v>32</v>
      </c>
    </row>
    <row r="6" spans="1:15" ht="18" customHeight="1">
      <c r="A6" s="27" t="s">
        <v>15</v>
      </c>
      <c r="B6" s="6" t="s">
        <v>16</v>
      </c>
      <c r="C6" s="7">
        <v>4703400</v>
      </c>
      <c r="D6" s="7">
        <v>4860500</v>
      </c>
      <c r="E6" s="7">
        <v>3931800</v>
      </c>
      <c r="F6" s="7">
        <v>4416300</v>
      </c>
      <c r="G6" s="7">
        <v>4443500</v>
      </c>
      <c r="H6" s="7">
        <v>1856900</v>
      </c>
      <c r="I6" s="7">
        <v>1411000</v>
      </c>
      <c r="J6" s="7">
        <v>2953600</v>
      </c>
      <c r="K6" s="7">
        <v>1358230</v>
      </c>
      <c r="L6" s="7">
        <v>512700</v>
      </c>
      <c r="M6" s="7">
        <v>1014100</v>
      </c>
      <c r="N6" s="7">
        <v>3403400</v>
      </c>
      <c r="O6" s="7">
        <f>SUM(C6:N6)</f>
        <v>34865430</v>
      </c>
    </row>
    <row r="7" spans="1:15" ht="18" customHeight="1">
      <c r="A7" s="27"/>
      <c r="B7" s="8" t="s">
        <v>17</v>
      </c>
      <c r="C7" s="9">
        <v>23980349</v>
      </c>
      <c r="D7" s="9">
        <v>23512561</v>
      </c>
      <c r="E7" s="9">
        <v>20145962</v>
      </c>
      <c r="F7" s="9">
        <v>28693759</v>
      </c>
      <c r="G7" s="9">
        <v>27766677</v>
      </c>
      <c r="H7" s="9">
        <v>8028367</v>
      </c>
      <c r="I7" s="9">
        <v>0</v>
      </c>
      <c r="J7" s="9">
        <v>0</v>
      </c>
      <c r="K7" s="9">
        <v>5400</v>
      </c>
      <c r="L7" s="9">
        <v>5685661</v>
      </c>
      <c r="M7" s="9">
        <v>8348960</v>
      </c>
      <c r="N7" s="9">
        <v>5156669</v>
      </c>
      <c r="O7" s="9">
        <f aca="true" t="shared" si="0" ref="O7:O18">SUM(C7:N7)</f>
        <v>151324365</v>
      </c>
    </row>
    <row r="8" spans="1:15" ht="18" customHeight="1">
      <c r="A8" s="27"/>
      <c r="B8" s="8" t="s">
        <v>18</v>
      </c>
      <c r="C8" s="9">
        <v>26182500</v>
      </c>
      <c r="D8" s="9">
        <v>24589302</v>
      </c>
      <c r="E8" s="9">
        <v>13552082</v>
      </c>
      <c r="F8" s="9">
        <v>7289418</v>
      </c>
      <c r="G8" s="9">
        <v>8605925</v>
      </c>
      <c r="H8" s="9">
        <v>8856584</v>
      </c>
      <c r="I8" s="9">
        <v>6057161</v>
      </c>
      <c r="J8" s="9">
        <v>3094113</v>
      </c>
      <c r="K8" s="9">
        <v>7303577</v>
      </c>
      <c r="L8" s="9">
        <v>10658670</v>
      </c>
      <c r="M8" s="9">
        <v>8996149</v>
      </c>
      <c r="N8" s="9">
        <v>18620943</v>
      </c>
      <c r="O8" s="9">
        <f t="shared" si="0"/>
        <v>143806424</v>
      </c>
    </row>
    <row r="9" spans="1:15" ht="18" customHeight="1">
      <c r="A9" s="27"/>
      <c r="B9" s="8" t="s">
        <v>19</v>
      </c>
      <c r="C9" s="9">
        <v>10283400</v>
      </c>
      <c r="D9" s="9">
        <v>9684100</v>
      </c>
      <c r="E9" s="9">
        <v>7986100</v>
      </c>
      <c r="F9" s="9">
        <v>5006300</v>
      </c>
      <c r="G9" s="9">
        <v>4438100</v>
      </c>
      <c r="H9" s="9">
        <v>5313600</v>
      </c>
      <c r="I9" s="9">
        <v>3273000</v>
      </c>
      <c r="J9" s="9">
        <v>2843300</v>
      </c>
      <c r="K9" s="9">
        <v>4676300</v>
      </c>
      <c r="L9" s="9">
        <v>3872400</v>
      </c>
      <c r="M9" s="9">
        <v>4389600</v>
      </c>
      <c r="N9" s="9">
        <v>6302000</v>
      </c>
      <c r="O9" s="9">
        <f t="shared" si="0"/>
        <v>68068200</v>
      </c>
    </row>
    <row r="10" spans="1:15" ht="18" customHeight="1">
      <c r="A10" s="27"/>
      <c r="B10" s="10" t="s">
        <v>20</v>
      </c>
      <c r="C10" s="9">
        <v>8975400</v>
      </c>
      <c r="D10" s="9">
        <v>8241299.999999999</v>
      </c>
      <c r="E10" s="9">
        <v>5055900</v>
      </c>
      <c r="F10" s="9">
        <v>4331000</v>
      </c>
      <c r="G10" s="9">
        <v>3507200</v>
      </c>
      <c r="H10" s="9">
        <v>4698800</v>
      </c>
      <c r="I10" s="9">
        <v>3225400</v>
      </c>
      <c r="J10" s="9">
        <v>2536244</v>
      </c>
      <c r="K10" s="9">
        <v>2442100</v>
      </c>
      <c r="L10" s="9">
        <v>1875100</v>
      </c>
      <c r="M10" s="9">
        <v>2391800</v>
      </c>
      <c r="N10" s="9">
        <v>5556780</v>
      </c>
      <c r="O10" s="9">
        <f t="shared" si="0"/>
        <v>52837024</v>
      </c>
    </row>
    <row r="11" spans="1:15" ht="18" customHeight="1">
      <c r="A11" s="27"/>
      <c r="B11" s="8" t="s">
        <v>21</v>
      </c>
      <c r="C11" s="9">
        <v>305290</v>
      </c>
      <c r="D11" s="9">
        <v>298870</v>
      </c>
      <c r="E11" s="9">
        <v>297970</v>
      </c>
      <c r="F11" s="9">
        <v>276480</v>
      </c>
      <c r="G11" s="9">
        <v>264883</v>
      </c>
      <c r="H11" s="9">
        <v>269240</v>
      </c>
      <c r="I11" s="9">
        <v>228455</v>
      </c>
      <c r="J11" s="9">
        <v>111680</v>
      </c>
      <c r="K11" s="9">
        <v>90140</v>
      </c>
      <c r="L11" s="9">
        <v>65165</v>
      </c>
      <c r="M11" s="9">
        <v>64880</v>
      </c>
      <c r="N11" s="9">
        <v>227200</v>
      </c>
      <c r="O11" s="9">
        <f t="shared" si="0"/>
        <v>2500253</v>
      </c>
    </row>
    <row r="12" spans="1:15" ht="18" customHeight="1">
      <c r="A12" s="27"/>
      <c r="B12" s="1" t="s">
        <v>22</v>
      </c>
      <c r="C12" s="2">
        <v>5563726</v>
      </c>
      <c r="D12" s="2">
        <v>6756178.000000001</v>
      </c>
      <c r="E12" s="2">
        <v>5430277</v>
      </c>
      <c r="F12" s="2">
        <v>3589234</v>
      </c>
      <c r="G12" s="2">
        <v>1553473</v>
      </c>
      <c r="H12" s="2">
        <v>1729708</v>
      </c>
      <c r="I12" s="2">
        <v>2489331</v>
      </c>
      <c r="J12" s="2">
        <v>2016325</v>
      </c>
      <c r="K12" s="2">
        <v>1865841</v>
      </c>
      <c r="L12" s="2">
        <v>691661</v>
      </c>
      <c r="M12" s="2">
        <v>450737</v>
      </c>
      <c r="N12" s="2">
        <v>535139</v>
      </c>
      <c r="O12" s="2">
        <f t="shared" si="0"/>
        <v>32671630</v>
      </c>
    </row>
    <row r="13" spans="1:15" ht="18" customHeight="1">
      <c r="A13" s="27"/>
      <c r="B13" s="10" t="s">
        <v>23</v>
      </c>
      <c r="C13" s="9">
        <v>1446100</v>
      </c>
      <c r="D13" s="9">
        <v>1506600</v>
      </c>
      <c r="E13" s="9">
        <v>1296400</v>
      </c>
      <c r="F13" s="9">
        <v>544200</v>
      </c>
      <c r="G13" s="9">
        <v>954800</v>
      </c>
      <c r="H13" s="9">
        <v>669570</v>
      </c>
      <c r="I13" s="9">
        <v>0</v>
      </c>
      <c r="J13" s="9">
        <v>0</v>
      </c>
      <c r="K13" s="9">
        <v>394050</v>
      </c>
      <c r="L13" s="9">
        <v>297280</v>
      </c>
      <c r="M13" s="9">
        <v>428800</v>
      </c>
      <c r="N13" s="9">
        <v>1107000</v>
      </c>
      <c r="O13" s="9">
        <f t="shared" si="0"/>
        <v>8644800</v>
      </c>
    </row>
    <row r="14" spans="1:15" ht="18" customHeight="1">
      <c r="A14" s="27"/>
      <c r="B14" s="8" t="s">
        <v>24</v>
      </c>
      <c r="C14" s="9">
        <v>561900</v>
      </c>
      <c r="D14" s="9">
        <v>0</v>
      </c>
      <c r="E14" s="9">
        <v>494100</v>
      </c>
      <c r="F14" s="9">
        <v>1200000</v>
      </c>
      <c r="G14" s="9">
        <v>1263100</v>
      </c>
      <c r="H14" s="9">
        <v>1204130</v>
      </c>
      <c r="I14" s="9">
        <v>32460</v>
      </c>
      <c r="J14" s="9">
        <v>267900</v>
      </c>
      <c r="K14" s="9">
        <v>976920</v>
      </c>
      <c r="L14" s="9">
        <v>753100</v>
      </c>
      <c r="M14" s="9">
        <v>569900</v>
      </c>
      <c r="N14" s="9">
        <v>618800</v>
      </c>
      <c r="O14" s="9">
        <f t="shared" si="0"/>
        <v>7942310</v>
      </c>
    </row>
    <row r="15" spans="1:15" ht="18" customHeight="1">
      <c r="A15" s="27"/>
      <c r="B15" s="10" t="s">
        <v>25</v>
      </c>
      <c r="C15" s="11">
        <v>965300</v>
      </c>
      <c r="D15" s="11">
        <v>963200</v>
      </c>
      <c r="E15" s="11">
        <v>451390</v>
      </c>
      <c r="F15" s="11">
        <v>776500</v>
      </c>
      <c r="G15" s="11">
        <v>772070</v>
      </c>
      <c r="H15" s="11">
        <v>873800</v>
      </c>
      <c r="I15" s="11">
        <v>721000</v>
      </c>
      <c r="J15" s="11">
        <v>183400</v>
      </c>
      <c r="K15" s="11">
        <v>324010</v>
      </c>
      <c r="L15" s="11">
        <v>238000</v>
      </c>
      <c r="M15" s="11">
        <v>209300</v>
      </c>
      <c r="N15" s="11">
        <v>370300</v>
      </c>
      <c r="O15" s="11">
        <f t="shared" si="0"/>
        <v>6848270</v>
      </c>
    </row>
    <row r="16" spans="1:15" ht="18" customHeight="1">
      <c r="A16" s="27"/>
      <c r="B16" s="8" t="s">
        <v>26</v>
      </c>
      <c r="C16" s="11">
        <v>1442400</v>
      </c>
      <c r="D16" s="11">
        <v>1649800</v>
      </c>
      <c r="E16" s="11">
        <v>1519600</v>
      </c>
      <c r="F16" s="11">
        <v>649600</v>
      </c>
      <c r="G16" s="11">
        <v>546600</v>
      </c>
      <c r="H16" s="11">
        <v>749500</v>
      </c>
      <c r="I16" s="11">
        <v>798700</v>
      </c>
      <c r="J16" s="11">
        <v>727300</v>
      </c>
      <c r="K16" s="11">
        <v>580100</v>
      </c>
      <c r="L16" s="11">
        <v>343800</v>
      </c>
      <c r="M16" s="11">
        <v>246800</v>
      </c>
      <c r="N16" s="11">
        <v>209800</v>
      </c>
      <c r="O16" s="11">
        <f t="shared" si="0"/>
        <v>9464000</v>
      </c>
    </row>
    <row r="17" spans="1:15" ht="18" customHeight="1">
      <c r="A17" s="27"/>
      <c r="B17" s="8" t="s">
        <v>27</v>
      </c>
      <c r="C17" s="12">
        <v>82178</v>
      </c>
      <c r="D17" s="12">
        <v>112220</v>
      </c>
      <c r="E17" s="12">
        <v>81022</v>
      </c>
      <c r="F17" s="12">
        <v>102190</v>
      </c>
      <c r="G17" s="12">
        <v>103970</v>
      </c>
      <c r="H17" s="12">
        <v>94210</v>
      </c>
      <c r="I17" s="12">
        <v>79088</v>
      </c>
      <c r="J17" s="12">
        <v>5782</v>
      </c>
      <c r="K17" s="12">
        <v>76350</v>
      </c>
      <c r="L17" s="12">
        <v>72835</v>
      </c>
      <c r="M17" s="12">
        <v>95074</v>
      </c>
      <c r="N17" s="12">
        <v>108430</v>
      </c>
      <c r="O17" s="12">
        <f t="shared" si="0"/>
        <v>1013349</v>
      </c>
    </row>
    <row r="18" spans="1:15" ht="18" customHeight="1">
      <c r="A18" s="27"/>
      <c r="B18" s="13" t="s">
        <v>28</v>
      </c>
      <c r="C18" s="14">
        <v>1106725</v>
      </c>
      <c r="D18" s="14">
        <v>1143315</v>
      </c>
      <c r="E18" s="14">
        <v>1066466</v>
      </c>
      <c r="F18" s="14">
        <v>1017679</v>
      </c>
      <c r="G18" s="14">
        <v>955407</v>
      </c>
      <c r="H18" s="14">
        <v>924171</v>
      </c>
      <c r="I18" s="14">
        <v>719108</v>
      </c>
      <c r="J18" s="14">
        <v>1079555</v>
      </c>
      <c r="K18" s="14">
        <v>1111088</v>
      </c>
      <c r="L18" s="14">
        <v>1143414</v>
      </c>
      <c r="M18" s="14">
        <v>1026108</v>
      </c>
      <c r="N18" s="14">
        <v>1123681</v>
      </c>
      <c r="O18" s="14">
        <f t="shared" si="0"/>
        <v>12416717</v>
      </c>
    </row>
    <row r="19" spans="1:15" ht="18" customHeight="1">
      <c r="A19" s="27"/>
      <c r="B19" s="15" t="s">
        <v>29</v>
      </c>
      <c r="C19" s="16">
        <v>85598668</v>
      </c>
      <c r="D19" s="16">
        <v>83317946</v>
      </c>
      <c r="E19" s="16">
        <v>61309069</v>
      </c>
      <c r="F19" s="16">
        <v>57892660</v>
      </c>
      <c r="G19" s="16">
        <v>55175705</v>
      </c>
      <c r="H19" s="16">
        <v>35268580</v>
      </c>
      <c r="I19" s="16">
        <v>19034703</v>
      </c>
      <c r="J19" s="16">
        <v>15819199</v>
      </c>
      <c r="K19" s="16">
        <v>21204106</v>
      </c>
      <c r="L19" s="16">
        <v>26209786</v>
      </c>
      <c r="M19" s="16">
        <f>SUM(M6:M18)</f>
        <v>28232208</v>
      </c>
      <c r="N19" s="16">
        <f>SUM(N6:N18)</f>
        <v>43340142</v>
      </c>
      <c r="O19" s="5">
        <f>SUM(O6:O18)</f>
        <v>532402772</v>
      </c>
    </row>
    <row r="20" spans="1:15" ht="18" customHeight="1">
      <c r="A20" s="27"/>
      <c r="B20" s="3" t="s">
        <v>30</v>
      </c>
      <c r="C20" s="5">
        <v>85598668</v>
      </c>
      <c r="D20" s="5">
        <v>168916614</v>
      </c>
      <c r="E20" s="5">
        <v>230225683</v>
      </c>
      <c r="F20" s="5">
        <v>288118343</v>
      </c>
      <c r="G20" s="5">
        <v>343294048</v>
      </c>
      <c r="H20" s="5">
        <v>378562628</v>
      </c>
      <c r="I20" s="5">
        <v>397597331</v>
      </c>
      <c r="J20" s="5">
        <v>413416530</v>
      </c>
      <c r="K20" s="5">
        <v>434620636</v>
      </c>
      <c r="L20" s="5">
        <v>460830422</v>
      </c>
      <c r="M20" s="5">
        <f>L20+M19</f>
        <v>489062630</v>
      </c>
      <c r="N20" s="5">
        <f>M20+N19</f>
        <v>532402772</v>
      </c>
      <c r="O20" s="3" t="s">
        <v>32</v>
      </c>
    </row>
    <row r="21" spans="1:15" ht="18" customHeight="1">
      <c r="A21" s="25" t="s">
        <v>31</v>
      </c>
      <c r="B21" s="25"/>
      <c r="C21" s="17">
        <v>131.6</v>
      </c>
      <c r="D21" s="17">
        <v>111.4</v>
      </c>
      <c r="E21" s="17">
        <v>100.1</v>
      </c>
      <c r="F21" s="17">
        <v>98.3</v>
      </c>
      <c r="G21" s="17">
        <v>110.5</v>
      </c>
      <c r="H21" s="17">
        <v>125.7</v>
      </c>
      <c r="I21" s="17">
        <v>107.4</v>
      </c>
      <c r="J21" s="20">
        <v>61.8</v>
      </c>
      <c r="K21" s="20">
        <v>73.7</v>
      </c>
      <c r="L21" s="17">
        <v>99</v>
      </c>
      <c r="M21" s="22">
        <f>M19/M4</f>
        <v>0.8557029672960931</v>
      </c>
      <c r="N21" s="22">
        <f>N19/N4</f>
        <v>1.0608283441439237</v>
      </c>
      <c r="O21" s="21">
        <f>N20/N5</f>
        <v>1.0430639196586353</v>
      </c>
    </row>
    <row r="22" spans="1:15" ht="18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</sheetData>
  <sheetProtection/>
  <mergeCells count="7">
    <mergeCell ref="A1:O1"/>
    <mergeCell ref="A2:O2"/>
    <mergeCell ref="A21:B21"/>
    <mergeCell ref="A3:B3"/>
    <mergeCell ref="A4:B4"/>
    <mergeCell ref="A5:B5"/>
    <mergeCell ref="A6:A20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GS17060029</cp:lastModifiedBy>
  <cp:lastPrinted>2019-04-10T01:41:44Z</cp:lastPrinted>
  <dcterms:created xsi:type="dcterms:W3CDTF">2006-04-18T06:54:49Z</dcterms:created>
  <dcterms:modified xsi:type="dcterms:W3CDTF">2019-04-10T01:42:00Z</dcterms:modified>
  <cp:category/>
  <cp:version/>
  <cp:contentType/>
  <cp:contentStatus/>
</cp:coreProperties>
</file>