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1505" yWindow="-15" windowWidth="11535" windowHeight="9585"/>
  </bookViews>
  <sheets>
    <sheet name="目次" sheetId="18" r:id="rId1"/>
    <sheet name="1表 " sheetId="8" r:id="rId2"/>
    <sheet name="2表" sheetId="22" r:id="rId3"/>
    <sheet name="3表" sheetId="1" r:id="rId4"/>
    <sheet name="4表" sheetId="4" r:id="rId5"/>
    <sheet name="5表" sheetId="25" r:id="rId6"/>
    <sheet name="6表" sheetId="20" r:id="rId7"/>
    <sheet name="7表" sheetId="19" r:id="rId8"/>
    <sheet name="8表" sheetId="6" r:id="rId9"/>
    <sheet name="9,10表" sheetId="9" r:id="rId10"/>
  </sheets>
  <definedNames>
    <definedName name="_xlnm.Print_Area" localSheetId="1">'1表 '!$B$1:$R$34</definedName>
    <definedName name="_xlnm.Print_Area" localSheetId="2">'2表'!$B$2:$V$27</definedName>
    <definedName name="_xlnm.Print_Area" localSheetId="5">'5表'!$A$1:$AK$41</definedName>
    <definedName name="_xlnm.Print_Area" localSheetId="8">'8表'!$A$1:$G$23</definedName>
    <definedName name="_xlnm.Print_Area" localSheetId="9">'9,10表'!$A$1:$Z$35</definedName>
  </definedNames>
  <calcPr calcId="145621"/>
</workbook>
</file>

<file path=xl/calcChain.xml><?xml version="1.0" encoding="utf-8"?>
<calcChain xmlns="http://schemas.openxmlformats.org/spreadsheetml/2006/main">
  <c r="I10" i="19" l="1"/>
  <c r="I9" i="19"/>
  <c r="F8" i="20"/>
  <c r="H25" i="22" l="1"/>
  <c r="I7" i="1" l="1"/>
  <c r="F7" i="1"/>
  <c r="F7" i="22"/>
  <c r="E25" i="22"/>
  <c r="E26" i="22"/>
  <c r="H26" i="22"/>
  <c r="V26" i="22"/>
  <c r="E27" i="22"/>
  <c r="H27" i="22"/>
  <c r="V27" i="22"/>
  <c r="L8" i="25" l="1"/>
  <c r="E9" i="1"/>
  <c r="E8" i="8" l="1"/>
  <c r="E9" i="8"/>
  <c r="H9" i="22" l="1"/>
  <c r="U36" i="8" l="1"/>
  <c r="H9" i="1" l="1"/>
  <c r="Z7" i="1"/>
  <c r="AE7" i="1"/>
  <c r="AC7" i="1"/>
  <c r="AB9" i="1"/>
  <c r="AB8" i="1"/>
  <c r="AB16" i="1"/>
  <c r="E18" i="22"/>
  <c r="E8" i="22"/>
  <c r="U7" i="22"/>
  <c r="H11" i="22"/>
  <c r="S27" i="8"/>
  <c r="H13" i="8"/>
  <c r="F7" i="8"/>
  <c r="P11" i="19" l="1"/>
  <c r="P40" i="19"/>
  <c r="P39" i="19"/>
  <c r="P38" i="19"/>
  <c r="P37" i="19"/>
  <c r="P36" i="19"/>
  <c r="P35" i="19"/>
  <c r="P34" i="19"/>
  <c r="P33" i="19"/>
  <c r="P32" i="19"/>
  <c r="P31" i="19"/>
  <c r="P30" i="19"/>
  <c r="P29" i="19"/>
  <c r="P28" i="19"/>
  <c r="P27" i="19"/>
  <c r="P26" i="19"/>
  <c r="P25" i="19"/>
  <c r="P24" i="19"/>
  <c r="P23" i="19"/>
  <c r="P22" i="19"/>
  <c r="P21" i="19"/>
  <c r="P20" i="19"/>
  <c r="P19" i="19"/>
  <c r="P18" i="19"/>
  <c r="P17" i="19"/>
  <c r="P16" i="19"/>
  <c r="P15" i="19"/>
  <c r="P14" i="19"/>
  <c r="P13" i="19"/>
  <c r="P12" i="19"/>
  <c r="P10" i="19"/>
  <c r="P9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E9" i="19"/>
  <c r="I8" i="19" l="1"/>
  <c r="P8" i="19"/>
  <c r="W7" i="4"/>
  <c r="V7" i="4"/>
  <c r="U7" i="4"/>
  <c r="T7" i="4"/>
  <c r="S7" i="4"/>
  <c r="R8" i="19" l="1"/>
  <c r="S8" i="19"/>
  <c r="T8" i="19"/>
  <c r="U8" i="19"/>
  <c r="V8" i="19"/>
  <c r="W8" i="19"/>
  <c r="X8" i="19"/>
  <c r="K8" i="19"/>
  <c r="L8" i="19"/>
  <c r="M8" i="19"/>
  <c r="N8" i="19"/>
  <c r="O8" i="19"/>
  <c r="K7" i="4"/>
  <c r="L7" i="4"/>
  <c r="M7" i="4"/>
  <c r="J8" i="4"/>
  <c r="J9" i="4"/>
  <c r="J10" i="4"/>
  <c r="O7" i="4"/>
  <c r="P7" i="4"/>
  <c r="N8" i="4"/>
  <c r="N9" i="4"/>
  <c r="N10" i="4"/>
  <c r="Y7" i="4"/>
  <c r="Z7" i="4"/>
  <c r="AA7" i="4"/>
  <c r="X8" i="4"/>
  <c r="X9" i="4"/>
  <c r="X10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Q7" i="1"/>
  <c r="R7" i="1"/>
  <c r="S7" i="1"/>
  <c r="T7" i="1"/>
  <c r="U7" i="1"/>
  <c r="V7" i="1"/>
  <c r="W7" i="1"/>
  <c r="X7" i="1"/>
  <c r="Y7" i="1"/>
  <c r="AA7" i="1"/>
  <c r="N7" i="4" l="1"/>
  <c r="V24" i="22"/>
  <c r="H24" i="22"/>
  <c r="E24" i="22"/>
  <c r="G7" i="22"/>
  <c r="I7" i="22"/>
  <c r="J7" i="22"/>
  <c r="L7" i="22"/>
  <c r="M7" i="22"/>
  <c r="N7" i="22"/>
  <c r="O7" i="22"/>
  <c r="P7" i="22"/>
  <c r="Q7" i="22"/>
  <c r="R7" i="22"/>
  <c r="V7" i="22" s="1"/>
  <c r="S7" i="22"/>
  <c r="T7" i="22"/>
  <c r="H8" i="22"/>
  <c r="E9" i="22"/>
  <c r="E10" i="22"/>
  <c r="H10" i="22"/>
  <c r="K7" i="22"/>
  <c r="V10" i="22"/>
  <c r="E11" i="22"/>
  <c r="V11" i="22"/>
  <c r="E12" i="22"/>
  <c r="H12" i="22"/>
  <c r="V12" i="22"/>
  <c r="E13" i="22"/>
  <c r="H13" i="22"/>
  <c r="V13" i="22"/>
  <c r="E14" i="22"/>
  <c r="H14" i="22"/>
  <c r="V14" i="22"/>
  <c r="E15" i="22"/>
  <c r="H15" i="22"/>
  <c r="V15" i="22"/>
  <c r="E16" i="22"/>
  <c r="H16" i="22"/>
  <c r="V16" i="22"/>
  <c r="E17" i="22"/>
  <c r="H17" i="22"/>
  <c r="V17" i="22"/>
  <c r="H18" i="22"/>
  <c r="V18" i="22"/>
  <c r="E19" i="22"/>
  <c r="H19" i="22"/>
  <c r="V19" i="22"/>
  <c r="E20" i="22"/>
  <c r="H20" i="22"/>
  <c r="V20" i="22"/>
  <c r="E21" i="22"/>
  <c r="H21" i="22"/>
  <c r="V21" i="22"/>
  <c r="E22" i="22"/>
  <c r="H22" i="22"/>
  <c r="V22" i="22"/>
  <c r="E23" i="22"/>
  <c r="H23" i="22"/>
  <c r="V23" i="22"/>
  <c r="E7" i="22" l="1"/>
  <c r="H7" i="22"/>
  <c r="E25" i="8" l="1"/>
  <c r="E27" i="8"/>
  <c r="E28" i="8"/>
  <c r="E29" i="8"/>
  <c r="E30" i="8"/>
  <c r="E31" i="8"/>
  <c r="E32" i="8"/>
  <c r="E33" i="8"/>
  <c r="E34" i="8"/>
  <c r="S23" i="8" l="1"/>
  <c r="S24" i="8"/>
  <c r="S25" i="8"/>
  <c r="S26" i="8"/>
  <c r="S28" i="8"/>
  <c r="S29" i="8"/>
  <c r="S30" i="8"/>
  <c r="S31" i="8"/>
  <c r="S32" i="8"/>
  <c r="S33" i="8"/>
  <c r="S34" i="8"/>
  <c r="E9" i="6"/>
  <c r="F9" i="6"/>
  <c r="G9" i="6"/>
  <c r="D9" i="6"/>
  <c r="R8" i="20"/>
  <c r="P8" i="20"/>
  <c r="Q8" i="20"/>
  <c r="O32" i="20"/>
  <c r="O33" i="20"/>
  <c r="O34" i="20"/>
  <c r="O35" i="20"/>
  <c r="O36" i="20"/>
  <c r="O37" i="20"/>
  <c r="O38" i="20"/>
  <c r="O39" i="20"/>
  <c r="O40" i="20"/>
  <c r="S22" i="8"/>
  <c r="S17" i="8"/>
  <c r="S18" i="8"/>
  <c r="S19" i="8"/>
  <c r="S20" i="8"/>
  <c r="S21" i="8"/>
  <c r="S16" i="8"/>
  <c r="S12" i="8"/>
  <c r="S13" i="8"/>
  <c r="S14" i="8"/>
  <c r="S15" i="8"/>
  <c r="S11" i="8"/>
  <c r="I7" i="8"/>
  <c r="J7" i="8"/>
  <c r="L7" i="8"/>
  <c r="M7" i="8"/>
  <c r="N7" i="8"/>
  <c r="O7" i="8"/>
  <c r="P7" i="8"/>
  <c r="Q7" i="8"/>
  <c r="R7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15" i="8"/>
  <c r="R9" i="9"/>
  <c r="R10" i="9"/>
  <c r="R11" i="9"/>
  <c r="R8" i="9"/>
  <c r="S7" i="9"/>
  <c r="T7" i="9"/>
  <c r="U7" i="9"/>
  <c r="V7" i="9"/>
  <c r="W7" i="9"/>
  <c r="X7" i="9"/>
  <c r="Q7" i="9"/>
  <c r="F9" i="9"/>
  <c r="F10" i="9"/>
  <c r="F11" i="9"/>
  <c r="F12" i="9"/>
  <c r="F13" i="9"/>
  <c r="F14" i="9"/>
  <c r="F15" i="9"/>
  <c r="F16" i="9"/>
  <c r="F17" i="9"/>
  <c r="F18" i="9"/>
  <c r="F8" i="9"/>
  <c r="G7" i="9"/>
  <c r="H7" i="9"/>
  <c r="I7" i="9"/>
  <c r="J7" i="9"/>
  <c r="E7" i="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F8" i="19"/>
  <c r="G8" i="19"/>
  <c r="J8" i="19"/>
  <c r="Q8" i="19"/>
  <c r="Y8" i="19"/>
  <c r="Z8" i="19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9" i="20"/>
  <c r="G8" i="20"/>
  <c r="H8" i="20"/>
  <c r="J8" i="20"/>
  <c r="K8" i="20"/>
  <c r="L8" i="20"/>
  <c r="M8" i="20"/>
  <c r="N8" i="20"/>
  <c r="AH8" i="25"/>
  <c r="H8" i="25"/>
  <c r="E8" i="25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8" i="4"/>
  <c r="F7" i="4"/>
  <c r="G7" i="4"/>
  <c r="H7" i="4"/>
  <c r="R7" i="4"/>
  <c r="Q7" i="4" s="1"/>
  <c r="AB10" i="1"/>
  <c r="AB11" i="1"/>
  <c r="AB12" i="1"/>
  <c r="AB13" i="1"/>
  <c r="AB14" i="1"/>
  <c r="AB15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8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8" i="1"/>
  <c r="E10" i="8"/>
  <c r="E11" i="8"/>
  <c r="E12" i="8"/>
  <c r="E13" i="8"/>
  <c r="E14" i="8"/>
  <c r="E15" i="8"/>
  <c r="E26" i="8"/>
  <c r="H9" i="8"/>
  <c r="H10" i="8"/>
  <c r="H11" i="8"/>
  <c r="H12" i="8"/>
  <c r="H14" i="8"/>
  <c r="H8" i="8"/>
  <c r="G7" i="1"/>
  <c r="J7" i="1"/>
  <c r="K7" i="1"/>
  <c r="M7" i="1"/>
  <c r="N7" i="1"/>
  <c r="P7" i="1"/>
  <c r="O7" i="1" s="1"/>
  <c r="AD7" i="1"/>
  <c r="S7" i="8"/>
  <c r="AB7" i="1" l="1"/>
  <c r="L7" i="1"/>
  <c r="H7" i="1"/>
  <c r="E7" i="8"/>
  <c r="H9" i="19"/>
  <c r="X7" i="4"/>
  <c r="J7" i="4"/>
  <c r="H37" i="19"/>
  <c r="H33" i="19"/>
  <c r="H29" i="19"/>
  <c r="H25" i="19"/>
  <c r="H21" i="19"/>
  <c r="H17" i="19"/>
  <c r="H13" i="19"/>
  <c r="H40" i="19"/>
  <c r="H36" i="19"/>
  <c r="H32" i="19"/>
  <c r="H28" i="19"/>
  <c r="H24" i="19"/>
  <c r="H20" i="19"/>
  <c r="H16" i="19"/>
  <c r="H12" i="19"/>
  <c r="H39" i="19"/>
  <c r="H35" i="19"/>
  <c r="H31" i="19"/>
  <c r="H27" i="19"/>
  <c r="H23" i="19"/>
  <c r="H19" i="19"/>
  <c r="H15" i="19"/>
  <c r="H11" i="19"/>
  <c r="H38" i="19"/>
  <c r="H34" i="19"/>
  <c r="H30" i="19"/>
  <c r="H26" i="19"/>
  <c r="H22" i="19"/>
  <c r="H18" i="19"/>
  <c r="H14" i="19"/>
  <c r="H10" i="19"/>
  <c r="E7" i="4"/>
  <c r="E7" i="1"/>
  <c r="R7" i="9"/>
  <c r="F7" i="9"/>
  <c r="E8" i="19"/>
  <c r="O8" i="20"/>
  <c r="E8" i="20"/>
  <c r="I8" i="20"/>
  <c r="K7" i="8"/>
  <c r="H7" i="8"/>
  <c r="H8" i="19" l="1"/>
</calcChain>
</file>

<file path=xl/sharedStrings.xml><?xml version="1.0" encoding="utf-8"?>
<sst xmlns="http://schemas.openxmlformats.org/spreadsheetml/2006/main" count="553" uniqueCount="207">
  <si>
    <t>国立</t>
    <rPh sb="0" eb="2">
      <t>コクリツ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</si>
  <si>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</si>
  <si>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</si>
  <si>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盛岡市</t>
    <rPh sb="0" eb="3">
      <t>モリオカシ</t>
    </rPh>
    <phoneticPr fontId="2"/>
  </si>
  <si>
    <t>宮古市</t>
    <rPh sb="0" eb="3">
      <t>ミヤコシ</t>
    </rPh>
    <phoneticPr fontId="2"/>
  </si>
  <si>
    <t>大船渡市</t>
    <rPh sb="0" eb="4">
      <t>オオフナトシ</t>
    </rPh>
    <phoneticPr fontId="2"/>
  </si>
  <si>
    <t>奥州市</t>
    <rPh sb="0" eb="2">
      <t>オウシュウ</t>
    </rPh>
    <rPh sb="2" eb="3">
      <t>シ</t>
    </rPh>
    <phoneticPr fontId="2"/>
  </si>
  <si>
    <t>花巻市</t>
    <rPh sb="0" eb="3">
      <t>ハナマキシ</t>
    </rPh>
    <phoneticPr fontId="2"/>
  </si>
  <si>
    <t>北上市</t>
    <rPh sb="0" eb="2">
      <t>キタカミ</t>
    </rPh>
    <rPh sb="2" eb="3">
      <t>シ</t>
    </rPh>
    <phoneticPr fontId="2"/>
  </si>
  <si>
    <t>久慈市</t>
    <rPh sb="0" eb="3">
      <t>クジシ</t>
    </rPh>
    <phoneticPr fontId="2"/>
  </si>
  <si>
    <t>遠野市</t>
    <rPh sb="0" eb="3">
      <t>トオノシ</t>
    </rPh>
    <phoneticPr fontId="2"/>
  </si>
  <si>
    <t>一関市</t>
    <rPh sb="0" eb="3">
      <t>イチノセキシ</t>
    </rPh>
    <phoneticPr fontId="2"/>
  </si>
  <si>
    <t>陸前高田市</t>
    <rPh sb="0" eb="5">
      <t>リクゼンタカタシ</t>
    </rPh>
    <phoneticPr fontId="2"/>
  </si>
  <si>
    <t>釜石市</t>
    <rPh sb="0" eb="3">
      <t>カマイシシ</t>
    </rPh>
    <phoneticPr fontId="2"/>
  </si>
  <si>
    <t>二戸市</t>
    <rPh sb="0" eb="3">
      <t>ニノヘシ</t>
    </rPh>
    <phoneticPr fontId="2"/>
  </si>
  <si>
    <t>八幡平市</t>
    <rPh sb="0" eb="3">
      <t>ハチマンタイ</t>
    </rPh>
    <rPh sb="3" eb="4">
      <t>シ</t>
    </rPh>
    <phoneticPr fontId="2"/>
  </si>
  <si>
    <t>雫石町</t>
    <rPh sb="0" eb="2">
      <t>シズクイシ</t>
    </rPh>
    <rPh sb="2" eb="3">
      <t>マチ</t>
    </rPh>
    <phoneticPr fontId="2"/>
  </si>
  <si>
    <t>葛巻町</t>
    <rPh sb="0" eb="3">
      <t>クズマキマチ</t>
    </rPh>
    <phoneticPr fontId="2"/>
  </si>
  <si>
    <t>岩手町</t>
    <rPh sb="0" eb="2">
      <t>イワテ</t>
    </rPh>
    <rPh sb="2" eb="3">
      <t>マチ</t>
    </rPh>
    <phoneticPr fontId="2"/>
  </si>
  <si>
    <t>紫波町</t>
    <rPh sb="0" eb="2">
      <t>シワ</t>
    </rPh>
    <rPh sb="2" eb="3">
      <t>チョウ</t>
    </rPh>
    <phoneticPr fontId="2"/>
  </si>
  <si>
    <t>矢巾町</t>
    <rPh sb="0" eb="3">
      <t>ヤハバチョウ</t>
    </rPh>
    <phoneticPr fontId="2"/>
  </si>
  <si>
    <t>西和賀町</t>
    <rPh sb="0" eb="1">
      <t>ニシ</t>
    </rPh>
    <rPh sb="1" eb="4">
      <t>ワガチョウ</t>
    </rPh>
    <phoneticPr fontId="2"/>
  </si>
  <si>
    <t>平泉町</t>
    <rPh sb="0" eb="3">
      <t>ヒライズミチョウ</t>
    </rPh>
    <phoneticPr fontId="2"/>
  </si>
  <si>
    <t>金ケ崎町</t>
    <rPh sb="0" eb="4">
      <t>カネガサキチョウ</t>
    </rPh>
    <phoneticPr fontId="2"/>
  </si>
  <si>
    <t>住田町</t>
    <rPh sb="0" eb="2">
      <t>スミタ</t>
    </rPh>
    <rPh sb="2" eb="3">
      <t>マチ</t>
    </rPh>
    <phoneticPr fontId="2"/>
  </si>
  <si>
    <t>大槌町</t>
    <rPh sb="0" eb="3">
      <t>オオツチチョウ</t>
    </rPh>
    <phoneticPr fontId="2"/>
  </si>
  <si>
    <t>岩泉町</t>
    <rPh sb="0" eb="3">
      <t>イワイズミチョウ</t>
    </rPh>
    <phoneticPr fontId="2"/>
  </si>
  <si>
    <t>田野畑村</t>
    <rPh sb="0" eb="4">
      <t>タノハタムラ</t>
    </rPh>
    <phoneticPr fontId="2"/>
  </si>
  <si>
    <t>普代村</t>
    <rPh sb="0" eb="2">
      <t>フダイ</t>
    </rPh>
    <rPh sb="2" eb="3">
      <t>ムラ</t>
    </rPh>
    <phoneticPr fontId="2"/>
  </si>
  <si>
    <t>軽米町</t>
    <rPh sb="0" eb="3">
      <t>カルマイマチ</t>
    </rPh>
    <phoneticPr fontId="2"/>
  </si>
  <si>
    <t>洋野町</t>
    <rPh sb="0" eb="1">
      <t>ヒロシ</t>
    </rPh>
    <rPh sb="1" eb="2">
      <t>ノ</t>
    </rPh>
    <rPh sb="2" eb="3">
      <t>マチ</t>
    </rPh>
    <phoneticPr fontId="2"/>
  </si>
  <si>
    <t>野田村</t>
    <rPh sb="0" eb="3">
      <t>ノダムラ</t>
    </rPh>
    <phoneticPr fontId="2"/>
  </si>
  <si>
    <t>九戸村</t>
    <rPh sb="0" eb="3">
      <t>クノヘムラ</t>
    </rPh>
    <phoneticPr fontId="2"/>
  </si>
  <si>
    <t>一戸町</t>
    <rPh sb="0" eb="2">
      <t>イチノヘ</t>
    </rPh>
    <rPh sb="2" eb="3">
      <t>マチ</t>
    </rPh>
    <phoneticPr fontId="2"/>
  </si>
  <si>
    <t>学校数</t>
    <rPh sb="0" eb="2">
      <t>ガッコウ</t>
    </rPh>
    <rPh sb="2" eb="3">
      <t>スウ</t>
    </rPh>
    <phoneticPr fontId="2"/>
  </si>
  <si>
    <t>計</t>
    <rPh sb="0" eb="1">
      <t>ケイ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</si>
  <si>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</si>
  <si>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</si>
  <si>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単式</t>
    <rPh sb="0" eb="2">
      <t>タンシキ</t>
    </rPh>
    <phoneticPr fontId="2"/>
  </si>
  <si>
    <t>複式</t>
    <rPh sb="0" eb="2">
      <t>フクシキ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</si>
  <si>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</si>
  <si>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</si>
  <si>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</si>
  <si>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</si>
  <si>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</si>
  <si>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４学年</t>
    <rPh sb="1" eb="3">
      <t>ガクネン</t>
    </rPh>
    <phoneticPr fontId="2"/>
  </si>
  <si>
    <t>５学年</t>
    <rPh sb="1" eb="3">
      <t>ガクネン</t>
    </rPh>
    <phoneticPr fontId="2"/>
  </si>
  <si>
    <t>６学年</t>
    <rPh sb="1" eb="3">
      <t>ガクネン</t>
    </rPh>
    <phoneticPr fontId="2"/>
  </si>
  <si>
    <t>学　　校　　数</t>
    <rPh sb="0" eb="1">
      <t>ガク</t>
    </rPh>
    <rPh sb="3" eb="4">
      <t>コウ</t>
    </rPh>
    <rPh sb="6" eb="7">
      <t>スウ</t>
    </rPh>
    <phoneticPr fontId="2"/>
  </si>
  <si>
    <t>学　　級　　数</t>
    <rPh sb="0" eb="1">
      <t>ガク</t>
    </rPh>
    <rPh sb="3" eb="4">
      <t>キュウ</t>
    </rPh>
    <rPh sb="6" eb="7">
      <t>スウ</t>
    </rPh>
    <phoneticPr fontId="2"/>
  </si>
  <si>
    <t>教員数</t>
    <rPh sb="0" eb="2">
      <t>キョウイン</t>
    </rPh>
    <rPh sb="2" eb="3">
      <t>スウ</t>
    </rPh>
    <phoneticPr fontId="2"/>
  </si>
  <si>
    <t>職員数</t>
    <rPh sb="0" eb="3">
      <t>ショクインスウ</t>
    </rPh>
    <phoneticPr fontId="2"/>
  </si>
  <si>
    <t>（本務者）</t>
    <rPh sb="1" eb="3">
      <t>ホンム</t>
    </rPh>
    <rPh sb="3" eb="4">
      <t>シャ</t>
    </rPh>
    <phoneticPr fontId="2"/>
  </si>
  <si>
    <t>　市町村名</t>
    <rPh sb="1" eb="4">
      <t>シチョウソン</t>
    </rPh>
    <rPh sb="4" eb="5">
      <t>ナ</t>
    </rPh>
    <phoneticPr fontId="2"/>
  </si>
  <si>
    <t>　　　区　分</t>
    <rPh sb="3" eb="4">
      <t>ク</t>
    </rPh>
    <rPh sb="5" eb="6">
      <t>ブン</t>
    </rPh>
    <phoneticPr fontId="2"/>
  </si>
  <si>
    <t>教　員　数</t>
    <rPh sb="0" eb="1">
      <t>キョウ</t>
    </rPh>
    <rPh sb="2" eb="3">
      <t>イン</t>
    </rPh>
    <rPh sb="4" eb="5">
      <t>スウ</t>
    </rPh>
    <phoneticPr fontId="2"/>
  </si>
  <si>
    <t>（本 務 者）</t>
    <rPh sb="1" eb="2">
      <t>ホン</t>
    </rPh>
    <rPh sb="3" eb="4">
      <t>ツトム</t>
    </rPh>
    <rPh sb="5" eb="6">
      <t>シャ</t>
    </rPh>
    <phoneticPr fontId="2"/>
  </si>
  <si>
    <t>合      計</t>
    <rPh sb="0" eb="1">
      <t>ゴウ</t>
    </rPh>
    <rPh sb="7" eb="8">
      <t>ケイ</t>
    </rPh>
    <phoneticPr fontId="2"/>
  </si>
  <si>
    <t>Ⅰ　学校調査</t>
    <rPh sb="2" eb="4">
      <t>ガッコウ</t>
    </rPh>
    <rPh sb="4" eb="6">
      <t>チョウサ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</si>
  <si>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</si>
  <si>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</si>
  <si>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併　置</t>
    <rPh sb="0" eb="1">
      <t>ヘイ</t>
    </rPh>
    <rPh sb="2" eb="3">
      <t>オキ</t>
    </rPh>
    <phoneticPr fontId="2"/>
  </si>
  <si>
    <t>区　　　分</t>
    <rPh sb="0" eb="1">
      <t>ク</t>
    </rPh>
    <rPh sb="4" eb="5">
      <t>ブン</t>
    </rPh>
    <phoneticPr fontId="2"/>
  </si>
  <si>
    <t>専攻科</t>
    <rPh sb="0" eb="2">
      <t>センコウ</t>
    </rPh>
    <rPh sb="2" eb="3">
      <t>カ</t>
    </rPh>
    <phoneticPr fontId="2"/>
  </si>
  <si>
    <t>盛 岡 市</t>
    <rPh sb="0" eb="1">
      <t>モリ</t>
    </rPh>
    <rPh sb="2" eb="3">
      <t>オカ</t>
    </rPh>
    <rPh sb="4" eb="5">
      <t>シ</t>
    </rPh>
    <phoneticPr fontId="2"/>
  </si>
  <si>
    <t>一 関 市</t>
    <rPh sb="0" eb="1">
      <t>１</t>
    </rPh>
    <rPh sb="2" eb="3">
      <t>セキ</t>
    </rPh>
    <rPh sb="4" eb="5">
      <t>シ</t>
    </rPh>
    <phoneticPr fontId="2"/>
  </si>
  <si>
    <t>宮 古 市</t>
    <rPh sb="0" eb="1">
      <t>ミヤ</t>
    </rPh>
    <rPh sb="2" eb="3">
      <t>フル</t>
    </rPh>
    <rPh sb="4" eb="5">
      <t>シ</t>
    </rPh>
    <phoneticPr fontId="2"/>
  </si>
  <si>
    <t>花 巻 市</t>
    <rPh sb="0" eb="1">
      <t>ハナ</t>
    </rPh>
    <rPh sb="2" eb="3">
      <t>マキ</t>
    </rPh>
    <rPh sb="4" eb="5">
      <t>シ</t>
    </rPh>
    <phoneticPr fontId="2"/>
  </si>
  <si>
    <t>久 慈 市</t>
    <rPh sb="0" eb="1">
      <t>ヒサシ</t>
    </rPh>
    <rPh sb="2" eb="3">
      <t>メグム</t>
    </rPh>
    <rPh sb="4" eb="5">
      <t>シ</t>
    </rPh>
    <phoneticPr fontId="2"/>
  </si>
  <si>
    <t>釜 石 市</t>
    <rPh sb="0" eb="1">
      <t>カマ</t>
    </rPh>
    <rPh sb="2" eb="3">
      <t>イシ</t>
    </rPh>
    <rPh sb="4" eb="5">
      <t>シ</t>
    </rPh>
    <phoneticPr fontId="2"/>
  </si>
  <si>
    <t>奥 州 市</t>
    <rPh sb="0" eb="1">
      <t>オク</t>
    </rPh>
    <rPh sb="2" eb="3">
      <t>シュウ</t>
    </rPh>
    <rPh sb="4" eb="5">
      <t>シ</t>
    </rPh>
    <phoneticPr fontId="2"/>
  </si>
  <si>
    <t>一 戸 町</t>
    <rPh sb="0" eb="1">
      <t>１</t>
    </rPh>
    <rPh sb="2" eb="3">
      <t>ト</t>
    </rPh>
    <rPh sb="4" eb="5">
      <t>マチ</t>
    </rPh>
    <phoneticPr fontId="2"/>
  </si>
  <si>
    <t>就園率</t>
    <rPh sb="0" eb="1">
      <t>シュウ</t>
    </rPh>
    <rPh sb="1" eb="2">
      <t>エン</t>
    </rPh>
    <rPh sb="2" eb="3">
      <t>リツ</t>
    </rPh>
    <phoneticPr fontId="2"/>
  </si>
  <si>
    <t>入学者数</t>
    <rPh sb="0" eb="2">
      <t>ニュウガク</t>
    </rPh>
    <rPh sb="2" eb="3">
      <t>シャ</t>
    </rPh>
    <rPh sb="3" eb="4">
      <t>スウ</t>
    </rPh>
    <phoneticPr fontId="2"/>
  </si>
  <si>
    <t>卒業者数</t>
    <rPh sb="0" eb="3">
      <t>ソツギョウシャ</t>
    </rPh>
    <rPh sb="3" eb="4">
      <t>スウ</t>
    </rPh>
    <phoneticPr fontId="2"/>
  </si>
  <si>
    <t>生　　徒　　数</t>
    <rPh sb="0" eb="1">
      <t>ショウ</t>
    </rPh>
    <rPh sb="3" eb="4">
      <t>タダ</t>
    </rPh>
    <rPh sb="6" eb="7">
      <t>カズ</t>
    </rPh>
    <phoneticPr fontId="2"/>
  </si>
  <si>
    <t>（ 春 期 ）</t>
    <rPh sb="2" eb="3">
      <t>ハル</t>
    </rPh>
    <rPh sb="4" eb="5">
      <t>キ</t>
    </rPh>
    <phoneticPr fontId="2"/>
  </si>
  <si>
    <t>山田町</t>
    <rPh sb="0" eb="3">
      <t>ヤマダチョウ</t>
    </rPh>
    <phoneticPr fontId="2"/>
  </si>
  <si>
    <t>洋野町</t>
  </si>
  <si>
    <t>軽米町</t>
  </si>
  <si>
    <t>九戸村</t>
  </si>
  <si>
    <t>一戸町</t>
  </si>
  <si>
    <t>統計表</t>
    <rPh sb="0" eb="2">
      <t>トウケイ</t>
    </rPh>
    <rPh sb="2" eb="3">
      <t>ヒョウ</t>
    </rPh>
    <phoneticPr fontId="2"/>
  </si>
  <si>
    <t>【学校調査】</t>
    <rPh sb="1" eb="3">
      <t>ガッコウ</t>
    </rPh>
    <rPh sb="3" eb="5">
      <t>チョウサ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</si>
  <si>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</si>
  <si>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</si>
  <si>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幼稚園</t>
    <rPh sb="0" eb="3">
      <t>ヨウチエン</t>
    </rPh>
    <phoneticPr fontId="2"/>
  </si>
  <si>
    <t>専修学校</t>
    <rPh sb="0" eb="2">
      <t>センシュウ</t>
    </rPh>
    <rPh sb="2" eb="4">
      <t>ガッコウ</t>
    </rPh>
    <phoneticPr fontId="2"/>
  </si>
  <si>
    <t>各種学校</t>
    <rPh sb="0" eb="2">
      <t>カクシュ</t>
    </rPh>
    <rPh sb="2" eb="4">
      <t>ガッコウ</t>
    </rPh>
    <phoneticPr fontId="2"/>
  </si>
  <si>
    <t>【卒業後の状況調査】</t>
    <rPh sb="1" eb="4">
      <t>ソツギョウゴ</t>
    </rPh>
    <rPh sb="5" eb="7">
      <t>ジョウキョウ</t>
    </rPh>
    <rPh sb="7" eb="9">
      <t>チョウサ</t>
    </rPh>
    <phoneticPr fontId="2"/>
  </si>
  <si>
    <t>【不就学学齢児童生徒調査】</t>
    <rPh sb="1" eb="4">
      <t>フシュウガク</t>
    </rPh>
    <rPh sb="4" eb="6">
      <t>ガクレイ</t>
    </rPh>
    <rPh sb="6" eb="8">
      <t>ジドウ</t>
    </rPh>
    <rPh sb="8" eb="10">
      <t>セイト</t>
    </rPh>
    <rPh sb="10" eb="12">
      <t>チョウサ</t>
    </rPh>
    <phoneticPr fontId="2"/>
  </si>
  <si>
    <t>特別
支援</t>
    <rPh sb="0" eb="2">
      <t>トクベツ</t>
    </rPh>
    <rPh sb="3" eb="5">
      <t>シエン</t>
    </rPh>
    <phoneticPr fontId="2"/>
  </si>
  <si>
    <t>職員数
（本務者）</t>
    <rPh sb="0" eb="2">
      <t>ショクイン</t>
    </rPh>
    <rPh sb="2" eb="3">
      <t>スウ</t>
    </rPh>
    <rPh sb="5" eb="7">
      <t>ホンム</t>
    </rPh>
    <rPh sb="7" eb="8">
      <t>シャ</t>
    </rPh>
    <phoneticPr fontId="2"/>
  </si>
  <si>
    <t>児　　　　　　　　童　　　　　　　　数</t>
    <rPh sb="0" eb="1">
      <t>ジ</t>
    </rPh>
    <rPh sb="9" eb="10">
      <t>ワラベ</t>
    </rPh>
    <rPh sb="18" eb="19">
      <t>スウ</t>
    </rPh>
    <phoneticPr fontId="2"/>
  </si>
  <si>
    <t>併設型</t>
    <rPh sb="0" eb="2">
      <t>ヘイセツ</t>
    </rPh>
    <rPh sb="2" eb="3">
      <t>ガタ</t>
    </rPh>
    <phoneticPr fontId="2"/>
  </si>
  <si>
    <t>連携型</t>
    <rPh sb="0" eb="2">
      <t>レンケイ</t>
    </rPh>
    <rPh sb="2" eb="3">
      <t>カタ</t>
    </rPh>
    <phoneticPr fontId="2"/>
  </si>
  <si>
    <t>計のうち中高一貫教育校（再掲）</t>
    <rPh sb="0" eb="1">
      <t>ケイ</t>
    </rPh>
    <rPh sb="4" eb="6">
      <t>チュウコウ</t>
    </rPh>
    <rPh sb="6" eb="8">
      <t>イッカン</t>
    </rPh>
    <rPh sb="8" eb="10">
      <t>キョウイク</t>
    </rPh>
    <rPh sb="10" eb="11">
      <t>コウ</t>
    </rPh>
    <rPh sb="12" eb="14">
      <t>サイケイ</t>
    </rPh>
    <phoneticPr fontId="2"/>
  </si>
  <si>
    <t>職員数
(本務者)</t>
    <rPh sb="0" eb="3">
      <t>ショクインスウ</t>
    </rPh>
    <rPh sb="5" eb="7">
      <t>ホンム</t>
    </rPh>
    <rPh sb="7" eb="8">
      <t>シャ</t>
    </rPh>
    <phoneticPr fontId="2"/>
  </si>
  <si>
    <t>生　　　　　　徒　　　　　　数</t>
    <rPh sb="0" eb="1">
      <t>ナマ</t>
    </rPh>
    <rPh sb="7" eb="8">
      <t>タダ</t>
    </rPh>
    <rPh sb="14" eb="15">
      <t>スウ</t>
    </rPh>
    <phoneticPr fontId="2"/>
  </si>
  <si>
    <t>（単位：校、学級、人）</t>
    <rPh sb="1" eb="3">
      <t>タンイ</t>
    </rPh>
    <rPh sb="4" eb="5">
      <t>コウ</t>
    </rPh>
    <rPh sb="6" eb="8">
      <t>ガッキュウ</t>
    </rPh>
    <rPh sb="9" eb="10">
      <t>ニン</t>
    </rPh>
    <phoneticPr fontId="2"/>
  </si>
  <si>
    <t>計のうち分校（再掲）</t>
    <rPh sb="0" eb="1">
      <t>ケイ</t>
    </rPh>
    <rPh sb="4" eb="6">
      <t>ブンコウ</t>
    </rPh>
    <rPh sb="7" eb="9">
      <t>サイケイ</t>
    </rPh>
    <phoneticPr fontId="2"/>
  </si>
  <si>
    <t>教員数
(本務者)</t>
    <rPh sb="0" eb="2">
      <t>キョウイン</t>
    </rPh>
    <rPh sb="2" eb="3">
      <t>スウ</t>
    </rPh>
    <rPh sb="5" eb="7">
      <t>ホンム</t>
    </rPh>
    <rPh sb="7" eb="8">
      <t>シャ</t>
    </rPh>
    <phoneticPr fontId="2"/>
  </si>
  <si>
    <t>教　　員　　数
(　本　務　者　)</t>
    <rPh sb="0" eb="1">
      <t>キョウ</t>
    </rPh>
    <rPh sb="3" eb="4">
      <t>イン</t>
    </rPh>
    <rPh sb="6" eb="7">
      <t>スウ</t>
    </rPh>
    <rPh sb="10" eb="11">
      <t>ホン</t>
    </rPh>
    <rPh sb="12" eb="13">
      <t>ツトム</t>
    </rPh>
    <rPh sb="14" eb="15">
      <t>シャ</t>
    </rPh>
    <phoneticPr fontId="2"/>
  </si>
  <si>
    <t>（単位：校、人）</t>
    <rPh sb="1" eb="3">
      <t>タンイ</t>
    </rPh>
    <rPh sb="4" eb="5">
      <t>コウ</t>
    </rPh>
    <rPh sb="6" eb="7">
      <t>ニン</t>
    </rPh>
    <phoneticPr fontId="2"/>
  </si>
  <si>
    <t>学　　　　　　　　　　校　　　　　　　　　　数</t>
    <rPh sb="0" eb="1">
      <t>ガク</t>
    </rPh>
    <rPh sb="11" eb="12">
      <t>コウ</t>
    </rPh>
    <rPh sb="22" eb="23">
      <t>スウ</t>
    </rPh>
    <phoneticPr fontId="2"/>
  </si>
  <si>
    <t>別科</t>
    <rPh sb="0" eb="2">
      <t>ベッカ</t>
    </rPh>
    <phoneticPr fontId="2"/>
  </si>
  <si>
    <t>本　　　　　　　　　　　　　　　　　　　　科</t>
    <rPh sb="0" eb="1">
      <t>ホン</t>
    </rPh>
    <rPh sb="21" eb="22">
      <t>カ</t>
    </rPh>
    <phoneticPr fontId="2"/>
  </si>
  <si>
    <t>全　　　　　日　　　　　制</t>
    <rPh sb="0" eb="1">
      <t>ゼン</t>
    </rPh>
    <rPh sb="6" eb="7">
      <t>ヒ</t>
    </rPh>
    <rPh sb="12" eb="13">
      <t>セイ</t>
    </rPh>
    <phoneticPr fontId="2"/>
  </si>
  <si>
    <t>定　　　　　時　　　　　制</t>
    <rPh sb="0" eb="1">
      <t>サダム</t>
    </rPh>
    <rPh sb="6" eb="7">
      <t>ジ</t>
    </rPh>
    <rPh sb="12" eb="13">
      <t>セイ</t>
    </rPh>
    <phoneticPr fontId="2"/>
  </si>
  <si>
    <t>（単位：人）</t>
    <rPh sb="1" eb="3">
      <t>タンイ</t>
    </rPh>
    <rPh sb="4" eb="5">
      <t>ニン</t>
    </rPh>
    <phoneticPr fontId="2"/>
  </si>
  <si>
    <t>在学者数</t>
    <rPh sb="0" eb="2">
      <t>ザイガク</t>
    </rPh>
    <rPh sb="2" eb="3">
      <t>シャ</t>
    </rPh>
    <rPh sb="3" eb="4">
      <t>スウ</t>
    </rPh>
    <phoneticPr fontId="2"/>
  </si>
  <si>
    <t>教員数
（本務者)</t>
    <rPh sb="0" eb="2">
      <t>キョウイン</t>
    </rPh>
    <rPh sb="2" eb="3">
      <t>スウ</t>
    </rPh>
    <rPh sb="5" eb="7">
      <t>ホンム</t>
    </rPh>
    <rPh sb="7" eb="8">
      <t>シャ</t>
    </rPh>
    <phoneticPr fontId="2"/>
  </si>
  <si>
    <t>合　　計</t>
    <rPh sb="0" eb="1">
      <t>ゴウ</t>
    </rPh>
    <rPh sb="3" eb="4">
      <t>ケイ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</si>
  <si>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</si>
  <si>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</si>
  <si>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</si>
  <si>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職員数
(本務者)</t>
    <rPh sb="0" eb="2">
      <t>ショクイン</t>
    </rPh>
    <rPh sb="2" eb="3">
      <t>スウ</t>
    </rPh>
    <rPh sb="5" eb="7">
      <t>ホンム</t>
    </rPh>
    <rPh sb="7" eb="8">
      <t>シャ</t>
    </rPh>
    <phoneticPr fontId="2"/>
  </si>
  <si>
    <t>園　　　　数</t>
    <rPh sb="0" eb="1">
      <t>エン</t>
    </rPh>
    <rPh sb="5" eb="6">
      <t>スウ</t>
    </rPh>
    <phoneticPr fontId="2"/>
  </si>
  <si>
    <t>在　　　　　園　　　　　者　　　　　数</t>
    <rPh sb="0" eb="1">
      <t>ザイ</t>
    </rPh>
    <rPh sb="6" eb="7">
      <t>エン</t>
    </rPh>
    <rPh sb="12" eb="13">
      <t>シャ</t>
    </rPh>
    <rPh sb="18" eb="19">
      <t>スウ</t>
    </rPh>
    <phoneticPr fontId="2"/>
  </si>
  <si>
    <t>本　園</t>
    <rPh sb="0" eb="1">
      <t>ホン</t>
    </rPh>
    <rPh sb="2" eb="3">
      <t>エン</t>
    </rPh>
    <phoneticPr fontId="2"/>
  </si>
  <si>
    <t>分　園</t>
    <rPh sb="0" eb="1">
      <t>ブン</t>
    </rPh>
    <rPh sb="2" eb="3">
      <t>エン</t>
    </rPh>
    <phoneticPr fontId="2"/>
  </si>
  <si>
    <t>国　　立</t>
    <rPh sb="0" eb="1">
      <t>クニ</t>
    </rPh>
    <rPh sb="3" eb="4">
      <t>リツ</t>
    </rPh>
    <phoneticPr fontId="2"/>
  </si>
  <si>
    <t>公　　立</t>
    <rPh sb="0" eb="1">
      <t>コウ</t>
    </rPh>
    <rPh sb="3" eb="4">
      <t>リツ</t>
    </rPh>
    <phoneticPr fontId="2"/>
  </si>
  <si>
    <t>私　　立</t>
    <rPh sb="0" eb="1">
      <t>ワタシ</t>
    </rPh>
    <rPh sb="3" eb="4">
      <t>リツ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</si>
  <si>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</si>
  <si>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１　幼稚園</t>
    <rPh sb="2" eb="5">
      <t>ヨウチエン</t>
    </rPh>
    <phoneticPr fontId="2"/>
  </si>
  <si>
    <t>職員数
（本務者)</t>
    <rPh sb="0" eb="3">
      <t>ショクインスウ</t>
    </rPh>
    <rPh sb="2" eb="3">
      <t>スウ</t>
    </rPh>
    <rPh sb="5" eb="7">
      <t>ホンム</t>
    </rPh>
    <rPh sb="7" eb="8">
      <t>シャ</t>
    </rPh>
    <phoneticPr fontId="2"/>
  </si>
  <si>
    <t>高等学校（通信制を除く）</t>
    <rPh sb="0" eb="2">
      <t>コウトウ</t>
    </rPh>
    <rPh sb="2" eb="4">
      <t>ガッコウ</t>
    </rPh>
    <rPh sb="5" eb="8">
      <t>ツウシンセイ</t>
    </rPh>
    <rPh sb="9" eb="10">
      <t>ノゾ</t>
    </rPh>
    <phoneticPr fontId="2"/>
  </si>
  <si>
    <t>滝沢市</t>
    <rPh sb="0" eb="2">
      <t>タキザワ</t>
    </rPh>
    <rPh sb="2" eb="3">
      <t>シ</t>
    </rPh>
    <phoneticPr fontId="2"/>
  </si>
  <si>
    <t>滝 沢 市</t>
    <rPh sb="0" eb="1">
      <t>タキ</t>
    </rPh>
    <rPh sb="2" eb="3">
      <t>サワ</t>
    </rPh>
    <rPh sb="4" eb="5">
      <t>シ</t>
    </rPh>
    <phoneticPr fontId="2"/>
  </si>
  <si>
    <t>幼保連携型認定こども園</t>
    <rPh sb="0" eb="1">
      <t>ヨウ</t>
    </rPh>
    <rPh sb="1" eb="2">
      <t>タモツ</t>
    </rPh>
    <rPh sb="2" eb="4">
      <t>レンケイ</t>
    </rPh>
    <rPh sb="4" eb="5">
      <t>カタ</t>
    </rPh>
    <rPh sb="5" eb="7">
      <t>ニンテイ</t>
    </rPh>
    <rPh sb="10" eb="11">
      <t>エン</t>
    </rPh>
    <phoneticPr fontId="2"/>
  </si>
  <si>
    <t>２　幼保連携型認定こども園</t>
    <rPh sb="2" eb="3">
      <t>ヨウ</t>
    </rPh>
    <rPh sb="3" eb="4">
      <t>タモツ</t>
    </rPh>
    <rPh sb="4" eb="6">
      <t>レンケイ</t>
    </rPh>
    <rPh sb="6" eb="7">
      <t>カタ</t>
    </rPh>
    <rPh sb="7" eb="9">
      <t>ニンテイ</t>
    </rPh>
    <rPh sb="12" eb="13">
      <t>エン</t>
    </rPh>
    <phoneticPr fontId="2"/>
  </si>
  <si>
    <t>第３表　　　国・公・私立別、市町村別学校数、学級数、児童数及び教職員数</t>
    <rPh sb="0" eb="1">
      <t>ダイ</t>
    </rPh>
    <rPh sb="2" eb="3">
      <t>ヒョウ</t>
    </rPh>
    <phoneticPr fontId="2"/>
  </si>
  <si>
    <t>第3表　国・公・私立別、市町村別学校数、学級数、児童数及び教職員数</t>
    <rPh sb="0" eb="1">
      <t>ダイ</t>
    </rPh>
    <rPh sb="2" eb="3">
      <t>ヒョウ</t>
    </rPh>
    <rPh sb="4" eb="5">
      <t>クニ</t>
    </rPh>
    <rPh sb="6" eb="7">
      <t>オオヤケ</t>
    </rPh>
    <rPh sb="8" eb="10">
      <t>シリツ</t>
    </rPh>
    <rPh sb="10" eb="11">
      <t>ベツ</t>
    </rPh>
    <rPh sb="12" eb="15">
      <t>シチョウソン</t>
    </rPh>
    <rPh sb="15" eb="16">
      <t>ベツ</t>
    </rPh>
    <rPh sb="16" eb="18">
      <t>ガッコウ</t>
    </rPh>
    <rPh sb="18" eb="19">
      <t>スウ</t>
    </rPh>
    <rPh sb="20" eb="22">
      <t>ガッキュウ</t>
    </rPh>
    <rPh sb="22" eb="23">
      <t>スウ</t>
    </rPh>
    <rPh sb="24" eb="26">
      <t>ジドウ</t>
    </rPh>
    <rPh sb="26" eb="27">
      <t>スウ</t>
    </rPh>
    <rPh sb="27" eb="28">
      <t>オヨ</t>
    </rPh>
    <rPh sb="29" eb="31">
      <t>キョウショク</t>
    </rPh>
    <rPh sb="31" eb="32">
      <t>イン</t>
    </rPh>
    <rPh sb="32" eb="33">
      <t>スウ</t>
    </rPh>
    <phoneticPr fontId="2"/>
  </si>
  <si>
    <t>第4表　国・公・私立別、市町村別学校数、学級数、生徒数及び教職員数</t>
    <rPh sb="0" eb="1">
      <t>ダイ</t>
    </rPh>
    <rPh sb="2" eb="3">
      <t>ヒョウ</t>
    </rPh>
    <rPh sb="24" eb="26">
      <t>セイト</t>
    </rPh>
    <phoneticPr fontId="2"/>
  </si>
  <si>
    <t>第４表　　　国・公・私立別、市町村別学校数、学級数、生徒数及び教職員数</t>
    <rPh sb="0" eb="1">
      <t>ダイ</t>
    </rPh>
    <rPh sb="2" eb="3">
      <t>ヒョウ</t>
    </rPh>
    <rPh sb="26" eb="28">
      <t>セイト</t>
    </rPh>
    <phoneticPr fontId="2"/>
  </si>
  <si>
    <t>第９表</t>
    <rPh sb="0" eb="1">
      <t>ダイ</t>
    </rPh>
    <rPh sb="2" eb="3">
      <t>ヒョウ</t>
    </rPh>
    <phoneticPr fontId="2"/>
  </si>
  <si>
    <t>３ 小学校</t>
    <rPh sb="2" eb="5">
      <t>ショウガッコウ</t>
    </rPh>
    <phoneticPr fontId="2"/>
  </si>
  <si>
    <t>４　中学校</t>
    <rPh sb="2" eb="5">
      <t>チュウガッコウ</t>
    </rPh>
    <phoneticPr fontId="2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</si>
  <si>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</si>
  <si>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</si>
  <si>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</si>
  <si>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修了者数</t>
    <rPh sb="0" eb="3">
      <t>シュウリョウシャ</t>
    </rPh>
    <rPh sb="3" eb="4">
      <t>スウ</t>
    </rPh>
    <phoneticPr fontId="2"/>
  </si>
  <si>
    <t>教諭等、保育士、教育・保育補助員数
(本務者)</t>
    <rPh sb="0" eb="2">
      <t>キョウユ</t>
    </rPh>
    <rPh sb="2" eb="3">
      <t>トウ</t>
    </rPh>
    <rPh sb="4" eb="7">
      <t>ホイクシ</t>
    </rPh>
    <rPh sb="8" eb="10">
      <t>キョウイク</t>
    </rPh>
    <rPh sb="11" eb="13">
      <t>ホイク</t>
    </rPh>
    <rPh sb="13" eb="16">
      <t>ホジョイン</t>
    </rPh>
    <rPh sb="16" eb="17">
      <t>スウ</t>
    </rPh>
    <rPh sb="19" eb="21">
      <t>ホンム</t>
    </rPh>
    <rPh sb="21" eb="22">
      <t>シャ</t>
    </rPh>
    <phoneticPr fontId="2"/>
  </si>
  <si>
    <t>教育補助員数
(本務者)</t>
    <rPh sb="0" eb="2">
      <t>キョウイク</t>
    </rPh>
    <rPh sb="2" eb="5">
      <t>ホジョイン</t>
    </rPh>
    <rPh sb="5" eb="6">
      <t>スウ</t>
    </rPh>
    <rPh sb="8" eb="10">
      <t>ホンム</t>
    </rPh>
    <rPh sb="10" eb="11">
      <t>シャ</t>
    </rPh>
    <phoneticPr fontId="2"/>
  </si>
  <si>
    <t>　合　　   計</t>
    <rPh sb="1" eb="2">
      <t>ゴウ</t>
    </rPh>
    <rPh sb="7" eb="8">
      <t>ケイ</t>
    </rPh>
    <phoneticPr fontId="2"/>
  </si>
  <si>
    <t>教育・保育職員数
(本務者)</t>
    <rPh sb="0" eb="2">
      <t>キョウイク</t>
    </rPh>
    <rPh sb="3" eb="5">
      <t>ホイク</t>
    </rPh>
    <rPh sb="5" eb="7">
      <t>ショクイン</t>
    </rPh>
    <rPh sb="7" eb="8">
      <t>スウ</t>
    </rPh>
    <rPh sb="10" eb="12">
      <t>ホンム</t>
    </rPh>
    <rPh sb="12" eb="13">
      <t>シャ</t>
    </rPh>
    <phoneticPr fontId="2"/>
  </si>
  <si>
    <t>その他の職員数
(本務者)</t>
    <rPh sb="2" eb="3">
      <t>タ</t>
    </rPh>
    <rPh sb="4" eb="6">
      <t>ショクイン</t>
    </rPh>
    <rPh sb="6" eb="7">
      <t>スウ</t>
    </rPh>
    <rPh sb="9" eb="11">
      <t>ホンム</t>
    </rPh>
    <rPh sb="11" eb="12">
      <t>シャ</t>
    </rPh>
    <phoneticPr fontId="2"/>
  </si>
  <si>
    <t>義務教育学校</t>
    <rPh sb="0" eb="2">
      <t>ギム</t>
    </rPh>
    <rPh sb="2" eb="4">
      <t>キョウイク</t>
    </rPh>
    <rPh sb="4" eb="6">
      <t>ガッコウ</t>
    </rPh>
    <phoneticPr fontId="2"/>
  </si>
  <si>
    <t>※Ｔ列　未入力</t>
    <rPh sb="2" eb="3">
      <t>レツ</t>
    </rPh>
    <rPh sb="4" eb="7">
      <t>ミニュウリョク</t>
    </rPh>
    <phoneticPr fontId="2"/>
  </si>
  <si>
    <t>第6表　公・私立別、市町村別学校数及び教職員数</t>
    <rPh sb="0" eb="1">
      <t>ダイ</t>
    </rPh>
    <rPh sb="2" eb="3">
      <t>ヒョウ</t>
    </rPh>
    <rPh sb="4" eb="5">
      <t>コウ</t>
    </rPh>
    <rPh sb="6" eb="8">
      <t>シリツ</t>
    </rPh>
    <rPh sb="8" eb="9">
      <t>ベツ</t>
    </rPh>
    <rPh sb="10" eb="13">
      <t>シチョウソン</t>
    </rPh>
    <rPh sb="13" eb="14">
      <t>ベツ</t>
    </rPh>
    <rPh sb="14" eb="16">
      <t>ガッコウ</t>
    </rPh>
    <rPh sb="16" eb="17">
      <t>スウ</t>
    </rPh>
    <rPh sb="17" eb="18">
      <t>オヨ</t>
    </rPh>
    <rPh sb="19" eb="21">
      <t>キョウショク</t>
    </rPh>
    <rPh sb="21" eb="23">
      <t>インスウ</t>
    </rPh>
    <phoneticPr fontId="2"/>
  </si>
  <si>
    <t>第7表　公・私立別、市町村別生徒数</t>
    <rPh sb="0" eb="1">
      <t>ダイ</t>
    </rPh>
    <rPh sb="2" eb="3">
      <t>ヒョウ</t>
    </rPh>
    <rPh sb="4" eb="5">
      <t>コウ</t>
    </rPh>
    <rPh sb="6" eb="8">
      <t>シリツ</t>
    </rPh>
    <rPh sb="8" eb="9">
      <t>ベツ</t>
    </rPh>
    <rPh sb="10" eb="13">
      <t>シチョウソン</t>
    </rPh>
    <rPh sb="13" eb="14">
      <t>ベツ</t>
    </rPh>
    <rPh sb="14" eb="17">
      <t>セイトスウ</t>
    </rPh>
    <phoneticPr fontId="2"/>
  </si>
  <si>
    <t>第8表　国・公・私立別、市町村別学校数、在学者数及び教職員数</t>
    <rPh sb="0" eb="1">
      <t>ダイ</t>
    </rPh>
    <rPh sb="2" eb="3">
      <t>ヒョウ</t>
    </rPh>
    <rPh sb="4" eb="5">
      <t>クニ</t>
    </rPh>
    <rPh sb="6" eb="7">
      <t>コウ</t>
    </rPh>
    <rPh sb="8" eb="10">
      <t>シリツ</t>
    </rPh>
    <rPh sb="10" eb="11">
      <t>ベツ</t>
    </rPh>
    <rPh sb="12" eb="15">
      <t>シチョウソン</t>
    </rPh>
    <rPh sb="15" eb="16">
      <t>ベツ</t>
    </rPh>
    <rPh sb="16" eb="18">
      <t>ガッコウ</t>
    </rPh>
    <rPh sb="18" eb="19">
      <t>スウ</t>
    </rPh>
    <rPh sb="20" eb="22">
      <t>ザイガク</t>
    </rPh>
    <rPh sb="22" eb="23">
      <t>シャ</t>
    </rPh>
    <rPh sb="23" eb="24">
      <t>スウ</t>
    </rPh>
    <rPh sb="24" eb="25">
      <t>オヨ</t>
    </rPh>
    <rPh sb="26" eb="27">
      <t>キョウ</t>
    </rPh>
    <rPh sb="27" eb="28">
      <t>ショク</t>
    </rPh>
    <rPh sb="28" eb="29">
      <t>イン</t>
    </rPh>
    <rPh sb="29" eb="30">
      <t>スウ</t>
    </rPh>
    <phoneticPr fontId="2"/>
  </si>
  <si>
    <t>第11表　国・公・私立別、市町村別進路状況、進学率及び卒業者に占める就職者の割合</t>
    <rPh sb="0" eb="1">
      <t>ダイ</t>
    </rPh>
    <rPh sb="3" eb="4">
      <t>ヒョウ</t>
    </rPh>
    <rPh sb="5" eb="6">
      <t>クニ</t>
    </rPh>
    <rPh sb="7" eb="8">
      <t>コウ</t>
    </rPh>
    <rPh sb="9" eb="11">
      <t>シリツ</t>
    </rPh>
    <rPh sb="11" eb="12">
      <t>ベツ</t>
    </rPh>
    <rPh sb="13" eb="16">
      <t>シチョウソン</t>
    </rPh>
    <rPh sb="16" eb="17">
      <t>ベツ</t>
    </rPh>
    <rPh sb="17" eb="19">
      <t>シンロ</t>
    </rPh>
    <rPh sb="19" eb="21">
      <t>ジョウキョウ</t>
    </rPh>
    <rPh sb="22" eb="24">
      <t>シンガク</t>
    </rPh>
    <rPh sb="24" eb="25">
      <t>リツ</t>
    </rPh>
    <rPh sb="25" eb="26">
      <t>オヨ</t>
    </rPh>
    <rPh sb="27" eb="29">
      <t>ソツギョウ</t>
    </rPh>
    <rPh sb="29" eb="30">
      <t>モノ</t>
    </rPh>
    <rPh sb="31" eb="32">
      <t>シ</t>
    </rPh>
    <rPh sb="34" eb="36">
      <t>シュウショク</t>
    </rPh>
    <rPh sb="36" eb="37">
      <t>モノ</t>
    </rPh>
    <rPh sb="38" eb="40">
      <t>ワリアイ</t>
    </rPh>
    <phoneticPr fontId="2"/>
  </si>
  <si>
    <t>第12表　公・私立別、市町村別進路状況、進学率及び卒業者に占める就職者の割合</t>
    <rPh sb="0" eb="1">
      <t>ダイ</t>
    </rPh>
    <rPh sb="3" eb="4">
      <t>ヒョウ</t>
    </rPh>
    <rPh sb="5" eb="6">
      <t>コウ</t>
    </rPh>
    <rPh sb="7" eb="9">
      <t>シリツ</t>
    </rPh>
    <rPh sb="9" eb="10">
      <t>ベツ</t>
    </rPh>
    <rPh sb="11" eb="14">
      <t>シチョウソン</t>
    </rPh>
    <rPh sb="14" eb="15">
      <t>ベツ</t>
    </rPh>
    <rPh sb="15" eb="17">
      <t>シンロ</t>
    </rPh>
    <rPh sb="17" eb="19">
      <t>ジョウキョウ</t>
    </rPh>
    <rPh sb="20" eb="22">
      <t>シンガク</t>
    </rPh>
    <rPh sb="22" eb="23">
      <t>リツ</t>
    </rPh>
    <rPh sb="23" eb="24">
      <t>オヨ</t>
    </rPh>
    <rPh sb="25" eb="28">
      <t>ソツギョウシャ</t>
    </rPh>
    <rPh sb="29" eb="30">
      <t>シ</t>
    </rPh>
    <rPh sb="32" eb="34">
      <t>シュウショク</t>
    </rPh>
    <rPh sb="34" eb="35">
      <t>モノ</t>
    </rPh>
    <rPh sb="36" eb="38">
      <t>ワリアイ</t>
    </rPh>
    <phoneticPr fontId="2"/>
  </si>
  <si>
    <t>第13表　不就学学齢児童生徒数及び学齢児童生徒死亡者数等</t>
    <rPh sb="0" eb="1">
      <t>ダイ</t>
    </rPh>
    <rPh sb="3" eb="4">
      <t>ヒョウ</t>
    </rPh>
    <rPh sb="5" eb="6">
      <t>フ</t>
    </rPh>
    <rPh sb="6" eb="8">
      <t>シュウガク</t>
    </rPh>
    <rPh sb="8" eb="10">
      <t>ガクレイ</t>
    </rPh>
    <rPh sb="10" eb="12">
      <t>ジドウ</t>
    </rPh>
    <rPh sb="12" eb="15">
      <t>セイトスウ</t>
    </rPh>
    <rPh sb="15" eb="16">
      <t>オヨ</t>
    </rPh>
    <rPh sb="17" eb="19">
      <t>ガクレイ</t>
    </rPh>
    <rPh sb="19" eb="21">
      <t>ジドウ</t>
    </rPh>
    <rPh sb="21" eb="23">
      <t>セイト</t>
    </rPh>
    <rPh sb="23" eb="25">
      <t>シボウ</t>
    </rPh>
    <rPh sb="25" eb="26">
      <t>シャ</t>
    </rPh>
    <rPh sb="26" eb="27">
      <t>スウ</t>
    </rPh>
    <rPh sb="27" eb="28">
      <t>ナド</t>
    </rPh>
    <phoneticPr fontId="2"/>
  </si>
  <si>
    <t>第８表　　国・公・私立別、市町村別学校数、
　　　　　在学者数及び教職員数</t>
    <rPh sb="0" eb="1">
      <t>ダイ</t>
    </rPh>
    <rPh sb="2" eb="3">
      <t>ヒョウ</t>
    </rPh>
    <rPh sb="5" eb="6">
      <t>クニ</t>
    </rPh>
    <rPh sb="7" eb="8">
      <t>コウ</t>
    </rPh>
    <rPh sb="9" eb="11">
      <t>シリツ</t>
    </rPh>
    <rPh sb="11" eb="12">
      <t>ベツ</t>
    </rPh>
    <rPh sb="13" eb="16">
      <t>シチョウソン</t>
    </rPh>
    <rPh sb="16" eb="17">
      <t>ベツ</t>
    </rPh>
    <rPh sb="17" eb="19">
      <t>ガッコウ</t>
    </rPh>
    <rPh sb="19" eb="20">
      <t>スウ</t>
    </rPh>
    <rPh sb="27" eb="29">
      <t>ザイガク</t>
    </rPh>
    <rPh sb="29" eb="30">
      <t>シャ</t>
    </rPh>
    <rPh sb="30" eb="31">
      <t>スウ</t>
    </rPh>
    <rPh sb="31" eb="32">
      <t>オヨ</t>
    </rPh>
    <rPh sb="33" eb="36">
      <t>キョウショクイン</t>
    </rPh>
    <rPh sb="36" eb="37">
      <t>スウ</t>
    </rPh>
    <phoneticPr fontId="2"/>
  </si>
  <si>
    <t>第７表　　　公・私立別、市町村別生徒数</t>
    <rPh sb="0" eb="1">
      <t>ダイ</t>
    </rPh>
    <rPh sb="2" eb="3">
      <t>ヒョウ</t>
    </rPh>
    <rPh sb="16" eb="18">
      <t>セイト</t>
    </rPh>
    <phoneticPr fontId="2"/>
  </si>
  <si>
    <t>第６表　　　公・私立別、市町村別学校数及び教職員数</t>
    <rPh sb="0" eb="1">
      <t>ダイ</t>
    </rPh>
    <rPh sb="2" eb="3">
      <t>ヒョウ</t>
    </rPh>
    <phoneticPr fontId="2"/>
  </si>
  <si>
    <t>第１０表</t>
    <rPh sb="0" eb="1">
      <t>ダイ</t>
    </rPh>
    <rPh sb="3" eb="4">
      <t>ヒョウ</t>
    </rPh>
    <phoneticPr fontId="2"/>
  </si>
  <si>
    <t>５　義務教育学校</t>
    <rPh sb="2" eb="4">
      <t>ギム</t>
    </rPh>
    <rPh sb="4" eb="6">
      <t>キョウイク</t>
    </rPh>
    <rPh sb="6" eb="8">
      <t>ガッコウ</t>
    </rPh>
    <phoneticPr fontId="2"/>
  </si>
  <si>
    <t>６　高等学校（通信制を除く）</t>
    <rPh sb="2" eb="4">
      <t>コウトウ</t>
    </rPh>
    <rPh sb="4" eb="6">
      <t>ガッコウ</t>
    </rPh>
    <rPh sb="7" eb="10">
      <t>ツウシンセイ</t>
    </rPh>
    <rPh sb="11" eb="12">
      <t>ノゾ</t>
    </rPh>
    <phoneticPr fontId="2"/>
  </si>
  <si>
    <t>７　特別支援学校</t>
    <rPh sb="2" eb="4">
      <t>トクベツ</t>
    </rPh>
    <rPh sb="4" eb="6">
      <t>シエン</t>
    </rPh>
    <rPh sb="6" eb="8">
      <t>ガッコウ</t>
    </rPh>
    <phoneticPr fontId="2"/>
  </si>
  <si>
    <t>８　専修学校</t>
    <rPh sb="2" eb="4">
      <t>センシュウ</t>
    </rPh>
    <rPh sb="4" eb="6">
      <t>ガッコウ</t>
    </rPh>
    <phoneticPr fontId="2"/>
  </si>
  <si>
    <t>９　各種学校</t>
    <rPh sb="2" eb="4">
      <t>カクシュ</t>
    </rPh>
    <rPh sb="4" eb="6">
      <t>ガッコウ</t>
    </rPh>
    <phoneticPr fontId="2"/>
  </si>
  <si>
    <t>前　期　課　程</t>
    <rPh sb="0" eb="1">
      <t>マエ</t>
    </rPh>
    <rPh sb="2" eb="3">
      <t>キ</t>
    </rPh>
    <rPh sb="4" eb="5">
      <t>カ</t>
    </rPh>
    <rPh sb="6" eb="7">
      <t>ホド</t>
    </rPh>
    <phoneticPr fontId="2"/>
  </si>
  <si>
    <t>後期課程</t>
    <rPh sb="0" eb="2">
      <t>コウキ</t>
    </rPh>
    <rPh sb="2" eb="4">
      <t>カテイ</t>
    </rPh>
    <phoneticPr fontId="2"/>
  </si>
  <si>
    <t>児　　童　　・　　生　　徒　　数</t>
    <rPh sb="0" eb="1">
      <t>ジ</t>
    </rPh>
    <rPh sb="3" eb="4">
      <t>ドウ</t>
    </rPh>
    <rPh sb="9" eb="10">
      <t>ナマ</t>
    </rPh>
    <rPh sb="12" eb="13">
      <t>タダ</t>
    </rPh>
    <rPh sb="15" eb="16">
      <t>スウ</t>
    </rPh>
    <phoneticPr fontId="2"/>
  </si>
  <si>
    <t>第5表　市町村別学校数、学級数、児童・生徒数及び教職員数</t>
    <rPh sb="0" eb="1">
      <t>ダイ</t>
    </rPh>
    <rPh sb="2" eb="3">
      <t>ヒョウ</t>
    </rPh>
    <rPh sb="4" eb="7">
      <t>シチョウソン</t>
    </rPh>
    <rPh sb="7" eb="8">
      <t>ベツ</t>
    </rPh>
    <rPh sb="8" eb="10">
      <t>ガッコウ</t>
    </rPh>
    <rPh sb="10" eb="11">
      <t>スウ</t>
    </rPh>
    <rPh sb="12" eb="14">
      <t>ガッキュウ</t>
    </rPh>
    <rPh sb="14" eb="15">
      <t>スウ</t>
    </rPh>
    <rPh sb="16" eb="18">
      <t>ジドウ</t>
    </rPh>
    <rPh sb="19" eb="22">
      <t>セイトスウ</t>
    </rPh>
    <rPh sb="22" eb="23">
      <t>オヨ</t>
    </rPh>
    <rPh sb="24" eb="27">
      <t>キョウショクイン</t>
    </rPh>
    <rPh sb="27" eb="28">
      <t>スウ</t>
    </rPh>
    <phoneticPr fontId="2"/>
  </si>
  <si>
    <t>※　本県では大槌町の公立のみ。</t>
    <rPh sb="2" eb="4">
      <t>ホンケン</t>
    </rPh>
    <rPh sb="6" eb="8">
      <t>オオツチ</t>
    </rPh>
    <rPh sb="8" eb="9">
      <t>チョウ</t>
    </rPh>
    <rPh sb="10" eb="12">
      <t>コウリツ</t>
    </rPh>
    <phoneticPr fontId="2"/>
  </si>
  <si>
    <t>第５表　　　市町村別学校数、学級数、児童・生徒数及び教職員数</t>
    <rPh sb="0" eb="1">
      <t>ダイ</t>
    </rPh>
    <rPh sb="2" eb="3">
      <t>ヒョウ</t>
    </rPh>
    <rPh sb="6" eb="9">
      <t>シチョウソン</t>
    </rPh>
    <rPh sb="9" eb="10">
      <t>ベツ</t>
    </rPh>
    <rPh sb="18" eb="20">
      <t>ジドウ</t>
    </rPh>
    <rPh sb="21" eb="23">
      <t>セイト</t>
    </rPh>
    <phoneticPr fontId="2"/>
  </si>
  <si>
    <t>　　　　　　　　　　　　　　　　　　　　　　　　　　　　　　　　　</t>
    <phoneticPr fontId="2"/>
  </si>
  <si>
    <t>※薄桃セルは計算式により自動計算</t>
    <rPh sb="1" eb="2">
      <t>ウス</t>
    </rPh>
    <rPh sb="2" eb="3">
      <t>モモ</t>
    </rPh>
    <rPh sb="6" eb="8">
      <t>ケイサン</t>
    </rPh>
    <rPh sb="8" eb="9">
      <t>シキ</t>
    </rPh>
    <rPh sb="12" eb="14">
      <t>ジドウ</t>
    </rPh>
    <rPh sb="14" eb="16">
      <t>ケイサン</t>
    </rPh>
    <phoneticPr fontId="2"/>
  </si>
  <si>
    <t>チェック用</t>
    <rPh sb="4" eb="5">
      <t>ヨウ</t>
    </rPh>
    <phoneticPr fontId="2"/>
  </si>
  <si>
    <t>計</t>
    <rPh sb="0" eb="1">
      <t>ケイ</t>
    </rPh>
    <phoneticPr fontId="2"/>
  </si>
  <si>
    <t>チェック用計</t>
    <rPh sb="4" eb="5">
      <t>ヨウ</t>
    </rPh>
    <rPh sb="5" eb="6">
      <t>ケイ</t>
    </rPh>
    <phoneticPr fontId="2"/>
  </si>
  <si>
    <t>用計</t>
    <rPh sb="0" eb="1">
      <t>ヨウ</t>
    </rPh>
    <rPh sb="1" eb="2">
      <t>ケイ</t>
    </rPh>
    <phoneticPr fontId="2"/>
  </si>
  <si>
    <t>チェック</t>
    <phoneticPr fontId="2"/>
  </si>
  <si>
    <t>※チェック用のセルは印刷の際、非表示とすること。</t>
    <rPh sb="5" eb="6">
      <t>ヨウ</t>
    </rPh>
    <rPh sb="10" eb="12">
      <t>インサツ</t>
    </rPh>
    <rPh sb="13" eb="14">
      <t>サイ</t>
    </rPh>
    <rPh sb="15" eb="18">
      <t>ヒヒョウジ</t>
    </rPh>
    <phoneticPr fontId="2"/>
  </si>
  <si>
    <t>７学年</t>
    <rPh sb="1" eb="3">
      <t>ガクネン</t>
    </rPh>
    <phoneticPr fontId="2"/>
  </si>
  <si>
    <t>８学年</t>
    <rPh sb="1" eb="3">
      <t>ガクネン</t>
    </rPh>
    <phoneticPr fontId="2"/>
  </si>
  <si>
    <t>９学年</t>
    <rPh sb="1" eb="3">
      <t>ガクネン</t>
    </rPh>
    <phoneticPr fontId="2"/>
  </si>
  <si>
    <t>チェック用</t>
    <rPh sb="4" eb="5">
      <t>ヨウ</t>
    </rPh>
    <phoneticPr fontId="2"/>
  </si>
  <si>
    <t>中学校・義務教育学校</t>
    <rPh sb="0" eb="3">
      <t>チュウガッコウ</t>
    </rPh>
    <rPh sb="4" eb="6">
      <t>ギム</t>
    </rPh>
    <rPh sb="6" eb="8">
      <t>キョウイク</t>
    </rPh>
    <rPh sb="8" eb="10">
      <t>ガッコウ</t>
    </rPh>
    <phoneticPr fontId="2"/>
  </si>
  <si>
    <t>大槌町</t>
    <rPh sb="0" eb="2">
      <t>オオツチ</t>
    </rPh>
    <rPh sb="2" eb="3">
      <t>チョウ</t>
    </rPh>
    <phoneticPr fontId="2"/>
  </si>
  <si>
    <t>洋野町</t>
    <rPh sb="0" eb="2">
      <t>ヒロノ</t>
    </rPh>
    <rPh sb="2" eb="3">
      <t>チョウ</t>
    </rPh>
    <phoneticPr fontId="2"/>
  </si>
  <si>
    <t>小１年</t>
    <rPh sb="0" eb="1">
      <t>ショウ</t>
    </rPh>
    <rPh sb="2" eb="3">
      <t>ネン</t>
    </rPh>
    <phoneticPr fontId="2"/>
  </si>
  <si>
    <t>合    計</t>
    <rPh sb="0" eb="1">
      <t>ゴウ</t>
    </rPh>
    <rPh sb="5" eb="6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</si>
  <si>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</si>
  <si>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</si>
  <si>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八幡平市</t>
    <rPh sb="0" eb="4">
      <t>ハチマンタイシ</t>
    </rPh>
    <phoneticPr fontId="2"/>
  </si>
  <si>
    <t>矢 巾 町</t>
    <rPh sb="0" eb="1">
      <t>ヤ</t>
    </rPh>
    <rPh sb="2" eb="3">
      <t>ハバ</t>
    </rPh>
    <rPh sb="4" eb="5">
      <t>マチ</t>
    </rPh>
    <phoneticPr fontId="2"/>
  </si>
  <si>
    <t>金ケ崎町</t>
    <rPh sb="0" eb="1">
      <t>キン</t>
    </rPh>
    <rPh sb="2" eb="3">
      <t>ザキ</t>
    </rPh>
    <rPh sb="3" eb="4">
      <t>マチ</t>
    </rPh>
    <phoneticPr fontId="2"/>
  </si>
  <si>
    <t>平成30年度</t>
    <rPh sb="0" eb="2">
      <t>ヘイセイ</t>
    </rPh>
    <rPh sb="4" eb="6">
      <t>ネンド</t>
    </rPh>
    <phoneticPr fontId="2"/>
  </si>
  <si>
    <t>（単位：園、人、％）</t>
    <phoneticPr fontId="2"/>
  </si>
  <si>
    <t>金ケ崎町</t>
    <rPh sb="0" eb="4">
      <t>カネガサキマチ</t>
    </rPh>
    <phoneticPr fontId="2"/>
  </si>
  <si>
    <t>（単位：校、人）</t>
    <phoneticPr fontId="2"/>
  </si>
  <si>
    <t>（単位：校、人）</t>
    <phoneticPr fontId="2"/>
  </si>
  <si>
    <t>第１表　　　国・公・私立別、市町村別園数、在園者数及び教職員数</t>
    <rPh sb="0" eb="1">
      <t>ダイ</t>
    </rPh>
    <rPh sb="2" eb="3">
      <t>ヒョウ</t>
    </rPh>
    <rPh sb="18" eb="19">
      <t>エン</t>
    </rPh>
    <rPh sb="21" eb="22">
      <t>ア</t>
    </rPh>
    <rPh sb="22" eb="23">
      <t>ソノ</t>
    </rPh>
    <rPh sb="23" eb="24">
      <t>モノ</t>
    </rPh>
    <rPh sb="25" eb="26">
      <t>オヨ</t>
    </rPh>
    <phoneticPr fontId="2"/>
  </si>
  <si>
    <t>第２表　　　公・私立別、市町村別園数、在園者数及び教育・保育職員等数</t>
    <rPh sb="0" eb="1">
      <t>ダイ</t>
    </rPh>
    <rPh sb="2" eb="3">
      <t>ヒョウ</t>
    </rPh>
    <rPh sb="16" eb="17">
      <t>エン</t>
    </rPh>
    <rPh sb="19" eb="20">
      <t>ア</t>
    </rPh>
    <rPh sb="20" eb="21">
      <t>ソノ</t>
    </rPh>
    <rPh sb="21" eb="22">
      <t>モノ</t>
    </rPh>
    <rPh sb="23" eb="24">
      <t>オヨ</t>
    </rPh>
    <rPh sb="25" eb="27">
      <t>キョウイク</t>
    </rPh>
    <rPh sb="28" eb="30">
      <t>ホイク</t>
    </rPh>
    <rPh sb="32" eb="33">
      <t>トウ</t>
    </rPh>
    <phoneticPr fontId="2"/>
  </si>
  <si>
    <t>及び教職員数</t>
    <rPh sb="2" eb="5">
      <t>キョウショクイン</t>
    </rPh>
    <rPh sb="5" eb="6">
      <t>スウ</t>
    </rPh>
    <phoneticPr fontId="2"/>
  </si>
  <si>
    <t>公・私立別、市町村別学校数、生徒数</t>
    <phoneticPr fontId="2"/>
  </si>
  <si>
    <t>市町村別学校数、生徒数及び教職員数</t>
    <rPh sb="11" eb="12">
      <t>オヨ</t>
    </rPh>
    <phoneticPr fontId="2"/>
  </si>
  <si>
    <t>第1表　国・公・私立別、市町村別園数、在園者数及び教職員数</t>
    <rPh sb="0" eb="1">
      <t>ダイ</t>
    </rPh>
    <rPh sb="2" eb="3">
      <t>ヒョウ</t>
    </rPh>
    <rPh sb="4" eb="5">
      <t>クニ</t>
    </rPh>
    <rPh sb="6" eb="7">
      <t>コウ</t>
    </rPh>
    <rPh sb="8" eb="10">
      <t>シリツ</t>
    </rPh>
    <rPh sb="10" eb="11">
      <t>ベツ</t>
    </rPh>
    <rPh sb="12" eb="15">
      <t>シチョウソン</t>
    </rPh>
    <rPh sb="15" eb="16">
      <t>ベツ</t>
    </rPh>
    <rPh sb="16" eb="17">
      <t>エン</t>
    </rPh>
    <rPh sb="17" eb="18">
      <t>スウ</t>
    </rPh>
    <rPh sb="19" eb="20">
      <t>ザイ</t>
    </rPh>
    <rPh sb="20" eb="21">
      <t>エン</t>
    </rPh>
    <rPh sb="21" eb="22">
      <t>シャ</t>
    </rPh>
    <rPh sb="22" eb="23">
      <t>カズ</t>
    </rPh>
    <rPh sb="23" eb="24">
      <t>オヨ</t>
    </rPh>
    <rPh sb="25" eb="29">
      <t>キョウショクインスウ</t>
    </rPh>
    <phoneticPr fontId="2"/>
  </si>
  <si>
    <t>第2表　公・私立別、市町村別園数、在園者数及び教育・保育職員等数</t>
    <rPh sb="0" eb="1">
      <t>ダイ</t>
    </rPh>
    <rPh sb="2" eb="3">
      <t>ヒョウ</t>
    </rPh>
    <rPh sb="4" eb="5">
      <t>コウ</t>
    </rPh>
    <rPh sb="6" eb="8">
      <t>シリツ</t>
    </rPh>
    <rPh sb="8" eb="9">
      <t>ベツ</t>
    </rPh>
    <rPh sb="10" eb="13">
      <t>シチョウソン</t>
    </rPh>
    <rPh sb="13" eb="14">
      <t>ベツ</t>
    </rPh>
    <rPh sb="14" eb="15">
      <t>エン</t>
    </rPh>
    <rPh sb="15" eb="16">
      <t>スウ</t>
    </rPh>
    <rPh sb="17" eb="18">
      <t>ザイ</t>
    </rPh>
    <rPh sb="18" eb="19">
      <t>エン</t>
    </rPh>
    <rPh sb="19" eb="20">
      <t>シャ</t>
    </rPh>
    <rPh sb="20" eb="21">
      <t>カズ</t>
    </rPh>
    <rPh sb="21" eb="22">
      <t>オヨ</t>
    </rPh>
    <rPh sb="23" eb="25">
      <t>キョウイク</t>
    </rPh>
    <rPh sb="26" eb="28">
      <t>ホイク</t>
    </rPh>
    <rPh sb="28" eb="30">
      <t>ショクイン</t>
    </rPh>
    <rPh sb="30" eb="31">
      <t>トウ</t>
    </rPh>
    <rPh sb="31" eb="32">
      <t>スウ</t>
    </rPh>
    <phoneticPr fontId="2"/>
  </si>
  <si>
    <t>第9表　公・私立別、市町村別学校数、生徒数及び教職員数</t>
    <rPh sb="0" eb="1">
      <t>ダイ</t>
    </rPh>
    <rPh sb="2" eb="3">
      <t>ヒョウ</t>
    </rPh>
    <rPh sb="4" eb="5">
      <t>コウ</t>
    </rPh>
    <rPh sb="6" eb="8">
      <t>シリツ</t>
    </rPh>
    <rPh sb="8" eb="9">
      <t>ベツ</t>
    </rPh>
    <rPh sb="10" eb="13">
      <t>シチョウソン</t>
    </rPh>
    <rPh sb="13" eb="14">
      <t>ベツ</t>
    </rPh>
    <rPh sb="14" eb="16">
      <t>ガッコウ</t>
    </rPh>
    <rPh sb="16" eb="17">
      <t>スウ</t>
    </rPh>
    <rPh sb="18" eb="21">
      <t>セイトスウ</t>
    </rPh>
    <rPh sb="21" eb="22">
      <t>オヨ</t>
    </rPh>
    <rPh sb="23" eb="25">
      <t>キョウショク</t>
    </rPh>
    <rPh sb="25" eb="27">
      <t>インスウ</t>
    </rPh>
    <phoneticPr fontId="2"/>
  </si>
  <si>
    <t>第10表　市町村別学校数、生徒数及び教職員数</t>
    <rPh sb="16" eb="17">
      <t>オヨ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</si>
</sst>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;[Red]\(0.0\)"/>
    <numFmt numFmtId="177" formatCode="General;General;&quot;-&quot;"/>
    <numFmt numFmtId="178" formatCode="#,##0.0\ ;#,##0.0\ ;\ &quot;-&quot;\ 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color indexed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48"/>
      <name val="ＭＳ 明朝"/>
      <family val="1"/>
      <charset val="128"/>
    </font>
    <font>
      <sz val="8"/>
      <color indexed="12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8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sz val="8"/>
      <color rgb="FFFF0000"/>
      <name val="ＭＳ 明朝"/>
      <family val="1"/>
      <charset val="128"/>
    </font>
    <font>
      <sz val="6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522">
    <xf numFmtId="0" fontId="0" fillId="0" borderId="0" xfId="0"/>
    <xf numFmtId="0" fontId="4" fillId="0" borderId="0" xfId="0" applyFont="1" applyAlignment="1">
      <alignment horizontal="center" vertical="center" textRotation="255"/>
    </xf>
    <xf numFmtId="0" fontId="5" fillId="0" borderId="0" xfId="0" applyFont="1"/>
    <xf numFmtId="0" fontId="4" fillId="0" borderId="0" xfId="0" applyFont="1"/>
    <xf numFmtId="0" fontId="7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textRotation="255"/>
    </xf>
    <xf numFmtId="177" fontId="6" fillId="0" borderId="0" xfId="0" applyNumberFormat="1" applyFont="1" applyBorder="1"/>
    <xf numFmtId="0" fontId="6" fillId="3" borderId="4" xfId="0" applyFont="1" applyFill="1" applyBorder="1"/>
    <xf numFmtId="0" fontId="6" fillId="3" borderId="5" xfId="0" applyFont="1" applyFill="1" applyBorder="1" applyAlignment="1">
      <alignment horizontal="distributed" vertical="center"/>
    </xf>
    <xf numFmtId="0" fontId="6" fillId="3" borderId="6" xfId="0" applyFont="1" applyFill="1" applyBorder="1"/>
    <xf numFmtId="0" fontId="6" fillId="0" borderId="0" xfId="0" applyFont="1"/>
    <xf numFmtId="0" fontId="6" fillId="3" borderId="0" xfId="0" applyFont="1" applyFill="1" applyBorder="1"/>
    <xf numFmtId="0" fontId="7" fillId="0" borderId="0" xfId="0" applyFont="1"/>
    <xf numFmtId="0" fontId="6" fillId="0" borderId="0" xfId="0" applyFont="1" applyAlignment="1">
      <alignment vertical="center"/>
    </xf>
    <xf numFmtId="0" fontId="6" fillId="2" borderId="7" xfId="0" applyFont="1" applyFill="1" applyBorder="1"/>
    <xf numFmtId="0" fontId="6" fillId="2" borderId="8" xfId="0" applyFont="1" applyFill="1" applyBorder="1"/>
    <xf numFmtId="0" fontId="6" fillId="2" borderId="0" xfId="0" applyFont="1" applyFill="1" applyBorder="1"/>
    <xf numFmtId="0" fontId="6" fillId="2" borderId="9" xfId="0" applyFont="1" applyFill="1" applyBorder="1"/>
    <xf numFmtId="0" fontId="6" fillId="2" borderId="10" xfId="0" applyFont="1" applyFill="1" applyBorder="1" applyAlignment="1">
      <alignment vertical="top"/>
    </xf>
    <xf numFmtId="177" fontId="6" fillId="0" borderId="0" xfId="0" applyNumberFormat="1" applyFont="1"/>
    <xf numFmtId="0" fontId="6" fillId="3" borderId="11" xfId="0" applyFont="1" applyFill="1" applyBorder="1" applyAlignment="1">
      <alignment horizontal="distributed" vertical="center"/>
    </xf>
    <xf numFmtId="0" fontId="6" fillId="3" borderId="12" xfId="0" applyFont="1" applyFill="1" applyBorder="1" applyAlignment="1">
      <alignment horizontal="distributed" vertical="center"/>
    </xf>
    <xf numFmtId="0" fontId="7" fillId="0" borderId="0" xfId="0" applyFont="1" applyAlignment="1">
      <alignment textRotation="180"/>
    </xf>
    <xf numFmtId="0" fontId="6" fillId="3" borderId="13" xfId="0" applyFont="1" applyFill="1" applyBorder="1"/>
    <xf numFmtId="0" fontId="6" fillId="3" borderId="14" xfId="0" applyFont="1" applyFill="1" applyBorder="1" applyAlignment="1">
      <alignment horizontal="distributed" vertical="center"/>
    </xf>
    <xf numFmtId="0" fontId="6" fillId="3" borderId="15" xfId="0" applyFont="1" applyFill="1" applyBorder="1"/>
    <xf numFmtId="0" fontId="6" fillId="3" borderId="16" xfId="0" applyFont="1" applyFill="1" applyBorder="1"/>
    <xf numFmtId="0" fontId="6" fillId="3" borderId="17" xfId="0" applyFont="1" applyFill="1" applyBorder="1"/>
    <xf numFmtId="0" fontId="6" fillId="3" borderId="18" xfId="0" applyFont="1" applyFill="1" applyBorder="1"/>
    <xf numFmtId="0" fontId="6" fillId="3" borderId="10" xfId="0" applyFont="1" applyFill="1" applyBorder="1"/>
    <xf numFmtId="0" fontId="6" fillId="2" borderId="0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2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5" fillId="0" borderId="0" xfId="0" applyFont="1" applyAlignment="1">
      <alignment vertical="center"/>
    </xf>
    <xf numFmtId="0" fontId="16" fillId="0" borderId="0" xfId="0" applyFont="1"/>
    <xf numFmtId="0" fontId="15" fillId="0" borderId="0" xfId="0" applyFont="1"/>
    <xf numFmtId="0" fontId="18" fillId="0" borderId="0" xfId="0" applyFont="1"/>
    <xf numFmtId="0" fontId="3" fillId="0" borderId="0" xfId="1" applyAlignment="1" applyProtection="1"/>
    <xf numFmtId="0" fontId="19" fillId="0" borderId="0" xfId="0" applyFont="1"/>
    <xf numFmtId="0" fontId="20" fillId="0" borderId="0" xfId="0" applyFont="1"/>
    <xf numFmtId="0" fontId="10" fillId="0" borderId="0" xfId="0" applyFont="1" applyAlignment="1">
      <alignment horizontal="center" textRotation="180"/>
    </xf>
    <xf numFmtId="0" fontId="10" fillId="0" borderId="0" xfId="0" applyFont="1" applyAlignment="1">
      <alignment horizontal="center" vertical="top" textRotation="180"/>
    </xf>
    <xf numFmtId="0" fontId="7" fillId="0" borderId="0" xfId="0" applyFont="1" applyAlignment="1">
      <alignment horizontal="center" textRotation="180"/>
    </xf>
    <xf numFmtId="0" fontId="7" fillId="0" borderId="0" xfId="0" applyFont="1" applyAlignment="1">
      <alignment horizontal="center" vertical="top" textRotation="180"/>
    </xf>
    <xf numFmtId="0" fontId="21" fillId="0" borderId="0" xfId="0" applyFont="1" applyAlignment="1">
      <alignment horizontal="center" textRotation="180"/>
    </xf>
    <xf numFmtId="0" fontId="21" fillId="0" borderId="0" xfId="0" applyFont="1" applyAlignment="1">
      <alignment horizontal="center" vertical="top" textRotation="180"/>
    </xf>
    <xf numFmtId="38" fontId="6" fillId="0" borderId="21" xfId="2" applyFont="1" applyFill="1" applyBorder="1"/>
    <xf numFmtId="38" fontId="6" fillId="0" borderId="22" xfId="2" applyFont="1" applyFill="1" applyBorder="1"/>
    <xf numFmtId="38" fontId="6" fillId="0" borderId="1" xfId="2" applyFont="1" applyFill="1" applyBorder="1"/>
    <xf numFmtId="177" fontId="6" fillId="0" borderId="22" xfId="0" applyNumberFormat="1" applyFont="1" applyFill="1" applyBorder="1"/>
    <xf numFmtId="177" fontId="6" fillId="0" borderId="1" xfId="0" applyNumberFormat="1" applyFont="1" applyFill="1" applyBorder="1"/>
    <xf numFmtId="177" fontId="6" fillId="0" borderId="23" xfId="0" applyNumberFormat="1" applyFont="1" applyFill="1" applyBorder="1"/>
    <xf numFmtId="38" fontId="6" fillId="0" borderId="0" xfId="2" applyFont="1" applyFill="1" applyBorder="1"/>
    <xf numFmtId="38" fontId="6" fillId="0" borderId="11" xfId="2" applyFont="1" applyFill="1" applyBorder="1"/>
    <xf numFmtId="38" fontId="6" fillId="0" borderId="12" xfId="2" applyFont="1" applyFill="1" applyBorder="1"/>
    <xf numFmtId="177" fontId="6" fillId="0" borderId="0" xfId="0" applyNumberFormat="1" applyFont="1" applyFill="1" applyBorder="1"/>
    <xf numFmtId="177" fontId="6" fillId="0" borderId="12" xfId="0" applyNumberFormat="1" applyFont="1" applyFill="1" applyBorder="1"/>
    <xf numFmtId="177" fontId="6" fillId="0" borderId="24" xfId="0" applyNumberFormat="1" applyFont="1" applyFill="1" applyBorder="1"/>
    <xf numFmtId="177" fontId="6" fillId="0" borderId="25" xfId="0" applyNumberFormat="1" applyFont="1" applyFill="1" applyBorder="1"/>
    <xf numFmtId="177" fontId="6" fillId="0" borderId="11" xfId="0" applyNumberFormat="1" applyFont="1" applyFill="1" applyBorder="1"/>
    <xf numFmtId="0" fontId="6" fillId="0" borderId="0" xfId="0" applyFont="1" applyBorder="1"/>
    <xf numFmtId="177" fontId="6" fillId="0" borderId="9" xfId="0" applyNumberFormat="1" applyFont="1" applyFill="1" applyBorder="1"/>
    <xf numFmtId="177" fontId="6" fillId="0" borderId="10" xfId="0" applyNumberFormat="1" applyFont="1" applyFill="1" applyBorder="1"/>
    <xf numFmtId="177" fontId="6" fillId="0" borderId="26" xfId="0" applyNumberFormat="1" applyFont="1" applyFill="1" applyBorder="1"/>
    <xf numFmtId="177" fontId="6" fillId="0" borderId="28" xfId="0" applyNumberFormat="1" applyFont="1" applyFill="1" applyBorder="1"/>
    <xf numFmtId="177" fontId="6" fillId="0" borderId="20" xfId="0" applyNumberFormat="1" applyFont="1" applyFill="1" applyBorder="1"/>
    <xf numFmtId="177" fontId="6" fillId="0" borderId="29" xfId="0" applyNumberFormat="1" applyFont="1" applyFill="1" applyBorder="1"/>
    <xf numFmtId="177" fontId="6" fillId="0" borderId="31" xfId="0" applyNumberFormat="1" applyFont="1" applyFill="1" applyBorder="1"/>
    <xf numFmtId="38" fontId="6" fillId="0" borderId="24" xfId="2" applyFont="1" applyFill="1" applyBorder="1"/>
    <xf numFmtId="38" fontId="6" fillId="0" borderId="31" xfId="2" applyFont="1" applyFill="1" applyBorder="1"/>
    <xf numFmtId="177" fontId="6" fillId="0" borderId="32" xfId="0" applyNumberFormat="1" applyFont="1" applyFill="1" applyBorder="1"/>
    <xf numFmtId="177" fontId="6" fillId="0" borderId="21" xfId="0" applyNumberFormat="1" applyFont="1" applyFill="1" applyBorder="1"/>
    <xf numFmtId="38" fontId="6" fillId="0" borderId="17" xfId="2" applyFont="1" applyFill="1" applyBorder="1"/>
    <xf numFmtId="38" fontId="6" fillId="0" borderId="9" xfId="2" applyFont="1" applyFill="1" applyBorder="1"/>
    <xf numFmtId="38" fontId="6" fillId="0" borderId="10" xfId="2" applyFont="1" applyFill="1" applyBorder="1"/>
    <xf numFmtId="177" fontId="6" fillId="0" borderId="17" xfId="0" applyNumberFormat="1" applyFont="1" applyFill="1" applyBorder="1"/>
    <xf numFmtId="38" fontId="6" fillId="0" borderId="28" xfId="2" applyFont="1" applyFill="1" applyBorder="1"/>
    <xf numFmtId="38" fontId="6" fillId="0" borderId="40" xfId="2" applyFont="1" applyFill="1" applyBorder="1"/>
    <xf numFmtId="177" fontId="6" fillId="0" borderId="40" xfId="0" applyNumberFormat="1" applyFont="1" applyFill="1" applyBorder="1"/>
    <xf numFmtId="177" fontId="6" fillId="0" borderId="0" xfId="0" applyNumberFormat="1" applyFont="1" applyFill="1" applyBorder="1" applyAlignment="1">
      <alignment horizontal="right"/>
    </xf>
    <xf numFmtId="177" fontId="6" fillId="0" borderId="10" xfId="0" applyNumberFormat="1" applyFont="1" applyFill="1" applyBorder="1" applyAlignment="1">
      <alignment horizontal="right"/>
    </xf>
    <xf numFmtId="177" fontId="6" fillId="0" borderId="9" xfId="0" applyNumberFormat="1" applyFont="1" applyFill="1" applyBorder="1" applyAlignment="1">
      <alignment horizontal="right"/>
    </xf>
    <xf numFmtId="177" fontId="6" fillId="0" borderId="12" xfId="0" applyNumberFormat="1" applyFont="1" applyFill="1" applyBorder="1" applyAlignment="1">
      <alignment horizontal="right"/>
    </xf>
    <xf numFmtId="177" fontId="6" fillId="0" borderId="25" xfId="0" applyNumberFormat="1" applyFont="1" applyFill="1" applyBorder="1" applyAlignment="1">
      <alignment horizontal="right"/>
    </xf>
    <xf numFmtId="177" fontId="6" fillId="0" borderId="32" xfId="0" applyNumberFormat="1" applyFont="1" applyFill="1" applyBorder="1" applyAlignment="1">
      <alignment horizontal="right"/>
    </xf>
    <xf numFmtId="177" fontId="6" fillId="0" borderId="26" xfId="0" applyNumberFormat="1" applyFont="1" applyFill="1" applyBorder="1" applyAlignment="1">
      <alignment horizontal="right"/>
    </xf>
    <xf numFmtId="0" fontId="6" fillId="0" borderId="0" xfId="0" applyFont="1" applyFill="1"/>
    <xf numFmtId="0" fontId="6" fillId="0" borderId="0" xfId="0" applyFont="1" applyFill="1" applyBorder="1"/>
    <xf numFmtId="0" fontId="0" fillId="0" borderId="0" xfId="0" applyFont="1"/>
    <xf numFmtId="177" fontId="6" fillId="0" borderId="11" xfId="2" applyNumberFormat="1" applyFont="1" applyFill="1" applyBorder="1"/>
    <xf numFmtId="177" fontId="6" fillId="0" borderId="24" xfId="2" applyNumberFormat="1" applyFont="1" applyFill="1" applyBorder="1"/>
    <xf numFmtId="177" fontId="6" fillId="0" borderId="31" xfId="2" applyNumberFormat="1" applyFont="1" applyFill="1" applyBorder="1"/>
    <xf numFmtId="177" fontId="6" fillId="0" borderId="21" xfId="2" applyNumberFormat="1" applyFont="1" applyFill="1" applyBorder="1"/>
    <xf numFmtId="177" fontId="6" fillId="0" borderId="12" xfId="2" applyNumberFormat="1" applyFont="1" applyFill="1" applyBorder="1"/>
    <xf numFmtId="177" fontId="19" fillId="0" borderId="0" xfId="0" applyNumberFormat="1" applyFont="1"/>
    <xf numFmtId="0" fontId="22" fillId="0" borderId="0" xfId="0" applyFont="1"/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7" fillId="0" borderId="0" xfId="1" applyFont="1" applyAlignment="1" applyProtection="1"/>
    <xf numFmtId="0" fontId="6" fillId="3" borderId="16" xfId="0" applyFont="1" applyFill="1" applyBorder="1"/>
    <xf numFmtId="0" fontId="6" fillId="0" borderId="25" xfId="0" applyFont="1" applyBorder="1"/>
    <xf numFmtId="0" fontId="6" fillId="0" borderId="22" xfId="0" applyFont="1" applyBorder="1"/>
    <xf numFmtId="0" fontId="6" fillId="0" borderId="23" xfId="0" applyFont="1" applyBorder="1"/>
    <xf numFmtId="0" fontId="6" fillId="0" borderId="9" xfId="0" applyFont="1" applyBorder="1"/>
    <xf numFmtId="0" fontId="6" fillId="0" borderId="26" xfId="0" applyFont="1" applyBorder="1"/>
    <xf numFmtId="177" fontId="6" fillId="0" borderId="0" xfId="2" applyNumberFormat="1" applyFont="1" applyFill="1" applyBorder="1"/>
    <xf numFmtId="177" fontId="6" fillId="0" borderId="9" xfId="2" applyNumberFormat="1" applyFont="1" applyFill="1" applyBorder="1"/>
    <xf numFmtId="177" fontId="6" fillId="0" borderId="10" xfId="2" applyNumberFormat="1" applyFont="1" applyFill="1" applyBorder="1"/>
    <xf numFmtId="177" fontId="6" fillId="0" borderId="17" xfId="2" applyNumberFormat="1" applyFont="1" applyFill="1" applyBorder="1"/>
    <xf numFmtId="177" fontId="6" fillId="0" borderId="25" xfId="0" applyNumberFormat="1" applyFont="1" applyBorder="1"/>
    <xf numFmtId="177" fontId="6" fillId="0" borderId="11" xfId="3" applyNumberFormat="1" applyFont="1" applyBorder="1" applyAlignment="1">
      <alignment vertical="center" shrinkToFit="1"/>
    </xf>
    <xf numFmtId="177" fontId="6" fillId="0" borderId="17" xfId="3" applyNumberFormat="1" applyFont="1" applyBorder="1" applyAlignment="1">
      <alignment vertical="center" shrinkToFit="1"/>
    </xf>
    <xf numFmtId="177" fontId="6" fillId="0" borderId="0" xfId="3" applyNumberFormat="1" applyFont="1" applyBorder="1" applyAlignment="1">
      <alignment vertical="center" shrinkToFit="1"/>
    </xf>
    <xf numFmtId="177" fontId="6" fillId="0" borderId="9" xfId="3" applyNumberFormat="1" applyFont="1" applyBorder="1" applyAlignment="1">
      <alignment vertical="center" shrinkToFit="1"/>
    </xf>
    <xf numFmtId="177" fontId="6" fillId="0" borderId="12" xfId="3" applyNumberFormat="1" applyFont="1" applyBorder="1" applyAlignment="1">
      <alignment vertical="center" shrinkToFit="1"/>
    </xf>
    <xf numFmtId="177" fontId="6" fillId="0" borderId="10" xfId="3" applyNumberFormat="1" applyFont="1" applyBorder="1" applyAlignment="1">
      <alignment vertical="center" shrinkToFit="1"/>
    </xf>
    <xf numFmtId="177" fontId="6" fillId="0" borderId="25" xfId="3" applyNumberFormat="1" applyFont="1" applyBorder="1" applyAlignment="1">
      <alignment vertical="center" shrinkToFit="1"/>
    </xf>
    <xf numFmtId="177" fontId="6" fillId="0" borderId="32" xfId="2" applyNumberFormat="1" applyFont="1" applyFill="1" applyBorder="1"/>
    <xf numFmtId="177" fontId="6" fillId="0" borderId="25" xfId="2" applyNumberFormat="1" applyFont="1" applyFill="1" applyBorder="1"/>
    <xf numFmtId="177" fontId="6" fillId="0" borderId="26" xfId="2" applyNumberFormat="1" applyFont="1" applyFill="1" applyBorder="1"/>
    <xf numFmtId="0" fontId="7" fillId="0" borderId="0" xfId="0" applyFont="1" applyAlignment="1">
      <alignment horizontal="center"/>
    </xf>
    <xf numFmtId="38" fontId="6" fillId="0" borderId="0" xfId="0" applyNumberFormat="1" applyFont="1" applyFill="1" applyBorder="1"/>
    <xf numFmtId="0" fontId="17" fillId="0" borderId="0" xfId="1" applyFont="1" applyAlignment="1" applyProtection="1"/>
    <xf numFmtId="0" fontId="6" fillId="2" borderId="3" xfId="0" applyFont="1" applyFill="1" applyBorder="1" applyAlignment="1">
      <alignment horizontal="center" vertical="center"/>
    </xf>
    <xf numFmtId="0" fontId="24" fillId="0" borderId="0" xfId="0" applyFont="1"/>
    <xf numFmtId="177" fontId="6" fillId="4" borderId="30" xfId="0" applyNumberFormat="1" applyFont="1" applyFill="1" applyBorder="1"/>
    <xf numFmtId="177" fontId="6" fillId="4" borderId="11" xfId="0" applyNumberFormat="1" applyFont="1" applyFill="1" applyBorder="1"/>
    <xf numFmtId="38" fontId="6" fillId="4" borderId="21" xfId="2" applyFont="1" applyFill="1" applyBorder="1"/>
    <xf numFmtId="38" fontId="6" fillId="4" borderId="11" xfId="2" applyFont="1" applyFill="1" applyBorder="1"/>
    <xf numFmtId="38" fontId="6" fillId="4" borderId="0" xfId="2" applyFont="1" applyFill="1" applyBorder="1"/>
    <xf numFmtId="38" fontId="6" fillId="4" borderId="17" xfId="2" applyFont="1" applyFill="1" applyBorder="1"/>
    <xf numFmtId="177" fontId="6" fillId="4" borderId="21" xfId="0" applyNumberFormat="1" applyFont="1" applyFill="1" applyBorder="1"/>
    <xf numFmtId="177" fontId="6" fillId="4" borderId="3" xfId="0" applyNumberFormat="1" applyFont="1" applyFill="1" applyBorder="1"/>
    <xf numFmtId="177" fontId="6" fillId="4" borderId="11" xfId="2" applyNumberFormat="1" applyFont="1" applyFill="1" applyBorder="1"/>
    <xf numFmtId="38" fontId="6" fillId="4" borderId="24" xfId="2" applyFont="1" applyFill="1" applyBorder="1"/>
    <xf numFmtId="38" fontId="6" fillId="4" borderId="31" xfId="2" applyFont="1" applyFill="1" applyBorder="1"/>
    <xf numFmtId="177" fontId="6" fillId="4" borderId="24" xfId="2" applyNumberFormat="1" applyFont="1" applyFill="1" applyBorder="1"/>
    <xf numFmtId="177" fontId="6" fillId="4" borderId="24" xfId="0" applyNumberFormat="1" applyFont="1" applyFill="1" applyBorder="1"/>
    <xf numFmtId="177" fontId="6" fillId="4" borderId="31" xfId="2" applyNumberFormat="1" applyFont="1" applyFill="1" applyBorder="1"/>
    <xf numFmtId="177" fontId="6" fillId="4" borderId="0" xfId="2" applyNumberFormat="1" applyFont="1" applyFill="1" applyBorder="1"/>
    <xf numFmtId="177" fontId="6" fillId="4" borderId="0" xfId="0" applyNumberFormat="1" applyFont="1" applyFill="1" applyBorder="1"/>
    <xf numFmtId="177" fontId="6" fillId="4" borderId="12" xfId="0" applyNumberFormat="1" applyFont="1" applyFill="1" applyBorder="1"/>
    <xf numFmtId="177" fontId="6" fillId="4" borderId="25" xfId="0" applyNumberFormat="1" applyFont="1" applyFill="1" applyBorder="1"/>
    <xf numFmtId="177" fontId="6" fillId="4" borderId="31" xfId="0" applyNumberFormat="1" applyFont="1" applyFill="1" applyBorder="1"/>
    <xf numFmtId="177" fontId="6" fillId="4" borderId="32" xfId="0" applyNumberFormat="1" applyFont="1" applyFill="1" applyBorder="1"/>
    <xf numFmtId="177" fontId="6" fillId="4" borderId="30" xfId="2" applyNumberFormat="1" applyFont="1" applyFill="1" applyBorder="1"/>
    <xf numFmtId="177" fontId="6" fillId="4" borderId="5" xfId="2" applyNumberFormat="1" applyFont="1" applyFill="1" applyBorder="1"/>
    <xf numFmtId="38" fontId="6" fillId="4" borderId="30" xfId="2" applyFont="1" applyFill="1" applyBorder="1"/>
    <xf numFmtId="38" fontId="6" fillId="4" borderId="5" xfId="2" applyFont="1" applyFill="1" applyBorder="1"/>
    <xf numFmtId="38" fontId="6" fillId="4" borderId="6" xfId="2" applyFont="1" applyFill="1" applyBorder="1"/>
    <xf numFmtId="38" fontId="6" fillId="4" borderId="32" xfId="2" applyFont="1" applyFill="1" applyBorder="1"/>
    <xf numFmtId="38" fontId="6" fillId="4" borderId="12" xfId="2" applyFont="1" applyFill="1" applyBorder="1"/>
    <xf numFmtId="177" fontId="6" fillId="4" borderId="12" xfId="2" applyNumberFormat="1" applyFont="1" applyFill="1" applyBorder="1"/>
    <xf numFmtId="177" fontId="6" fillId="4" borderId="25" xfId="2" applyNumberFormat="1" applyFont="1" applyFill="1" applyBorder="1"/>
    <xf numFmtId="177" fontId="6" fillId="4" borderId="21" xfId="2" applyNumberFormat="1" applyFont="1" applyFill="1" applyBorder="1"/>
    <xf numFmtId="177" fontId="6" fillId="4" borderId="32" xfId="2" applyNumberFormat="1" applyFont="1" applyFill="1" applyBorder="1"/>
    <xf numFmtId="177" fontId="6" fillId="4" borderId="17" xfId="0" applyNumberFormat="1" applyFont="1" applyFill="1" applyBorder="1"/>
    <xf numFmtId="38" fontId="6" fillId="4" borderId="28" xfId="2" applyFont="1" applyFill="1" applyBorder="1"/>
    <xf numFmtId="177" fontId="6" fillId="4" borderId="28" xfId="0" applyNumberFormat="1" applyFont="1" applyFill="1" applyBorder="1"/>
    <xf numFmtId="177" fontId="6" fillId="4" borderId="30" xfId="0" applyNumberFormat="1" applyFont="1" applyFill="1" applyBorder="1" applyAlignment="1">
      <alignment horizontal="right"/>
    </xf>
    <xf numFmtId="177" fontId="6" fillId="4" borderId="5" xfId="0" applyNumberFormat="1" applyFont="1" applyFill="1" applyBorder="1" applyAlignment="1">
      <alignment horizontal="right"/>
    </xf>
    <xf numFmtId="177" fontId="6" fillId="4" borderId="6" xfId="0" applyNumberFormat="1" applyFont="1" applyFill="1" applyBorder="1" applyAlignment="1">
      <alignment horizontal="right"/>
    </xf>
    <xf numFmtId="177" fontId="6" fillId="4" borderId="6" xfId="0" applyNumberFormat="1" applyFont="1" applyFill="1" applyBorder="1"/>
    <xf numFmtId="177" fontId="6" fillId="4" borderId="27" xfId="0" applyNumberFormat="1" applyFont="1" applyFill="1" applyBorder="1"/>
    <xf numFmtId="177" fontId="6" fillId="4" borderId="0" xfId="0" applyNumberFormat="1" applyFont="1" applyFill="1" applyBorder="1" applyAlignment="1">
      <alignment horizontal="right"/>
    </xf>
    <xf numFmtId="177" fontId="6" fillId="4" borderId="12" xfId="0" applyNumberFormat="1" applyFont="1" applyFill="1" applyBorder="1" applyAlignment="1">
      <alignment horizontal="right"/>
    </xf>
    <xf numFmtId="177" fontId="6" fillId="4" borderId="21" xfId="3" applyNumberFormat="1" applyFont="1" applyFill="1" applyBorder="1" applyAlignment="1">
      <alignment vertical="center" shrinkToFit="1"/>
    </xf>
    <xf numFmtId="177" fontId="6" fillId="4" borderId="24" xfId="3" applyNumberFormat="1" applyFont="1" applyFill="1" applyBorder="1" applyAlignment="1">
      <alignment vertical="center" shrinkToFit="1"/>
    </xf>
    <xf numFmtId="177" fontId="6" fillId="4" borderId="31" xfId="3" applyNumberFormat="1" applyFont="1" applyFill="1" applyBorder="1" applyAlignment="1">
      <alignment vertical="center" shrinkToFit="1"/>
    </xf>
    <xf numFmtId="177" fontId="6" fillId="4" borderId="32" xfId="3" applyNumberFormat="1" applyFont="1" applyFill="1" applyBorder="1" applyAlignment="1">
      <alignment vertical="center" shrinkToFit="1"/>
    </xf>
    <xf numFmtId="177" fontId="6" fillId="4" borderId="24" xfId="0" applyNumberFormat="1" applyFont="1" applyFill="1" applyBorder="1" applyAlignment="1">
      <alignment horizontal="right"/>
    </xf>
    <xf numFmtId="177" fontId="6" fillId="4" borderId="31" xfId="0" applyNumberFormat="1" applyFont="1" applyFill="1" applyBorder="1" applyAlignment="1">
      <alignment horizontal="right"/>
    </xf>
    <xf numFmtId="0" fontId="6" fillId="4" borderId="24" xfId="0" applyFont="1" applyFill="1" applyBorder="1"/>
    <xf numFmtId="0" fontId="6" fillId="4" borderId="32" xfId="0" applyFont="1" applyFill="1" applyBorder="1"/>
    <xf numFmtId="38" fontId="6" fillId="4" borderId="3" xfId="2" applyFont="1" applyFill="1" applyBorder="1"/>
    <xf numFmtId="177" fontId="6" fillId="4" borderId="5" xfId="0" applyNumberFormat="1" applyFont="1" applyFill="1" applyBorder="1"/>
    <xf numFmtId="0" fontId="6" fillId="4" borderId="22" xfId="0" applyFont="1" applyFill="1" applyBorder="1"/>
    <xf numFmtId="0" fontId="6" fillId="4" borderId="23" xfId="0" applyFont="1" applyFill="1" applyBorder="1"/>
    <xf numFmtId="38" fontId="6" fillId="4" borderId="22" xfId="2" applyFont="1" applyFill="1" applyBorder="1"/>
    <xf numFmtId="38" fontId="6" fillId="4" borderId="1" xfId="2" applyFont="1" applyFill="1" applyBorder="1"/>
    <xf numFmtId="38" fontId="6" fillId="4" borderId="37" xfId="2" applyFont="1" applyFill="1" applyBorder="1"/>
    <xf numFmtId="177" fontId="6" fillId="4" borderId="22" xfId="0" applyNumberFormat="1" applyFont="1" applyFill="1" applyBorder="1"/>
    <xf numFmtId="177" fontId="6" fillId="4" borderId="1" xfId="0" applyNumberFormat="1" applyFont="1" applyFill="1" applyBorder="1"/>
    <xf numFmtId="0" fontId="24" fillId="2" borderId="3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38" fontId="6" fillId="0" borderId="0" xfId="0" applyNumberFormat="1" applyFont="1"/>
    <xf numFmtId="0" fontId="6" fillId="0" borderId="12" xfId="0" applyFont="1" applyBorder="1"/>
    <xf numFmtId="0" fontId="6" fillId="0" borderId="11" xfId="0" applyFont="1" applyBorder="1"/>
    <xf numFmtId="177" fontId="6" fillId="0" borderId="10" xfId="0" applyNumberFormat="1" applyFont="1" applyBorder="1"/>
    <xf numFmtId="0" fontId="6" fillId="0" borderId="20" xfId="0" applyFont="1" applyBorder="1"/>
    <xf numFmtId="0" fontId="6" fillId="0" borderId="40" xfId="0" applyFont="1" applyBorder="1"/>
    <xf numFmtId="0" fontId="6" fillId="0" borderId="28" xfId="0" applyFont="1" applyBorder="1"/>
    <xf numFmtId="0" fontId="6" fillId="0" borderId="29" xfId="0" applyFont="1" applyBorder="1"/>
    <xf numFmtId="0" fontId="24" fillId="0" borderId="0" xfId="0" applyFont="1" applyAlignment="1">
      <alignment vertical="center"/>
    </xf>
    <xf numFmtId="177" fontId="6" fillId="0" borderId="22" xfId="0" applyNumberFormat="1" applyFont="1" applyFill="1" applyBorder="1" applyAlignment="1"/>
    <xf numFmtId="177" fontId="6" fillId="0" borderId="11" xfId="2" applyNumberFormat="1" applyFont="1" applyFill="1" applyBorder="1" applyAlignment="1"/>
    <xf numFmtId="177" fontId="6" fillId="0" borderId="37" xfId="0" applyNumberFormat="1" applyFont="1" applyFill="1" applyBorder="1" applyAlignment="1"/>
    <xf numFmtId="177" fontId="6" fillId="0" borderId="17" xfId="0" applyNumberFormat="1" applyFont="1" applyFill="1" applyBorder="1" applyAlignment="1"/>
    <xf numFmtId="177" fontId="6" fillId="0" borderId="0" xfId="2" applyNumberFormat="1" applyFont="1" applyFill="1" applyBorder="1" applyAlignment="1"/>
    <xf numFmtId="38" fontId="6" fillId="0" borderId="9" xfId="2" applyFont="1" applyFill="1" applyBorder="1" applyAlignment="1"/>
    <xf numFmtId="177" fontId="6" fillId="0" borderId="24" xfId="0" applyNumberFormat="1" applyFont="1" applyFill="1" applyBorder="1" applyAlignment="1"/>
    <xf numFmtId="38" fontId="6" fillId="0" borderId="12" xfId="2" applyFont="1" applyFill="1" applyBorder="1" applyAlignment="1"/>
    <xf numFmtId="38" fontId="6" fillId="0" borderId="10" xfId="2" applyFont="1" applyFill="1" applyBorder="1" applyAlignment="1"/>
    <xf numFmtId="177" fontId="6" fillId="0" borderId="31" xfId="0" applyNumberFormat="1" applyFont="1" applyFill="1" applyBorder="1" applyAlignment="1"/>
    <xf numFmtId="177" fontId="6" fillId="0" borderId="1" xfId="0" applyNumberFormat="1" applyFont="1" applyFill="1" applyBorder="1" applyAlignment="1"/>
    <xf numFmtId="177" fontId="6" fillId="0" borderId="17" xfId="2" applyNumberFormat="1" applyFont="1" applyFill="1" applyBorder="1" applyAlignment="1"/>
    <xf numFmtId="177" fontId="6" fillId="0" borderId="21" xfId="0" applyNumberFormat="1" applyFont="1" applyFill="1" applyBorder="1" applyAlignment="1"/>
    <xf numFmtId="177" fontId="6" fillId="0" borderId="9" xfId="2" applyNumberFormat="1" applyFont="1" applyFill="1" applyBorder="1" applyAlignment="1"/>
    <xf numFmtId="177" fontId="6" fillId="0" borderId="12" xfId="2" applyNumberFormat="1" applyFont="1" applyFill="1" applyBorder="1" applyAlignment="1"/>
    <xf numFmtId="177" fontId="6" fillId="0" borderId="10" xfId="2" applyNumberFormat="1" applyFont="1" applyFill="1" applyBorder="1" applyAlignment="1"/>
    <xf numFmtId="177" fontId="6" fillId="0" borderId="0" xfId="0" applyNumberFormat="1" applyFont="1" applyFill="1" applyBorder="1" applyAlignment="1"/>
    <xf numFmtId="177" fontId="6" fillId="0" borderId="9" xfId="0" applyNumberFormat="1" applyFont="1" applyFill="1" applyBorder="1" applyAlignment="1"/>
    <xf numFmtId="177" fontId="6" fillId="0" borderId="12" xfId="0" applyNumberFormat="1" applyFont="1" applyFill="1" applyBorder="1" applyAlignment="1"/>
    <xf numFmtId="177" fontId="6" fillId="0" borderId="10" xfId="0" applyNumberFormat="1" applyFont="1" applyFill="1" applyBorder="1" applyAlignment="1"/>
    <xf numFmtId="177" fontId="6" fillId="0" borderId="11" xfId="0" applyNumberFormat="1" applyFont="1" applyFill="1" applyBorder="1" applyAlignment="1"/>
    <xf numFmtId="0" fontId="6" fillId="0" borderId="0" xfId="0" applyFont="1" applyBorder="1" applyAlignment="1"/>
    <xf numFmtId="0" fontId="6" fillId="0" borderId="25" xfId="0" applyFont="1" applyBorder="1" applyAlignment="1"/>
    <xf numFmtId="177" fontId="6" fillId="0" borderId="26" xfId="0" applyNumberFormat="1" applyFont="1" applyFill="1" applyBorder="1" applyAlignment="1"/>
    <xf numFmtId="177" fontId="6" fillId="4" borderId="17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77" fontId="6" fillId="0" borderId="17" xfId="0" applyNumberFormat="1" applyFont="1" applyFill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77" fontId="6" fillId="0" borderId="21" xfId="0" applyNumberFormat="1" applyFont="1" applyFill="1" applyBorder="1" applyAlignment="1">
      <alignment horizontal="right"/>
    </xf>
    <xf numFmtId="177" fontId="6" fillId="4" borderId="41" xfId="0" applyNumberFormat="1" applyFont="1" applyFill="1" applyBorder="1" applyAlignment="1"/>
    <xf numFmtId="177" fontId="6" fillId="0" borderId="14" xfId="0" applyNumberFormat="1" applyFont="1" applyFill="1" applyBorder="1" applyAlignment="1"/>
    <xf numFmtId="38" fontId="6" fillId="4" borderId="41" xfId="2" applyFont="1" applyFill="1" applyBorder="1" applyAlignment="1"/>
    <xf numFmtId="38" fontId="6" fillId="0" borderId="14" xfId="2" applyFont="1" applyFill="1" applyBorder="1" applyAlignment="1"/>
    <xf numFmtId="177" fontId="6" fillId="0" borderId="15" xfId="0" applyNumberFormat="1" applyFont="1" applyFill="1" applyBorder="1" applyAlignment="1"/>
    <xf numFmtId="177" fontId="6" fillId="4" borderId="41" xfId="2" applyNumberFormat="1" applyFont="1" applyFill="1" applyBorder="1" applyAlignment="1"/>
    <xf numFmtId="177" fontId="6" fillId="0" borderId="14" xfId="2" applyNumberFormat="1" applyFont="1" applyFill="1" applyBorder="1" applyAlignment="1"/>
    <xf numFmtId="177" fontId="6" fillId="0" borderId="15" xfId="2" applyNumberFormat="1" applyFont="1" applyFill="1" applyBorder="1" applyAlignment="1"/>
    <xf numFmtId="177" fontId="6" fillId="4" borderId="14" xfId="2" applyNumberFormat="1" applyFont="1" applyFill="1" applyBorder="1" applyAlignment="1"/>
    <xf numFmtId="177" fontId="6" fillId="0" borderId="41" xfId="2" applyNumberFormat="1" applyFont="1" applyFill="1" applyBorder="1" applyAlignment="1"/>
    <xf numFmtId="38" fontId="6" fillId="0" borderId="15" xfId="2" applyFont="1" applyFill="1" applyBorder="1" applyAlignment="1"/>
    <xf numFmtId="177" fontId="6" fillId="0" borderId="39" xfId="0" applyNumberFormat="1" applyFont="1" applyFill="1" applyBorder="1" applyAlignment="1"/>
    <xf numFmtId="0" fontId="6" fillId="4" borderId="5" xfId="0" applyNumberFormat="1" applyFont="1" applyFill="1" applyBorder="1" applyAlignment="1">
      <alignment horizontal="right"/>
    </xf>
    <xf numFmtId="0" fontId="6" fillId="4" borderId="6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177" fontId="6" fillId="0" borderId="0" xfId="0" applyNumberFormat="1" applyFont="1" applyBorder="1" applyAlignment="1"/>
    <xf numFmtId="177" fontId="6" fillId="0" borderId="25" xfId="0" applyNumberFormat="1" applyFont="1" applyBorder="1" applyAlignment="1"/>
    <xf numFmtId="38" fontId="6" fillId="4" borderId="5" xfId="2" applyFont="1" applyFill="1" applyBorder="1" applyAlignment="1">
      <alignment horizontal="right"/>
    </xf>
    <xf numFmtId="38" fontId="6" fillId="0" borderId="0" xfId="2" applyFont="1" applyFill="1" applyBorder="1" applyAlignment="1">
      <alignment horizontal="right"/>
    </xf>
    <xf numFmtId="38" fontId="6" fillId="0" borderId="0" xfId="2" applyFont="1" applyFill="1" applyBorder="1" applyAlignment="1"/>
    <xf numFmtId="38" fontId="6" fillId="0" borderId="12" xfId="2" applyFont="1" applyFill="1" applyBorder="1" applyAlignment="1">
      <alignment horizontal="right"/>
    </xf>
    <xf numFmtId="0" fontId="6" fillId="0" borderId="12" xfId="0" applyNumberFormat="1" applyFont="1" applyFill="1" applyBorder="1" applyAlignment="1">
      <alignment horizontal="right"/>
    </xf>
    <xf numFmtId="177" fontId="10" fillId="4" borderId="30" xfId="0" applyNumberFormat="1" applyFont="1" applyFill="1" applyBorder="1" applyAlignment="1"/>
    <xf numFmtId="38" fontId="10" fillId="4" borderId="30" xfId="2" applyFont="1" applyFill="1" applyBorder="1" applyAlignment="1"/>
    <xf numFmtId="38" fontId="10" fillId="4" borderId="27" xfId="2" applyFont="1" applyFill="1" applyBorder="1" applyAlignment="1"/>
    <xf numFmtId="177" fontId="10" fillId="0" borderId="24" xfId="0" applyNumberFormat="1" applyFont="1" applyFill="1" applyBorder="1" applyAlignment="1"/>
    <xf numFmtId="177" fontId="10" fillId="0" borderId="37" xfId="0" applyNumberFormat="1" applyFont="1" applyFill="1" applyBorder="1" applyAlignment="1"/>
    <xf numFmtId="177" fontId="10" fillId="0" borderId="0" xfId="0" applyNumberFormat="1" applyFont="1" applyFill="1" applyBorder="1" applyAlignment="1"/>
    <xf numFmtId="177" fontId="10" fillId="0" borderId="40" xfId="0" applyNumberFormat="1" applyFont="1" applyFill="1" applyBorder="1" applyAlignment="1"/>
    <xf numFmtId="38" fontId="10" fillId="0" borderId="24" xfId="2" applyFont="1" applyFill="1" applyBorder="1" applyAlignment="1"/>
    <xf numFmtId="38" fontId="10" fillId="0" borderId="28" xfId="2" applyFont="1" applyFill="1" applyBorder="1" applyAlignment="1"/>
    <xf numFmtId="177" fontId="10" fillId="0" borderId="31" xfId="0" applyNumberFormat="1" applyFont="1" applyFill="1" applyBorder="1" applyAlignment="1"/>
    <xf numFmtId="38" fontId="10" fillId="0" borderId="31" xfId="2" applyFont="1" applyFill="1" applyBorder="1" applyAlignment="1"/>
    <xf numFmtId="38" fontId="10" fillId="0" borderId="20" xfId="2" applyFont="1" applyFill="1" applyBorder="1" applyAlignment="1"/>
    <xf numFmtId="177" fontId="10" fillId="0" borderId="28" xfId="0" applyNumberFormat="1" applyFont="1" applyFill="1" applyBorder="1" applyAlignment="1"/>
    <xf numFmtId="177" fontId="10" fillId="0" borderId="32" xfId="0" applyNumberFormat="1" applyFont="1" applyFill="1" applyBorder="1" applyAlignment="1"/>
    <xf numFmtId="177" fontId="10" fillId="0" borderId="29" xfId="0" applyNumberFormat="1" applyFont="1" applyFill="1" applyBorder="1" applyAlignment="1"/>
    <xf numFmtId="177" fontId="10" fillId="0" borderId="20" xfId="0" applyNumberFormat="1" applyFont="1" applyFill="1" applyBorder="1" applyAlignment="1"/>
    <xf numFmtId="0" fontId="6" fillId="3" borderId="53" xfId="0" applyFont="1" applyFill="1" applyBorder="1"/>
    <xf numFmtId="0" fontId="6" fillId="3" borderId="25" xfId="0" applyFont="1" applyFill="1" applyBorder="1" applyAlignment="1">
      <alignment horizontal="distributed" vertical="center"/>
    </xf>
    <xf numFmtId="0" fontId="6" fillId="3" borderId="26" xfId="0" applyFont="1" applyFill="1" applyBorder="1"/>
    <xf numFmtId="49" fontId="23" fillId="0" borderId="0" xfId="3" applyNumberFormat="1" applyFont="1" applyFill="1" applyAlignment="1">
      <alignment vertical="center" shrinkToFit="1"/>
    </xf>
    <xf numFmtId="0" fontId="6" fillId="0" borderId="0" xfId="0" applyFont="1" applyAlignment="1">
      <alignment horizontal="center"/>
    </xf>
    <xf numFmtId="177" fontId="6" fillId="4" borderId="32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center" vertical="center"/>
    </xf>
    <xf numFmtId="38" fontId="6" fillId="0" borderId="32" xfId="2" applyFont="1" applyFill="1" applyBorder="1"/>
    <xf numFmtId="0" fontId="6" fillId="3" borderId="0" xfId="0" applyFont="1" applyFill="1" applyBorder="1"/>
    <xf numFmtId="38" fontId="6" fillId="0" borderId="37" xfId="2" applyFont="1" applyFill="1" applyBorder="1" applyAlignment="1"/>
    <xf numFmtId="0" fontId="6" fillId="0" borderId="37" xfId="0" applyFont="1" applyFill="1" applyBorder="1" applyAlignment="1"/>
    <xf numFmtId="38" fontId="6" fillId="0" borderId="22" xfId="2" applyFont="1" applyFill="1" applyBorder="1" applyAlignment="1"/>
    <xf numFmtId="38" fontId="6" fillId="0" borderId="1" xfId="2" applyFont="1" applyFill="1" applyBorder="1" applyAlignment="1"/>
    <xf numFmtId="38" fontId="6" fillId="0" borderId="11" xfId="2" applyFont="1" applyFill="1" applyBorder="1" applyAlignment="1">
      <alignment shrinkToFit="1"/>
    </xf>
    <xf numFmtId="0" fontId="6" fillId="0" borderId="11" xfId="3" applyFont="1" applyFill="1" applyBorder="1" applyAlignment="1">
      <alignment shrinkToFit="1"/>
    </xf>
    <xf numFmtId="0" fontId="6" fillId="0" borderId="0" xfId="3" applyFont="1" applyFill="1" applyBorder="1" applyAlignment="1">
      <alignment shrinkToFit="1"/>
    </xf>
    <xf numFmtId="0" fontId="6" fillId="0" borderId="12" xfId="3" applyFont="1" applyFill="1" applyBorder="1" applyAlignment="1">
      <alignment shrinkToFit="1"/>
    </xf>
    <xf numFmtId="0" fontId="6" fillId="0" borderId="12" xfId="0" applyFont="1" applyFill="1" applyBorder="1" applyAlignment="1"/>
    <xf numFmtId="0" fontId="6" fillId="0" borderId="1" xfId="0" applyFont="1" applyFill="1" applyBorder="1" applyAlignment="1"/>
    <xf numFmtId="0" fontId="6" fillId="0" borderId="11" xfId="0" applyFont="1" applyFill="1" applyBorder="1"/>
    <xf numFmtId="0" fontId="6" fillId="0" borderId="11" xfId="0" applyFont="1" applyFill="1" applyBorder="1" applyAlignment="1"/>
    <xf numFmtId="0" fontId="6" fillId="0" borderId="0" xfId="0" applyFont="1" applyFill="1" applyBorder="1" applyAlignment="1"/>
    <xf numFmtId="0" fontId="6" fillId="0" borderId="22" xfId="0" applyFont="1" applyFill="1" applyBorder="1" applyAlignment="1"/>
    <xf numFmtId="0" fontId="6" fillId="0" borderId="25" xfId="0" applyFont="1" applyFill="1" applyBorder="1"/>
    <xf numFmtId="0" fontId="6" fillId="0" borderId="25" xfId="3" applyFont="1" applyFill="1" applyBorder="1" applyAlignment="1">
      <alignment shrinkToFit="1"/>
    </xf>
    <xf numFmtId="38" fontId="6" fillId="0" borderId="23" xfId="2" applyFont="1" applyFill="1" applyBorder="1" applyAlignment="1"/>
    <xf numFmtId="0" fontId="6" fillId="0" borderId="25" xfId="0" applyFont="1" applyFill="1" applyBorder="1" applyAlignment="1"/>
    <xf numFmtId="0" fontId="6" fillId="0" borderId="23" xfId="0" applyFont="1" applyFill="1" applyBorder="1" applyAlignment="1"/>
    <xf numFmtId="177" fontId="6" fillId="4" borderId="11" xfId="2" applyNumberFormat="1" applyFont="1" applyFill="1" applyBorder="1" applyAlignment="1"/>
    <xf numFmtId="38" fontId="6" fillId="4" borderId="24" xfId="2" applyFont="1" applyFill="1" applyBorder="1" applyAlignment="1"/>
    <xf numFmtId="38" fontId="6" fillId="4" borderId="31" xfId="2" applyFont="1" applyFill="1" applyBorder="1" applyAlignment="1"/>
    <xf numFmtId="177" fontId="6" fillId="4" borderId="24" xfId="2" applyNumberFormat="1" applyFont="1" applyFill="1" applyBorder="1" applyAlignment="1"/>
    <xf numFmtId="177" fontId="6" fillId="4" borderId="21" xfId="2" applyNumberFormat="1" applyFont="1" applyFill="1" applyBorder="1" applyAlignment="1"/>
    <xf numFmtId="177" fontId="6" fillId="4" borderId="24" xfId="0" applyNumberFormat="1" applyFont="1" applyFill="1" applyBorder="1" applyAlignment="1"/>
    <xf numFmtId="177" fontId="6" fillId="4" borderId="12" xfId="2" applyNumberFormat="1" applyFont="1" applyFill="1" applyBorder="1" applyAlignment="1"/>
    <xf numFmtId="177" fontId="6" fillId="4" borderId="0" xfId="2" applyNumberFormat="1" applyFont="1" applyFill="1" applyBorder="1" applyAlignment="1"/>
    <xf numFmtId="177" fontId="6" fillId="4" borderId="0" xfId="0" applyNumberFormat="1" applyFont="1" applyFill="1" applyBorder="1" applyAlignment="1"/>
    <xf numFmtId="177" fontId="6" fillId="4" borderId="12" xfId="0" applyNumberFormat="1" applyFont="1" applyFill="1" applyBorder="1" applyAlignment="1"/>
    <xf numFmtId="177" fontId="6" fillId="4" borderId="11" xfId="0" applyNumberFormat="1" applyFont="1" applyFill="1" applyBorder="1" applyAlignment="1"/>
    <xf numFmtId="177" fontId="6" fillId="4" borderId="31" xfId="0" applyNumberFormat="1" applyFont="1" applyFill="1" applyBorder="1" applyAlignment="1"/>
    <xf numFmtId="177" fontId="6" fillId="4" borderId="32" xfId="0" applyNumberFormat="1" applyFont="1" applyFill="1" applyBorder="1" applyAlignment="1"/>
    <xf numFmtId="0" fontId="6" fillId="5" borderId="7" xfId="0" applyFont="1" applyFill="1" applyBorder="1"/>
    <xf numFmtId="0" fontId="6" fillId="5" borderId="8" xfId="0" applyFont="1" applyFill="1" applyBorder="1"/>
    <xf numFmtId="0" fontId="6" fillId="5" borderId="0" xfId="0" applyFont="1" applyFill="1" applyBorder="1"/>
    <xf numFmtId="0" fontId="6" fillId="5" borderId="9" xfId="0" applyFont="1" applyFill="1" applyBorder="1"/>
    <xf numFmtId="0" fontId="24" fillId="5" borderId="3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vertical="top"/>
    </xf>
    <xf numFmtId="38" fontId="6" fillId="6" borderId="30" xfId="2" applyFont="1" applyFill="1" applyBorder="1"/>
    <xf numFmtId="38" fontId="6" fillId="6" borderId="24" xfId="2" applyFont="1" applyFill="1" applyBorder="1"/>
    <xf numFmtId="38" fontId="6" fillId="6" borderId="31" xfId="2" applyFont="1" applyFill="1" applyBorder="1"/>
    <xf numFmtId="38" fontId="6" fillId="6" borderId="21" xfId="2" applyFont="1" applyFill="1" applyBorder="1"/>
    <xf numFmtId="177" fontId="6" fillId="6" borderId="24" xfId="2" applyNumberFormat="1" applyFont="1" applyFill="1" applyBorder="1"/>
    <xf numFmtId="177" fontId="6" fillId="6" borderId="31" xfId="2" applyNumberFormat="1" applyFont="1" applyFill="1" applyBorder="1"/>
    <xf numFmtId="177" fontId="6" fillId="6" borderId="21" xfId="2" applyNumberFormat="1" applyFont="1" applyFill="1" applyBorder="1"/>
    <xf numFmtId="177" fontId="6" fillId="6" borderId="32" xfId="2" applyNumberFormat="1" applyFont="1" applyFill="1" applyBorder="1"/>
    <xf numFmtId="0" fontId="6" fillId="6" borderId="19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 shrinkToFit="1"/>
    </xf>
    <xf numFmtId="177" fontId="6" fillId="6" borderId="33" xfId="0" applyNumberFormat="1" applyFont="1" applyFill="1" applyBorder="1"/>
    <xf numFmtId="177" fontId="6" fillId="6" borderId="34" xfId="0" applyNumberFormat="1" applyFont="1" applyFill="1" applyBorder="1"/>
    <xf numFmtId="177" fontId="6" fillId="6" borderId="35" xfId="0" applyNumberFormat="1" applyFont="1" applyFill="1" applyBorder="1"/>
    <xf numFmtId="177" fontId="6" fillId="6" borderId="36" xfId="0" applyNumberFormat="1" applyFont="1" applyFill="1" applyBorder="1"/>
    <xf numFmtId="0" fontId="6" fillId="6" borderId="37" xfId="0" applyFont="1" applyFill="1" applyBorder="1" applyAlignment="1"/>
    <xf numFmtId="0" fontId="6" fillId="6" borderId="9" xfId="0" applyFont="1" applyFill="1" applyBorder="1" applyAlignment="1"/>
    <xf numFmtId="38" fontId="6" fillId="6" borderId="10" xfId="2" applyFont="1" applyFill="1" applyBorder="1" applyAlignment="1"/>
    <xf numFmtId="0" fontId="6" fillId="6" borderId="11" xfId="3" applyFont="1" applyFill="1" applyBorder="1" applyAlignment="1">
      <alignment shrinkToFit="1"/>
    </xf>
    <xf numFmtId="0" fontId="6" fillId="6" borderId="0" xfId="3" applyFont="1" applyFill="1" applyBorder="1" applyAlignment="1">
      <alignment shrinkToFit="1"/>
    </xf>
    <xf numFmtId="0" fontId="6" fillId="6" borderId="12" xfId="3" applyFont="1" applyFill="1" applyBorder="1" applyAlignment="1">
      <alignment shrinkToFit="1"/>
    </xf>
    <xf numFmtId="177" fontId="6" fillId="6" borderId="22" xfId="0" applyNumberFormat="1" applyFont="1" applyFill="1" applyBorder="1" applyAlignment="1"/>
    <xf numFmtId="0" fontId="6" fillId="6" borderId="1" xfId="3" applyFont="1" applyFill="1" applyBorder="1" applyAlignment="1">
      <alignment shrinkToFit="1"/>
    </xf>
    <xf numFmtId="0" fontId="6" fillId="6" borderId="37" xfId="3" applyFont="1" applyFill="1" applyBorder="1" applyAlignment="1">
      <alignment shrinkToFit="1"/>
    </xf>
    <xf numFmtId="0" fontId="6" fillId="6" borderId="22" xfId="3" applyFont="1" applyFill="1" applyBorder="1" applyAlignment="1">
      <alignment shrinkToFit="1"/>
    </xf>
    <xf numFmtId="0" fontId="6" fillId="6" borderId="23" xfId="3" applyFont="1" applyFill="1" applyBorder="1" applyAlignment="1">
      <alignment shrinkToFit="1"/>
    </xf>
    <xf numFmtId="177" fontId="6" fillId="0" borderId="0" xfId="3" applyNumberFormat="1" applyFont="1" applyFill="1" applyBorder="1" applyAlignment="1">
      <alignment shrinkToFit="1"/>
    </xf>
    <xf numFmtId="38" fontId="6" fillId="6" borderId="0" xfId="2" applyFont="1" applyFill="1" applyBorder="1"/>
    <xf numFmtId="38" fontId="23" fillId="6" borderId="0" xfId="3" applyNumberFormat="1" applyFont="1" applyFill="1" applyAlignment="1">
      <alignment vertical="center" shrinkToFit="1"/>
    </xf>
    <xf numFmtId="0" fontId="23" fillId="6" borderId="0" xfId="3" applyFont="1" applyFill="1" applyAlignment="1">
      <alignment vertical="center" shrinkToFit="1"/>
    </xf>
    <xf numFmtId="178" fontId="6" fillId="6" borderId="35" xfId="2" applyNumberFormat="1" applyFont="1" applyFill="1" applyBorder="1"/>
    <xf numFmtId="178" fontId="6" fillId="6" borderId="33" xfId="2" applyNumberFormat="1" applyFont="1" applyFill="1" applyBorder="1"/>
    <xf numFmtId="178" fontId="6" fillId="6" borderId="36" xfId="2" applyNumberFormat="1" applyFont="1" applyFill="1" applyBorder="1"/>
    <xf numFmtId="178" fontId="6" fillId="6" borderId="38" xfId="2" applyNumberFormat="1" applyFont="1" applyFill="1" applyBorder="1"/>
    <xf numFmtId="178" fontId="6" fillId="6" borderId="34" xfId="2" applyNumberFormat="1" applyFont="1" applyFill="1" applyBorder="1"/>
    <xf numFmtId="177" fontId="6" fillId="4" borderId="27" xfId="2" applyNumberFormat="1" applyFont="1" applyFill="1" applyBorder="1"/>
    <xf numFmtId="177" fontId="6" fillId="0" borderId="28" xfId="2" applyNumberFormat="1" applyFont="1" applyFill="1" applyBorder="1"/>
    <xf numFmtId="177" fontId="6" fillId="0" borderId="20" xfId="2" applyNumberFormat="1" applyFont="1" applyFill="1" applyBorder="1"/>
    <xf numFmtId="177" fontId="6" fillId="0" borderId="40" xfId="2" applyNumberFormat="1" applyFont="1" applyFill="1" applyBorder="1"/>
    <xf numFmtId="177" fontId="6" fillId="0" borderId="29" xfId="2" applyNumberFormat="1" applyFont="1" applyFill="1" applyBorder="1"/>
    <xf numFmtId="0" fontId="6" fillId="3" borderId="0" xfId="0" applyFont="1" applyFill="1" applyBorder="1"/>
    <xf numFmtId="0" fontId="6" fillId="6" borderId="44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177" fontId="6" fillId="6" borderId="9" xfId="0" applyNumberFormat="1" applyFont="1" applyFill="1" applyBorder="1"/>
    <xf numFmtId="177" fontId="6" fillId="6" borderId="26" xfId="0" applyNumberFormat="1" applyFont="1" applyFill="1" applyBorder="1"/>
    <xf numFmtId="38" fontId="6" fillId="4" borderId="27" xfId="2" applyFont="1" applyFill="1" applyBorder="1"/>
    <xf numFmtId="38" fontId="6" fillId="0" borderId="20" xfId="2" applyFont="1" applyFill="1" applyBorder="1"/>
    <xf numFmtId="177" fontId="6" fillId="6" borderId="6" xfId="0" applyNumberFormat="1" applyFont="1" applyFill="1" applyBorder="1"/>
    <xf numFmtId="177" fontId="6" fillId="6" borderId="10" xfId="0" applyNumberFormat="1" applyFont="1" applyFill="1" applyBorder="1"/>
    <xf numFmtId="176" fontId="6" fillId="6" borderId="35" xfId="0" applyNumberFormat="1" applyFont="1" applyFill="1" applyBorder="1" applyAlignment="1">
      <alignment horizontal="right"/>
    </xf>
    <xf numFmtId="178" fontId="6" fillId="6" borderId="33" xfId="0" applyNumberFormat="1" applyFont="1" applyFill="1" applyBorder="1" applyAlignment="1">
      <alignment horizontal="right"/>
    </xf>
    <xf numFmtId="178" fontId="6" fillId="6" borderId="36" xfId="0" applyNumberFormat="1" applyFont="1" applyFill="1" applyBorder="1" applyAlignment="1">
      <alignment horizontal="right"/>
    </xf>
    <xf numFmtId="178" fontId="6" fillId="6" borderId="38" xfId="0" applyNumberFormat="1" applyFont="1" applyFill="1" applyBorder="1" applyAlignment="1">
      <alignment horizontal="right"/>
    </xf>
    <xf numFmtId="178" fontId="6" fillId="6" borderId="34" xfId="0" applyNumberFormat="1" applyFont="1" applyFill="1" applyBorder="1" applyAlignment="1">
      <alignment horizontal="right"/>
    </xf>
    <xf numFmtId="38" fontId="6" fillId="4" borderId="40" xfId="2" applyFont="1" applyFill="1" applyBorder="1"/>
    <xf numFmtId="177" fontId="6" fillId="0" borderId="38" xfId="0" applyNumberFormat="1" applyFont="1" applyFill="1" applyBorder="1" applyAlignment="1"/>
    <xf numFmtId="177" fontId="6" fillId="0" borderId="28" xfId="0" applyNumberFormat="1" applyFont="1" applyFill="1" applyBorder="1" applyAlignment="1"/>
    <xf numFmtId="177" fontId="6" fillId="0" borderId="20" xfId="0" applyNumberFormat="1" applyFont="1" applyFill="1" applyBorder="1" applyAlignment="1"/>
    <xf numFmtId="177" fontId="6" fillId="0" borderId="40" xfId="0" applyNumberFormat="1" applyFont="1" applyFill="1" applyBorder="1" applyAlignment="1"/>
    <xf numFmtId="0" fontId="6" fillId="0" borderId="34" xfId="0" applyFont="1" applyFill="1" applyBorder="1" applyAlignment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textRotation="255"/>
    </xf>
    <xf numFmtId="0" fontId="6" fillId="2" borderId="19" xfId="0" applyFont="1" applyFill="1" applyBorder="1" applyAlignment="1">
      <alignment horizontal="center" vertical="center"/>
    </xf>
    <xf numFmtId="0" fontId="6" fillId="3" borderId="0" xfId="0" applyFont="1" applyFill="1" applyBorder="1"/>
    <xf numFmtId="0" fontId="6" fillId="2" borderId="20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177" fontId="6" fillId="0" borderId="32" xfId="2" applyNumberFormat="1" applyFont="1" applyFill="1" applyBorder="1" applyAlignment="1"/>
    <xf numFmtId="0" fontId="17" fillId="0" borderId="0" xfId="1" applyFont="1" applyAlignment="1" applyProtection="1"/>
    <xf numFmtId="0" fontId="17" fillId="0" borderId="0" xfId="1" applyFont="1" applyAlignment="1" applyProtection="1">
      <alignment horizontal="left"/>
    </xf>
    <xf numFmtId="0" fontId="6" fillId="5" borderId="42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distributed" vertical="center"/>
    </xf>
    <xf numFmtId="0" fontId="6" fillId="5" borderId="1" xfId="0" applyFont="1" applyFill="1" applyBorder="1" applyAlignment="1">
      <alignment horizontal="distributed" vertical="center"/>
    </xf>
    <xf numFmtId="0" fontId="6" fillId="5" borderId="37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4" fillId="5" borderId="4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5" borderId="18" xfId="0" applyFont="1" applyFill="1" applyBorder="1" applyAlignment="1">
      <alignment vertical="top"/>
    </xf>
    <xf numFmtId="0" fontId="6" fillId="5" borderId="12" xfId="0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6" fillId="5" borderId="43" xfId="0" applyFont="1" applyFill="1" applyBorder="1" applyAlignment="1">
      <alignment horizontal="left"/>
    </xf>
    <xf numFmtId="0" fontId="6" fillId="5" borderId="44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5" borderId="45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0" fontId="6" fillId="5" borderId="47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5" borderId="54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/>
    </xf>
    <xf numFmtId="38" fontId="6" fillId="6" borderId="42" xfId="2" applyFont="1" applyFill="1" applyBorder="1" applyAlignment="1">
      <alignment horizontal="center" vertical="center" wrapText="1"/>
    </xf>
    <xf numFmtId="38" fontId="6" fillId="6" borderId="3" xfId="2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0" fillId="0" borderId="12" xfId="0" applyBorder="1"/>
    <xf numFmtId="0" fontId="6" fillId="6" borderId="36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left"/>
    </xf>
    <xf numFmtId="0" fontId="6" fillId="2" borderId="44" xfId="0" applyFont="1" applyFill="1" applyBorder="1" applyAlignment="1">
      <alignment horizontal="left"/>
    </xf>
    <xf numFmtId="0" fontId="6" fillId="2" borderId="42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1" xfId="0" applyBorder="1"/>
    <xf numFmtId="0" fontId="6" fillId="2" borderId="54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textRotation="255"/>
    </xf>
    <xf numFmtId="0" fontId="6" fillId="2" borderId="19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textRotation="255"/>
    </xf>
    <xf numFmtId="0" fontId="6" fillId="2" borderId="18" xfId="0" applyFont="1" applyFill="1" applyBorder="1" applyAlignment="1">
      <alignment vertical="top"/>
    </xf>
    <xf numFmtId="0" fontId="6" fillId="2" borderId="12" xfId="0" applyFont="1" applyFill="1" applyBorder="1" applyAlignment="1">
      <alignment vertical="top"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distributed" vertical="center"/>
    </xf>
    <xf numFmtId="0" fontId="9" fillId="2" borderId="6" xfId="0" applyFont="1" applyFill="1" applyBorder="1" applyAlignment="1">
      <alignment horizontal="distributed" vertical="center"/>
    </xf>
    <xf numFmtId="0" fontId="8" fillId="0" borderId="2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0" borderId="1" xfId="0" applyBorder="1" applyAlignment="1"/>
    <xf numFmtId="0" fontId="6" fillId="2" borderId="2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/>
    <xf numFmtId="0" fontId="6" fillId="2" borderId="3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4" fillId="2" borderId="37" xfId="0" applyFont="1" applyFill="1" applyBorder="1" applyAlignment="1">
      <alignment horizontal="center" vertical="center" textRotation="255"/>
    </xf>
    <xf numFmtId="0" fontId="24" fillId="2" borderId="22" xfId="0" applyFont="1" applyFill="1" applyBorder="1" applyAlignment="1">
      <alignment horizontal="center" vertical="center" textRotation="255"/>
    </xf>
    <xf numFmtId="0" fontId="24" fillId="2" borderId="1" xfId="0" applyFont="1" applyFill="1" applyBorder="1" applyAlignment="1">
      <alignment horizontal="center" vertical="center" textRotation="255"/>
    </xf>
    <xf numFmtId="0" fontId="6" fillId="2" borderId="37" xfId="0" applyFont="1" applyFill="1" applyBorder="1" applyAlignment="1">
      <alignment horizontal="center" vertical="center" textRotation="255"/>
    </xf>
    <xf numFmtId="0" fontId="6" fillId="2" borderId="1" xfId="0" applyFont="1" applyFill="1" applyBorder="1" applyAlignment="1">
      <alignment horizontal="center" vertical="center" textRotation="255"/>
    </xf>
    <xf numFmtId="0" fontId="6" fillId="2" borderId="22" xfId="0" applyFont="1" applyFill="1" applyBorder="1" applyAlignment="1">
      <alignment horizontal="center" vertical="center" textRotation="255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2" borderId="37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3" borderId="5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0" fontId="6" fillId="2" borderId="43" xfId="0" applyFon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vertical="center"/>
    </xf>
  </cellXfs>
  <cellStyles count="4">
    <cellStyle name="ハイパーリンク" xfId="1" builtinId="8"/>
    <cellStyle name="桁区切り" xfId="2" builtinId="6"/>
    <cellStyle name="標準" xfId="0" builtinId="0"/>
    <cellStyle name="標準 2" xfId="3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264583</xdr:colOff>
      <xdr:row>3</xdr:row>
      <xdr:rowOff>0</xdr:rowOff>
    </xdr:from>
    <xdr:to>
      <xdr:col>3</xdr:col>
      <xdr:colOff>95250</xdr:colOff>
      <xdr:row>6</xdr:row>
      <xdr:rowOff>0</xdr:rowOff>
    </xdr:to>
    <xdr:sp macro="" textlink="">
      <xdr:nvSpPr>
        <xdr:cNvPr id="4362" name="Line 1"/>
        <xdr:cNvSpPr>
          <a:spLocks noChangeShapeType="1"/>
        </xdr:cNvSpPr>
      </xdr:nvSpPr>
      <xdr:spPr bwMode="auto">
        <a:xfrm>
          <a:off x="264583" y="656167"/>
          <a:ext cx="952500" cy="6032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5416" name="Line 1"/>
        <xdr:cNvSpPr>
          <a:spLocks noChangeShapeType="1"/>
        </xdr:cNvSpPr>
      </xdr:nvSpPr>
      <xdr:spPr bwMode="auto">
        <a:xfrm>
          <a:off x="276225" y="666750"/>
          <a:ext cx="952500" cy="9048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295" name="Line 2"/>
        <xdr:cNvSpPr>
          <a:spLocks noChangeShapeType="1"/>
        </xdr:cNvSpPr>
      </xdr:nvSpPr>
      <xdr:spPr bwMode="auto">
        <a:xfrm>
          <a:off x="276225" y="666750"/>
          <a:ext cx="952500" cy="600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2315" name="Line 1"/>
        <xdr:cNvSpPr>
          <a:spLocks noChangeShapeType="1"/>
        </xdr:cNvSpPr>
      </xdr:nvSpPr>
      <xdr:spPr bwMode="auto">
        <a:xfrm>
          <a:off x="276225" y="666750"/>
          <a:ext cx="952500" cy="600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76225" y="666750"/>
          <a:ext cx="952500" cy="600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9482" name="Line 1"/>
        <xdr:cNvSpPr>
          <a:spLocks noChangeShapeType="1"/>
        </xdr:cNvSpPr>
      </xdr:nvSpPr>
      <xdr:spPr bwMode="auto">
        <a:xfrm>
          <a:off x="276225" y="666750"/>
          <a:ext cx="952500" cy="8001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506" name="Line 1"/>
        <xdr:cNvSpPr>
          <a:spLocks noChangeShapeType="1"/>
        </xdr:cNvSpPr>
      </xdr:nvSpPr>
      <xdr:spPr bwMode="auto">
        <a:xfrm>
          <a:off x="276225" y="666750"/>
          <a:ext cx="952500" cy="600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5652" name="Line 1"/>
        <xdr:cNvSpPr>
          <a:spLocks noChangeShapeType="1"/>
        </xdr:cNvSpPr>
      </xdr:nvSpPr>
      <xdr:spPr bwMode="auto">
        <a:xfrm>
          <a:off x="276225" y="838200"/>
          <a:ext cx="952500" cy="742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9525</xdr:colOff>
      <xdr:row>4</xdr:row>
      <xdr:rowOff>9525</xdr:rowOff>
    </xdr:from>
    <xdr:to>
      <xdr:col>16</xdr:col>
      <xdr:colOff>9525</xdr:colOff>
      <xdr:row>6</xdr:row>
      <xdr:rowOff>9525</xdr:rowOff>
    </xdr:to>
    <xdr:sp macro="" textlink="">
      <xdr:nvSpPr>
        <xdr:cNvPr id="5653" name="Line 2"/>
        <xdr:cNvSpPr>
          <a:spLocks noChangeShapeType="1"/>
        </xdr:cNvSpPr>
      </xdr:nvSpPr>
      <xdr:spPr bwMode="auto">
        <a:xfrm>
          <a:off x="5819775" y="847725"/>
          <a:ext cx="952500" cy="742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30"/>
  <sheetViews>
    <sheetView tabSelected="1" view="pageLayout" zoomScaleNormal="100" workbookViewId="0">
      <selection activeCell="B29" sqref="B29"/>
    </sheetView>
  </sheetViews>
  <sheetFormatPr defaultColWidth="9" defaultRowHeight="13.5"/>
  <cols>
    <col min="1" max="39" width="2.125" style="42" customWidth="1"/>
    <col min="40" max="16384" width="9" style="42"/>
  </cols>
  <sheetData>
    <row r="1" spans="1:38" s="40" customFormat="1" ht="20.25" customHeight="1">
      <c r="A1" s="39" t="s">
        <v>82</v>
      </c>
    </row>
    <row r="2" spans="1:38" s="40" customFormat="1" ht="20.25" customHeight="1">
      <c r="A2" s="41" t="s">
        <v>83</v>
      </c>
    </row>
    <row r="3" spans="1:38" s="40" customFormat="1" ht="20.25" customHeight="1">
      <c r="A3" s="42"/>
      <c r="B3" s="41" t="s">
        <v>86</v>
      </c>
    </row>
    <row r="4" spans="1:38" ht="20.25" customHeight="1">
      <c r="A4" s="40"/>
      <c r="B4" s="40"/>
      <c r="C4" s="382" t="s">
        <v>203</v>
      </c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2"/>
      <c r="AJ4" s="382"/>
    </row>
    <row r="5" spans="1:38" ht="20.25" customHeight="1">
      <c r="A5" s="40"/>
      <c r="B5" s="41" t="s">
        <v>130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</row>
    <row r="6" spans="1:38" ht="20.25" customHeight="1">
      <c r="A6" s="94"/>
      <c r="B6" s="94"/>
      <c r="C6" s="383" t="s">
        <v>204</v>
      </c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</row>
    <row r="7" spans="1:38" s="40" customFormat="1" ht="20.25" customHeight="1">
      <c r="B7" s="41" t="s">
        <v>84</v>
      </c>
    </row>
    <row r="8" spans="1:38" ht="20.25" customHeight="1">
      <c r="A8" s="40"/>
      <c r="B8" s="40"/>
      <c r="C8" s="382" t="s">
        <v>133</v>
      </c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2"/>
      <c r="Y8" s="382"/>
      <c r="Z8" s="382"/>
      <c r="AA8" s="382"/>
      <c r="AB8" s="382"/>
      <c r="AC8" s="382"/>
      <c r="AD8" s="382"/>
      <c r="AE8" s="382"/>
      <c r="AF8" s="382"/>
      <c r="AG8" s="382"/>
      <c r="AH8" s="382"/>
      <c r="AI8" s="382"/>
      <c r="AJ8" s="382"/>
    </row>
    <row r="9" spans="1:38" s="40" customFormat="1" ht="20.25" customHeight="1">
      <c r="A9" s="42"/>
      <c r="B9" s="41" t="s">
        <v>85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</row>
    <row r="10" spans="1:38" ht="20.25" customHeight="1">
      <c r="A10" s="40"/>
      <c r="B10" s="40"/>
      <c r="C10" s="382" t="s">
        <v>134</v>
      </c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2"/>
      <c r="AE10" s="382"/>
      <c r="AF10" s="382"/>
      <c r="AG10" s="382"/>
      <c r="AH10" s="382"/>
      <c r="AI10" s="382"/>
      <c r="AJ10" s="382"/>
    </row>
    <row r="11" spans="1:38" ht="20.25" customHeight="1">
      <c r="A11" s="94"/>
      <c r="B11" s="41" t="s">
        <v>148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</row>
    <row r="12" spans="1:38" ht="20.25" customHeight="1">
      <c r="A12" s="94"/>
      <c r="B12" s="94"/>
      <c r="C12" s="383" t="s">
        <v>168</v>
      </c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383"/>
      <c r="Y12" s="383"/>
      <c r="Z12" s="383"/>
      <c r="AA12" s="383"/>
      <c r="AB12" s="383"/>
      <c r="AC12" s="383"/>
      <c r="AD12" s="128"/>
      <c r="AE12" s="128"/>
      <c r="AF12" s="128"/>
      <c r="AG12" s="128"/>
      <c r="AH12" s="104"/>
      <c r="AI12" s="104"/>
      <c r="AJ12" s="104"/>
    </row>
    <row r="13" spans="1:38" s="40" customFormat="1" ht="20.25" customHeight="1">
      <c r="A13" s="94"/>
      <c r="B13" s="41" t="s">
        <v>127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</row>
    <row r="14" spans="1:38" ht="20.25" customHeight="1">
      <c r="A14" s="94"/>
      <c r="B14" s="94"/>
      <c r="C14" s="382" t="s">
        <v>150</v>
      </c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2"/>
      <c r="AJ14" s="382"/>
    </row>
    <row r="15" spans="1:38" ht="20.25" customHeight="1">
      <c r="A15" s="94"/>
      <c r="B15" s="94"/>
      <c r="C15" s="382" t="s">
        <v>151</v>
      </c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</row>
    <row r="16" spans="1:38" s="40" customFormat="1" ht="20.25" customHeight="1">
      <c r="A16" s="94"/>
      <c r="B16" s="41" t="s">
        <v>124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</row>
    <row r="17" spans="1:37" ht="20.25" customHeight="1">
      <c r="A17" s="94"/>
      <c r="B17" s="94"/>
      <c r="C17" s="382" t="s">
        <v>152</v>
      </c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382"/>
      <c r="AD17" s="382"/>
      <c r="AE17" s="382"/>
      <c r="AF17" s="382"/>
      <c r="AG17" s="382"/>
      <c r="AH17" s="382"/>
      <c r="AI17" s="382"/>
      <c r="AJ17" s="382"/>
    </row>
    <row r="18" spans="1:37" s="40" customFormat="1" ht="20.25" customHeight="1">
      <c r="A18" s="94"/>
      <c r="B18" s="41" t="s">
        <v>87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</row>
    <row r="19" spans="1:37" ht="20.25" customHeight="1">
      <c r="A19" s="94"/>
      <c r="B19" s="94"/>
      <c r="C19" s="382" t="s">
        <v>205</v>
      </c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2"/>
      <c r="AI19" s="382"/>
      <c r="AJ19" s="382"/>
    </row>
    <row r="20" spans="1:37" s="40" customFormat="1" ht="20.25" customHeight="1">
      <c r="A20" s="94"/>
      <c r="B20" s="41" t="s">
        <v>88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</row>
    <row r="21" spans="1:37" ht="20.25" customHeight="1">
      <c r="A21" s="94"/>
      <c r="B21" s="94"/>
      <c r="C21" s="382" t="s">
        <v>206</v>
      </c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2"/>
      <c r="AD21" s="382"/>
      <c r="AE21" s="382"/>
      <c r="AF21" s="382"/>
      <c r="AG21" s="382"/>
      <c r="AH21" s="382"/>
      <c r="AI21" s="382"/>
      <c r="AJ21" s="382"/>
    </row>
    <row r="22" spans="1:37" s="40" customFormat="1" ht="20.25" hidden="1" customHeight="1">
      <c r="A22" s="41" t="s">
        <v>89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</row>
    <row r="23" spans="1:37" s="40" customFormat="1" ht="20.25" hidden="1" customHeight="1">
      <c r="A23" s="94"/>
      <c r="B23" s="41" t="s">
        <v>183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</row>
    <row r="24" spans="1:37" ht="20.25" hidden="1" customHeight="1">
      <c r="A24" s="94"/>
      <c r="B24" s="94"/>
      <c r="C24" s="383" t="s">
        <v>153</v>
      </c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383"/>
      <c r="AC24" s="383"/>
      <c r="AD24" s="383"/>
      <c r="AE24" s="383"/>
      <c r="AF24" s="383"/>
      <c r="AG24" s="383"/>
      <c r="AH24" s="383"/>
      <c r="AI24" s="383"/>
      <c r="AJ24" s="383"/>
      <c r="AK24" s="383"/>
    </row>
    <row r="25" spans="1:37" s="40" customFormat="1" ht="20.25" hidden="1" customHeight="1">
      <c r="A25" s="94"/>
      <c r="B25" s="41" t="s">
        <v>127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</row>
    <row r="26" spans="1:37" ht="20.25" hidden="1" customHeight="1">
      <c r="A26" s="94"/>
      <c r="B26" s="94"/>
      <c r="C26" s="382" t="s">
        <v>154</v>
      </c>
      <c r="D26" s="382"/>
      <c r="E26" s="382"/>
      <c r="F26" s="382"/>
      <c r="G26" s="382"/>
      <c r="H26" s="382"/>
      <c r="I26" s="382"/>
      <c r="J26" s="382"/>
      <c r="K26" s="382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2"/>
      <c r="AC26" s="382"/>
      <c r="AD26" s="382"/>
      <c r="AE26" s="382"/>
      <c r="AF26" s="382"/>
      <c r="AG26" s="382"/>
      <c r="AH26" s="382"/>
      <c r="AI26" s="382"/>
      <c r="AJ26" s="382"/>
    </row>
    <row r="27" spans="1:37" s="40" customFormat="1" ht="20.25" hidden="1" customHeight="1">
      <c r="A27" s="41" t="s">
        <v>90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</row>
    <row r="28" spans="1:37" ht="20.25" hidden="1" customHeight="1">
      <c r="A28" s="94"/>
      <c r="B28" s="94"/>
      <c r="C28" s="382" t="s">
        <v>155</v>
      </c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2"/>
      <c r="X28" s="382"/>
      <c r="Y28" s="382"/>
      <c r="Z28" s="382"/>
      <c r="AA28" s="382"/>
      <c r="AB28" s="382"/>
      <c r="AC28" s="382"/>
      <c r="AD28" s="382"/>
      <c r="AE28" s="382"/>
      <c r="AF28" s="382"/>
      <c r="AG28" s="382"/>
      <c r="AH28" s="382"/>
      <c r="AI28" s="382"/>
      <c r="AJ28" s="382"/>
    </row>
    <row r="29" spans="1:37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</row>
    <row r="30" spans="1:37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</row>
  </sheetData>
  <mergeCells count="13">
    <mergeCell ref="C26:AJ26"/>
    <mergeCell ref="C28:AJ28"/>
    <mergeCell ref="C17:AJ17"/>
    <mergeCell ref="C4:AJ4"/>
    <mergeCell ref="C19:AJ19"/>
    <mergeCell ref="C21:AJ21"/>
    <mergeCell ref="C8:AJ8"/>
    <mergeCell ref="C10:AJ10"/>
    <mergeCell ref="C14:AJ14"/>
    <mergeCell ref="C15:AJ15"/>
    <mergeCell ref="C6:AL6"/>
    <mergeCell ref="C24:AK24"/>
    <mergeCell ref="C12:AC12"/>
  </mergeCells>
  <phoneticPr fontId="2"/>
  <hyperlinks>
    <hyperlink ref="C8" location="'1表'!A1" display="第1表　国・公・私立別、市町村別学校数、学級数、児童数及び教職員数"/>
    <hyperlink ref="C10" location="'2表'!A1" display="第2表　国・公・私立別、市町村別学校数、学級数、生徒数及び教職員数"/>
    <hyperlink ref="C14" location="'3表'!A1" display="第3表　公・私立別、課程別、学科別生徒数"/>
    <hyperlink ref="C15" location="'4表'!A1" display="第4表　公・私立別、市町村別学校数、生徒数及び教職員数"/>
    <hyperlink ref="C4" location="'6表 '!A1" display="第6表　国・公・私立別、市町村別園数、在園者数、教職員数、修了者及び就園率"/>
    <hyperlink ref="C19" location="'7.8表'!A1" display="第7表　国・公・私立別、市町村別学校数、生徒数、教職員数、入学者数及び卒業者数"/>
    <hyperlink ref="C24" location="'9表'!A1" display="第9表　国・公・私立別、市町村別進路状況、進学率及び就職率"/>
    <hyperlink ref="C17" location="'5表'!A1" display="第5表　国・公・私立別学校種別、学校数、学級数及び教職員数"/>
    <hyperlink ref="C21" location="'7.8表'!N1" display="第8表　国・公・私立別、市町村別学校数、生徒数、教職員数、入学者数及び卒業者数"/>
    <hyperlink ref="C26" location="'10表'!A1" display="第10表　公・私立別市町村別　進路状況、進学率及び就職率"/>
    <hyperlink ref="C28" location="'11表'!A1" display="第11表　不就学学齢児童生徒数及び学齢児童生徒死亡者数等"/>
    <hyperlink ref="C4:AJ4" location="'1表 '!A1" display="第1表　国・公・私立別市町村別　園数、在園者数、教職員数、修了者数及び就園率"/>
    <hyperlink ref="C8:AJ8" location="'3表'!A1" display="第3表　国・公・私立別、市町村別学校数、学級数、児童数及び教職員数"/>
    <hyperlink ref="C10:AJ10" location="'4表'!A1" display="第4表　国・公・私立別、市町村別学校数、学級数、生徒数及び教職員数"/>
    <hyperlink ref="C14:AJ14" location="'6表'!A1" display="第6表　公・私立別、市町村別学校数及び教職員数"/>
    <hyperlink ref="C6" location="'6表 '!A1" display="第6表　国・公・私立別、市町村別園数、在園者数、教職員数、修了者及び就園率"/>
    <hyperlink ref="C6:AJ6" location="'2表'!A1" display="第2表　国・公・私立別、市町村別園数、在園者数、教職員数、修了者数及び就園率"/>
    <hyperlink ref="C15:AJ15" location="'7表'!A1" display="第7表　公・私立別、市町村別生徒数"/>
    <hyperlink ref="C17:AJ17" location="'8表'!A1" display="第8表　国・公・私立別、市町村別学校数、在学者数及び教職員数"/>
    <hyperlink ref="C19:AJ19" location="'9,10表'!A1" display="第9表　公・私立別、市町村別学校数、生徒数、教職員数、入学者数及び卒業者数"/>
    <hyperlink ref="C21:AJ21" location="'9,10表'!A1" display="第10表　市町村別学校数、生徒数、教職員数、入学者数及び卒業者数"/>
    <hyperlink ref="C24:AJ24" location="'11表'!A1" display="第11表　国・公・私立別、市町村別進路状況、進学率及び卒業者に占める就職者の割合"/>
    <hyperlink ref="C26:AJ26" location="'12表'!A1" display="第12表　公・私立別、市町村別進路状況、進学率及び卒業者に占める就職者の割合"/>
    <hyperlink ref="C28:AJ28" location="'13表'!A1" display="第13表　不就学学齢児童生徒数及び学齢児童生徒死亡者数等"/>
    <hyperlink ref="C12" location="'5表'!A1" display="第5表　国・公・私立別、市町村別学校数、学級数、児童・生徒数及び教職員数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&amp;C15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70C0"/>
  </sheetPr>
  <dimension ref="A1:X21"/>
  <sheetViews>
    <sheetView zoomScale="115" zoomScaleNormal="115" workbookViewId="0">
      <selection activeCell="R29" sqref="R29"/>
    </sheetView>
  </sheetViews>
  <sheetFormatPr defaultColWidth="9" defaultRowHeight="13.5"/>
  <cols>
    <col min="1" max="1" width="3.625" style="3" customWidth="1"/>
    <col min="2" max="2" width="2.375" style="3" customWidth="1"/>
    <col min="3" max="3" width="8.75" style="3" customWidth="1"/>
    <col min="4" max="4" width="1.375" style="3" customWidth="1"/>
    <col min="5" max="8" width="5.625" style="3" customWidth="1"/>
    <col min="9" max="10" width="6.875" style="3" customWidth="1"/>
    <col min="13" max="13" width="4.375" style="3" customWidth="1"/>
    <col min="14" max="14" width="2.375" style="3" customWidth="1"/>
    <col min="15" max="15" width="8.75" style="3" customWidth="1"/>
    <col min="16" max="16" width="1.375" style="3" customWidth="1"/>
    <col min="17" max="20" width="5.625" style="3" customWidth="1"/>
    <col min="21" max="22" width="6.875" style="3" customWidth="1"/>
    <col min="23" max="23" width="6.875" style="3" hidden="1" customWidth="1"/>
    <col min="24" max="24" width="8" style="3" hidden="1" customWidth="1"/>
    <col min="25" max="16384" width="9" style="3"/>
  </cols>
  <sheetData>
    <row r="1" spans="1:24" ht="12" customHeight="1">
      <c r="A1" s="1"/>
      <c r="B1" s="2"/>
      <c r="N1" s="2"/>
    </row>
    <row r="2" spans="1:24" ht="13.5" customHeight="1">
      <c r="B2" s="11"/>
      <c r="C2" s="36" t="s">
        <v>136</v>
      </c>
      <c r="D2" s="4"/>
      <c r="E2" s="4"/>
      <c r="F2" s="37" t="s">
        <v>201</v>
      </c>
      <c r="G2" s="4"/>
      <c r="H2" s="4"/>
      <c r="I2" s="4"/>
      <c r="J2" s="4"/>
      <c r="N2" s="11"/>
      <c r="O2" s="36" t="s">
        <v>159</v>
      </c>
      <c r="P2" s="4"/>
      <c r="Q2" s="4"/>
      <c r="R2" s="37" t="s">
        <v>202</v>
      </c>
      <c r="S2" s="4"/>
      <c r="T2" s="4"/>
      <c r="U2" s="4"/>
      <c r="V2" s="4"/>
      <c r="W2" s="4"/>
      <c r="X2" s="4"/>
    </row>
    <row r="3" spans="1:24" ht="13.5" customHeight="1">
      <c r="A3" s="1"/>
      <c r="B3" s="4"/>
      <c r="C3" s="4"/>
      <c r="D3" s="4"/>
      <c r="E3" s="4"/>
      <c r="F3" s="37" t="s">
        <v>200</v>
      </c>
      <c r="G3" s="4"/>
      <c r="H3" s="4"/>
      <c r="I3" s="4"/>
      <c r="J3" s="4"/>
      <c r="N3" s="4"/>
      <c r="O3" s="4"/>
      <c r="P3" s="4"/>
      <c r="Q3" s="4"/>
      <c r="R3" s="37"/>
      <c r="S3" s="4"/>
      <c r="T3" s="4"/>
      <c r="U3" s="4"/>
      <c r="V3" s="4"/>
      <c r="W3" s="4"/>
      <c r="X3" s="4"/>
    </row>
    <row r="4" spans="1:24" ht="27" customHeight="1">
      <c r="A4" s="1"/>
      <c r="B4" s="14" t="s">
        <v>163</v>
      </c>
      <c r="C4" s="11"/>
      <c r="D4" s="11"/>
      <c r="E4" s="11"/>
      <c r="F4" s="11"/>
      <c r="G4" s="11"/>
      <c r="H4" s="11"/>
      <c r="I4" s="11" t="s">
        <v>196</v>
      </c>
      <c r="J4" s="11"/>
      <c r="N4" s="14" t="s">
        <v>164</v>
      </c>
      <c r="O4" s="11"/>
      <c r="P4" s="11"/>
      <c r="Q4" s="11"/>
      <c r="R4" s="11"/>
      <c r="S4" s="11"/>
      <c r="T4" s="11"/>
      <c r="U4" s="11" t="s">
        <v>197</v>
      </c>
      <c r="V4" s="11"/>
      <c r="X4" s="34"/>
    </row>
    <row r="5" spans="1:24" ht="30" customHeight="1">
      <c r="A5" s="1"/>
      <c r="B5" s="15"/>
      <c r="C5" s="520" t="s">
        <v>54</v>
      </c>
      <c r="D5" s="521"/>
      <c r="E5" s="430" t="s">
        <v>34</v>
      </c>
      <c r="F5" s="419" t="s">
        <v>75</v>
      </c>
      <c r="G5" s="420"/>
      <c r="H5" s="420"/>
      <c r="I5" s="375" t="s">
        <v>50</v>
      </c>
      <c r="J5" s="377" t="s">
        <v>51</v>
      </c>
      <c r="N5" s="15"/>
      <c r="O5" s="520" t="s">
        <v>54</v>
      </c>
      <c r="P5" s="521"/>
      <c r="Q5" s="430" t="s">
        <v>34</v>
      </c>
      <c r="R5" s="419" t="s">
        <v>75</v>
      </c>
      <c r="S5" s="420"/>
      <c r="T5" s="420"/>
      <c r="U5" s="375" t="s">
        <v>50</v>
      </c>
      <c r="V5" s="377" t="s">
        <v>51</v>
      </c>
      <c r="W5" s="356" t="s">
        <v>73</v>
      </c>
      <c r="X5" s="324" t="s">
        <v>74</v>
      </c>
    </row>
    <row r="6" spans="1:24" ht="28.5" customHeight="1">
      <c r="A6" s="1"/>
      <c r="B6" s="413" t="s">
        <v>53</v>
      </c>
      <c r="C6" s="519"/>
      <c r="D6" s="19"/>
      <c r="E6" s="412"/>
      <c r="F6" s="376" t="s">
        <v>35</v>
      </c>
      <c r="G6" s="376" t="s">
        <v>40</v>
      </c>
      <c r="H6" s="376" t="s">
        <v>41</v>
      </c>
      <c r="I6" s="380" t="s">
        <v>52</v>
      </c>
      <c r="J6" s="379" t="s">
        <v>52</v>
      </c>
      <c r="N6" s="413" t="s">
        <v>53</v>
      </c>
      <c r="O6" s="519"/>
      <c r="P6" s="19"/>
      <c r="Q6" s="412"/>
      <c r="R6" s="376" t="s">
        <v>35</v>
      </c>
      <c r="S6" s="376" t="s">
        <v>40</v>
      </c>
      <c r="T6" s="376" t="s">
        <v>41</v>
      </c>
      <c r="U6" s="380" t="s">
        <v>52</v>
      </c>
      <c r="V6" s="379" t="s">
        <v>52</v>
      </c>
      <c r="W6" s="357" t="s">
        <v>76</v>
      </c>
      <c r="X6" s="325" t="s">
        <v>193</v>
      </c>
    </row>
    <row r="7" spans="1:24" ht="18.75" customHeight="1">
      <c r="A7" s="1"/>
      <c r="B7" s="391" t="s">
        <v>145</v>
      </c>
      <c r="C7" s="392"/>
      <c r="D7" s="378"/>
      <c r="E7" s="138">
        <f>SUM(E10:E18)</f>
        <v>34</v>
      </c>
      <c r="F7" s="153">
        <f t="shared" ref="F7:J7" si="0">SUM(F10:F18)</f>
        <v>4663</v>
      </c>
      <c r="G7" s="154">
        <f t="shared" si="0"/>
        <v>1947</v>
      </c>
      <c r="H7" s="154">
        <f t="shared" si="0"/>
        <v>2716</v>
      </c>
      <c r="I7" s="153">
        <f t="shared" si="0"/>
        <v>345</v>
      </c>
      <c r="J7" s="360">
        <f t="shared" si="0"/>
        <v>137</v>
      </c>
      <c r="N7" s="391" t="s">
        <v>145</v>
      </c>
      <c r="O7" s="392"/>
      <c r="P7" s="378"/>
      <c r="Q7" s="138">
        <f>SUM(Q9:Q11)</f>
        <v>7</v>
      </c>
      <c r="R7" s="131">
        <f t="shared" ref="R7:X7" si="1">SUM(R9:R11)</f>
        <v>357</v>
      </c>
      <c r="S7" s="181">
        <f t="shared" si="1"/>
        <v>116</v>
      </c>
      <c r="T7" s="181">
        <f t="shared" si="1"/>
        <v>241</v>
      </c>
      <c r="U7" s="131">
        <f t="shared" si="1"/>
        <v>27</v>
      </c>
      <c r="V7" s="169">
        <f t="shared" si="1"/>
        <v>5</v>
      </c>
      <c r="W7" s="362">
        <f t="shared" si="1"/>
        <v>235</v>
      </c>
      <c r="X7" s="328">
        <f t="shared" si="1"/>
        <v>226</v>
      </c>
    </row>
    <row r="8" spans="1:24" ht="18.75" customHeight="1">
      <c r="A8" s="1"/>
      <c r="B8" s="8"/>
      <c r="C8" s="9" t="s">
        <v>1</v>
      </c>
      <c r="D8" s="10"/>
      <c r="E8" s="61">
        <v>4</v>
      </c>
      <c r="F8" s="140">
        <f>SUM(G8:H8)</f>
        <v>383</v>
      </c>
      <c r="G8" s="58">
        <v>94</v>
      </c>
      <c r="H8" s="58">
        <v>289</v>
      </c>
      <c r="I8" s="74">
        <v>40</v>
      </c>
      <c r="J8" s="82">
        <v>16</v>
      </c>
      <c r="N8" s="8"/>
      <c r="O8" s="9" t="s">
        <v>2</v>
      </c>
      <c r="P8" s="10"/>
      <c r="Q8" s="62">
        <v>7</v>
      </c>
      <c r="R8" s="149">
        <f>SUM(S8:T8)</f>
        <v>357</v>
      </c>
      <c r="S8" s="62">
        <v>116</v>
      </c>
      <c r="T8" s="62">
        <v>241</v>
      </c>
      <c r="U8" s="73">
        <v>27</v>
      </c>
      <c r="V8" s="71">
        <v>5</v>
      </c>
      <c r="W8" s="363">
        <v>235</v>
      </c>
      <c r="X8" s="329">
        <v>226</v>
      </c>
    </row>
    <row r="9" spans="1:24" ht="18.75" customHeight="1">
      <c r="A9" s="1"/>
      <c r="B9" s="8"/>
      <c r="C9" s="9" t="s">
        <v>2</v>
      </c>
      <c r="D9" s="10"/>
      <c r="E9" s="62">
        <v>30</v>
      </c>
      <c r="F9" s="141">
        <f t="shared" ref="F9:F18" si="2">SUM(G9:H9)</f>
        <v>4280</v>
      </c>
      <c r="G9" s="60">
        <v>1853</v>
      </c>
      <c r="H9" s="60">
        <v>2427</v>
      </c>
      <c r="I9" s="75">
        <v>305</v>
      </c>
      <c r="J9" s="361">
        <v>121</v>
      </c>
      <c r="N9" s="8"/>
      <c r="O9" s="9" t="s">
        <v>3</v>
      </c>
      <c r="P9" s="10"/>
      <c r="Q9" s="61">
        <v>5</v>
      </c>
      <c r="R9" s="143">
        <f t="shared" ref="R9:R11" si="3">SUM(S9:T9)</f>
        <v>291</v>
      </c>
      <c r="S9" s="61">
        <v>84</v>
      </c>
      <c r="T9" s="61">
        <v>207</v>
      </c>
      <c r="U9" s="63">
        <v>24</v>
      </c>
      <c r="V9" s="70">
        <v>2</v>
      </c>
      <c r="W9" s="358">
        <v>156</v>
      </c>
      <c r="X9" s="326">
        <v>178</v>
      </c>
    </row>
    <row r="10" spans="1:24" ht="18.75" customHeight="1">
      <c r="A10" s="1"/>
      <c r="B10" s="8"/>
      <c r="C10" s="9" t="s">
        <v>3</v>
      </c>
      <c r="D10" s="10"/>
      <c r="E10" s="61">
        <v>20</v>
      </c>
      <c r="F10" s="140">
        <f t="shared" si="2"/>
        <v>3479</v>
      </c>
      <c r="G10" s="58">
        <v>1630</v>
      </c>
      <c r="H10" s="58">
        <v>1849</v>
      </c>
      <c r="I10" s="74">
        <v>234</v>
      </c>
      <c r="J10" s="82">
        <v>87</v>
      </c>
      <c r="N10" s="8"/>
      <c r="O10" s="9" t="s">
        <v>7</v>
      </c>
      <c r="P10" s="10"/>
      <c r="Q10" s="61">
        <v>1</v>
      </c>
      <c r="R10" s="143">
        <f t="shared" si="3"/>
        <v>0</v>
      </c>
      <c r="S10" s="61">
        <v>0</v>
      </c>
      <c r="T10" s="61">
        <v>0</v>
      </c>
      <c r="U10" s="63">
        <v>0</v>
      </c>
      <c r="V10" s="70">
        <v>0</v>
      </c>
      <c r="W10" s="358">
        <v>0</v>
      </c>
      <c r="X10" s="326">
        <v>20</v>
      </c>
    </row>
    <row r="11" spans="1:24" ht="18.75" customHeight="1">
      <c r="A11" s="1"/>
      <c r="B11" s="8"/>
      <c r="C11" s="9" t="s">
        <v>4</v>
      </c>
      <c r="D11" s="10"/>
      <c r="E11" s="61">
        <v>1</v>
      </c>
      <c r="F11" s="143">
        <f t="shared" si="2"/>
        <v>89</v>
      </c>
      <c r="G11" s="61">
        <v>10</v>
      </c>
      <c r="H11" s="61">
        <v>79</v>
      </c>
      <c r="I11" s="63">
        <v>8</v>
      </c>
      <c r="J11" s="70">
        <v>1</v>
      </c>
      <c r="N11" s="24"/>
      <c r="O11" s="25" t="s">
        <v>8</v>
      </c>
      <c r="P11" s="26"/>
      <c r="Q11" s="64">
        <v>1</v>
      </c>
      <c r="R11" s="150">
        <f t="shared" si="3"/>
        <v>66</v>
      </c>
      <c r="S11" s="64">
        <v>32</v>
      </c>
      <c r="T11" s="64">
        <v>34</v>
      </c>
      <c r="U11" s="76">
        <v>3</v>
      </c>
      <c r="V11" s="72">
        <v>3</v>
      </c>
      <c r="W11" s="359">
        <v>79</v>
      </c>
      <c r="X11" s="327">
        <v>28</v>
      </c>
    </row>
    <row r="12" spans="1:24" ht="18.75" customHeight="1">
      <c r="A12" s="1"/>
      <c r="B12" s="8"/>
      <c r="C12" s="9" t="s">
        <v>7</v>
      </c>
      <c r="D12" s="10"/>
      <c r="E12" s="61">
        <v>2</v>
      </c>
      <c r="F12" s="143">
        <f t="shared" si="2"/>
        <v>182</v>
      </c>
      <c r="G12" s="61">
        <v>26</v>
      </c>
      <c r="H12" s="61">
        <v>156</v>
      </c>
      <c r="I12" s="63">
        <v>19</v>
      </c>
      <c r="J12" s="70">
        <v>6</v>
      </c>
    </row>
    <row r="13" spans="1:24" ht="18.75" customHeight="1">
      <c r="A13" s="1"/>
      <c r="B13" s="8"/>
      <c r="C13" s="9" t="s">
        <v>8</v>
      </c>
      <c r="D13" s="10"/>
      <c r="E13" s="61">
        <v>1</v>
      </c>
      <c r="F13" s="143">
        <f t="shared" si="2"/>
        <v>142</v>
      </c>
      <c r="G13" s="61">
        <v>32</v>
      </c>
      <c r="H13" s="61">
        <v>110</v>
      </c>
      <c r="I13" s="63">
        <v>11</v>
      </c>
      <c r="J13" s="70">
        <v>1</v>
      </c>
    </row>
    <row r="14" spans="1:24" ht="18.75" customHeight="1">
      <c r="B14" s="105"/>
      <c r="C14" s="21" t="s">
        <v>11</v>
      </c>
      <c r="D14" s="28"/>
      <c r="E14" s="63">
        <v>6</v>
      </c>
      <c r="F14" s="143">
        <f t="shared" si="2"/>
        <v>424</v>
      </c>
      <c r="G14" s="61">
        <v>144</v>
      </c>
      <c r="H14" s="61">
        <v>280</v>
      </c>
      <c r="I14" s="63">
        <v>33</v>
      </c>
      <c r="J14" s="70">
        <v>24</v>
      </c>
    </row>
    <row r="15" spans="1:24" ht="18.75" customHeight="1">
      <c r="A15" s="50"/>
      <c r="B15" s="8"/>
      <c r="C15" s="9" t="s">
        <v>14</v>
      </c>
      <c r="D15" s="10"/>
      <c r="E15" s="77">
        <v>1</v>
      </c>
      <c r="F15" s="137">
        <f t="shared" si="2"/>
        <v>98</v>
      </c>
      <c r="G15" s="65">
        <v>9</v>
      </c>
      <c r="H15" s="65">
        <v>89</v>
      </c>
      <c r="I15" s="77">
        <v>8</v>
      </c>
      <c r="J15" s="84">
        <v>1</v>
      </c>
    </row>
    <row r="16" spans="1:24" ht="18.75" customHeight="1">
      <c r="A16" s="51"/>
      <c r="B16" s="8"/>
      <c r="C16" s="9" t="s">
        <v>6</v>
      </c>
      <c r="D16" s="10"/>
      <c r="E16" s="63">
        <v>1</v>
      </c>
      <c r="F16" s="143">
        <f t="shared" si="2"/>
        <v>115</v>
      </c>
      <c r="G16" s="61">
        <v>9</v>
      </c>
      <c r="H16" s="61">
        <v>106</v>
      </c>
      <c r="I16" s="63">
        <v>11</v>
      </c>
      <c r="J16" s="70">
        <v>2</v>
      </c>
    </row>
    <row r="17" spans="1:10" ht="18.75" customHeight="1">
      <c r="A17" s="1"/>
      <c r="B17" s="8"/>
      <c r="C17" s="9" t="s">
        <v>20</v>
      </c>
      <c r="D17" s="10"/>
      <c r="E17" s="63">
        <v>1</v>
      </c>
      <c r="F17" s="143">
        <f t="shared" si="2"/>
        <v>36</v>
      </c>
      <c r="G17" s="61">
        <v>20</v>
      </c>
      <c r="H17" s="61">
        <v>16</v>
      </c>
      <c r="I17" s="63">
        <v>5</v>
      </c>
      <c r="J17" s="70">
        <v>2</v>
      </c>
    </row>
    <row r="18" spans="1:10" ht="18.75" customHeight="1">
      <c r="A18" s="1"/>
      <c r="B18" s="24"/>
      <c r="C18" s="25" t="s">
        <v>192</v>
      </c>
      <c r="D18" s="26"/>
      <c r="E18" s="76">
        <v>1</v>
      </c>
      <c r="F18" s="150">
        <f t="shared" si="2"/>
        <v>98</v>
      </c>
      <c r="G18" s="64">
        <v>67</v>
      </c>
      <c r="H18" s="64">
        <v>31</v>
      </c>
      <c r="I18" s="76">
        <v>16</v>
      </c>
      <c r="J18" s="72">
        <v>13</v>
      </c>
    </row>
    <row r="19" spans="1:10" ht="10.5" customHeight="1"/>
    <row r="20" spans="1:10" ht="10.5" customHeight="1"/>
    <row r="21" spans="1:10" ht="10.5" customHeight="1"/>
  </sheetData>
  <mergeCells count="10">
    <mergeCell ref="B7:C7"/>
    <mergeCell ref="B6:C6"/>
    <mergeCell ref="C5:D5"/>
    <mergeCell ref="N7:O7"/>
    <mergeCell ref="O5:P5"/>
    <mergeCell ref="Q5:Q6"/>
    <mergeCell ref="R5:T5"/>
    <mergeCell ref="N6:O6"/>
    <mergeCell ref="F5:H5"/>
    <mergeCell ref="E5:E6"/>
  </mergeCells>
  <phoneticPr fontId="2"/>
  <pageMargins left="0.39370078740157483" right="0.19685039370078741" top="0.62992125984251968" bottom="0.43307086614173229" header="0.51181102362204722" footer="0.39370078740157483"/>
  <pageSetup paperSize="9" orientation="landscape" r:id="rId1"/>
  <headerFooter alignWithMargins="0">
    <oddFooter>&amp;C23</oddFooter>
  </headerFooter>
  <ignoredErrors>
    <ignoredError sqref="E7:J7 F8:F18 Q7:X7 R8:R1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70C0"/>
    <pageSetUpPr fitToPage="1"/>
  </sheetPr>
  <dimension ref="A1:X39"/>
  <sheetViews>
    <sheetView view="pageBreakPreview" zoomScale="115" zoomScaleNormal="100" zoomScaleSheetLayoutView="115" workbookViewId="0"/>
  </sheetViews>
  <sheetFormatPr defaultColWidth="9" defaultRowHeight="10.5"/>
  <cols>
    <col min="1" max="1" width="3.625" style="11" customWidth="1"/>
    <col min="2" max="2" width="2.375" style="11" customWidth="1"/>
    <col min="3" max="3" width="8.75" style="11" customWidth="1"/>
    <col min="4" max="4" width="1.375" style="11" customWidth="1"/>
    <col min="5" max="7" width="7.625" style="11" customWidth="1"/>
    <col min="8" max="10" width="9.125" style="11" customWidth="1"/>
    <col min="11" max="11" width="5.875" style="11" hidden="1" customWidth="1"/>
    <col min="12" max="14" width="9.125" style="11" customWidth="1"/>
    <col min="15" max="15" width="9.125" style="11" hidden="1" customWidth="1"/>
    <col min="16" max="18" width="9.125" style="11" customWidth="1"/>
    <col min="19" max="19" width="9" style="11" hidden="1" customWidth="1"/>
    <col min="20" max="20" width="8" style="11" customWidth="1"/>
    <col min="21" max="21" width="5.875" style="11" customWidth="1"/>
    <col min="22" max="22" width="5.625" style="11" customWidth="1"/>
    <col min="23" max="23" width="9" style="11" customWidth="1"/>
    <col min="24" max="24" width="0" style="11" hidden="1" customWidth="1"/>
    <col min="25" max="16384" width="9" style="11"/>
  </cols>
  <sheetData>
    <row r="1" spans="2:24" ht="12">
      <c r="B1" s="13" t="s">
        <v>58</v>
      </c>
    </row>
    <row r="2" spans="2:24" ht="13.5" customHeight="1">
      <c r="B2" s="395" t="s">
        <v>198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</row>
    <row r="3" spans="2:24" ht="27" customHeight="1">
      <c r="B3" s="14" t="s">
        <v>125</v>
      </c>
      <c r="P3" s="14"/>
      <c r="Q3" s="34" t="s">
        <v>194</v>
      </c>
      <c r="S3" s="34"/>
      <c r="V3" s="101" t="s">
        <v>149</v>
      </c>
    </row>
    <row r="4" spans="2:24" ht="15.75" customHeight="1">
      <c r="B4" s="310"/>
      <c r="C4" s="396" t="s">
        <v>54</v>
      </c>
      <c r="D4" s="397"/>
      <c r="E4" s="384" t="s">
        <v>117</v>
      </c>
      <c r="F4" s="384"/>
      <c r="G4" s="384"/>
      <c r="H4" s="401" t="s">
        <v>118</v>
      </c>
      <c r="I4" s="402"/>
      <c r="J4" s="402"/>
      <c r="K4" s="402"/>
      <c r="L4" s="402"/>
      <c r="M4" s="402"/>
      <c r="N4" s="403"/>
      <c r="O4" s="407" t="s">
        <v>142</v>
      </c>
      <c r="P4" s="409" t="s">
        <v>101</v>
      </c>
      <c r="Q4" s="389" t="s">
        <v>144</v>
      </c>
      <c r="R4" s="405" t="s">
        <v>116</v>
      </c>
      <c r="S4" s="399" t="s">
        <v>72</v>
      </c>
    </row>
    <row r="5" spans="2:24" ht="15.75" customHeight="1">
      <c r="B5" s="311"/>
      <c r="C5" s="312"/>
      <c r="D5" s="313"/>
      <c r="E5" s="385" t="s">
        <v>35</v>
      </c>
      <c r="F5" s="387" t="s">
        <v>119</v>
      </c>
      <c r="G5" s="387" t="s">
        <v>120</v>
      </c>
      <c r="H5" s="398" t="s">
        <v>35</v>
      </c>
      <c r="I5" s="398" t="s">
        <v>40</v>
      </c>
      <c r="J5" s="404" t="s">
        <v>41</v>
      </c>
      <c r="K5" s="314" t="s">
        <v>173</v>
      </c>
      <c r="L5" s="398" t="s">
        <v>113</v>
      </c>
      <c r="M5" s="398" t="s">
        <v>114</v>
      </c>
      <c r="N5" s="398" t="s">
        <v>115</v>
      </c>
      <c r="O5" s="408"/>
      <c r="P5" s="398"/>
      <c r="Q5" s="390"/>
      <c r="R5" s="406"/>
      <c r="S5" s="400"/>
      <c r="U5" s="11" t="s">
        <v>186</v>
      </c>
    </row>
    <row r="6" spans="2:24" ht="15.75" customHeight="1">
      <c r="B6" s="393" t="s">
        <v>53</v>
      </c>
      <c r="C6" s="394"/>
      <c r="D6" s="315"/>
      <c r="E6" s="386"/>
      <c r="F6" s="388"/>
      <c r="G6" s="388"/>
      <c r="H6" s="398"/>
      <c r="I6" s="398"/>
      <c r="J6" s="404"/>
      <c r="K6" s="314" t="s">
        <v>174</v>
      </c>
      <c r="L6" s="398"/>
      <c r="M6" s="398"/>
      <c r="N6" s="398"/>
      <c r="O6" s="408"/>
      <c r="P6" s="398"/>
      <c r="Q6" s="390"/>
      <c r="R6" s="406"/>
      <c r="S6" s="400"/>
      <c r="U6" s="92"/>
      <c r="V6" s="92"/>
    </row>
    <row r="7" spans="2:24" ht="15" customHeight="1">
      <c r="B7" s="391" t="s">
        <v>145</v>
      </c>
      <c r="C7" s="392"/>
      <c r="D7" s="355"/>
      <c r="E7" s="131">
        <f>SUM(E11:E34)</f>
        <v>85</v>
      </c>
      <c r="F7" s="132">
        <f>SUM(F11:F34)</f>
        <v>85</v>
      </c>
      <c r="G7" s="132">
        <v>0</v>
      </c>
      <c r="H7" s="153">
        <f>SUM(H11:H34)</f>
        <v>5498</v>
      </c>
      <c r="I7" s="154">
        <f t="shared" ref="I7:R7" si="0">SUM(I11:I34)</f>
        <v>2770</v>
      </c>
      <c r="J7" s="154">
        <f t="shared" si="0"/>
        <v>2728</v>
      </c>
      <c r="K7" s="154">
        <f t="shared" si="0"/>
        <v>0</v>
      </c>
      <c r="L7" s="154">
        <f t="shared" si="0"/>
        <v>1576</v>
      </c>
      <c r="M7" s="154">
        <f t="shared" si="0"/>
        <v>1862</v>
      </c>
      <c r="N7" s="155">
        <f t="shared" si="0"/>
        <v>2060</v>
      </c>
      <c r="O7" s="319">
        <f t="shared" si="0"/>
        <v>2499</v>
      </c>
      <c r="P7" s="133">
        <f t="shared" si="0"/>
        <v>605</v>
      </c>
      <c r="Q7" s="133">
        <f t="shared" si="0"/>
        <v>25</v>
      </c>
      <c r="R7" s="369">
        <f t="shared" si="0"/>
        <v>96</v>
      </c>
      <c r="S7" s="364" t="e">
        <f>O7/U7*100</f>
        <v>#DIV/0!</v>
      </c>
      <c r="U7" s="342"/>
      <c r="V7" s="127"/>
      <c r="X7" s="130" t="s">
        <v>172</v>
      </c>
    </row>
    <row r="8" spans="2:24" ht="15" customHeight="1">
      <c r="B8" s="8"/>
      <c r="C8" s="9" t="s">
        <v>0</v>
      </c>
      <c r="D8" s="10"/>
      <c r="E8" s="132">
        <f>SUM(F8:G8)</f>
        <v>1</v>
      </c>
      <c r="F8" s="65">
        <v>1</v>
      </c>
      <c r="G8" s="81">
        <v>0</v>
      </c>
      <c r="H8" s="297">
        <f>SUM(I8:J8)</f>
        <v>112</v>
      </c>
      <c r="I8" s="203">
        <v>54</v>
      </c>
      <c r="J8" s="203">
        <v>58</v>
      </c>
      <c r="K8" s="278"/>
      <c r="L8" s="203">
        <v>22</v>
      </c>
      <c r="M8" s="203">
        <v>42</v>
      </c>
      <c r="N8" s="203">
        <v>48</v>
      </c>
      <c r="O8" s="330">
        <v>42</v>
      </c>
      <c r="P8" s="204">
        <v>11</v>
      </c>
      <c r="Q8" s="204">
        <v>0</v>
      </c>
      <c r="R8" s="370">
        <v>1</v>
      </c>
      <c r="S8" s="365">
        <v>0</v>
      </c>
      <c r="U8" s="342"/>
      <c r="V8" s="93"/>
      <c r="X8" s="130" t="s">
        <v>178</v>
      </c>
    </row>
    <row r="9" spans="2:24" ht="15" customHeight="1">
      <c r="B9" s="8"/>
      <c r="C9" s="9" t="s">
        <v>1</v>
      </c>
      <c r="D9" s="10"/>
      <c r="E9" s="146">
        <f t="shared" ref="E9:E34" si="1">SUM(F9:G9)</f>
        <v>36</v>
      </c>
      <c r="F9" s="61">
        <v>36</v>
      </c>
      <c r="G9" s="61">
        <v>0</v>
      </c>
      <c r="H9" s="298">
        <f t="shared" ref="H9:H34" si="2">SUM(I9:J9)</f>
        <v>847</v>
      </c>
      <c r="I9" s="206">
        <v>442</v>
      </c>
      <c r="J9" s="206">
        <v>405</v>
      </c>
      <c r="K9" s="280"/>
      <c r="L9" s="206">
        <v>205</v>
      </c>
      <c r="M9" s="206">
        <v>281</v>
      </c>
      <c r="N9" s="207">
        <v>361</v>
      </c>
      <c r="O9" s="331">
        <v>489</v>
      </c>
      <c r="P9" s="208">
        <v>168</v>
      </c>
      <c r="Q9" s="208">
        <v>16</v>
      </c>
      <c r="R9" s="371">
        <v>16</v>
      </c>
      <c r="S9" s="365">
        <v>0</v>
      </c>
      <c r="U9" s="342"/>
      <c r="V9" s="93"/>
    </row>
    <row r="10" spans="2:24" ht="15" customHeight="1">
      <c r="B10" s="8"/>
      <c r="C10" s="9" t="s">
        <v>2</v>
      </c>
      <c r="D10" s="10"/>
      <c r="E10" s="147">
        <f t="shared" si="1"/>
        <v>48</v>
      </c>
      <c r="F10" s="62">
        <v>48</v>
      </c>
      <c r="G10" s="62">
        <v>0</v>
      </c>
      <c r="H10" s="299">
        <f t="shared" si="2"/>
        <v>4539</v>
      </c>
      <c r="I10" s="209">
        <v>2274</v>
      </c>
      <c r="J10" s="209">
        <v>2265</v>
      </c>
      <c r="K10" s="281"/>
      <c r="L10" s="209">
        <v>1349</v>
      </c>
      <c r="M10" s="209">
        <v>1539</v>
      </c>
      <c r="N10" s="210">
        <v>1651</v>
      </c>
      <c r="O10" s="332">
        <v>1968</v>
      </c>
      <c r="P10" s="211">
        <v>426</v>
      </c>
      <c r="Q10" s="211">
        <v>9</v>
      </c>
      <c r="R10" s="372">
        <v>79</v>
      </c>
      <c r="S10" s="366">
        <v>0</v>
      </c>
      <c r="U10" s="342"/>
      <c r="V10" s="93"/>
    </row>
    <row r="11" spans="2:24" ht="15" customHeight="1">
      <c r="B11" s="8"/>
      <c r="C11" s="9" t="s">
        <v>3</v>
      </c>
      <c r="D11" s="10"/>
      <c r="E11" s="146">
        <f t="shared" si="1"/>
        <v>20</v>
      </c>
      <c r="F11" s="61">
        <v>20</v>
      </c>
      <c r="G11" s="61">
        <v>0</v>
      </c>
      <c r="H11" s="298">
        <f t="shared" si="2"/>
        <v>1931</v>
      </c>
      <c r="I11" s="282">
        <v>971</v>
      </c>
      <c r="J11" s="282">
        <v>960</v>
      </c>
      <c r="K11" s="278"/>
      <c r="L11" s="203">
        <v>537</v>
      </c>
      <c r="M11" s="203">
        <v>665</v>
      </c>
      <c r="N11" s="213">
        <v>729</v>
      </c>
      <c r="O11" s="333">
        <v>849</v>
      </c>
      <c r="P11" s="214">
        <v>181</v>
      </c>
      <c r="Q11" s="214">
        <v>0</v>
      </c>
      <c r="R11" s="373">
        <v>33</v>
      </c>
      <c r="S11" s="367" t="e">
        <f>O11/U11*100</f>
        <v>#DIV/0!</v>
      </c>
      <c r="U11" s="343"/>
      <c r="V11" s="93"/>
    </row>
    <row r="12" spans="2:24" ht="15" customHeight="1">
      <c r="B12" s="8"/>
      <c r="C12" s="9" t="s">
        <v>4</v>
      </c>
      <c r="D12" s="10"/>
      <c r="E12" s="146">
        <f t="shared" si="1"/>
        <v>3</v>
      </c>
      <c r="F12" s="61">
        <v>3</v>
      </c>
      <c r="G12" s="61">
        <v>0</v>
      </c>
      <c r="H12" s="300">
        <f t="shared" si="2"/>
        <v>408</v>
      </c>
      <c r="I12" s="284">
        <v>209</v>
      </c>
      <c r="J12" s="284">
        <v>199</v>
      </c>
      <c r="K12" s="280"/>
      <c r="L12" s="206">
        <v>123</v>
      </c>
      <c r="M12" s="206">
        <v>157</v>
      </c>
      <c r="N12" s="215">
        <v>128</v>
      </c>
      <c r="O12" s="334">
        <v>156</v>
      </c>
      <c r="P12" s="208">
        <v>36</v>
      </c>
      <c r="Q12" s="208">
        <v>2</v>
      </c>
      <c r="R12" s="371">
        <v>9</v>
      </c>
      <c r="S12" s="365" t="e">
        <f t="shared" ref="S12:S34" si="3">O12/U12*100</f>
        <v>#DIV/0!</v>
      </c>
      <c r="U12" s="344"/>
      <c r="V12" s="93"/>
    </row>
    <row r="13" spans="2:24" ht="15" customHeight="1">
      <c r="B13" s="8"/>
      <c r="C13" s="9" t="s">
        <v>5</v>
      </c>
      <c r="D13" s="10"/>
      <c r="E13" s="146">
        <f t="shared" si="1"/>
        <v>1</v>
      </c>
      <c r="F13" s="61">
        <v>1</v>
      </c>
      <c r="G13" s="61">
        <v>0</v>
      </c>
      <c r="H13" s="300">
        <f>SUM(I13:J13)</f>
        <v>47</v>
      </c>
      <c r="I13" s="284">
        <v>26</v>
      </c>
      <c r="J13" s="284">
        <v>21</v>
      </c>
      <c r="K13" s="280"/>
      <c r="L13" s="206">
        <v>15</v>
      </c>
      <c r="M13" s="206">
        <v>15</v>
      </c>
      <c r="N13" s="215">
        <v>17</v>
      </c>
      <c r="O13" s="334">
        <v>27</v>
      </c>
      <c r="P13" s="208">
        <v>6</v>
      </c>
      <c r="Q13" s="208">
        <v>0</v>
      </c>
      <c r="R13" s="371">
        <v>0</v>
      </c>
      <c r="S13" s="365" t="e">
        <f t="shared" si="3"/>
        <v>#DIV/0!</v>
      </c>
      <c r="U13" s="344"/>
      <c r="V13" s="93"/>
    </row>
    <row r="14" spans="2:24" ht="15" customHeight="1">
      <c r="B14" s="8"/>
      <c r="C14" s="9" t="s">
        <v>7</v>
      </c>
      <c r="D14" s="10"/>
      <c r="E14" s="146">
        <f t="shared" si="1"/>
        <v>7</v>
      </c>
      <c r="F14" s="61">
        <v>7</v>
      </c>
      <c r="G14" s="61">
        <v>0</v>
      </c>
      <c r="H14" s="300">
        <f t="shared" si="2"/>
        <v>528</v>
      </c>
      <c r="I14" s="284">
        <v>248</v>
      </c>
      <c r="J14" s="284">
        <v>280</v>
      </c>
      <c r="K14" s="280"/>
      <c r="L14" s="206">
        <v>145</v>
      </c>
      <c r="M14" s="206">
        <v>168</v>
      </c>
      <c r="N14" s="215">
        <v>215</v>
      </c>
      <c r="O14" s="334">
        <v>244</v>
      </c>
      <c r="P14" s="208">
        <v>52</v>
      </c>
      <c r="Q14" s="208">
        <v>1</v>
      </c>
      <c r="R14" s="371">
        <v>8</v>
      </c>
      <c r="S14" s="365" t="e">
        <f t="shared" si="3"/>
        <v>#DIV/0!</v>
      </c>
      <c r="U14" s="344"/>
      <c r="V14" s="93"/>
    </row>
    <row r="15" spans="2:24" ht="15" customHeight="1">
      <c r="B15" s="8"/>
      <c r="C15" s="9" t="s">
        <v>8</v>
      </c>
      <c r="D15" s="10"/>
      <c r="E15" s="143">
        <f t="shared" si="1"/>
        <v>10</v>
      </c>
      <c r="F15" s="61">
        <v>10</v>
      </c>
      <c r="G15" s="61">
        <v>0</v>
      </c>
      <c r="H15" s="298">
        <f t="shared" si="2"/>
        <v>914</v>
      </c>
      <c r="I15" s="285">
        <v>452</v>
      </c>
      <c r="J15" s="285">
        <v>462</v>
      </c>
      <c r="K15" s="281"/>
      <c r="L15" s="216">
        <v>275</v>
      </c>
      <c r="M15" s="216">
        <v>291</v>
      </c>
      <c r="N15" s="217">
        <v>348</v>
      </c>
      <c r="O15" s="335">
        <v>358</v>
      </c>
      <c r="P15" s="211">
        <v>88</v>
      </c>
      <c r="Q15" s="211">
        <v>2</v>
      </c>
      <c r="R15" s="372">
        <v>8</v>
      </c>
      <c r="S15" s="366" t="e">
        <f t="shared" si="3"/>
        <v>#DIV/0!</v>
      </c>
      <c r="U15" s="344"/>
      <c r="V15" s="93"/>
    </row>
    <row r="16" spans="2:24" ht="15" customHeight="1">
      <c r="B16" s="8"/>
      <c r="C16" s="9" t="s">
        <v>10</v>
      </c>
      <c r="D16" s="10"/>
      <c r="E16" s="137">
        <v>1</v>
      </c>
      <c r="F16" s="65">
        <v>1</v>
      </c>
      <c r="G16" s="65">
        <v>0</v>
      </c>
      <c r="H16" s="301">
        <f t="shared" si="2"/>
        <v>24</v>
      </c>
      <c r="I16" s="284">
        <v>9</v>
      </c>
      <c r="J16" s="284">
        <v>15</v>
      </c>
      <c r="K16" s="278"/>
      <c r="L16" s="203">
        <v>6</v>
      </c>
      <c r="M16" s="203">
        <v>9</v>
      </c>
      <c r="N16" s="213">
        <v>9</v>
      </c>
      <c r="O16" s="333">
        <v>11</v>
      </c>
      <c r="P16" s="214">
        <v>5</v>
      </c>
      <c r="Q16" s="214">
        <v>0</v>
      </c>
      <c r="R16" s="373">
        <v>0</v>
      </c>
      <c r="S16" s="367" t="e">
        <f t="shared" si="3"/>
        <v>#DIV/0!</v>
      </c>
      <c r="U16" s="344"/>
      <c r="V16" s="93"/>
    </row>
    <row r="17" spans="1:22" ht="15" customHeight="1">
      <c r="A17" s="48"/>
      <c r="B17" s="8"/>
      <c r="C17" s="9" t="s">
        <v>11</v>
      </c>
      <c r="D17" s="10"/>
      <c r="E17" s="143">
        <v>10</v>
      </c>
      <c r="F17" s="61">
        <v>10</v>
      </c>
      <c r="G17" s="61">
        <v>0</v>
      </c>
      <c r="H17" s="300">
        <f t="shared" si="2"/>
        <v>301</v>
      </c>
      <c r="I17" s="206">
        <v>168</v>
      </c>
      <c r="J17" s="206">
        <v>133</v>
      </c>
      <c r="K17" s="280"/>
      <c r="L17" s="206">
        <v>67</v>
      </c>
      <c r="M17" s="206">
        <v>113</v>
      </c>
      <c r="N17" s="215">
        <v>121</v>
      </c>
      <c r="O17" s="334">
        <v>161</v>
      </c>
      <c r="P17" s="208">
        <v>48</v>
      </c>
      <c r="Q17" s="208">
        <v>6</v>
      </c>
      <c r="R17" s="371">
        <v>1</v>
      </c>
      <c r="S17" s="365" t="e">
        <f t="shared" si="3"/>
        <v>#DIV/0!</v>
      </c>
      <c r="U17" s="344"/>
      <c r="V17" s="93"/>
    </row>
    <row r="18" spans="1:22" ht="15" customHeight="1">
      <c r="A18" s="49"/>
      <c r="B18" s="8"/>
      <c r="C18" s="9" t="s">
        <v>12</v>
      </c>
      <c r="D18" s="10"/>
      <c r="E18" s="143">
        <v>1</v>
      </c>
      <c r="F18" s="61">
        <v>1</v>
      </c>
      <c r="G18" s="61">
        <v>0</v>
      </c>
      <c r="H18" s="302">
        <f t="shared" si="2"/>
        <v>0</v>
      </c>
      <c r="I18" s="341">
        <v>0</v>
      </c>
      <c r="J18" s="341">
        <v>0</v>
      </c>
      <c r="K18" s="202"/>
      <c r="L18" s="206">
        <v>0</v>
      </c>
      <c r="M18" s="206">
        <v>0</v>
      </c>
      <c r="N18" s="215">
        <v>0</v>
      </c>
      <c r="O18" s="336">
        <v>0</v>
      </c>
      <c r="P18" s="208">
        <v>1</v>
      </c>
      <c r="Q18" s="208">
        <v>0</v>
      </c>
      <c r="R18" s="371">
        <v>0</v>
      </c>
      <c r="S18" s="365" t="e">
        <f t="shared" si="3"/>
        <v>#DIV/0!</v>
      </c>
      <c r="U18" s="344"/>
      <c r="V18" s="93"/>
    </row>
    <row r="19" spans="1:22" ht="15" customHeight="1">
      <c r="B19" s="8"/>
      <c r="C19" s="9" t="s">
        <v>13</v>
      </c>
      <c r="D19" s="10"/>
      <c r="E19" s="143">
        <v>2</v>
      </c>
      <c r="F19" s="61">
        <v>2</v>
      </c>
      <c r="G19" s="61">
        <v>0</v>
      </c>
      <c r="H19" s="300">
        <f t="shared" si="2"/>
        <v>75</v>
      </c>
      <c r="I19" s="284">
        <v>36</v>
      </c>
      <c r="J19" s="284">
        <v>39</v>
      </c>
      <c r="K19" s="280"/>
      <c r="L19" s="206">
        <v>25</v>
      </c>
      <c r="M19" s="206">
        <v>20</v>
      </c>
      <c r="N19" s="215">
        <v>30</v>
      </c>
      <c r="O19" s="334">
        <v>30</v>
      </c>
      <c r="P19" s="208">
        <v>8</v>
      </c>
      <c r="Q19" s="208">
        <v>1</v>
      </c>
      <c r="R19" s="371">
        <v>3</v>
      </c>
      <c r="S19" s="365" t="e">
        <f t="shared" si="3"/>
        <v>#DIV/0!</v>
      </c>
      <c r="U19" s="344"/>
      <c r="V19" s="93"/>
    </row>
    <row r="20" spans="1:22" ht="15" customHeight="1">
      <c r="B20" s="8"/>
      <c r="C20" s="9" t="s">
        <v>14</v>
      </c>
      <c r="D20" s="10"/>
      <c r="E20" s="147">
        <v>1</v>
      </c>
      <c r="F20" s="62">
        <v>1</v>
      </c>
      <c r="G20" s="68">
        <v>0</v>
      </c>
      <c r="H20" s="303">
        <f t="shared" si="2"/>
        <v>26</v>
      </c>
      <c r="I20" s="285">
        <v>16</v>
      </c>
      <c r="J20" s="285">
        <v>10</v>
      </c>
      <c r="K20" s="210"/>
      <c r="L20" s="216">
        <v>14</v>
      </c>
      <c r="M20" s="216">
        <v>8</v>
      </c>
      <c r="N20" s="217">
        <v>4</v>
      </c>
      <c r="O20" s="335">
        <v>7</v>
      </c>
      <c r="P20" s="212">
        <v>5</v>
      </c>
      <c r="Q20" s="212">
        <v>0</v>
      </c>
      <c r="R20" s="372">
        <v>2</v>
      </c>
      <c r="S20" s="366" t="e">
        <f t="shared" si="3"/>
        <v>#DIV/0!</v>
      </c>
      <c r="U20" s="344"/>
      <c r="V20" s="93"/>
    </row>
    <row r="21" spans="1:22" ht="15" customHeight="1">
      <c r="B21" s="8"/>
      <c r="C21" s="9" t="s">
        <v>15</v>
      </c>
      <c r="D21" s="10"/>
      <c r="E21" s="137">
        <v>1</v>
      </c>
      <c r="F21" s="65">
        <v>1</v>
      </c>
      <c r="G21" s="81">
        <v>0</v>
      </c>
      <c r="H21" s="297">
        <f t="shared" si="2"/>
        <v>32</v>
      </c>
      <c r="I21" s="284">
        <v>13</v>
      </c>
      <c r="J21" s="284">
        <v>19</v>
      </c>
      <c r="K21" s="278"/>
      <c r="L21" s="203">
        <v>9</v>
      </c>
      <c r="M21" s="203">
        <v>12</v>
      </c>
      <c r="N21" s="213">
        <v>11</v>
      </c>
      <c r="O21" s="333">
        <v>17</v>
      </c>
      <c r="P21" s="204">
        <v>6</v>
      </c>
      <c r="Q21" s="204">
        <v>2</v>
      </c>
      <c r="R21" s="373">
        <v>2</v>
      </c>
      <c r="S21" s="367" t="e">
        <f t="shared" si="3"/>
        <v>#DIV/0!</v>
      </c>
      <c r="U21" s="344"/>
      <c r="V21" s="93"/>
    </row>
    <row r="22" spans="1:22" ht="15" customHeight="1">
      <c r="A22" s="49"/>
      <c r="B22" s="8"/>
      <c r="C22" s="9" t="s">
        <v>6</v>
      </c>
      <c r="D22" s="10"/>
      <c r="E22" s="143">
        <v>11</v>
      </c>
      <c r="F22" s="61">
        <v>11</v>
      </c>
      <c r="G22" s="67">
        <v>0</v>
      </c>
      <c r="H22" s="304">
        <f t="shared" si="2"/>
        <v>445</v>
      </c>
      <c r="I22" s="284">
        <v>239</v>
      </c>
      <c r="J22" s="284">
        <v>206</v>
      </c>
      <c r="K22" s="280"/>
      <c r="L22" s="218">
        <v>132</v>
      </c>
      <c r="M22" s="218">
        <v>161</v>
      </c>
      <c r="N22" s="219">
        <v>152</v>
      </c>
      <c r="O22" s="334">
        <v>252</v>
      </c>
      <c r="P22" s="202">
        <v>67</v>
      </c>
      <c r="Q22" s="202">
        <v>6</v>
      </c>
      <c r="R22" s="371">
        <v>13</v>
      </c>
      <c r="S22" s="365" t="e">
        <f t="shared" si="3"/>
        <v>#DIV/0!</v>
      </c>
      <c r="U22" s="344"/>
      <c r="V22" s="93"/>
    </row>
    <row r="23" spans="1:22" ht="15" customHeight="1">
      <c r="B23" s="8"/>
      <c r="C23" s="9" t="s">
        <v>128</v>
      </c>
      <c r="D23" s="10"/>
      <c r="E23" s="143">
        <v>2</v>
      </c>
      <c r="F23" s="61">
        <v>2</v>
      </c>
      <c r="G23" s="67">
        <v>0</v>
      </c>
      <c r="H23" s="305">
        <f t="shared" si="2"/>
        <v>308</v>
      </c>
      <c r="I23" s="284">
        <v>153</v>
      </c>
      <c r="J23" s="284">
        <v>155</v>
      </c>
      <c r="K23" s="280"/>
      <c r="L23" s="218">
        <v>91</v>
      </c>
      <c r="M23" s="218">
        <v>96</v>
      </c>
      <c r="N23" s="219">
        <v>121</v>
      </c>
      <c r="O23" s="334">
        <v>191</v>
      </c>
      <c r="P23" s="202">
        <v>20</v>
      </c>
      <c r="Q23" s="202">
        <v>3</v>
      </c>
      <c r="R23" s="371">
        <v>9</v>
      </c>
      <c r="S23" s="365" t="e">
        <f t="shared" si="3"/>
        <v>#DIV/0!</v>
      </c>
      <c r="U23" s="344"/>
      <c r="V23" s="93"/>
    </row>
    <row r="24" spans="1:22" ht="15" customHeight="1">
      <c r="B24" s="8"/>
      <c r="C24" s="9" t="s">
        <v>16</v>
      </c>
      <c r="D24" s="10"/>
      <c r="E24" s="143">
        <v>1</v>
      </c>
      <c r="F24" s="61">
        <v>1</v>
      </c>
      <c r="G24" s="67">
        <v>0</v>
      </c>
      <c r="H24" s="305">
        <f t="shared" si="2"/>
        <v>12</v>
      </c>
      <c r="I24" s="284">
        <v>2</v>
      </c>
      <c r="J24" s="284">
        <v>10</v>
      </c>
      <c r="K24" s="280"/>
      <c r="L24" s="218">
        <v>1</v>
      </c>
      <c r="M24" s="218">
        <v>3</v>
      </c>
      <c r="N24" s="219">
        <v>8</v>
      </c>
      <c r="O24" s="334">
        <v>14</v>
      </c>
      <c r="P24" s="202">
        <v>5</v>
      </c>
      <c r="Q24" s="202">
        <v>0</v>
      </c>
      <c r="R24" s="371">
        <v>2</v>
      </c>
      <c r="S24" s="365" t="e">
        <f t="shared" si="3"/>
        <v>#DIV/0!</v>
      </c>
      <c r="U24" s="344"/>
      <c r="V24" s="93"/>
    </row>
    <row r="25" spans="1:22" ht="15" customHeight="1">
      <c r="B25" s="8"/>
      <c r="C25" s="9" t="s">
        <v>18</v>
      </c>
      <c r="D25" s="10"/>
      <c r="E25" s="149">
        <f t="shared" si="1"/>
        <v>1</v>
      </c>
      <c r="F25" s="62">
        <v>1</v>
      </c>
      <c r="G25" s="68">
        <v>0</v>
      </c>
      <c r="H25" s="306">
        <f t="shared" si="2"/>
        <v>28</v>
      </c>
      <c r="I25" s="285">
        <v>16</v>
      </c>
      <c r="J25" s="285">
        <v>12</v>
      </c>
      <c r="K25" s="281"/>
      <c r="L25" s="220">
        <v>6</v>
      </c>
      <c r="M25" s="220">
        <v>12</v>
      </c>
      <c r="N25" s="221">
        <v>10</v>
      </c>
      <c r="O25" s="335">
        <v>11</v>
      </c>
      <c r="P25" s="212">
        <v>6</v>
      </c>
      <c r="Q25" s="212">
        <v>1</v>
      </c>
      <c r="R25" s="372">
        <v>1</v>
      </c>
      <c r="S25" s="366" t="e">
        <f t="shared" si="3"/>
        <v>#DIV/0!</v>
      </c>
      <c r="U25" s="344"/>
      <c r="V25" s="93"/>
    </row>
    <row r="26" spans="1:22" ht="15" customHeight="1">
      <c r="B26" s="8"/>
      <c r="C26" s="9" t="s">
        <v>19</v>
      </c>
      <c r="D26" s="10"/>
      <c r="E26" s="137">
        <f t="shared" si="1"/>
        <v>1</v>
      </c>
      <c r="F26" s="65">
        <v>1</v>
      </c>
      <c r="G26" s="81">
        <v>0</v>
      </c>
      <c r="H26" s="307">
        <f t="shared" si="2"/>
        <v>137</v>
      </c>
      <c r="I26" s="283">
        <v>75</v>
      </c>
      <c r="J26" s="283">
        <v>62</v>
      </c>
      <c r="K26" s="278"/>
      <c r="L26" s="222">
        <v>41</v>
      </c>
      <c r="M26" s="222">
        <v>43</v>
      </c>
      <c r="N26" s="205">
        <v>53</v>
      </c>
      <c r="O26" s="333">
        <v>45</v>
      </c>
      <c r="P26" s="204">
        <v>17</v>
      </c>
      <c r="Q26" s="204">
        <v>0</v>
      </c>
      <c r="R26" s="373">
        <v>2</v>
      </c>
      <c r="S26" s="367" t="e">
        <f t="shared" si="3"/>
        <v>#DIV/0!</v>
      </c>
      <c r="U26" s="344"/>
      <c r="V26" s="93"/>
    </row>
    <row r="27" spans="1:22" ht="15" customHeight="1">
      <c r="B27" s="8"/>
      <c r="C27" s="9" t="s">
        <v>23</v>
      </c>
      <c r="D27" s="10"/>
      <c r="E27" s="143">
        <f t="shared" si="1"/>
        <v>4</v>
      </c>
      <c r="F27" s="61">
        <v>4</v>
      </c>
      <c r="G27" s="67">
        <v>0</v>
      </c>
      <c r="H27" s="305">
        <f t="shared" si="2"/>
        <v>147</v>
      </c>
      <c r="I27" s="284">
        <v>67</v>
      </c>
      <c r="J27" s="284">
        <v>80</v>
      </c>
      <c r="K27" s="280"/>
      <c r="L27" s="218">
        <v>50</v>
      </c>
      <c r="M27" s="218">
        <v>52</v>
      </c>
      <c r="N27" s="219">
        <v>45</v>
      </c>
      <c r="O27" s="334">
        <v>56</v>
      </c>
      <c r="P27" s="202">
        <v>20</v>
      </c>
      <c r="Q27" s="202">
        <v>0</v>
      </c>
      <c r="R27" s="371">
        <v>0</v>
      </c>
      <c r="S27" s="365" t="e">
        <f>O27/U27*100</f>
        <v>#DIV/0!</v>
      </c>
      <c r="U27" s="344"/>
      <c r="V27" s="93"/>
    </row>
    <row r="28" spans="1:22" ht="15" customHeight="1">
      <c r="B28" s="8"/>
      <c r="C28" s="9" t="s">
        <v>22</v>
      </c>
      <c r="D28" s="10"/>
      <c r="E28" s="143">
        <f t="shared" si="1"/>
        <v>1</v>
      </c>
      <c r="F28" s="61">
        <v>1</v>
      </c>
      <c r="G28" s="67">
        <v>0</v>
      </c>
      <c r="H28" s="302">
        <f t="shared" si="2"/>
        <v>32</v>
      </c>
      <c r="I28" s="284">
        <v>13</v>
      </c>
      <c r="J28" s="284">
        <v>19</v>
      </c>
      <c r="K28" s="280"/>
      <c r="L28" s="218">
        <v>11</v>
      </c>
      <c r="M28" s="206">
        <v>10</v>
      </c>
      <c r="N28" s="215">
        <v>11</v>
      </c>
      <c r="O28" s="334">
        <v>15</v>
      </c>
      <c r="P28" s="202">
        <v>4</v>
      </c>
      <c r="Q28" s="202">
        <v>0</v>
      </c>
      <c r="R28" s="371">
        <v>0</v>
      </c>
      <c r="S28" s="365" t="e">
        <f t="shared" si="3"/>
        <v>#DIV/0!</v>
      </c>
      <c r="U28" s="344"/>
      <c r="V28" s="93"/>
    </row>
    <row r="29" spans="1:22" ht="15" customHeight="1">
      <c r="B29" s="8"/>
      <c r="C29" s="9" t="s">
        <v>25</v>
      </c>
      <c r="D29" s="10"/>
      <c r="E29" s="143">
        <f t="shared" si="1"/>
        <v>1</v>
      </c>
      <c r="F29" s="61">
        <v>1</v>
      </c>
      <c r="G29" s="67">
        <v>0</v>
      </c>
      <c r="H29" s="302">
        <f t="shared" si="2"/>
        <v>26</v>
      </c>
      <c r="I29" s="284">
        <v>11</v>
      </c>
      <c r="J29" s="284">
        <v>15</v>
      </c>
      <c r="K29" s="280"/>
      <c r="L29" s="218">
        <v>12</v>
      </c>
      <c r="M29" s="218">
        <v>5</v>
      </c>
      <c r="N29" s="219">
        <v>9</v>
      </c>
      <c r="O29" s="334">
        <v>15</v>
      </c>
      <c r="P29" s="202">
        <v>7</v>
      </c>
      <c r="Q29" s="202">
        <v>0</v>
      </c>
      <c r="R29" s="371">
        <v>1</v>
      </c>
      <c r="S29" s="365" t="e">
        <f t="shared" si="3"/>
        <v>#DIV/0!</v>
      </c>
      <c r="U29" s="344"/>
      <c r="V29" s="93"/>
    </row>
    <row r="30" spans="1:22" ht="15" customHeight="1">
      <c r="B30" s="8"/>
      <c r="C30" s="9" t="s">
        <v>77</v>
      </c>
      <c r="D30" s="10"/>
      <c r="E30" s="149">
        <f t="shared" si="1"/>
        <v>2</v>
      </c>
      <c r="F30" s="62">
        <v>2</v>
      </c>
      <c r="G30" s="68">
        <v>0</v>
      </c>
      <c r="H30" s="308">
        <f t="shared" si="2"/>
        <v>39</v>
      </c>
      <c r="I30" s="285">
        <v>23</v>
      </c>
      <c r="J30" s="285">
        <v>16</v>
      </c>
      <c r="K30" s="281"/>
      <c r="L30" s="286">
        <v>12</v>
      </c>
      <c r="M30" s="286">
        <v>14</v>
      </c>
      <c r="N30" s="286">
        <v>13</v>
      </c>
      <c r="O30" s="337">
        <v>14</v>
      </c>
      <c r="P30" s="287">
        <v>6</v>
      </c>
      <c r="Q30" s="212">
        <v>1</v>
      </c>
      <c r="R30" s="372">
        <v>1</v>
      </c>
      <c r="S30" s="366" t="e">
        <f t="shared" si="3"/>
        <v>#DIV/0!</v>
      </c>
      <c r="U30" s="344"/>
      <c r="V30" s="93"/>
    </row>
    <row r="31" spans="1:22" ht="15" customHeight="1">
      <c r="B31" s="8"/>
      <c r="C31" s="9" t="s">
        <v>79</v>
      </c>
      <c r="D31" s="10"/>
      <c r="E31" s="137">
        <f t="shared" si="1"/>
        <v>1</v>
      </c>
      <c r="F31" s="288">
        <v>1</v>
      </c>
      <c r="G31" s="81">
        <v>0</v>
      </c>
      <c r="H31" s="307">
        <f t="shared" si="2"/>
        <v>10</v>
      </c>
      <c r="I31" s="283">
        <v>7</v>
      </c>
      <c r="J31" s="283">
        <v>3</v>
      </c>
      <c r="K31" s="278"/>
      <c r="L31" s="289">
        <v>1</v>
      </c>
      <c r="M31" s="289">
        <v>1</v>
      </c>
      <c r="N31" s="289">
        <v>8</v>
      </c>
      <c r="O31" s="338">
        <v>6</v>
      </c>
      <c r="P31" s="279">
        <v>4</v>
      </c>
      <c r="Q31" s="204">
        <v>0</v>
      </c>
      <c r="R31" s="373">
        <v>0</v>
      </c>
      <c r="S31" s="367" t="e">
        <f t="shared" si="3"/>
        <v>#DIV/0!</v>
      </c>
      <c r="U31" s="344"/>
      <c r="V31" s="93"/>
    </row>
    <row r="32" spans="1:22" ht="15" customHeight="1">
      <c r="B32" s="8"/>
      <c r="C32" s="9" t="s">
        <v>80</v>
      </c>
      <c r="D32" s="10"/>
      <c r="E32" s="143">
        <f t="shared" si="1"/>
        <v>1</v>
      </c>
      <c r="F32" s="93">
        <v>1</v>
      </c>
      <c r="G32" s="67">
        <v>0</v>
      </c>
      <c r="H32" s="302">
        <f t="shared" si="2"/>
        <v>2</v>
      </c>
      <c r="I32" s="284">
        <v>1</v>
      </c>
      <c r="J32" s="284">
        <v>1</v>
      </c>
      <c r="K32" s="280"/>
      <c r="L32" s="206">
        <v>0</v>
      </c>
      <c r="M32" s="290">
        <v>1</v>
      </c>
      <c r="N32" s="219">
        <v>1</v>
      </c>
      <c r="O32" s="336">
        <v>1</v>
      </c>
      <c r="P32" s="291">
        <v>6</v>
      </c>
      <c r="Q32" s="202">
        <v>0</v>
      </c>
      <c r="R32" s="371">
        <v>0</v>
      </c>
      <c r="S32" s="365" t="e">
        <f t="shared" si="3"/>
        <v>#DIV/0!</v>
      </c>
      <c r="U32" s="344"/>
      <c r="V32" s="93"/>
    </row>
    <row r="33" spans="2:22" ht="15" customHeight="1">
      <c r="B33" s="8"/>
      <c r="C33" s="9" t="s">
        <v>78</v>
      </c>
      <c r="D33" s="10"/>
      <c r="E33" s="143">
        <f t="shared" si="1"/>
        <v>1</v>
      </c>
      <c r="F33" s="93">
        <v>1</v>
      </c>
      <c r="G33" s="67">
        <v>0</v>
      </c>
      <c r="H33" s="302">
        <f t="shared" si="2"/>
        <v>21</v>
      </c>
      <c r="I33" s="284">
        <v>11</v>
      </c>
      <c r="J33" s="284">
        <v>10</v>
      </c>
      <c r="K33" s="280"/>
      <c r="L33" s="290">
        <v>3</v>
      </c>
      <c r="M33" s="290">
        <v>5</v>
      </c>
      <c r="N33" s="290">
        <v>13</v>
      </c>
      <c r="O33" s="339">
        <v>10</v>
      </c>
      <c r="P33" s="291">
        <v>5</v>
      </c>
      <c r="Q33" s="202">
        <v>0</v>
      </c>
      <c r="R33" s="371">
        <v>0</v>
      </c>
      <c r="S33" s="365" t="e">
        <f t="shared" si="3"/>
        <v>#DIV/0!</v>
      </c>
      <c r="U33" s="344"/>
      <c r="V33" s="93"/>
    </row>
    <row r="34" spans="2:22" ht="15" customHeight="1">
      <c r="B34" s="24"/>
      <c r="C34" s="25" t="s">
        <v>81</v>
      </c>
      <c r="D34" s="26"/>
      <c r="E34" s="150">
        <f t="shared" si="1"/>
        <v>1</v>
      </c>
      <c r="F34" s="292">
        <v>1</v>
      </c>
      <c r="G34" s="69">
        <v>0</v>
      </c>
      <c r="H34" s="309">
        <f t="shared" si="2"/>
        <v>5</v>
      </c>
      <c r="I34" s="293">
        <v>4</v>
      </c>
      <c r="J34" s="293">
        <v>1</v>
      </c>
      <c r="K34" s="294"/>
      <c r="L34" s="381">
        <v>0</v>
      </c>
      <c r="M34" s="295">
        <v>1</v>
      </c>
      <c r="N34" s="295">
        <v>4</v>
      </c>
      <c r="O34" s="340">
        <v>9</v>
      </c>
      <c r="P34" s="296">
        <v>2</v>
      </c>
      <c r="Q34" s="225">
        <v>0</v>
      </c>
      <c r="R34" s="374">
        <v>1</v>
      </c>
      <c r="S34" s="368" t="e">
        <f t="shared" si="3"/>
        <v>#DIV/0!</v>
      </c>
      <c r="U34" s="344"/>
      <c r="V34" s="93"/>
    </row>
    <row r="35" spans="2:22" ht="10.5" customHeight="1">
      <c r="E35" s="44"/>
      <c r="H35" s="45"/>
      <c r="K35" s="45"/>
      <c r="S35" s="66"/>
    </row>
    <row r="36" spans="2:22" ht="10.5" customHeight="1">
      <c r="E36" s="100"/>
      <c r="H36" s="45"/>
      <c r="K36" s="45"/>
      <c r="U36" s="193">
        <f>SUM(U11:U35)</f>
        <v>0</v>
      </c>
    </row>
    <row r="37" spans="2:22" ht="10.5" customHeight="1">
      <c r="E37" s="44"/>
      <c r="H37" s="45"/>
      <c r="K37" s="45"/>
    </row>
    <row r="38" spans="2:22">
      <c r="E38" s="44"/>
      <c r="H38" s="45"/>
      <c r="K38" s="45"/>
    </row>
    <row r="39" spans="2:22">
      <c r="E39" s="44"/>
      <c r="H39" s="45"/>
      <c r="K39" s="45"/>
    </row>
  </sheetData>
  <mergeCells count="20">
    <mergeCell ref="B7:C7"/>
    <mergeCell ref="B6:C6"/>
    <mergeCell ref="B2:S2"/>
    <mergeCell ref="C4:D4"/>
    <mergeCell ref="H5:H6"/>
    <mergeCell ref="S4:S6"/>
    <mergeCell ref="H4:N4"/>
    <mergeCell ref="I5:I6"/>
    <mergeCell ref="J5:J6"/>
    <mergeCell ref="L5:L6"/>
    <mergeCell ref="R4:R6"/>
    <mergeCell ref="M5:M6"/>
    <mergeCell ref="N5:N6"/>
    <mergeCell ref="O4:O6"/>
    <mergeCell ref="P4:P6"/>
    <mergeCell ref="E4:G4"/>
    <mergeCell ref="E5:E6"/>
    <mergeCell ref="F5:F6"/>
    <mergeCell ref="G5:G6"/>
    <mergeCell ref="Q4:Q6"/>
  </mergeCells>
  <phoneticPr fontId="2"/>
  <pageMargins left="0.6692913385826772" right="0.19685039370078741" top="0.62992125984251968" bottom="0.43307086614173229" header="0.51181102362204722" footer="0.39370078740157483"/>
  <pageSetup paperSize="9" orientation="landscape" r:id="rId1"/>
  <headerFooter alignWithMargins="0">
    <oddFooter>&amp;C15</oddFooter>
  </headerFooter>
  <ignoredErrors>
    <ignoredError sqref="H8:H12 H7 H31 H32:H34 I7:R7 H14 F7" formulaRange="1"/>
    <ignoredError sqref="E2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B42"/>
  <sheetViews>
    <sheetView zoomScaleNormal="100" workbookViewId="0">
      <selection activeCell="G25" sqref="G25"/>
    </sheetView>
  </sheetViews>
  <sheetFormatPr defaultColWidth="9" defaultRowHeight="10.5"/>
  <cols>
    <col min="1" max="1" width="3.625" style="11" customWidth="1"/>
    <col min="2" max="2" width="2.375" style="11" customWidth="1"/>
    <col min="3" max="3" width="8.75" style="11" customWidth="1"/>
    <col min="4" max="4" width="1.375" style="11" customWidth="1"/>
    <col min="5" max="10" width="6.625" style="11" customWidth="1"/>
    <col min="11" max="11" width="6.625" style="11" hidden="1" customWidth="1"/>
    <col min="12" max="17" width="6.625" style="11" customWidth="1"/>
    <col min="18" max="18" width="7.625" style="11" hidden="1" customWidth="1"/>
    <col min="19" max="21" width="7.625" style="11" customWidth="1"/>
    <col min="22" max="22" width="7.625" style="11" hidden="1" customWidth="1"/>
    <col min="23" max="23" width="3.75" style="11" customWidth="1"/>
    <col min="24" max="24" width="3.25" style="11" customWidth="1"/>
    <col min="25" max="25" width="4" style="11" customWidth="1"/>
    <col min="26" max="26" width="6.625" style="11" customWidth="1"/>
    <col min="27" max="16384" width="9" style="11"/>
  </cols>
  <sheetData>
    <row r="1" spans="2:28" ht="12">
      <c r="B1" s="13"/>
    </row>
    <row r="2" spans="2:28" ht="13.5" customHeight="1">
      <c r="B2" s="395" t="s">
        <v>199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126"/>
    </row>
    <row r="3" spans="2:28" ht="27" customHeight="1">
      <c r="B3" s="14" t="s">
        <v>131</v>
      </c>
      <c r="S3" s="14" t="s">
        <v>194</v>
      </c>
      <c r="V3" s="34"/>
    </row>
    <row r="4" spans="2:28" ht="15.75" customHeight="1">
      <c r="B4" s="15"/>
      <c r="C4" s="416" t="s">
        <v>54</v>
      </c>
      <c r="D4" s="417"/>
      <c r="E4" s="418" t="s">
        <v>117</v>
      </c>
      <c r="F4" s="418"/>
      <c r="G4" s="418"/>
      <c r="H4" s="419" t="s">
        <v>118</v>
      </c>
      <c r="I4" s="420"/>
      <c r="J4" s="420"/>
      <c r="K4" s="420"/>
      <c r="L4" s="420"/>
      <c r="M4" s="420"/>
      <c r="N4" s="420"/>
      <c r="O4" s="420"/>
      <c r="P4" s="420"/>
      <c r="Q4" s="421"/>
      <c r="R4" s="422" t="s">
        <v>142</v>
      </c>
      <c r="S4" s="429" t="s">
        <v>146</v>
      </c>
      <c r="T4" s="424" t="s">
        <v>143</v>
      </c>
      <c r="U4" s="427" t="s">
        <v>147</v>
      </c>
      <c r="V4" s="399" t="s">
        <v>72</v>
      </c>
    </row>
    <row r="5" spans="2:28" ht="15.75" customHeight="1">
      <c r="B5" s="16"/>
      <c r="C5" s="17"/>
      <c r="D5" s="18"/>
      <c r="E5" s="385" t="s">
        <v>35</v>
      </c>
      <c r="F5" s="411" t="s">
        <v>119</v>
      </c>
      <c r="G5" s="411" t="s">
        <v>120</v>
      </c>
      <c r="H5" s="410" t="s">
        <v>35</v>
      </c>
      <c r="I5" s="410" t="s">
        <v>40</v>
      </c>
      <c r="J5" s="410" t="s">
        <v>41</v>
      </c>
      <c r="K5" s="129"/>
      <c r="L5" s="410" t="s">
        <v>139</v>
      </c>
      <c r="M5" s="410" t="s">
        <v>140</v>
      </c>
      <c r="N5" s="410" t="s">
        <v>141</v>
      </c>
      <c r="O5" s="410" t="s">
        <v>113</v>
      </c>
      <c r="P5" s="410" t="s">
        <v>114</v>
      </c>
      <c r="Q5" s="410" t="s">
        <v>115</v>
      </c>
      <c r="R5" s="423"/>
      <c r="S5" s="410"/>
      <c r="T5" s="425"/>
      <c r="U5" s="428"/>
      <c r="V5" s="400"/>
    </row>
    <row r="6" spans="2:28" ht="39.75" customHeight="1">
      <c r="B6" s="413" t="s">
        <v>53</v>
      </c>
      <c r="C6" s="414"/>
      <c r="D6" s="19"/>
      <c r="E6" s="386"/>
      <c r="F6" s="412"/>
      <c r="G6" s="412"/>
      <c r="H6" s="410"/>
      <c r="I6" s="410"/>
      <c r="J6" s="410"/>
      <c r="K6" s="190" t="s">
        <v>175</v>
      </c>
      <c r="L6" s="410"/>
      <c r="M6" s="410"/>
      <c r="N6" s="410"/>
      <c r="O6" s="410"/>
      <c r="P6" s="410"/>
      <c r="Q6" s="410"/>
      <c r="R6" s="423"/>
      <c r="S6" s="410"/>
      <c r="T6" s="426"/>
      <c r="U6" s="428"/>
      <c r="V6" s="415"/>
      <c r="X6" s="92"/>
      <c r="Y6" s="92"/>
      <c r="Z6" s="273" t="s">
        <v>186</v>
      </c>
    </row>
    <row r="7" spans="2:28" ht="16.5" customHeight="1">
      <c r="B7" s="391" t="s">
        <v>145</v>
      </c>
      <c r="C7" s="392"/>
      <c r="D7" s="277"/>
      <c r="E7" s="151">
        <f>SUM(E10:E27)</f>
        <v>95</v>
      </c>
      <c r="F7" s="152">
        <f>SUM(F10:F27)</f>
        <v>92</v>
      </c>
      <c r="G7" s="152">
        <f t="shared" ref="G7:T7" si="0">SUM(G10:G27)</f>
        <v>3</v>
      </c>
      <c r="H7" s="153">
        <f t="shared" si="0"/>
        <v>10675</v>
      </c>
      <c r="I7" s="154">
        <f t="shared" si="0"/>
        <v>5513</v>
      </c>
      <c r="J7" s="154">
        <f t="shared" si="0"/>
        <v>5162</v>
      </c>
      <c r="K7" s="154">
        <f t="shared" si="0"/>
        <v>0</v>
      </c>
      <c r="L7" s="154">
        <f t="shared" si="0"/>
        <v>466</v>
      </c>
      <c r="M7" s="154">
        <f t="shared" si="0"/>
        <v>1281</v>
      </c>
      <c r="N7" s="154">
        <f t="shared" si="0"/>
        <v>1444</v>
      </c>
      <c r="O7" s="154">
        <f t="shared" si="0"/>
        <v>2380</v>
      </c>
      <c r="P7" s="154">
        <f t="shared" si="0"/>
        <v>2546</v>
      </c>
      <c r="Q7" s="155">
        <f t="shared" si="0"/>
        <v>2558</v>
      </c>
      <c r="R7" s="316">
        <f t="shared" si="0"/>
        <v>0</v>
      </c>
      <c r="S7" s="153">
        <f t="shared" si="0"/>
        <v>1793</v>
      </c>
      <c r="T7" s="151">
        <f t="shared" si="0"/>
        <v>103</v>
      </c>
      <c r="U7" s="350">
        <f>SUM(U10:U27)</f>
        <v>463</v>
      </c>
      <c r="V7" s="345" t="e">
        <f>R7/Z7*100</f>
        <v>#DIV/0!</v>
      </c>
      <c r="X7" s="93"/>
      <c r="Y7" s="130" t="s">
        <v>172</v>
      </c>
      <c r="Z7" s="193"/>
      <c r="AA7" s="130"/>
    </row>
    <row r="8" spans="2:28" ht="16.5" customHeight="1">
      <c r="B8" s="8"/>
      <c r="C8" s="9" t="s">
        <v>1</v>
      </c>
      <c r="D8" s="10"/>
      <c r="E8" s="145">
        <f>SUM(F8:G8)</f>
        <v>13</v>
      </c>
      <c r="F8" s="111">
        <v>13</v>
      </c>
      <c r="G8" s="111">
        <v>0</v>
      </c>
      <c r="H8" s="140">
        <f>SUM(I8:J8)</f>
        <v>965</v>
      </c>
      <c r="I8" s="58">
        <v>499</v>
      </c>
      <c r="J8" s="58">
        <v>466</v>
      </c>
      <c r="K8" s="135"/>
      <c r="L8" s="58">
        <v>38</v>
      </c>
      <c r="M8" s="58">
        <v>125</v>
      </c>
      <c r="N8" s="58">
        <v>142</v>
      </c>
      <c r="O8" s="58">
        <v>221</v>
      </c>
      <c r="P8" s="58">
        <v>236</v>
      </c>
      <c r="Q8" s="79">
        <v>203</v>
      </c>
      <c r="R8" s="317"/>
      <c r="S8" s="74">
        <v>172</v>
      </c>
      <c r="T8" s="96">
        <v>18</v>
      </c>
      <c r="U8" s="351">
        <v>36</v>
      </c>
      <c r="V8" s="346">
        <v>0</v>
      </c>
      <c r="X8" s="93"/>
      <c r="Y8" s="92"/>
      <c r="AB8" s="272"/>
    </row>
    <row r="9" spans="2:28" ht="16.5" customHeight="1">
      <c r="B9" s="8"/>
      <c r="C9" s="9" t="s">
        <v>2</v>
      </c>
      <c r="D9" s="10"/>
      <c r="E9" s="158">
        <f t="shared" ref="E9:E23" si="1">SUM(F9:G9)</f>
        <v>82</v>
      </c>
      <c r="F9" s="99">
        <v>79</v>
      </c>
      <c r="G9" s="99">
        <v>3</v>
      </c>
      <c r="H9" s="141">
        <f>SUM(I9:J9)</f>
        <v>9710</v>
      </c>
      <c r="I9" s="60">
        <v>5014</v>
      </c>
      <c r="J9" s="60">
        <v>4696</v>
      </c>
      <c r="K9" s="157"/>
      <c r="L9" s="60">
        <v>428</v>
      </c>
      <c r="M9" s="60">
        <v>1156</v>
      </c>
      <c r="N9" s="60">
        <v>1302</v>
      </c>
      <c r="O9" s="60">
        <v>2159</v>
      </c>
      <c r="P9" s="60">
        <v>2310</v>
      </c>
      <c r="Q9" s="80">
        <v>2355</v>
      </c>
      <c r="R9" s="318"/>
      <c r="S9" s="75">
        <v>1621</v>
      </c>
      <c r="T9" s="97">
        <v>85</v>
      </c>
      <c r="U9" s="352">
        <v>427</v>
      </c>
      <c r="V9" s="347">
        <v>0</v>
      </c>
      <c r="X9" s="93"/>
      <c r="Y9" s="92"/>
      <c r="AB9" s="272"/>
    </row>
    <row r="10" spans="2:28" ht="16.5" customHeight="1">
      <c r="B10" s="8"/>
      <c r="C10" s="9" t="s">
        <v>3</v>
      </c>
      <c r="D10" s="10"/>
      <c r="E10" s="160">
        <f t="shared" si="1"/>
        <v>16</v>
      </c>
      <c r="F10" s="95">
        <v>16</v>
      </c>
      <c r="G10" s="95">
        <v>0</v>
      </c>
      <c r="H10" s="133">
        <f t="shared" ref="H10:H25" si="2">SUM(I10:J10)</f>
        <v>2460</v>
      </c>
      <c r="I10" s="59">
        <v>1242</v>
      </c>
      <c r="J10" s="59">
        <v>1218</v>
      </c>
      <c r="K10" s="134"/>
      <c r="L10" s="59">
        <v>101</v>
      </c>
      <c r="M10" s="59">
        <v>273</v>
      </c>
      <c r="N10" s="59">
        <v>304</v>
      </c>
      <c r="O10" s="59">
        <v>568</v>
      </c>
      <c r="P10" s="59">
        <v>595</v>
      </c>
      <c r="Q10" s="78">
        <v>619</v>
      </c>
      <c r="R10" s="319"/>
      <c r="S10" s="52">
        <v>405</v>
      </c>
      <c r="T10" s="98">
        <v>7</v>
      </c>
      <c r="U10" s="353">
        <v>104</v>
      </c>
      <c r="V10" s="346" t="e">
        <f t="shared" ref="V10:V24" si="3">R10/Z10*100</f>
        <v>#DIV/0!</v>
      </c>
      <c r="X10" s="93"/>
      <c r="Y10" s="92"/>
      <c r="Z10" s="58"/>
      <c r="AB10" s="272"/>
    </row>
    <row r="11" spans="2:28" ht="16.5" customHeight="1">
      <c r="B11" s="8"/>
      <c r="C11" s="9" t="s">
        <v>4</v>
      </c>
      <c r="D11" s="10"/>
      <c r="E11" s="142">
        <f t="shared" si="1"/>
        <v>3</v>
      </c>
      <c r="F11" s="111">
        <v>2</v>
      </c>
      <c r="G11" s="111">
        <v>1</v>
      </c>
      <c r="H11" s="140">
        <f>SUM(I11:J11)</f>
        <v>176</v>
      </c>
      <c r="I11" s="58">
        <v>84</v>
      </c>
      <c r="J11" s="58">
        <v>92</v>
      </c>
      <c r="K11" s="135"/>
      <c r="L11" s="58">
        <v>4</v>
      </c>
      <c r="M11" s="58">
        <v>23</v>
      </c>
      <c r="N11" s="58">
        <v>21</v>
      </c>
      <c r="O11" s="58">
        <v>43</v>
      </c>
      <c r="P11" s="58">
        <v>39</v>
      </c>
      <c r="Q11" s="79">
        <v>46</v>
      </c>
      <c r="R11" s="317"/>
      <c r="S11" s="74">
        <v>25</v>
      </c>
      <c r="T11" s="96">
        <v>4</v>
      </c>
      <c r="U11" s="351">
        <v>14</v>
      </c>
      <c r="V11" s="346" t="e">
        <f t="shared" si="3"/>
        <v>#DIV/0!</v>
      </c>
      <c r="X11" s="93"/>
      <c r="Y11" s="92"/>
      <c r="Z11" s="58"/>
      <c r="AB11" s="272"/>
    </row>
    <row r="12" spans="2:28" ht="16.5" customHeight="1">
      <c r="B12" s="8"/>
      <c r="C12" s="9" t="s">
        <v>5</v>
      </c>
      <c r="D12" s="10"/>
      <c r="E12" s="142">
        <f t="shared" si="1"/>
        <v>6</v>
      </c>
      <c r="F12" s="111">
        <v>6</v>
      </c>
      <c r="G12" s="111">
        <v>0</v>
      </c>
      <c r="H12" s="140">
        <f t="shared" si="2"/>
        <v>529</v>
      </c>
      <c r="I12" s="58">
        <v>279</v>
      </c>
      <c r="J12" s="58">
        <v>250</v>
      </c>
      <c r="K12" s="135"/>
      <c r="L12" s="58">
        <v>25</v>
      </c>
      <c r="M12" s="58">
        <v>75</v>
      </c>
      <c r="N12" s="58">
        <v>83</v>
      </c>
      <c r="O12" s="58">
        <v>112</v>
      </c>
      <c r="P12" s="58">
        <v>118</v>
      </c>
      <c r="Q12" s="79">
        <v>116</v>
      </c>
      <c r="R12" s="317"/>
      <c r="S12" s="74">
        <v>99</v>
      </c>
      <c r="T12" s="96">
        <v>7</v>
      </c>
      <c r="U12" s="351">
        <v>26</v>
      </c>
      <c r="V12" s="346" t="e">
        <f t="shared" si="3"/>
        <v>#DIV/0!</v>
      </c>
      <c r="X12" s="93"/>
      <c r="Y12" s="92"/>
      <c r="Z12" s="58"/>
      <c r="AB12" s="272"/>
    </row>
    <row r="13" spans="2:28" ht="16.5" customHeight="1">
      <c r="B13" s="8"/>
      <c r="C13" s="21" t="s">
        <v>7</v>
      </c>
      <c r="D13" s="10"/>
      <c r="E13" s="142">
        <f t="shared" si="1"/>
        <v>5</v>
      </c>
      <c r="F13" s="111">
        <v>5</v>
      </c>
      <c r="G13" s="111">
        <v>0</v>
      </c>
      <c r="H13" s="140">
        <f t="shared" si="2"/>
        <v>356</v>
      </c>
      <c r="I13" s="111">
        <v>193</v>
      </c>
      <c r="J13" s="111">
        <v>163</v>
      </c>
      <c r="K13" s="145"/>
      <c r="L13" s="111">
        <v>13</v>
      </c>
      <c r="M13" s="111">
        <v>45</v>
      </c>
      <c r="N13" s="111">
        <v>49</v>
      </c>
      <c r="O13" s="111">
        <v>84</v>
      </c>
      <c r="P13" s="111">
        <v>90</v>
      </c>
      <c r="Q13" s="112">
        <v>75</v>
      </c>
      <c r="R13" s="320"/>
      <c r="S13" s="74">
        <v>66</v>
      </c>
      <c r="T13" s="96">
        <v>0</v>
      </c>
      <c r="U13" s="351">
        <v>26</v>
      </c>
      <c r="V13" s="346" t="e">
        <f t="shared" si="3"/>
        <v>#DIV/0!</v>
      </c>
      <c r="X13" s="93"/>
      <c r="Y13" s="92"/>
      <c r="Z13" s="58"/>
      <c r="AB13" s="272"/>
    </row>
    <row r="14" spans="2:28" ht="16.5" customHeight="1">
      <c r="B14" s="8"/>
      <c r="C14" s="9" t="s">
        <v>8</v>
      </c>
      <c r="D14" s="10"/>
      <c r="E14" s="144">
        <f t="shared" si="1"/>
        <v>3</v>
      </c>
      <c r="F14" s="99">
        <v>3</v>
      </c>
      <c r="G14" s="99">
        <v>0</v>
      </c>
      <c r="H14" s="141">
        <f t="shared" si="2"/>
        <v>424</v>
      </c>
      <c r="I14" s="99">
        <v>219</v>
      </c>
      <c r="J14" s="99">
        <v>205</v>
      </c>
      <c r="K14" s="158"/>
      <c r="L14" s="99">
        <v>20</v>
      </c>
      <c r="M14" s="99">
        <v>48</v>
      </c>
      <c r="N14" s="99">
        <v>48</v>
      </c>
      <c r="O14" s="99">
        <v>104</v>
      </c>
      <c r="P14" s="99">
        <v>101</v>
      </c>
      <c r="Q14" s="113">
        <v>103</v>
      </c>
      <c r="R14" s="321"/>
      <c r="S14" s="75">
        <v>82</v>
      </c>
      <c r="T14" s="97">
        <v>3</v>
      </c>
      <c r="U14" s="352">
        <v>14</v>
      </c>
      <c r="V14" s="346" t="e">
        <f t="shared" si="3"/>
        <v>#DIV/0!</v>
      </c>
      <c r="X14" s="93"/>
      <c r="Y14" s="92"/>
      <c r="Z14" s="58"/>
      <c r="AB14" s="272"/>
    </row>
    <row r="15" spans="2:28" ht="16.5" customHeight="1">
      <c r="B15" s="8"/>
      <c r="C15" s="22" t="s">
        <v>9</v>
      </c>
      <c r="D15" s="10"/>
      <c r="E15" s="160">
        <f t="shared" si="1"/>
        <v>5</v>
      </c>
      <c r="F15" s="95">
        <v>5</v>
      </c>
      <c r="G15" s="95">
        <v>0</v>
      </c>
      <c r="H15" s="133">
        <f t="shared" si="2"/>
        <v>414</v>
      </c>
      <c r="I15" s="95">
        <v>218</v>
      </c>
      <c r="J15" s="95">
        <v>196</v>
      </c>
      <c r="K15" s="139"/>
      <c r="L15" s="95">
        <v>7</v>
      </c>
      <c r="M15" s="95">
        <v>53</v>
      </c>
      <c r="N15" s="95">
        <v>63</v>
      </c>
      <c r="O15" s="95">
        <v>92</v>
      </c>
      <c r="P15" s="95">
        <v>104</v>
      </c>
      <c r="Q15" s="114">
        <v>95</v>
      </c>
      <c r="R15" s="322"/>
      <c r="S15" s="52">
        <v>65</v>
      </c>
      <c r="T15" s="98">
        <v>5</v>
      </c>
      <c r="U15" s="353">
        <v>22</v>
      </c>
      <c r="V15" s="348" t="e">
        <f t="shared" si="3"/>
        <v>#DIV/0!</v>
      </c>
      <c r="X15" s="93"/>
      <c r="Y15" s="92"/>
      <c r="Z15" s="58"/>
      <c r="AB15" s="272"/>
    </row>
    <row r="16" spans="2:28" ht="16.5" customHeight="1">
      <c r="B16" s="8"/>
      <c r="C16" s="9" t="s">
        <v>10</v>
      </c>
      <c r="D16" s="10"/>
      <c r="E16" s="142">
        <f t="shared" si="1"/>
        <v>1</v>
      </c>
      <c r="F16" s="111">
        <v>1</v>
      </c>
      <c r="G16" s="111">
        <v>0</v>
      </c>
      <c r="H16" s="140">
        <f t="shared" si="2"/>
        <v>77</v>
      </c>
      <c r="I16" s="111">
        <v>42</v>
      </c>
      <c r="J16" s="111">
        <v>35</v>
      </c>
      <c r="K16" s="145"/>
      <c r="L16" s="111">
        <v>6</v>
      </c>
      <c r="M16" s="111">
        <v>12</v>
      </c>
      <c r="N16" s="111">
        <v>13</v>
      </c>
      <c r="O16" s="111">
        <v>16</v>
      </c>
      <c r="P16" s="111">
        <v>20</v>
      </c>
      <c r="Q16" s="112">
        <v>10</v>
      </c>
      <c r="R16" s="320"/>
      <c r="S16" s="74">
        <v>17</v>
      </c>
      <c r="T16" s="96">
        <v>0</v>
      </c>
      <c r="U16" s="351">
        <v>2</v>
      </c>
      <c r="V16" s="346" t="e">
        <f t="shared" si="3"/>
        <v>#DIV/0!</v>
      </c>
      <c r="X16" s="93"/>
      <c r="Y16" s="92"/>
      <c r="Z16" s="58"/>
      <c r="AB16" s="272"/>
    </row>
    <row r="17" spans="1:28" ht="16.5" customHeight="1">
      <c r="B17" s="8"/>
      <c r="C17" s="9" t="s">
        <v>11</v>
      </c>
      <c r="D17" s="10"/>
      <c r="E17" s="142">
        <f t="shared" si="1"/>
        <v>17</v>
      </c>
      <c r="F17" s="111">
        <v>16</v>
      </c>
      <c r="G17" s="111">
        <v>1</v>
      </c>
      <c r="H17" s="140">
        <f t="shared" si="2"/>
        <v>1722</v>
      </c>
      <c r="I17" s="111">
        <v>899</v>
      </c>
      <c r="J17" s="111">
        <v>823</v>
      </c>
      <c r="K17" s="145"/>
      <c r="L17" s="111">
        <v>76</v>
      </c>
      <c r="M17" s="111">
        <v>222</v>
      </c>
      <c r="N17" s="111">
        <v>229</v>
      </c>
      <c r="O17" s="111">
        <v>387</v>
      </c>
      <c r="P17" s="111">
        <v>408</v>
      </c>
      <c r="Q17" s="112">
        <v>400</v>
      </c>
      <c r="R17" s="320"/>
      <c r="S17" s="74">
        <v>293</v>
      </c>
      <c r="T17" s="96">
        <v>24</v>
      </c>
      <c r="U17" s="351">
        <v>63</v>
      </c>
      <c r="V17" s="346" t="e">
        <f t="shared" si="3"/>
        <v>#DIV/0!</v>
      </c>
      <c r="X17" s="93"/>
      <c r="Y17" s="92"/>
      <c r="Z17" s="58"/>
      <c r="AB17" s="272"/>
    </row>
    <row r="18" spans="1:28" ht="16.5" customHeight="1">
      <c r="A18" s="48"/>
      <c r="B18" s="8"/>
      <c r="C18" s="9" t="s">
        <v>13</v>
      </c>
      <c r="D18" s="10"/>
      <c r="E18" s="142">
        <f>SUM(F18:G18)</f>
        <v>3</v>
      </c>
      <c r="F18" s="111">
        <v>3</v>
      </c>
      <c r="G18" s="111">
        <v>0</v>
      </c>
      <c r="H18" s="140">
        <f t="shared" si="2"/>
        <v>315</v>
      </c>
      <c r="I18" s="111">
        <v>169</v>
      </c>
      <c r="J18" s="111">
        <v>146</v>
      </c>
      <c r="K18" s="145"/>
      <c r="L18" s="111">
        <v>9</v>
      </c>
      <c r="M18" s="111">
        <v>34</v>
      </c>
      <c r="N18" s="111">
        <v>37</v>
      </c>
      <c r="O18" s="111">
        <v>69</v>
      </c>
      <c r="P18" s="111">
        <v>81</v>
      </c>
      <c r="Q18" s="112">
        <v>85</v>
      </c>
      <c r="R18" s="320"/>
      <c r="S18" s="74">
        <v>56</v>
      </c>
      <c r="T18" s="96">
        <v>2</v>
      </c>
      <c r="U18" s="351">
        <v>16</v>
      </c>
      <c r="V18" s="346" t="e">
        <f t="shared" si="3"/>
        <v>#DIV/0!</v>
      </c>
      <c r="X18" s="93"/>
      <c r="Y18" s="92"/>
      <c r="Z18" s="58"/>
      <c r="AB18" s="272"/>
    </row>
    <row r="19" spans="1:28" ht="16.5" customHeight="1">
      <c r="A19" s="49"/>
      <c r="B19" s="8"/>
      <c r="C19" s="9" t="s">
        <v>14</v>
      </c>
      <c r="D19" s="10"/>
      <c r="E19" s="144">
        <f t="shared" si="1"/>
        <v>4</v>
      </c>
      <c r="F19" s="99">
        <v>3</v>
      </c>
      <c r="G19" s="99">
        <v>1</v>
      </c>
      <c r="H19" s="141">
        <f t="shared" si="2"/>
        <v>476</v>
      </c>
      <c r="I19" s="99">
        <v>246</v>
      </c>
      <c r="J19" s="99">
        <v>230</v>
      </c>
      <c r="K19" s="158"/>
      <c r="L19" s="99">
        <v>23</v>
      </c>
      <c r="M19" s="99">
        <v>61</v>
      </c>
      <c r="N19" s="99">
        <v>67</v>
      </c>
      <c r="O19" s="99">
        <v>106</v>
      </c>
      <c r="P19" s="99">
        <v>108</v>
      </c>
      <c r="Q19" s="113">
        <v>111</v>
      </c>
      <c r="R19" s="321"/>
      <c r="S19" s="75">
        <v>77</v>
      </c>
      <c r="T19" s="97">
        <v>5</v>
      </c>
      <c r="U19" s="352">
        <v>24</v>
      </c>
      <c r="V19" s="347" t="e">
        <f t="shared" si="3"/>
        <v>#DIV/0!</v>
      </c>
      <c r="X19" s="93"/>
      <c r="Y19" s="92"/>
      <c r="Z19" s="58"/>
      <c r="AB19" s="272"/>
    </row>
    <row r="20" spans="1:28" ht="16.5" customHeight="1">
      <c r="B20" s="8"/>
      <c r="C20" s="9" t="s">
        <v>190</v>
      </c>
      <c r="D20" s="10"/>
      <c r="E20" s="142">
        <f t="shared" si="1"/>
        <v>4</v>
      </c>
      <c r="F20" s="111">
        <v>4</v>
      </c>
      <c r="G20" s="111">
        <v>0</v>
      </c>
      <c r="H20" s="140">
        <f t="shared" si="2"/>
        <v>344</v>
      </c>
      <c r="I20" s="111">
        <v>173</v>
      </c>
      <c r="J20" s="111">
        <v>171</v>
      </c>
      <c r="K20" s="145"/>
      <c r="L20" s="111">
        <v>22</v>
      </c>
      <c r="M20" s="111">
        <v>56</v>
      </c>
      <c r="N20" s="111">
        <v>47</v>
      </c>
      <c r="O20" s="111">
        <v>67</v>
      </c>
      <c r="P20" s="111">
        <v>80</v>
      </c>
      <c r="Q20" s="112">
        <v>72</v>
      </c>
      <c r="R20" s="320"/>
      <c r="S20" s="74">
        <v>43</v>
      </c>
      <c r="T20" s="96">
        <v>14</v>
      </c>
      <c r="U20" s="351">
        <v>19</v>
      </c>
      <c r="V20" s="346" t="e">
        <f t="shared" si="3"/>
        <v>#DIV/0!</v>
      </c>
      <c r="X20" s="93"/>
      <c r="Y20" s="92"/>
      <c r="Z20" s="58"/>
      <c r="AB20" s="272"/>
    </row>
    <row r="21" spans="1:28" ht="16.5" customHeight="1">
      <c r="B21" s="8"/>
      <c r="C21" s="9" t="s">
        <v>6</v>
      </c>
      <c r="D21" s="10"/>
      <c r="E21" s="142">
        <f t="shared" si="1"/>
        <v>11</v>
      </c>
      <c r="F21" s="111">
        <v>11</v>
      </c>
      <c r="G21" s="111">
        <v>0</v>
      </c>
      <c r="H21" s="140">
        <f t="shared" si="2"/>
        <v>1271</v>
      </c>
      <c r="I21" s="111">
        <v>677</v>
      </c>
      <c r="J21" s="111">
        <v>594</v>
      </c>
      <c r="K21" s="145"/>
      <c r="L21" s="111">
        <v>55</v>
      </c>
      <c r="M21" s="111">
        <v>142</v>
      </c>
      <c r="N21" s="111">
        <v>188</v>
      </c>
      <c r="O21" s="111">
        <v>274</v>
      </c>
      <c r="P21" s="111">
        <v>310</v>
      </c>
      <c r="Q21" s="112">
        <v>302</v>
      </c>
      <c r="R21" s="320"/>
      <c r="S21" s="74">
        <v>216</v>
      </c>
      <c r="T21" s="96">
        <v>2</v>
      </c>
      <c r="U21" s="351">
        <v>40</v>
      </c>
      <c r="V21" s="346" t="e">
        <f t="shared" si="3"/>
        <v>#DIV/0!</v>
      </c>
      <c r="X21" s="93"/>
      <c r="Y21" s="92"/>
      <c r="Z21" s="61"/>
      <c r="AB21" s="272"/>
    </row>
    <row r="22" spans="1:28" ht="16.5" customHeight="1">
      <c r="B22" s="8"/>
      <c r="C22" s="9" t="s">
        <v>128</v>
      </c>
      <c r="D22" s="10"/>
      <c r="E22" s="142">
        <f t="shared" si="1"/>
        <v>3</v>
      </c>
      <c r="F22" s="111">
        <v>3</v>
      </c>
      <c r="G22" s="111">
        <v>0</v>
      </c>
      <c r="H22" s="140">
        <f t="shared" si="2"/>
        <v>599</v>
      </c>
      <c r="I22" s="111">
        <v>303</v>
      </c>
      <c r="J22" s="111">
        <v>296</v>
      </c>
      <c r="K22" s="145"/>
      <c r="L22" s="111">
        <v>23</v>
      </c>
      <c r="M22" s="111">
        <v>47</v>
      </c>
      <c r="N22" s="111">
        <v>50</v>
      </c>
      <c r="O22" s="111">
        <v>151</v>
      </c>
      <c r="P22" s="111">
        <v>157</v>
      </c>
      <c r="Q22" s="112">
        <v>171</v>
      </c>
      <c r="R22" s="320"/>
      <c r="S22" s="74">
        <v>81</v>
      </c>
      <c r="T22" s="96">
        <v>0</v>
      </c>
      <c r="U22" s="351">
        <v>26</v>
      </c>
      <c r="V22" s="346" t="e">
        <f t="shared" si="3"/>
        <v>#DIV/0!</v>
      </c>
      <c r="X22" s="93"/>
      <c r="Y22" s="93"/>
      <c r="Z22" s="61"/>
      <c r="AB22" s="272"/>
    </row>
    <row r="23" spans="1:28" ht="16.5" customHeight="1">
      <c r="B23" s="8"/>
      <c r="C23" s="9" t="s">
        <v>19</v>
      </c>
      <c r="D23" s="10"/>
      <c r="E23" s="142">
        <f t="shared" si="1"/>
        <v>2</v>
      </c>
      <c r="F23" s="111">
        <v>2</v>
      </c>
      <c r="G23" s="111">
        <v>0</v>
      </c>
      <c r="H23" s="140">
        <f t="shared" si="2"/>
        <v>381</v>
      </c>
      <c r="I23" s="111">
        <v>191</v>
      </c>
      <c r="J23" s="111">
        <v>190</v>
      </c>
      <c r="K23" s="145"/>
      <c r="L23" s="111">
        <v>22</v>
      </c>
      <c r="M23" s="111">
        <v>45</v>
      </c>
      <c r="N23" s="111">
        <v>47</v>
      </c>
      <c r="O23" s="111">
        <v>75</v>
      </c>
      <c r="P23" s="111">
        <v>89</v>
      </c>
      <c r="Q23" s="112">
        <v>103</v>
      </c>
      <c r="R23" s="320"/>
      <c r="S23" s="74">
        <v>55</v>
      </c>
      <c r="T23" s="96">
        <v>0</v>
      </c>
      <c r="U23" s="351">
        <v>16</v>
      </c>
      <c r="V23" s="346" t="e">
        <f t="shared" si="3"/>
        <v>#DIV/0!</v>
      </c>
      <c r="X23" s="93"/>
      <c r="Y23" s="93"/>
      <c r="Z23" s="61"/>
      <c r="AB23" s="272"/>
    </row>
    <row r="24" spans="1:28" ht="16.5" customHeight="1">
      <c r="B24" s="105"/>
      <c r="C24" s="21" t="s">
        <v>20</v>
      </c>
      <c r="D24" s="28"/>
      <c r="E24" s="144">
        <f t="shared" ref="E24:E25" si="4">SUM(F24:G24)</f>
        <v>5</v>
      </c>
      <c r="F24" s="99">
        <v>5</v>
      </c>
      <c r="G24" s="99">
        <v>0</v>
      </c>
      <c r="H24" s="141">
        <f t="shared" si="2"/>
        <v>622</v>
      </c>
      <c r="I24" s="99">
        <v>319</v>
      </c>
      <c r="J24" s="99">
        <v>303</v>
      </c>
      <c r="K24" s="158"/>
      <c r="L24" s="99">
        <v>34</v>
      </c>
      <c r="M24" s="99">
        <v>81</v>
      </c>
      <c r="N24" s="99">
        <v>108</v>
      </c>
      <c r="O24" s="99">
        <v>135</v>
      </c>
      <c r="P24" s="99">
        <v>132</v>
      </c>
      <c r="Q24" s="113">
        <v>132</v>
      </c>
      <c r="R24" s="321"/>
      <c r="S24" s="75">
        <v>121</v>
      </c>
      <c r="T24" s="97">
        <v>4</v>
      </c>
      <c r="U24" s="352">
        <v>26</v>
      </c>
      <c r="V24" s="347" t="e">
        <f t="shared" si="3"/>
        <v>#DIV/0!</v>
      </c>
      <c r="X24" s="93"/>
      <c r="Y24" s="93"/>
      <c r="Z24" s="61"/>
      <c r="AB24" s="272"/>
    </row>
    <row r="25" spans="1:28" ht="16.5" customHeight="1">
      <c r="B25" s="105"/>
      <c r="C25" s="21" t="s">
        <v>195</v>
      </c>
      <c r="D25" s="28"/>
      <c r="E25" s="160">
        <f t="shared" si="4"/>
        <v>1</v>
      </c>
      <c r="F25" s="95">
        <v>1</v>
      </c>
      <c r="G25" s="95">
        <v>0</v>
      </c>
      <c r="H25" s="133">
        <f t="shared" si="2"/>
        <v>106</v>
      </c>
      <c r="I25" s="95">
        <v>59</v>
      </c>
      <c r="J25" s="95">
        <v>47</v>
      </c>
      <c r="K25" s="139"/>
      <c r="L25" s="95">
        <v>7</v>
      </c>
      <c r="M25" s="95">
        <v>16</v>
      </c>
      <c r="N25" s="95">
        <v>19</v>
      </c>
      <c r="O25" s="95">
        <v>18</v>
      </c>
      <c r="P25" s="95">
        <v>22</v>
      </c>
      <c r="Q25" s="114">
        <v>24</v>
      </c>
      <c r="R25" s="322"/>
      <c r="S25" s="52">
        <v>20</v>
      </c>
      <c r="T25" s="98">
        <v>4</v>
      </c>
      <c r="U25" s="353">
        <v>5</v>
      </c>
      <c r="V25" s="346"/>
      <c r="X25" s="93"/>
      <c r="Y25" s="93"/>
      <c r="Z25" s="61"/>
      <c r="AB25" s="272"/>
    </row>
    <row r="26" spans="1:28" ht="16.5" customHeight="1">
      <c r="B26" s="8"/>
      <c r="C26" s="9" t="s">
        <v>184</v>
      </c>
      <c r="D26" s="10"/>
      <c r="E26" s="142">
        <f t="shared" ref="E26:E27" si="5">SUM(F26:G26)</f>
        <v>3</v>
      </c>
      <c r="F26" s="111">
        <v>3</v>
      </c>
      <c r="G26" s="111">
        <v>0</v>
      </c>
      <c r="H26" s="140">
        <f t="shared" ref="H26:H27" si="6">SUM(I26:J26)</f>
        <v>250</v>
      </c>
      <c r="I26" s="111">
        <v>128</v>
      </c>
      <c r="J26" s="111">
        <v>122</v>
      </c>
      <c r="K26" s="145"/>
      <c r="L26" s="111">
        <v>15</v>
      </c>
      <c r="M26" s="111">
        <v>32</v>
      </c>
      <c r="N26" s="111">
        <v>44</v>
      </c>
      <c r="O26" s="111">
        <v>40</v>
      </c>
      <c r="P26" s="111">
        <v>66</v>
      </c>
      <c r="Q26" s="112">
        <v>53</v>
      </c>
      <c r="R26" s="320"/>
      <c r="S26" s="74">
        <v>43</v>
      </c>
      <c r="T26" s="96">
        <v>9</v>
      </c>
      <c r="U26" s="351">
        <v>10</v>
      </c>
      <c r="V26" s="348" t="e">
        <f>R26/Z26*100</f>
        <v>#DIV/0!</v>
      </c>
      <c r="X26" s="93"/>
      <c r="Y26" s="93"/>
      <c r="Z26" s="61"/>
      <c r="AB26" s="272"/>
    </row>
    <row r="27" spans="1:28" ht="16.5" customHeight="1">
      <c r="B27" s="269"/>
      <c r="C27" s="270" t="s">
        <v>185</v>
      </c>
      <c r="D27" s="271"/>
      <c r="E27" s="161">
        <f t="shared" si="5"/>
        <v>3</v>
      </c>
      <c r="F27" s="124">
        <v>3</v>
      </c>
      <c r="G27" s="124">
        <v>0</v>
      </c>
      <c r="H27" s="156">
        <f t="shared" si="6"/>
        <v>153</v>
      </c>
      <c r="I27" s="124">
        <v>72</v>
      </c>
      <c r="J27" s="124">
        <v>81</v>
      </c>
      <c r="K27" s="159"/>
      <c r="L27" s="124">
        <v>4</v>
      </c>
      <c r="M27" s="124">
        <v>16</v>
      </c>
      <c r="N27" s="124">
        <v>27</v>
      </c>
      <c r="O27" s="124">
        <v>39</v>
      </c>
      <c r="P27" s="124">
        <v>26</v>
      </c>
      <c r="Q27" s="125">
        <v>41</v>
      </c>
      <c r="R27" s="323"/>
      <c r="S27" s="276">
        <v>29</v>
      </c>
      <c r="T27" s="123">
        <v>13</v>
      </c>
      <c r="U27" s="354">
        <v>10</v>
      </c>
      <c r="V27" s="349" t="e">
        <f t="shared" ref="V27" si="7">R27/Z27*100</f>
        <v>#DIV/0!</v>
      </c>
      <c r="X27" s="93"/>
      <c r="Y27" s="93"/>
      <c r="Z27" s="61"/>
      <c r="AB27" s="272"/>
    </row>
    <row r="28" spans="1:28" ht="11.25">
      <c r="AB28" s="272"/>
    </row>
    <row r="29" spans="1:28" ht="11.25">
      <c r="AB29" s="272"/>
    </row>
    <row r="30" spans="1:28" ht="11.25">
      <c r="AB30" s="272"/>
    </row>
    <row r="31" spans="1:28" ht="11.25">
      <c r="AB31" s="272"/>
    </row>
    <row r="32" spans="1:28" ht="11.25">
      <c r="AB32" s="272"/>
    </row>
    <row r="33" spans="28:28" ht="11.25">
      <c r="AB33" s="272"/>
    </row>
    <row r="34" spans="28:28" ht="11.25">
      <c r="AB34" s="272"/>
    </row>
    <row r="35" spans="28:28" ht="11.25">
      <c r="AB35" s="272"/>
    </row>
    <row r="36" spans="28:28" ht="11.25">
      <c r="AB36" s="272"/>
    </row>
    <row r="37" spans="28:28" ht="11.25">
      <c r="AB37" s="272"/>
    </row>
    <row r="38" spans="28:28" ht="11.25">
      <c r="AB38" s="272"/>
    </row>
    <row r="39" spans="28:28" ht="11.25">
      <c r="AB39" s="272"/>
    </row>
    <row r="40" spans="28:28" ht="11.25">
      <c r="AB40" s="272"/>
    </row>
    <row r="41" spans="28:28" ht="11.25">
      <c r="AB41" s="272"/>
    </row>
    <row r="42" spans="28:28" ht="11.25">
      <c r="AB42" s="272"/>
    </row>
  </sheetData>
  <mergeCells count="23">
    <mergeCell ref="V4:V6"/>
    <mergeCell ref="J5:J6"/>
    <mergeCell ref="E5:E6"/>
    <mergeCell ref="B2:U2"/>
    <mergeCell ref="C4:D4"/>
    <mergeCell ref="E4:G4"/>
    <mergeCell ref="H4:Q4"/>
    <mergeCell ref="R4:R6"/>
    <mergeCell ref="T4:T6"/>
    <mergeCell ref="P5:P6"/>
    <mergeCell ref="L5:L6"/>
    <mergeCell ref="O5:O6"/>
    <mergeCell ref="U4:U6"/>
    <mergeCell ref="M5:M6"/>
    <mergeCell ref="N5:N6"/>
    <mergeCell ref="S4:S6"/>
    <mergeCell ref="Q5:Q6"/>
    <mergeCell ref="B7:C7"/>
    <mergeCell ref="F5:F6"/>
    <mergeCell ref="G5:G6"/>
    <mergeCell ref="H5:H6"/>
    <mergeCell ref="I5:I6"/>
    <mergeCell ref="B6:C6"/>
  </mergeCells>
  <phoneticPr fontId="2"/>
  <pageMargins left="0.6692913385826772" right="0.19685039370078741" top="0.62992125984251968" bottom="0.43307086614173229" header="0.51181102362204722" footer="0.39370078740157483"/>
  <pageSetup paperSize="9" orientation="landscape" r:id="rId1"/>
  <headerFooter alignWithMargins="0">
    <oddFooter>&amp;C16</oddFooter>
  </headerFooter>
  <ignoredErrors>
    <ignoredError sqref="H8 G7:T7 H12:H23 H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70C0"/>
  </sheetPr>
  <dimension ref="A1:AF46"/>
  <sheetViews>
    <sheetView view="pageBreakPreview" topLeftCell="A2" zoomScale="115" zoomScaleNormal="100" zoomScaleSheetLayoutView="115" workbookViewId="0">
      <selection activeCell="A9" sqref="A9"/>
    </sheetView>
  </sheetViews>
  <sheetFormatPr defaultColWidth="9" defaultRowHeight="10.5"/>
  <cols>
    <col min="1" max="1" width="3.625" style="11" customWidth="1"/>
    <col min="2" max="2" width="2.375" style="11" customWidth="1"/>
    <col min="3" max="3" width="8.75" style="11" customWidth="1"/>
    <col min="4" max="4" width="1.375" style="11" customWidth="1"/>
    <col min="5" max="14" width="6.125" style="11" customWidth="1"/>
    <col min="15" max="15" width="6.125" style="11" hidden="1" customWidth="1"/>
    <col min="16" max="30" width="6.125" style="11" customWidth="1"/>
    <col min="31" max="31" width="8.625" style="11" customWidth="1"/>
    <col min="32" max="16384" width="9" style="11"/>
  </cols>
  <sheetData>
    <row r="1" spans="1:32" ht="12" customHeight="1">
      <c r="A1" s="6"/>
      <c r="AE1" s="43"/>
    </row>
    <row r="2" spans="1:32" ht="13.5" customHeight="1">
      <c r="A2" s="6"/>
      <c r="B2" s="395" t="s">
        <v>132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</row>
    <row r="3" spans="1:32" ht="27" customHeight="1">
      <c r="A3" s="6"/>
      <c r="B3" s="14" t="s">
        <v>137</v>
      </c>
      <c r="AE3" s="34" t="s">
        <v>99</v>
      </c>
    </row>
    <row r="4" spans="1:32" ht="15.75" customHeight="1">
      <c r="A4" s="6"/>
      <c r="B4" s="15"/>
      <c r="C4" s="416" t="s">
        <v>54</v>
      </c>
      <c r="D4" s="417"/>
      <c r="E4" s="421" t="s">
        <v>48</v>
      </c>
      <c r="F4" s="418"/>
      <c r="G4" s="418"/>
      <c r="H4" s="419" t="s">
        <v>49</v>
      </c>
      <c r="I4" s="420"/>
      <c r="J4" s="420"/>
      <c r="K4" s="421"/>
      <c r="L4" s="419" t="s">
        <v>93</v>
      </c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0"/>
      <c r="AA4" s="421"/>
      <c r="AB4" s="430" t="s">
        <v>55</v>
      </c>
      <c r="AC4" s="430"/>
      <c r="AD4" s="430"/>
      <c r="AE4" s="432" t="s">
        <v>92</v>
      </c>
    </row>
    <row r="5" spans="1:32" ht="15.75" customHeight="1">
      <c r="A5" s="6"/>
      <c r="B5" s="16"/>
      <c r="C5" s="17"/>
      <c r="D5" s="18"/>
      <c r="E5" s="439" t="s">
        <v>35</v>
      </c>
      <c r="F5" s="431" t="s">
        <v>36</v>
      </c>
      <c r="G5" s="431" t="s">
        <v>37</v>
      </c>
      <c r="H5" s="431" t="s">
        <v>35</v>
      </c>
      <c r="I5" s="431" t="s">
        <v>38</v>
      </c>
      <c r="J5" s="431" t="s">
        <v>39</v>
      </c>
      <c r="K5" s="435" t="s">
        <v>91</v>
      </c>
      <c r="L5" s="410" t="s">
        <v>57</v>
      </c>
      <c r="M5" s="410"/>
      <c r="N5" s="410"/>
      <c r="O5" s="189" t="s">
        <v>177</v>
      </c>
      <c r="P5" s="437" t="s">
        <v>42</v>
      </c>
      <c r="Q5" s="438"/>
      <c r="R5" s="437" t="s">
        <v>43</v>
      </c>
      <c r="S5" s="438"/>
      <c r="T5" s="437" t="s">
        <v>44</v>
      </c>
      <c r="U5" s="438"/>
      <c r="V5" s="437" t="s">
        <v>45</v>
      </c>
      <c r="W5" s="438"/>
      <c r="X5" s="437" t="s">
        <v>46</v>
      </c>
      <c r="Y5" s="438"/>
      <c r="Z5" s="437" t="s">
        <v>47</v>
      </c>
      <c r="AA5" s="438"/>
      <c r="AB5" s="412" t="s">
        <v>56</v>
      </c>
      <c r="AC5" s="412"/>
      <c r="AD5" s="412"/>
      <c r="AE5" s="433"/>
    </row>
    <row r="6" spans="1:32" ht="15.75" customHeight="1">
      <c r="A6" s="6"/>
      <c r="B6" s="440" t="s">
        <v>53</v>
      </c>
      <c r="C6" s="441"/>
      <c r="D6" s="19"/>
      <c r="E6" s="439"/>
      <c r="F6" s="431"/>
      <c r="G6" s="431"/>
      <c r="H6" s="431"/>
      <c r="I6" s="431"/>
      <c r="J6" s="431"/>
      <c r="K6" s="436"/>
      <c r="L6" s="5" t="s">
        <v>35</v>
      </c>
      <c r="M6" s="5" t="s">
        <v>40</v>
      </c>
      <c r="N6" s="5" t="s">
        <v>41</v>
      </c>
      <c r="O6" s="189" t="s">
        <v>176</v>
      </c>
      <c r="P6" s="275" t="s">
        <v>40</v>
      </c>
      <c r="Q6" s="275" t="s">
        <v>41</v>
      </c>
      <c r="R6" s="275" t="s">
        <v>40</v>
      </c>
      <c r="S6" s="275" t="s">
        <v>41</v>
      </c>
      <c r="T6" s="275" t="s">
        <v>40</v>
      </c>
      <c r="U6" s="275" t="s">
        <v>41</v>
      </c>
      <c r="V6" s="275" t="s">
        <v>40</v>
      </c>
      <c r="W6" s="275" t="s">
        <v>41</v>
      </c>
      <c r="X6" s="275" t="s">
        <v>40</v>
      </c>
      <c r="Y6" s="275" t="s">
        <v>41</v>
      </c>
      <c r="Z6" s="275" t="s">
        <v>40</v>
      </c>
      <c r="AA6" s="275" t="s">
        <v>41</v>
      </c>
      <c r="AB6" s="5" t="s">
        <v>35</v>
      </c>
      <c r="AC6" s="5" t="s">
        <v>40</v>
      </c>
      <c r="AD6" s="5" t="s">
        <v>41</v>
      </c>
      <c r="AE6" s="434"/>
    </row>
    <row r="7" spans="1:32" ht="12" customHeight="1">
      <c r="A7" s="6"/>
      <c r="B7" s="391" t="s">
        <v>145</v>
      </c>
      <c r="C7" s="392"/>
      <c r="D7" s="12"/>
      <c r="E7" s="131">
        <f>SUM(E11:E43)</f>
        <v>304</v>
      </c>
      <c r="F7" s="146">
        <f>SUM(F11:F43)</f>
        <v>303</v>
      </c>
      <c r="G7" s="146">
        <f t="shared" ref="G7:AD7" si="0">SUM(G11:G43)</f>
        <v>1</v>
      </c>
      <c r="H7" s="133">
        <f>SUM(H11:H43)</f>
        <v>3063</v>
      </c>
      <c r="I7" s="134">
        <f>SUM(I11:I43)</f>
        <v>2323</v>
      </c>
      <c r="J7" s="132">
        <f t="shared" si="0"/>
        <v>167</v>
      </c>
      <c r="K7" s="162">
        <f t="shared" si="0"/>
        <v>573</v>
      </c>
      <c r="L7" s="135">
        <f>SUM(L11:L43)</f>
        <v>56822</v>
      </c>
      <c r="M7" s="135">
        <f t="shared" si="0"/>
        <v>29072</v>
      </c>
      <c r="N7" s="135">
        <f t="shared" si="0"/>
        <v>27750</v>
      </c>
      <c r="O7" s="135">
        <f>SUM(P7:AA7)</f>
        <v>56822</v>
      </c>
      <c r="P7" s="133">
        <f t="shared" si="0"/>
        <v>4638</v>
      </c>
      <c r="Q7" s="133">
        <f t="shared" si="0"/>
        <v>4428</v>
      </c>
      <c r="R7" s="133">
        <f t="shared" si="0"/>
        <v>4719</v>
      </c>
      <c r="S7" s="133">
        <f t="shared" si="0"/>
        <v>4423</v>
      </c>
      <c r="T7" s="133">
        <f t="shared" si="0"/>
        <v>4708</v>
      </c>
      <c r="U7" s="133">
        <f t="shared" si="0"/>
        <v>4597</v>
      </c>
      <c r="V7" s="133">
        <f t="shared" si="0"/>
        <v>4855</v>
      </c>
      <c r="W7" s="133">
        <f t="shared" si="0"/>
        <v>4725</v>
      </c>
      <c r="X7" s="133">
        <f t="shared" si="0"/>
        <v>4982</v>
      </c>
      <c r="Y7" s="133">
        <f t="shared" si="0"/>
        <v>4779</v>
      </c>
      <c r="Z7" s="133">
        <f>SUM(Z11:Z43)</f>
        <v>5170</v>
      </c>
      <c r="AA7" s="133">
        <f t="shared" si="0"/>
        <v>4798</v>
      </c>
      <c r="AB7" s="133">
        <f>SUM(AB11:AB43)</f>
        <v>4759</v>
      </c>
      <c r="AC7" s="134">
        <f>SUM(AC11:AC43)</f>
        <v>1776</v>
      </c>
      <c r="AD7" s="136">
        <f t="shared" si="0"/>
        <v>2983</v>
      </c>
      <c r="AE7" s="163">
        <f>SUM(AE11:AE43)</f>
        <v>742</v>
      </c>
    </row>
    <row r="8" spans="1:32" ht="12" customHeight="1">
      <c r="A8" s="6"/>
      <c r="B8" s="8"/>
      <c r="C8" s="9" t="s">
        <v>0</v>
      </c>
      <c r="D8" s="10"/>
      <c r="E8" s="132">
        <f>SUM(F8:G8)</f>
        <v>1</v>
      </c>
      <c r="F8" s="65">
        <v>1</v>
      </c>
      <c r="G8" s="65">
        <v>0</v>
      </c>
      <c r="H8" s="133">
        <f>SUM(I8:K8)</f>
        <v>21</v>
      </c>
      <c r="I8" s="59">
        <v>18</v>
      </c>
      <c r="J8" s="65">
        <v>3</v>
      </c>
      <c r="K8" s="81">
        <v>0</v>
      </c>
      <c r="L8" s="134">
        <f>SUM(M8:N8)</f>
        <v>592</v>
      </c>
      <c r="M8" s="59">
        <v>296</v>
      </c>
      <c r="N8" s="59">
        <v>296</v>
      </c>
      <c r="O8" s="134"/>
      <c r="P8" s="52">
        <v>50</v>
      </c>
      <c r="Q8" s="59">
        <v>54</v>
      </c>
      <c r="R8" s="59">
        <v>50</v>
      </c>
      <c r="S8" s="59">
        <v>50</v>
      </c>
      <c r="T8" s="59">
        <v>43</v>
      </c>
      <c r="U8" s="59">
        <v>54</v>
      </c>
      <c r="V8" s="59">
        <v>50</v>
      </c>
      <c r="W8" s="59">
        <v>48</v>
      </c>
      <c r="X8" s="59">
        <v>52</v>
      </c>
      <c r="Y8" s="59">
        <v>44</v>
      </c>
      <c r="Z8" s="59">
        <v>51</v>
      </c>
      <c r="AA8" s="78">
        <v>46</v>
      </c>
      <c r="AB8" s="134">
        <f>SUM(AC8:AD8)</f>
        <v>30</v>
      </c>
      <c r="AC8" s="59">
        <v>19</v>
      </c>
      <c r="AD8" s="59">
        <v>11</v>
      </c>
      <c r="AE8" s="83">
        <v>5</v>
      </c>
    </row>
    <row r="9" spans="1:32" ht="12" customHeight="1">
      <c r="A9" s="6"/>
      <c r="B9" s="8"/>
      <c r="C9" s="9" t="s">
        <v>1</v>
      </c>
      <c r="D9" s="10"/>
      <c r="E9" s="146">
        <f>SUM(F9:G9)</f>
        <v>302</v>
      </c>
      <c r="F9" s="61">
        <v>301</v>
      </c>
      <c r="G9" s="61">
        <v>1</v>
      </c>
      <c r="H9" s="140">
        <f>SUM(I9:K9)</f>
        <v>3036</v>
      </c>
      <c r="I9" s="58">
        <v>2299</v>
      </c>
      <c r="J9" s="61">
        <v>164</v>
      </c>
      <c r="K9" s="67">
        <v>573</v>
      </c>
      <c r="L9" s="135">
        <f t="shared" ref="L9:L43" si="1">SUM(M9:N9)</f>
        <v>56195</v>
      </c>
      <c r="M9" s="58">
        <v>28776</v>
      </c>
      <c r="N9" s="58">
        <v>27419</v>
      </c>
      <c r="O9" s="135"/>
      <c r="P9" s="74">
        <v>4588</v>
      </c>
      <c r="Q9" s="58">
        <v>4374</v>
      </c>
      <c r="R9" s="58">
        <v>4669</v>
      </c>
      <c r="S9" s="58">
        <v>4373</v>
      </c>
      <c r="T9" s="58">
        <v>4665</v>
      </c>
      <c r="U9" s="58">
        <v>4535</v>
      </c>
      <c r="V9" s="58">
        <v>4805</v>
      </c>
      <c r="W9" s="58">
        <v>4666</v>
      </c>
      <c r="X9" s="58">
        <v>4930</v>
      </c>
      <c r="Y9" s="58">
        <v>4727</v>
      </c>
      <c r="Z9" s="58">
        <v>5119</v>
      </c>
      <c r="AA9" s="58">
        <v>4744</v>
      </c>
      <c r="AB9" s="140">
        <f>SUM(AC9:AD9)</f>
        <v>4723</v>
      </c>
      <c r="AC9" s="58">
        <v>1755</v>
      </c>
      <c r="AD9" s="79">
        <v>2968</v>
      </c>
      <c r="AE9" s="82">
        <v>737</v>
      </c>
    </row>
    <row r="10" spans="1:32" ht="12" customHeight="1">
      <c r="A10" s="6"/>
      <c r="B10" s="8"/>
      <c r="C10" s="9" t="s">
        <v>2</v>
      </c>
      <c r="D10" s="10"/>
      <c r="E10" s="147">
        <f t="shared" ref="E10:E43" si="2">SUM(F10:G10)</f>
        <v>1</v>
      </c>
      <c r="F10" s="62">
        <v>1</v>
      </c>
      <c r="G10" s="62">
        <v>0</v>
      </c>
      <c r="H10" s="149">
        <f t="shared" ref="H10:H43" si="3">SUM(I10:K10)</f>
        <v>6</v>
      </c>
      <c r="I10" s="62">
        <v>6</v>
      </c>
      <c r="J10" s="62">
        <v>0</v>
      </c>
      <c r="K10" s="68">
        <v>0</v>
      </c>
      <c r="L10" s="157">
        <f t="shared" si="1"/>
        <v>35</v>
      </c>
      <c r="M10" s="99">
        <v>0</v>
      </c>
      <c r="N10" s="60">
        <v>35</v>
      </c>
      <c r="O10" s="157"/>
      <c r="P10" s="97">
        <v>0</v>
      </c>
      <c r="Q10" s="99">
        <v>0</v>
      </c>
      <c r="R10" s="99">
        <v>0</v>
      </c>
      <c r="S10" s="99">
        <v>0</v>
      </c>
      <c r="T10" s="99">
        <v>0</v>
      </c>
      <c r="U10" s="60">
        <v>8</v>
      </c>
      <c r="V10" s="99">
        <v>0</v>
      </c>
      <c r="W10" s="60">
        <v>11</v>
      </c>
      <c r="X10" s="99">
        <v>0</v>
      </c>
      <c r="Y10" s="60">
        <v>8</v>
      </c>
      <c r="Z10" s="99">
        <v>0</v>
      </c>
      <c r="AA10" s="60">
        <v>8</v>
      </c>
      <c r="AB10" s="149">
        <f t="shared" ref="AB10:AB43" si="4">SUM(AC10:AD10)</f>
        <v>6</v>
      </c>
      <c r="AC10" s="62">
        <v>2</v>
      </c>
      <c r="AD10" s="68">
        <v>4</v>
      </c>
      <c r="AE10" s="71">
        <v>0</v>
      </c>
    </row>
    <row r="11" spans="1:32" ht="12" customHeight="1">
      <c r="A11" s="6"/>
      <c r="B11" s="8"/>
      <c r="C11" s="9" t="s">
        <v>3</v>
      </c>
      <c r="D11" s="10"/>
      <c r="E11" s="146">
        <f t="shared" si="2"/>
        <v>44</v>
      </c>
      <c r="F11" s="61">
        <v>44</v>
      </c>
      <c r="G11" s="61">
        <v>0</v>
      </c>
      <c r="H11" s="143">
        <f t="shared" si="3"/>
        <v>627</v>
      </c>
      <c r="I11" s="61">
        <v>516</v>
      </c>
      <c r="J11" s="61">
        <v>12</v>
      </c>
      <c r="K11" s="67">
        <v>99</v>
      </c>
      <c r="L11" s="135">
        <f t="shared" si="1"/>
        <v>14634</v>
      </c>
      <c r="M11" s="58">
        <v>7400</v>
      </c>
      <c r="N11" s="58">
        <v>7234</v>
      </c>
      <c r="O11" s="135"/>
      <c r="P11" s="74">
        <v>1149</v>
      </c>
      <c r="Q11" s="58">
        <v>1197</v>
      </c>
      <c r="R11" s="58">
        <v>1198</v>
      </c>
      <c r="S11" s="58">
        <v>1147</v>
      </c>
      <c r="T11" s="58">
        <v>1199</v>
      </c>
      <c r="U11" s="58">
        <v>1209</v>
      </c>
      <c r="V11" s="58">
        <v>1241</v>
      </c>
      <c r="W11" s="58">
        <v>1241</v>
      </c>
      <c r="X11" s="58">
        <v>1267</v>
      </c>
      <c r="Y11" s="58">
        <v>1245</v>
      </c>
      <c r="Z11" s="58">
        <v>1346</v>
      </c>
      <c r="AA11" s="58">
        <v>1195</v>
      </c>
      <c r="AB11" s="143">
        <f t="shared" si="4"/>
        <v>927</v>
      </c>
      <c r="AC11" s="61">
        <v>335</v>
      </c>
      <c r="AD11" s="67">
        <v>592</v>
      </c>
      <c r="AE11" s="70">
        <v>189</v>
      </c>
      <c r="AF11" s="20"/>
    </row>
    <row r="12" spans="1:32" ht="12" customHeight="1">
      <c r="A12" s="6"/>
      <c r="B12" s="8"/>
      <c r="C12" s="9" t="s">
        <v>4</v>
      </c>
      <c r="D12" s="10"/>
      <c r="E12" s="146">
        <f t="shared" si="2"/>
        <v>15</v>
      </c>
      <c r="F12" s="61">
        <v>15</v>
      </c>
      <c r="G12" s="61">
        <v>0</v>
      </c>
      <c r="H12" s="143">
        <f t="shared" si="3"/>
        <v>122</v>
      </c>
      <c r="I12" s="61">
        <v>89</v>
      </c>
      <c r="J12" s="61">
        <v>9</v>
      </c>
      <c r="K12" s="67">
        <v>24</v>
      </c>
      <c r="L12" s="135">
        <f t="shared" si="1"/>
        <v>2062</v>
      </c>
      <c r="M12" s="58">
        <v>1056</v>
      </c>
      <c r="N12" s="58">
        <v>1006</v>
      </c>
      <c r="O12" s="135"/>
      <c r="P12" s="74">
        <v>175</v>
      </c>
      <c r="Q12" s="58">
        <v>140</v>
      </c>
      <c r="R12" s="58">
        <v>193</v>
      </c>
      <c r="S12" s="58">
        <v>157</v>
      </c>
      <c r="T12" s="58">
        <v>174</v>
      </c>
      <c r="U12" s="58">
        <v>184</v>
      </c>
      <c r="V12" s="58">
        <v>161</v>
      </c>
      <c r="W12" s="58">
        <v>159</v>
      </c>
      <c r="X12" s="58">
        <v>162</v>
      </c>
      <c r="Y12" s="58">
        <v>173</v>
      </c>
      <c r="Z12" s="58">
        <v>191</v>
      </c>
      <c r="AA12" s="58">
        <v>193</v>
      </c>
      <c r="AB12" s="143">
        <f t="shared" si="4"/>
        <v>214</v>
      </c>
      <c r="AC12" s="61">
        <v>82</v>
      </c>
      <c r="AD12" s="67">
        <v>132</v>
      </c>
      <c r="AE12" s="70">
        <v>37</v>
      </c>
    </row>
    <row r="13" spans="1:32" ht="12" customHeight="1">
      <c r="A13" s="6"/>
      <c r="B13" s="8"/>
      <c r="C13" s="9" t="s">
        <v>5</v>
      </c>
      <c r="D13" s="10"/>
      <c r="E13" s="146">
        <f t="shared" si="2"/>
        <v>11</v>
      </c>
      <c r="F13" s="61">
        <v>11</v>
      </c>
      <c r="G13" s="61">
        <v>0</v>
      </c>
      <c r="H13" s="143">
        <f t="shared" si="3"/>
        <v>95</v>
      </c>
      <c r="I13" s="61">
        <v>70</v>
      </c>
      <c r="J13" s="61">
        <v>2</v>
      </c>
      <c r="K13" s="67">
        <v>23</v>
      </c>
      <c r="L13" s="135">
        <f t="shared" si="1"/>
        <v>1425</v>
      </c>
      <c r="M13" s="58">
        <v>742</v>
      </c>
      <c r="N13" s="58">
        <v>683</v>
      </c>
      <c r="O13" s="135"/>
      <c r="P13" s="74">
        <v>115</v>
      </c>
      <c r="Q13" s="58">
        <v>102</v>
      </c>
      <c r="R13" s="58">
        <v>123</v>
      </c>
      <c r="S13" s="58">
        <v>119</v>
      </c>
      <c r="T13" s="58">
        <v>126</v>
      </c>
      <c r="U13" s="58">
        <v>100</v>
      </c>
      <c r="V13" s="58">
        <v>136</v>
      </c>
      <c r="W13" s="58">
        <v>111</v>
      </c>
      <c r="X13" s="58">
        <v>118</v>
      </c>
      <c r="Y13" s="58">
        <v>130</v>
      </c>
      <c r="Z13" s="58">
        <v>124</v>
      </c>
      <c r="AA13" s="58">
        <v>121</v>
      </c>
      <c r="AB13" s="143">
        <f t="shared" si="4"/>
        <v>160</v>
      </c>
      <c r="AC13" s="61">
        <v>50</v>
      </c>
      <c r="AD13" s="67">
        <v>110</v>
      </c>
      <c r="AE13" s="70">
        <v>23</v>
      </c>
    </row>
    <row r="14" spans="1:32" ht="12" customHeight="1">
      <c r="A14" s="6"/>
      <c r="B14" s="8"/>
      <c r="C14" s="21" t="s">
        <v>7</v>
      </c>
      <c r="D14" s="10"/>
      <c r="E14" s="146">
        <f t="shared" si="2"/>
        <v>19</v>
      </c>
      <c r="F14" s="61">
        <v>19</v>
      </c>
      <c r="G14" s="61">
        <v>0</v>
      </c>
      <c r="H14" s="143">
        <f t="shared" si="3"/>
        <v>228</v>
      </c>
      <c r="I14" s="61">
        <v>176</v>
      </c>
      <c r="J14" s="61">
        <v>6</v>
      </c>
      <c r="K14" s="67">
        <v>46</v>
      </c>
      <c r="L14" s="135">
        <f t="shared" si="1"/>
        <v>4433</v>
      </c>
      <c r="M14" s="58">
        <v>2247</v>
      </c>
      <c r="N14" s="58">
        <v>2186</v>
      </c>
      <c r="O14" s="135"/>
      <c r="P14" s="74">
        <v>366</v>
      </c>
      <c r="Q14" s="58">
        <v>356</v>
      </c>
      <c r="R14" s="58">
        <v>360</v>
      </c>
      <c r="S14" s="58">
        <v>336</v>
      </c>
      <c r="T14" s="58">
        <v>337</v>
      </c>
      <c r="U14" s="58">
        <v>358</v>
      </c>
      <c r="V14" s="58">
        <v>383</v>
      </c>
      <c r="W14" s="58">
        <v>356</v>
      </c>
      <c r="X14" s="58">
        <v>370</v>
      </c>
      <c r="Y14" s="58">
        <v>360</v>
      </c>
      <c r="Z14" s="58">
        <v>431</v>
      </c>
      <c r="AA14" s="58">
        <v>420</v>
      </c>
      <c r="AB14" s="143">
        <f t="shared" si="4"/>
        <v>329</v>
      </c>
      <c r="AC14" s="61">
        <v>118</v>
      </c>
      <c r="AD14" s="67">
        <v>211</v>
      </c>
      <c r="AE14" s="70">
        <v>36</v>
      </c>
    </row>
    <row r="15" spans="1:32" ht="12" customHeight="1">
      <c r="A15" s="6"/>
      <c r="B15" s="8"/>
      <c r="C15" s="9" t="s">
        <v>8</v>
      </c>
      <c r="D15" s="10"/>
      <c r="E15" s="143">
        <f t="shared" si="2"/>
        <v>17</v>
      </c>
      <c r="F15" s="61">
        <v>17</v>
      </c>
      <c r="G15" s="61">
        <v>0</v>
      </c>
      <c r="H15" s="143">
        <f t="shared" si="3"/>
        <v>234</v>
      </c>
      <c r="I15" s="61">
        <v>180</v>
      </c>
      <c r="J15" s="61">
        <v>7</v>
      </c>
      <c r="K15" s="67">
        <v>47</v>
      </c>
      <c r="L15" s="135">
        <f t="shared" si="1"/>
        <v>4887</v>
      </c>
      <c r="M15" s="58">
        <v>2568</v>
      </c>
      <c r="N15" s="58">
        <v>2319</v>
      </c>
      <c r="O15" s="135"/>
      <c r="P15" s="74">
        <v>432</v>
      </c>
      <c r="Q15" s="58">
        <v>363</v>
      </c>
      <c r="R15" s="58">
        <v>399</v>
      </c>
      <c r="S15" s="58">
        <v>376</v>
      </c>
      <c r="T15" s="58">
        <v>410</v>
      </c>
      <c r="U15" s="58">
        <v>378</v>
      </c>
      <c r="V15" s="58">
        <v>444</v>
      </c>
      <c r="W15" s="58">
        <v>382</v>
      </c>
      <c r="X15" s="58">
        <v>433</v>
      </c>
      <c r="Y15" s="58">
        <v>403</v>
      </c>
      <c r="Z15" s="58">
        <v>450</v>
      </c>
      <c r="AA15" s="58">
        <v>417</v>
      </c>
      <c r="AB15" s="143">
        <f t="shared" si="4"/>
        <v>352</v>
      </c>
      <c r="AC15" s="61">
        <v>134</v>
      </c>
      <c r="AD15" s="67">
        <v>218</v>
      </c>
      <c r="AE15" s="70">
        <v>42</v>
      </c>
    </row>
    <row r="16" spans="1:32" ht="12" customHeight="1">
      <c r="A16" s="6"/>
      <c r="B16" s="8"/>
      <c r="C16" s="22" t="s">
        <v>9</v>
      </c>
      <c r="D16" s="10"/>
      <c r="E16" s="137">
        <f t="shared" si="2"/>
        <v>14</v>
      </c>
      <c r="F16" s="65">
        <v>14</v>
      </c>
      <c r="G16" s="65">
        <v>0</v>
      </c>
      <c r="H16" s="137">
        <f t="shared" si="3"/>
        <v>110</v>
      </c>
      <c r="I16" s="65">
        <v>78</v>
      </c>
      <c r="J16" s="65">
        <v>12</v>
      </c>
      <c r="K16" s="81">
        <v>20</v>
      </c>
      <c r="L16" s="134">
        <f t="shared" si="1"/>
        <v>1624</v>
      </c>
      <c r="M16" s="59">
        <v>834</v>
      </c>
      <c r="N16" s="59">
        <v>790</v>
      </c>
      <c r="O16" s="134"/>
      <c r="P16" s="52">
        <v>128</v>
      </c>
      <c r="Q16" s="59">
        <v>104</v>
      </c>
      <c r="R16" s="59">
        <v>153</v>
      </c>
      <c r="S16" s="59">
        <v>108</v>
      </c>
      <c r="T16" s="59">
        <v>130</v>
      </c>
      <c r="U16" s="59">
        <v>151</v>
      </c>
      <c r="V16" s="59">
        <v>145</v>
      </c>
      <c r="W16" s="59">
        <v>136</v>
      </c>
      <c r="X16" s="59">
        <v>145</v>
      </c>
      <c r="Y16" s="59">
        <v>154</v>
      </c>
      <c r="Z16" s="59">
        <v>133</v>
      </c>
      <c r="AA16" s="59">
        <v>137</v>
      </c>
      <c r="AB16" s="137">
        <f>SUM(AC16:AD16)</f>
        <v>179</v>
      </c>
      <c r="AC16" s="65">
        <v>72</v>
      </c>
      <c r="AD16" s="81">
        <v>107</v>
      </c>
      <c r="AE16" s="84">
        <v>28</v>
      </c>
    </row>
    <row r="17" spans="1:31" ht="12" customHeight="1">
      <c r="A17" s="6"/>
      <c r="B17" s="8"/>
      <c r="C17" s="9" t="s">
        <v>10</v>
      </c>
      <c r="D17" s="10"/>
      <c r="E17" s="143">
        <f t="shared" si="2"/>
        <v>11</v>
      </c>
      <c r="F17" s="61">
        <v>11</v>
      </c>
      <c r="G17" s="61">
        <v>0</v>
      </c>
      <c r="H17" s="143">
        <f t="shared" si="3"/>
        <v>89</v>
      </c>
      <c r="I17" s="61">
        <v>57</v>
      </c>
      <c r="J17" s="61">
        <v>10</v>
      </c>
      <c r="K17" s="67">
        <v>22</v>
      </c>
      <c r="L17" s="135">
        <f t="shared" si="1"/>
        <v>1125</v>
      </c>
      <c r="M17" s="58">
        <v>594</v>
      </c>
      <c r="N17" s="58">
        <v>531</v>
      </c>
      <c r="O17" s="135"/>
      <c r="P17" s="74">
        <v>93</v>
      </c>
      <c r="Q17" s="58">
        <v>94</v>
      </c>
      <c r="R17" s="58">
        <v>93</v>
      </c>
      <c r="S17" s="58">
        <v>88</v>
      </c>
      <c r="T17" s="58">
        <v>94</v>
      </c>
      <c r="U17" s="58">
        <v>85</v>
      </c>
      <c r="V17" s="58">
        <v>96</v>
      </c>
      <c r="W17" s="58">
        <v>89</v>
      </c>
      <c r="X17" s="58">
        <v>105</v>
      </c>
      <c r="Y17" s="58">
        <v>87</v>
      </c>
      <c r="Z17" s="58">
        <v>113</v>
      </c>
      <c r="AA17" s="58">
        <v>88</v>
      </c>
      <c r="AB17" s="143">
        <f t="shared" si="4"/>
        <v>134</v>
      </c>
      <c r="AC17" s="61">
        <v>51</v>
      </c>
      <c r="AD17" s="67">
        <v>83</v>
      </c>
      <c r="AE17" s="70">
        <v>23</v>
      </c>
    </row>
    <row r="18" spans="1:31" ht="12" customHeight="1">
      <c r="A18" s="6"/>
      <c r="B18" s="8"/>
      <c r="C18" s="9" t="s">
        <v>11</v>
      </c>
      <c r="D18" s="10"/>
      <c r="E18" s="143">
        <f t="shared" si="2"/>
        <v>28</v>
      </c>
      <c r="F18" s="61">
        <v>28</v>
      </c>
      <c r="G18" s="61">
        <v>0</v>
      </c>
      <c r="H18" s="143">
        <f t="shared" si="3"/>
        <v>288</v>
      </c>
      <c r="I18" s="61">
        <v>211</v>
      </c>
      <c r="J18" s="61">
        <v>7</v>
      </c>
      <c r="K18" s="67">
        <v>70</v>
      </c>
      <c r="L18" s="135">
        <f t="shared" si="1"/>
        <v>5085</v>
      </c>
      <c r="M18" s="58">
        <v>2629</v>
      </c>
      <c r="N18" s="58">
        <v>2456</v>
      </c>
      <c r="O18" s="135"/>
      <c r="P18" s="74">
        <v>413</v>
      </c>
      <c r="Q18" s="58">
        <v>349</v>
      </c>
      <c r="R18" s="58">
        <v>411</v>
      </c>
      <c r="S18" s="58">
        <v>381</v>
      </c>
      <c r="T18" s="58">
        <v>432</v>
      </c>
      <c r="U18" s="58">
        <v>388</v>
      </c>
      <c r="V18" s="58">
        <v>422</v>
      </c>
      <c r="W18" s="58">
        <v>452</v>
      </c>
      <c r="X18" s="58">
        <v>492</v>
      </c>
      <c r="Y18" s="58">
        <v>401</v>
      </c>
      <c r="Z18" s="58">
        <v>459</v>
      </c>
      <c r="AA18" s="58">
        <v>485</v>
      </c>
      <c r="AB18" s="143">
        <f t="shared" si="4"/>
        <v>437</v>
      </c>
      <c r="AC18" s="61">
        <v>145</v>
      </c>
      <c r="AD18" s="67">
        <v>292</v>
      </c>
      <c r="AE18" s="70">
        <v>58</v>
      </c>
    </row>
    <row r="19" spans="1:31" ht="12" customHeight="1">
      <c r="A19" s="6"/>
      <c r="B19" s="8"/>
      <c r="C19" s="9" t="s">
        <v>12</v>
      </c>
      <c r="D19" s="10"/>
      <c r="E19" s="143">
        <f t="shared" si="2"/>
        <v>8</v>
      </c>
      <c r="F19" s="61">
        <v>8</v>
      </c>
      <c r="G19" s="61">
        <v>0</v>
      </c>
      <c r="H19" s="143">
        <f t="shared" si="3"/>
        <v>57</v>
      </c>
      <c r="I19" s="61">
        <v>40</v>
      </c>
      <c r="J19" s="61">
        <v>5</v>
      </c>
      <c r="K19" s="67">
        <v>12</v>
      </c>
      <c r="L19" s="135">
        <f t="shared" si="1"/>
        <v>683</v>
      </c>
      <c r="M19" s="58">
        <v>353</v>
      </c>
      <c r="N19" s="58">
        <v>330</v>
      </c>
      <c r="O19" s="135"/>
      <c r="P19" s="74">
        <v>56</v>
      </c>
      <c r="Q19" s="58">
        <v>48</v>
      </c>
      <c r="R19" s="58">
        <v>56</v>
      </c>
      <c r="S19" s="58">
        <v>56</v>
      </c>
      <c r="T19" s="58">
        <v>46</v>
      </c>
      <c r="U19" s="58">
        <v>54</v>
      </c>
      <c r="V19" s="58">
        <v>56</v>
      </c>
      <c r="W19" s="58">
        <v>50</v>
      </c>
      <c r="X19" s="58">
        <v>70</v>
      </c>
      <c r="Y19" s="58">
        <v>69</v>
      </c>
      <c r="Z19" s="58">
        <v>69</v>
      </c>
      <c r="AA19" s="58">
        <v>53</v>
      </c>
      <c r="AB19" s="143">
        <f t="shared" si="4"/>
        <v>98</v>
      </c>
      <c r="AC19" s="61">
        <v>34</v>
      </c>
      <c r="AD19" s="67">
        <v>64</v>
      </c>
      <c r="AE19" s="70">
        <v>16</v>
      </c>
    </row>
    <row r="20" spans="1:31" ht="12" customHeight="1">
      <c r="A20" s="6"/>
      <c r="B20" s="8"/>
      <c r="C20" s="9" t="s">
        <v>13</v>
      </c>
      <c r="D20" s="10"/>
      <c r="E20" s="149">
        <f t="shared" si="2"/>
        <v>9</v>
      </c>
      <c r="F20" s="62">
        <v>9</v>
      </c>
      <c r="G20" s="62">
        <v>0</v>
      </c>
      <c r="H20" s="149">
        <f t="shared" si="3"/>
        <v>74</v>
      </c>
      <c r="I20" s="62">
        <v>56</v>
      </c>
      <c r="J20" s="62">
        <v>5</v>
      </c>
      <c r="K20" s="68">
        <v>13</v>
      </c>
      <c r="L20" s="157">
        <f t="shared" si="1"/>
        <v>1252</v>
      </c>
      <c r="M20" s="60">
        <v>627</v>
      </c>
      <c r="N20" s="60">
        <v>625</v>
      </c>
      <c r="O20" s="157"/>
      <c r="P20" s="75">
        <v>88</v>
      </c>
      <c r="Q20" s="60">
        <v>97</v>
      </c>
      <c r="R20" s="60">
        <v>113</v>
      </c>
      <c r="S20" s="60">
        <v>114</v>
      </c>
      <c r="T20" s="60">
        <v>115</v>
      </c>
      <c r="U20" s="60">
        <v>105</v>
      </c>
      <c r="V20" s="60">
        <v>82</v>
      </c>
      <c r="W20" s="60">
        <v>97</v>
      </c>
      <c r="X20" s="60">
        <v>129</v>
      </c>
      <c r="Y20" s="60">
        <v>114</v>
      </c>
      <c r="Z20" s="60">
        <v>100</v>
      </c>
      <c r="AA20" s="60">
        <v>98</v>
      </c>
      <c r="AB20" s="149">
        <f t="shared" si="4"/>
        <v>129</v>
      </c>
      <c r="AC20" s="62">
        <v>52</v>
      </c>
      <c r="AD20" s="68">
        <v>77</v>
      </c>
      <c r="AE20" s="71">
        <v>11</v>
      </c>
    </row>
    <row r="21" spans="1:31" ht="12" customHeight="1">
      <c r="A21" s="48"/>
      <c r="B21" s="8"/>
      <c r="C21" s="9" t="s">
        <v>14</v>
      </c>
      <c r="D21" s="10"/>
      <c r="E21" s="143">
        <f t="shared" si="2"/>
        <v>8</v>
      </c>
      <c r="F21" s="61">
        <v>8</v>
      </c>
      <c r="G21" s="61">
        <v>0</v>
      </c>
      <c r="H21" s="143">
        <f t="shared" si="3"/>
        <v>71</v>
      </c>
      <c r="I21" s="61">
        <v>51</v>
      </c>
      <c r="J21" s="61">
        <v>7</v>
      </c>
      <c r="K21" s="67">
        <v>13</v>
      </c>
      <c r="L21" s="135">
        <f t="shared" si="1"/>
        <v>1093</v>
      </c>
      <c r="M21" s="58">
        <v>553</v>
      </c>
      <c r="N21" s="58">
        <v>540</v>
      </c>
      <c r="O21" s="135"/>
      <c r="P21" s="74">
        <v>104</v>
      </c>
      <c r="Q21" s="58">
        <v>78</v>
      </c>
      <c r="R21" s="58">
        <v>88</v>
      </c>
      <c r="S21" s="58">
        <v>93</v>
      </c>
      <c r="T21" s="58">
        <v>93</v>
      </c>
      <c r="U21" s="58">
        <v>91</v>
      </c>
      <c r="V21" s="58">
        <v>91</v>
      </c>
      <c r="W21" s="58">
        <v>89</v>
      </c>
      <c r="X21" s="58">
        <v>99</v>
      </c>
      <c r="Y21" s="58">
        <v>94</v>
      </c>
      <c r="Z21" s="58">
        <v>78</v>
      </c>
      <c r="AA21" s="58">
        <v>95</v>
      </c>
      <c r="AB21" s="143">
        <f t="shared" si="4"/>
        <v>110</v>
      </c>
      <c r="AC21" s="65">
        <v>41</v>
      </c>
      <c r="AD21" s="67">
        <v>69</v>
      </c>
      <c r="AE21" s="70">
        <v>18</v>
      </c>
    </row>
    <row r="22" spans="1:31" ht="12" customHeight="1">
      <c r="A22" s="49"/>
      <c r="B22" s="8"/>
      <c r="C22" s="9" t="s">
        <v>15</v>
      </c>
      <c r="D22" s="10"/>
      <c r="E22" s="143">
        <f t="shared" si="2"/>
        <v>10</v>
      </c>
      <c r="F22" s="61">
        <v>10</v>
      </c>
      <c r="G22" s="61">
        <v>0</v>
      </c>
      <c r="H22" s="143">
        <f t="shared" si="3"/>
        <v>66</v>
      </c>
      <c r="I22" s="61">
        <v>50</v>
      </c>
      <c r="J22" s="61">
        <v>8</v>
      </c>
      <c r="K22" s="67">
        <v>8</v>
      </c>
      <c r="L22" s="135">
        <f t="shared" si="1"/>
        <v>909</v>
      </c>
      <c r="M22" s="58">
        <v>444</v>
      </c>
      <c r="N22" s="58">
        <v>465</v>
      </c>
      <c r="O22" s="135"/>
      <c r="P22" s="74">
        <v>63</v>
      </c>
      <c r="Q22" s="58">
        <v>72</v>
      </c>
      <c r="R22" s="58">
        <v>82</v>
      </c>
      <c r="S22" s="58">
        <v>73</v>
      </c>
      <c r="T22" s="58">
        <v>79</v>
      </c>
      <c r="U22" s="58">
        <v>80</v>
      </c>
      <c r="V22" s="58">
        <v>65</v>
      </c>
      <c r="W22" s="58">
        <v>92</v>
      </c>
      <c r="X22" s="58">
        <v>87</v>
      </c>
      <c r="Y22" s="58">
        <v>63</v>
      </c>
      <c r="Z22" s="58">
        <v>68</v>
      </c>
      <c r="AA22" s="58">
        <v>85</v>
      </c>
      <c r="AB22" s="143">
        <f t="shared" si="4"/>
        <v>106</v>
      </c>
      <c r="AC22" s="61">
        <v>49</v>
      </c>
      <c r="AD22" s="67">
        <v>57</v>
      </c>
      <c r="AE22" s="70">
        <v>20</v>
      </c>
    </row>
    <row r="23" spans="1:31" ht="12" customHeight="1">
      <c r="A23" s="6"/>
      <c r="B23" s="8"/>
      <c r="C23" s="9" t="s">
        <v>6</v>
      </c>
      <c r="D23" s="10"/>
      <c r="E23" s="143">
        <f t="shared" si="2"/>
        <v>27</v>
      </c>
      <c r="F23" s="61">
        <v>27</v>
      </c>
      <c r="G23" s="61">
        <v>0</v>
      </c>
      <c r="H23" s="143">
        <f t="shared" si="3"/>
        <v>281</v>
      </c>
      <c r="I23" s="61">
        <v>208</v>
      </c>
      <c r="J23" s="61">
        <v>22</v>
      </c>
      <c r="K23" s="67">
        <v>51</v>
      </c>
      <c r="L23" s="135">
        <f t="shared" si="1"/>
        <v>5453</v>
      </c>
      <c r="M23" s="58">
        <v>2794</v>
      </c>
      <c r="N23" s="58">
        <v>2659</v>
      </c>
      <c r="O23" s="135"/>
      <c r="P23" s="74">
        <v>446</v>
      </c>
      <c r="Q23" s="58">
        <v>457</v>
      </c>
      <c r="R23" s="58">
        <v>424</v>
      </c>
      <c r="S23" s="58">
        <v>419</v>
      </c>
      <c r="T23" s="58">
        <v>467</v>
      </c>
      <c r="U23" s="58">
        <v>443</v>
      </c>
      <c r="V23" s="58">
        <v>488</v>
      </c>
      <c r="W23" s="58">
        <v>458</v>
      </c>
      <c r="X23" s="58">
        <v>458</v>
      </c>
      <c r="Y23" s="58">
        <v>435</v>
      </c>
      <c r="Z23" s="58">
        <v>511</v>
      </c>
      <c r="AA23" s="58">
        <v>447</v>
      </c>
      <c r="AB23" s="143">
        <f t="shared" si="4"/>
        <v>427</v>
      </c>
      <c r="AC23" s="61">
        <v>154</v>
      </c>
      <c r="AD23" s="67">
        <v>273</v>
      </c>
      <c r="AE23" s="70">
        <v>51</v>
      </c>
    </row>
    <row r="24" spans="1:31" ht="12" customHeight="1">
      <c r="A24" s="6"/>
      <c r="B24" s="8"/>
      <c r="C24" s="9" t="s">
        <v>128</v>
      </c>
      <c r="D24" s="10"/>
      <c r="E24" s="143">
        <f t="shared" si="2"/>
        <v>9</v>
      </c>
      <c r="F24" s="61">
        <v>9</v>
      </c>
      <c r="G24" s="61">
        <v>0</v>
      </c>
      <c r="H24" s="143">
        <f t="shared" si="3"/>
        <v>130</v>
      </c>
      <c r="I24" s="61">
        <v>109</v>
      </c>
      <c r="J24" s="61">
        <v>6</v>
      </c>
      <c r="K24" s="67">
        <v>15</v>
      </c>
      <c r="L24" s="135">
        <f t="shared" si="1"/>
        <v>3227</v>
      </c>
      <c r="M24" s="58">
        <v>1626</v>
      </c>
      <c r="N24" s="58">
        <v>1601</v>
      </c>
      <c r="O24" s="135"/>
      <c r="P24" s="63">
        <v>247</v>
      </c>
      <c r="Q24" s="61">
        <v>263</v>
      </c>
      <c r="R24" s="61">
        <v>267</v>
      </c>
      <c r="S24" s="61">
        <v>268</v>
      </c>
      <c r="T24" s="61">
        <v>259</v>
      </c>
      <c r="U24" s="61">
        <v>258</v>
      </c>
      <c r="V24" s="61">
        <v>281</v>
      </c>
      <c r="W24" s="61">
        <v>279</v>
      </c>
      <c r="X24" s="61">
        <v>293</v>
      </c>
      <c r="Y24" s="61">
        <v>282</v>
      </c>
      <c r="Z24" s="61">
        <v>279</v>
      </c>
      <c r="AA24" s="61">
        <v>251</v>
      </c>
      <c r="AB24" s="143">
        <f t="shared" si="4"/>
        <v>198</v>
      </c>
      <c r="AC24" s="61">
        <v>69</v>
      </c>
      <c r="AD24" s="67">
        <v>129</v>
      </c>
      <c r="AE24" s="70">
        <v>22</v>
      </c>
    </row>
    <row r="25" spans="1:31" ht="12" customHeight="1">
      <c r="A25" s="6"/>
      <c r="B25" s="8"/>
      <c r="C25" s="9" t="s">
        <v>16</v>
      </c>
      <c r="D25" s="10"/>
      <c r="E25" s="149">
        <f t="shared" si="2"/>
        <v>5</v>
      </c>
      <c r="F25" s="62">
        <v>5</v>
      </c>
      <c r="G25" s="62">
        <v>0</v>
      </c>
      <c r="H25" s="149">
        <f t="shared" si="3"/>
        <v>44</v>
      </c>
      <c r="I25" s="62">
        <v>35</v>
      </c>
      <c r="J25" s="62">
        <v>0</v>
      </c>
      <c r="K25" s="68">
        <v>9</v>
      </c>
      <c r="L25" s="157">
        <f t="shared" si="1"/>
        <v>686</v>
      </c>
      <c r="M25" s="60">
        <v>350</v>
      </c>
      <c r="N25" s="60">
        <v>336</v>
      </c>
      <c r="O25" s="157"/>
      <c r="P25" s="73">
        <v>45</v>
      </c>
      <c r="Q25" s="62">
        <v>52</v>
      </c>
      <c r="R25" s="62">
        <v>57</v>
      </c>
      <c r="S25" s="62">
        <v>50</v>
      </c>
      <c r="T25" s="62">
        <v>55</v>
      </c>
      <c r="U25" s="62">
        <v>51</v>
      </c>
      <c r="V25" s="62">
        <v>67</v>
      </c>
      <c r="W25" s="62">
        <v>54</v>
      </c>
      <c r="X25" s="62">
        <v>63</v>
      </c>
      <c r="Y25" s="62">
        <v>70</v>
      </c>
      <c r="Z25" s="62">
        <v>63</v>
      </c>
      <c r="AA25" s="62">
        <v>59</v>
      </c>
      <c r="AB25" s="149">
        <f t="shared" si="4"/>
        <v>70</v>
      </c>
      <c r="AC25" s="62">
        <v>28</v>
      </c>
      <c r="AD25" s="68">
        <v>42</v>
      </c>
      <c r="AE25" s="71">
        <v>23</v>
      </c>
    </row>
    <row r="26" spans="1:31" ht="12" customHeight="1">
      <c r="A26" s="46"/>
      <c r="B26" s="8"/>
      <c r="C26" s="9" t="s">
        <v>17</v>
      </c>
      <c r="D26" s="10"/>
      <c r="E26" s="143">
        <f t="shared" si="2"/>
        <v>4</v>
      </c>
      <c r="F26" s="61">
        <v>4</v>
      </c>
      <c r="G26" s="61">
        <v>0</v>
      </c>
      <c r="H26" s="143">
        <f t="shared" si="3"/>
        <v>26</v>
      </c>
      <c r="I26" s="61">
        <v>14</v>
      </c>
      <c r="J26" s="61">
        <v>7</v>
      </c>
      <c r="K26" s="67">
        <v>5</v>
      </c>
      <c r="L26" s="135">
        <f t="shared" si="1"/>
        <v>188</v>
      </c>
      <c r="M26" s="58">
        <v>104</v>
      </c>
      <c r="N26" s="58">
        <v>84</v>
      </c>
      <c r="O26" s="135"/>
      <c r="P26" s="63">
        <v>22</v>
      </c>
      <c r="Q26" s="61">
        <v>17</v>
      </c>
      <c r="R26" s="61">
        <v>18</v>
      </c>
      <c r="S26" s="61">
        <v>8</v>
      </c>
      <c r="T26" s="61">
        <v>13</v>
      </c>
      <c r="U26" s="61">
        <v>16</v>
      </c>
      <c r="V26" s="61">
        <v>19</v>
      </c>
      <c r="W26" s="61">
        <v>19</v>
      </c>
      <c r="X26" s="61">
        <v>13</v>
      </c>
      <c r="Y26" s="61">
        <v>11</v>
      </c>
      <c r="Z26" s="61">
        <v>19</v>
      </c>
      <c r="AA26" s="61">
        <v>13</v>
      </c>
      <c r="AB26" s="143">
        <f t="shared" si="4"/>
        <v>38</v>
      </c>
      <c r="AC26" s="61">
        <v>18</v>
      </c>
      <c r="AD26" s="67">
        <v>20</v>
      </c>
      <c r="AE26" s="70">
        <v>7</v>
      </c>
    </row>
    <row r="27" spans="1:31" ht="12" customHeight="1">
      <c r="A27" s="47"/>
      <c r="B27" s="8"/>
      <c r="C27" s="9" t="s">
        <v>18</v>
      </c>
      <c r="D27" s="10"/>
      <c r="E27" s="143">
        <f t="shared" si="2"/>
        <v>3</v>
      </c>
      <c r="F27" s="61">
        <v>3</v>
      </c>
      <c r="G27" s="61">
        <v>0</v>
      </c>
      <c r="H27" s="143">
        <f t="shared" si="3"/>
        <v>29</v>
      </c>
      <c r="I27" s="61">
        <v>24</v>
      </c>
      <c r="J27" s="61">
        <v>0</v>
      </c>
      <c r="K27" s="67">
        <v>5</v>
      </c>
      <c r="L27" s="135">
        <f t="shared" si="1"/>
        <v>470</v>
      </c>
      <c r="M27" s="58">
        <v>216</v>
      </c>
      <c r="N27" s="58">
        <v>254</v>
      </c>
      <c r="O27" s="135"/>
      <c r="P27" s="63">
        <v>42</v>
      </c>
      <c r="Q27" s="61">
        <v>43</v>
      </c>
      <c r="R27" s="61">
        <v>27</v>
      </c>
      <c r="S27" s="61">
        <v>51</v>
      </c>
      <c r="T27" s="61">
        <v>25</v>
      </c>
      <c r="U27" s="61">
        <v>42</v>
      </c>
      <c r="V27" s="61">
        <v>48</v>
      </c>
      <c r="W27" s="61">
        <v>37</v>
      </c>
      <c r="X27" s="61">
        <v>39</v>
      </c>
      <c r="Y27" s="61">
        <v>41</v>
      </c>
      <c r="Z27" s="61">
        <v>35</v>
      </c>
      <c r="AA27" s="61">
        <v>40</v>
      </c>
      <c r="AB27" s="143">
        <f t="shared" si="4"/>
        <v>47</v>
      </c>
      <c r="AC27" s="61">
        <v>21</v>
      </c>
      <c r="AD27" s="67">
        <v>26</v>
      </c>
      <c r="AE27" s="70">
        <v>7</v>
      </c>
    </row>
    <row r="28" spans="1:31" ht="12" customHeight="1">
      <c r="A28" s="6"/>
      <c r="B28" s="8"/>
      <c r="C28" s="9" t="s">
        <v>19</v>
      </c>
      <c r="D28" s="10"/>
      <c r="E28" s="143">
        <f t="shared" si="2"/>
        <v>11</v>
      </c>
      <c r="F28" s="61">
        <v>11</v>
      </c>
      <c r="G28" s="61">
        <v>0</v>
      </c>
      <c r="H28" s="143">
        <f t="shared" si="3"/>
        <v>93</v>
      </c>
      <c r="I28" s="61">
        <v>69</v>
      </c>
      <c r="J28" s="61">
        <v>12</v>
      </c>
      <c r="K28" s="67">
        <v>12</v>
      </c>
      <c r="L28" s="135">
        <f t="shared" si="1"/>
        <v>1701</v>
      </c>
      <c r="M28" s="58">
        <v>878</v>
      </c>
      <c r="N28" s="58">
        <v>823</v>
      </c>
      <c r="O28" s="135"/>
      <c r="P28" s="63">
        <v>159</v>
      </c>
      <c r="Q28" s="61">
        <v>129</v>
      </c>
      <c r="R28" s="61">
        <v>145</v>
      </c>
      <c r="S28" s="61">
        <v>127</v>
      </c>
      <c r="T28" s="61">
        <v>153</v>
      </c>
      <c r="U28" s="61">
        <v>141</v>
      </c>
      <c r="V28" s="61">
        <v>144</v>
      </c>
      <c r="W28" s="61">
        <v>147</v>
      </c>
      <c r="X28" s="61">
        <v>134</v>
      </c>
      <c r="Y28" s="61">
        <v>139</v>
      </c>
      <c r="Z28" s="61">
        <v>143</v>
      </c>
      <c r="AA28" s="61">
        <v>140</v>
      </c>
      <c r="AB28" s="143">
        <f t="shared" si="4"/>
        <v>150</v>
      </c>
      <c r="AC28" s="61">
        <v>59</v>
      </c>
      <c r="AD28" s="67">
        <v>91</v>
      </c>
      <c r="AE28" s="70">
        <v>22</v>
      </c>
    </row>
    <row r="29" spans="1:31" ht="12" customHeight="1">
      <c r="A29" s="6"/>
      <c r="B29" s="8"/>
      <c r="C29" s="9" t="s">
        <v>20</v>
      </c>
      <c r="D29" s="10"/>
      <c r="E29" s="143">
        <f t="shared" si="2"/>
        <v>4</v>
      </c>
      <c r="F29" s="61">
        <v>4</v>
      </c>
      <c r="G29" s="61">
        <v>0</v>
      </c>
      <c r="H29" s="143">
        <f t="shared" si="3"/>
        <v>59</v>
      </c>
      <c r="I29" s="61">
        <v>50</v>
      </c>
      <c r="J29" s="61">
        <v>0</v>
      </c>
      <c r="K29" s="67">
        <v>9</v>
      </c>
      <c r="L29" s="135">
        <f t="shared" si="1"/>
        <v>1433</v>
      </c>
      <c r="M29" s="58">
        <v>731</v>
      </c>
      <c r="N29" s="58">
        <v>702</v>
      </c>
      <c r="O29" s="135"/>
      <c r="P29" s="63">
        <v>112</v>
      </c>
      <c r="Q29" s="61">
        <v>127</v>
      </c>
      <c r="R29" s="61">
        <v>127</v>
      </c>
      <c r="S29" s="61">
        <v>112</v>
      </c>
      <c r="T29" s="61">
        <v>125</v>
      </c>
      <c r="U29" s="61">
        <v>114</v>
      </c>
      <c r="V29" s="61">
        <v>105</v>
      </c>
      <c r="W29" s="61">
        <v>128</v>
      </c>
      <c r="X29" s="61">
        <v>123</v>
      </c>
      <c r="Y29" s="61">
        <v>116</v>
      </c>
      <c r="Z29" s="61">
        <v>139</v>
      </c>
      <c r="AA29" s="61">
        <v>105</v>
      </c>
      <c r="AB29" s="143">
        <f t="shared" si="4"/>
        <v>88</v>
      </c>
      <c r="AC29" s="61">
        <v>40</v>
      </c>
      <c r="AD29" s="67">
        <v>48</v>
      </c>
      <c r="AE29" s="70">
        <v>8</v>
      </c>
    </row>
    <row r="30" spans="1:31" ht="12" customHeight="1">
      <c r="A30" s="6"/>
      <c r="B30" s="8"/>
      <c r="C30" s="9" t="s">
        <v>21</v>
      </c>
      <c r="D30" s="10"/>
      <c r="E30" s="149">
        <f t="shared" si="2"/>
        <v>2</v>
      </c>
      <c r="F30" s="62">
        <v>2</v>
      </c>
      <c r="G30" s="62">
        <v>0</v>
      </c>
      <c r="H30" s="149">
        <f t="shared" si="3"/>
        <v>15</v>
      </c>
      <c r="I30" s="62">
        <v>12</v>
      </c>
      <c r="J30" s="62">
        <v>0</v>
      </c>
      <c r="K30" s="68">
        <v>3</v>
      </c>
      <c r="L30" s="157">
        <f t="shared" si="1"/>
        <v>155</v>
      </c>
      <c r="M30" s="60">
        <v>92</v>
      </c>
      <c r="N30" s="60">
        <v>63</v>
      </c>
      <c r="O30" s="157"/>
      <c r="P30" s="73">
        <v>13</v>
      </c>
      <c r="Q30" s="62">
        <v>10</v>
      </c>
      <c r="R30" s="62">
        <v>11</v>
      </c>
      <c r="S30" s="62">
        <v>6</v>
      </c>
      <c r="T30" s="62">
        <v>17</v>
      </c>
      <c r="U30" s="62">
        <v>6</v>
      </c>
      <c r="V30" s="62">
        <v>17</v>
      </c>
      <c r="W30" s="62">
        <v>13</v>
      </c>
      <c r="X30" s="62">
        <v>19</v>
      </c>
      <c r="Y30" s="62">
        <v>15</v>
      </c>
      <c r="Z30" s="62">
        <v>15</v>
      </c>
      <c r="AA30" s="62">
        <v>13</v>
      </c>
      <c r="AB30" s="149">
        <f t="shared" si="4"/>
        <v>25</v>
      </c>
      <c r="AC30" s="62">
        <v>10</v>
      </c>
      <c r="AD30" s="68">
        <v>15</v>
      </c>
      <c r="AE30" s="71">
        <v>4</v>
      </c>
    </row>
    <row r="31" spans="1:31" ht="12" customHeight="1">
      <c r="A31" s="6"/>
      <c r="B31" s="8"/>
      <c r="C31" s="9" t="s">
        <v>23</v>
      </c>
      <c r="D31" s="10"/>
      <c r="E31" s="146">
        <f t="shared" si="2"/>
        <v>5</v>
      </c>
      <c r="F31" s="61">
        <v>5</v>
      </c>
      <c r="G31" s="61">
        <v>0</v>
      </c>
      <c r="H31" s="143">
        <f t="shared" si="3"/>
        <v>47</v>
      </c>
      <c r="I31" s="61">
        <v>36</v>
      </c>
      <c r="J31" s="61">
        <v>0</v>
      </c>
      <c r="K31" s="67">
        <v>11</v>
      </c>
      <c r="L31" s="135">
        <f t="shared" si="1"/>
        <v>754</v>
      </c>
      <c r="M31" s="58">
        <v>398</v>
      </c>
      <c r="N31" s="58">
        <v>356</v>
      </c>
      <c r="O31" s="135"/>
      <c r="P31" s="63">
        <v>66</v>
      </c>
      <c r="Q31" s="61">
        <v>47</v>
      </c>
      <c r="R31" s="61">
        <v>58</v>
      </c>
      <c r="S31" s="61">
        <v>63</v>
      </c>
      <c r="T31" s="61">
        <v>79</v>
      </c>
      <c r="U31" s="61">
        <v>61</v>
      </c>
      <c r="V31" s="61">
        <v>63</v>
      </c>
      <c r="W31" s="61">
        <v>60</v>
      </c>
      <c r="X31" s="61">
        <v>71</v>
      </c>
      <c r="Y31" s="61">
        <v>54</v>
      </c>
      <c r="Z31" s="61">
        <v>61</v>
      </c>
      <c r="AA31" s="61">
        <v>71</v>
      </c>
      <c r="AB31" s="143">
        <f t="shared" si="4"/>
        <v>71</v>
      </c>
      <c r="AC31" s="65">
        <v>30</v>
      </c>
      <c r="AD31" s="67">
        <v>41</v>
      </c>
      <c r="AE31" s="70">
        <v>11</v>
      </c>
    </row>
    <row r="32" spans="1:31" ht="12" customHeight="1">
      <c r="A32" s="6"/>
      <c r="B32" s="8"/>
      <c r="C32" s="9" t="s">
        <v>22</v>
      </c>
      <c r="D32" s="10"/>
      <c r="E32" s="146">
        <f t="shared" si="2"/>
        <v>2</v>
      </c>
      <c r="F32" s="61">
        <v>2</v>
      </c>
      <c r="G32" s="61">
        <v>0</v>
      </c>
      <c r="H32" s="143">
        <f t="shared" si="3"/>
        <v>21</v>
      </c>
      <c r="I32" s="61">
        <v>18</v>
      </c>
      <c r="J32" s="61">
        <v>0</v>
      </c>
      <c r="K32" s="67">
        <v>3</v>
      </c>
      <c r="L32" s="135">
        <f t="shared" si="1"/>
        <v>350</v>
      </c>
      <c r="M32" s="58">
        <v>181</v>
      </c>
      <c r="N32" s="58">
        <v>169</v>
      </c>
      <c r="O32" s="135"/>
      <c r="P32" s="63">
        <v>32</v>
      </c>
      <c r="Q32" s="61">
        <v>32</v>
      </c>
      <c r="R32" s="61">
        <v>31</v>
      </c>
      <c r="S32" s="61">
        <v>25</v>
      </c>
      <c r="T32" s="61">
        <v>25</v>
      </c>
      <c r="U32" s="61">
        <v>28</v>
      </c>
      <c r="V32" s="61">
        <v>28</v>
      </c>
      <c r="W32" s="61">
        <v>24</v>
      </c>
      <c r="X32" s="61">
        <v>34</v>
      </c>
      <c r="Y32" s="61">
        <v>34</v>
      </c>
      <c r="Z32" s="61">
        <v>31</v>
      </c>
      <c r="AA32" s="61">
        <v>26</v>
      </c>
      <c r="AB32" s="143">
        <f t="shared" si="4"/>
        <v>33</v>
      </c>
      <c r="AC32" s="61">
        <v>14</v>
      </c>
      <c r="AD32" s="67">
        <v>19</v>
      </c>
      <c r="AE32" s="70">
        <v>10</v>
      </c>
    </row>
    <row r="33" spans="1:31" ht="12" customHeight="1">
      <c r="A33" s="6"/>
      <c r="B33" s="8"/>
      <c r="C33" s="9" t="s">
        <v>24</v>
      </c>
      <c r="D33" s="10"/>
      <c r="E33" s="146">
        <f t="shared" si="2"/>
        <v>2</v>
      </c>
      <c r="F33" s="61">
        <v>2</v>
      </c>
      <c r="G33" s="61">
        <v>0</v>
      </c>
      <c r="H33" s="143">
        <f t="shared" si="3"/>
        <v>12</v>
      </c>
      <c r="I33" s="61">
        <v>10</v>
      </c>
      <c r="J33" s="61">
        <v>1</v>
      </c>
      <c r="K33" s="67">
        <v>1</v>
      </c>
      <c r="L33" s="135">
        <f t="shared" si="1"/>
        <v>168</v>
      </c>
      <c r="M33" s="58">
        <v>79</v>
      </c>
      <c r="N33" s="58">
        <v>89</v>
      </c>
      <c r="O33" s="135"/>
      <c r="P33" s="63">
        <v>13</v>
      </c>
      <c r="Q33" s="61">
        <v>15</v>
      </c>
      <c r="R33" s="61">
        <v>8</v>
      </c>
      <c r="S33" s="61">
        <v>11</v>
      </c>
      <c r="T33" s="61">
        <v>9</v>
      </c>
      <c r="U33" s="61">
        <v>15</v>
      </c>
      <c r="V33" s="61">
        <v>16</v>
      </c>
      <c r="W33" s="61">
        <v>12</v>
      </c>
      <c r="X33" s="61">
        <v>13</v>
      </c>
      <c r="Y33" s="61">
        <v>22</v>
      </c>
      <c r="Z33" s="61">
        <v>20</v>
      </c>
      <c r="AA33" s="61">
        <v>14</v>
      </c>
      <c r="AB33" s="143">
        <f t="shared" si="4"/>
        <v>24</v>
      </c>
      <c r="AC33" s="61">
        <v>7</v>
      </c>
      <c r="AD33" s="67">
        <v>17</v>
      </c>
      <c r="AE33" s="70">
        <v>6</v>
      </c>
    </row>
    <row r="34" spans="1:31" ht="12" customHeight="1">
      <c r="A34" s="6"/>
      <c r="B34" s="8"/>
      <c r="C34" s="9" t="s">
        <v>25</v>
      </c>
      <c r="D34" s="10"/>
      <c r="E34" s="143">
        <f t="shared" si="2"/>
        <v>1</v>
      </c>
      <c r="F34" s="61">
        <v>1</v>
      </c>
      <c r="G34" s="61">
        <v>0</v>
      </c>
      <c r="H34" s="143">
        <f t="shared" si="3"/>
        <v>5</v>
      </c>
      <c r="I34" s="61">
        <v>4</v>
      </c>
      <c r="J34" s="61">
        <v>1</v>
      </c>
      <c r="K34" s="67">
        <v>0</v>
      </c>
      <c r="L34" s="135">
        <f t="shared" si="1"/>
        <v>60</v>
      </c>
      <c r="M34" s="58">
        <v>30</v>
      </c>
      <c r="N34" s="58">
        <v>30</v>
      </c>
      <c r="O34" s="135"/>
      <c r="P34" s="63">
        <v>7</v>
      </c>
      <c r="Q34" s="61">
        <v>5</v>
      </c>
      <c r="R34" s="61">
        <v>4</v>
      </c>
      <c r="S34" s="61">
        <v>5</v>
      </c>
      <c r="T34" s="61">
        <v>2</v>
      </c>
      <c r="U34" s="61">
        <v>5</v>
      </c>
      <c r="V34" s="61">
        <v>7</v>
      </c>
      <c r="W34" s="61">
        <v>4</v>
      </c>
      <c r="X34" s="61">
        <v>3</v>
      </c>
      <c r="Y34" s="61">
        <v>7</v>
      </c>
      <c r="Z34" s="61">
        <v>7</v>
      </c>
      <c r="AA34" s="61">
        <v>4</v>
      </c>
      <c r="AB34" s="143">
        <f t="shared" si="4"/>
        <v>10</v>
      </c>
      <c r="AC34" s="61">
        <v>3</v>
      </c>
      <c r="AD34" s="67">
        <v>7</v>
      </c>
      <c r="AE34" s="70">
        <v>2</v>
      </c>
    </row>
    <row r="35" spans="1:31" ht="12" customHeight="1">
      <c r="A35" s="6"/>
      <c r="B35" s="8"/>
      <c r="C35" s="9" t="s">
        <v>77</v>
      </c>
      <c r="D35" s="10"/>
      <c r="E35" s="149">
        <f t="shared" si="2"/>
        <v>3</v>
      </c>
      <c r="F35" s="62">
        <v>3</v>
      </c>
      <c r="G35" s="62">
        <v>0</v>
      </c>
      <c r="H35" s="149">
        <f t="shared" si="3"/>
        <v>32</v>
      </c>
      <c r="I35" s="62">
        <v>25</v>
      </c>
      <c r="J35" s="62">
        <v>0</v>
      </c>
      <c r="K35" s="68">
        <v>7</v>
      </c>
      <c r="L35" s="157">
        <f t="shared" si="1"/>
        <v>586</v>
      </c>
      <c r="M35" s="60">
        <v>304</v>
      </c>
      <c r="N35" s="60">
        <v>282</v>
      </c>
      <c r="O35" s="157"/>
      <c r="P35" s="73">
        <v>41</v>
      </c>
      <c r="Q35" s="62">
        <v>51</v>
      </c>
      <c r="R35" s="62">
        <v>56</v>
      </c>
      <c r="S35" s="62">
        <v>39</v>
      </c>
      <c r="T35" s="62">
        <v>46</v>
      </c>
      <c r="U35" s="62">
        <v>50</v>
      </c>
      <c r="V35" s="62">
        <v>44</v>
      </c>
      <c r="W35" s="62">
        <v>47</v>
      </c>
      <c r="X35" s="62">
        <v>52</v>
      </c>
      <c r="Y35" s="62">
        <v>50</v>
      </c>
      <c r="Z35" s="62">
        <v>65</v>
      </c>
      <c r="AA35" s="62">
        <v>45</v>
      </c>
      <c r="AB35" s="149">
        <f t="shared" si="4"/>
        <v>55</v>
      </c>
      <c r="AC35" s="62">
        <v>27</v>
      </c>
      <c r="AD35" s="68">
        <v>28</v>
      </c>
      <c r="AE35" s="71">
        <v>6</v>
      </c>
    </row>
    <row r="36" spans="1:31" ht="12" customHeight="1">
      <c r="A36" s="6"/>
      <c r="B36" s="8"/>
      <c r="C36" s="9" t="s">
        <v>26</v>
      </c>
      <c r="D36" s="10"/>
      <c r="E36" s="143">
        <f t="shared" si="2"/>
        <v>7</v>
      </c>
      <c r="F36" s="61">
        <v>7</v>
      </c>
      <c r="G36" s="61">
        <v>0</v>
      </c>
      <c r="H36" s="143">
        <f t="shared" si="3"/>
        <v>35</v>
      </c>
      <c r="I36" s="61">
        <v>19</v>
      </c>
      <c r="J36" s="61">
        <v>9</v>
      </c>
      <c r="K36" s="67">
        <v>7</v>
      </c>
      <c r="L36" s="135">
        <f t="shared" si="1"/>
        <v>311</v>
      </c>
      <c r="M36" s="58">
        <v>166</v>
      </c>
      <c r="N36" s="58">
        <v>145</v>
      </c>
      <c r="O36" s="135"/>
      <c r="P36" s="63">
        <v>21</v>
      </c>
      <c r="Q36" s="61">
        <v>25</v>
      </c>
      <c r="R36" s="61">
        <v>27</v>
      </c>
      <c r="S36" s="61">
        <v>37</v>
      </c>
      <c r="T36" s="61">
        <v>30</v>
      </c>
      <c r="U36" s="61">
        <v>22</v>
      </c>
      <c r="V36" s="61">
        <v>36</v>
      </c>
      <c r="W36" s="61">
        <v>21</v>
      </c>
      <c r="X36" s="61">
        <v>25</v>
      </c>
      <c r="Y36" s="61">
        <v>27</v>
      </c>
      <c r="Z36" s="61">
        <v>27</v>
      </c>
      <c r="AA36" s="61">
        <v>13</v>
      </c>
      <c r="AB36" s="143">
        <f t="shared" si="4"/>
        <v>63</v>
      </c>
      <c r="AC36" s="61">
        <v>28</v>
      </c>
      <c r="AD36" s="67">
        <v>35</v>
      </c>
      <c r="AE36" s="70">
        <v>6</v>
      </c>
    </row>
    <row r="37" spans="1:31" ht="12" customHeight="1">
      <c r="A37" s="6"/>
      <c r="B37" s="8"/>
      <c r="C37" s="9" t="s">
        <v>27</v>
      </c>
      <c r="D37" s="10"/>
      <c r="E37" s="143">
        <f t="shared" si="2"/>
        <v>1</v>
      </c>
      <c r="F37" s="61">
        <v>1</v>
      </c>
      <c r="G37" s="61">
        <v>0</v>
      </c>
      <c r="H37" s="143">
        <f t="shared" si="3"/>
        <v>8</v>
      </c>
      <c r="I37" s="61">
        <v>6</v>
      </c>
      <c r="J37" s="61">
        <v>0</v>
      </c>
      <c r="K37" s="67">
        <v>2</v>
      </c>
      <c r="L37" s="135">
        <f t="shared" si="1"/>
        <v>151</v>
      </c>
      <c r="M37" s="58">
        <v>79</v>
      </c>
      <c r="N37" s="58">
        <v>72</v>
      </c>
      <c r="O37" s="135"/>
      <c r="P37" s="63">
        <v>10</v>
      </c>
      <c r="Q37" s="61">
        <v>13</v>
      </c>
      <c r="R37" s="61">
        <v>12</v>
      </c>
      <c r="S37" s="61">
        <v>11</v>
      </c>
      <c r="T37" s="61">
        <v>20</v>
      </c>
      <c r="U37" s="61">
        <v>13</v>
      </c>
      <c r="V37" s="61">
        <v>9</v>
      </c>
      <c r="W37" s="61">
        <v>13</v>
      </c>
      <c r="X37" s="61">
        <v>11</v>
      </c>
      <c r="Y37" s="61">
        <v>5</v>
      </c>
      <c r="Z37" s="61">
        <v>17</v>
      </c>
      <c r="AA37" s="61">
        <v>17</v>
      </c>
      <c r="AB37" s="143">
        <f t="shared" si="4"/>
        <v>16</v>
      </c>
      <c r="AC37" s="61">
        <v>5</v>
      </c>
      <c r="AD37" s="67">
        <v>11</v>
      </c>
      <c r="AE37" s="70">
        <v>8</v>
      </c>
    </row>
    <row r="38" spans="1:31" ht="12" customHeight="1">
      <c r="A38" s="6"/>
      <c r="B38" s="8"/>
      <c r="C38" s="9" t="s">
        <v>28</v>
      </c>
      <c r="D38" s="10"/>
      <c r="E38" s="143">
        <f t="shared" si="2"/>
        <v>1</v>
      </c>
      <c r="F38" s="61">
        <v>1</v>
      </c>
      <c r="G38" s="61">
        <v>0</v>
      </c>
      <c r="H38" s="143">
        <f t="shared" si="3"/>
        <v>8</v>
      </c>
      <c r="I38" s="61">
        <v>6</v>
      </c>
      <c r="J38" s="61">
        <v>0</v>
      </c>
      <c r="K38" s="67">
        <v>2</v>
      </c>
      <c r="L38" s="135">
        <f t="shared" si="1"/>
        <v>95</v>
      </c>
      <c r="M38" s="58">
        <v>56</v>
      </c>
      <c r="N38" s="58">
        <v>39</v>
      </c>
      <c r="O38" s="135"/>
      <c r="P38" s="63">
        <v>11</v>
      </c>
      <c r="Q38" s="61">
        <v>6</v>
      </c>
      <c r="R38" s="61">
        <v>7</v>
      </c>
      <c r="S38" s="61">
        <v>7</v>
      </c>
      <c r="T38" s="61">
        <v>9</v>
      </c>
      <c r="U38" s="61">
        <v>5</v>
      </c>
      <c r="V38" s="61">
        <v>6</v>
      </c>
      <c r="W38" s="61">
        <v>7</v>
      </c>
      <c r="X38" s="61">
        <v>12</v>
      </c>
      <c r="Y38" s="61">
        <v>9</v>
      </c>
      <c r="Z38" s="61">
        <v>11</v>
      </c>
      <c r="AA38" s="61">
        <v>5</v>
      </c>
      <c r="AB38" s="143">
        <f t="shared" si="4"/>
        <v>14</v>
      </c>
      <c r="AC38" s="61">
        <v>4</v>
      </c>
      <c r="AD38" s="67">
        <v>10</v>
      </c>
      <c r="AE38" s="70">
        <v>6</v>
      </c>
    </row>
    <row r="39" spans="1:31" ht="12" customHeight="1">
      <c r="A39" s="6"/>
      <c r="B39" s="8"/>
      <c r="C39" s="9" t="s">
        <v>29</v>
      </c>
      <c r="D39" s="10"/>
      <c r="E39" s="143">
        <f t="shared" si="2"/>
        <v>3</v>
      </c>
      <c r="F39" s="61">
        <v>3</v>
      </c>
      <c r="G39" s="61">
        <v>0</v>
      </c>
      <c r="H39" s="143">
        <f t="shared" si="3"/>
        <v>25</v>
      </c>
      <c r="I39" s="61">
        <v>18</v>
      </c>
      <c r="J39" s="61">
        <v>1</v>
      </c>
      <c r="K39" s="67">
        <v>6</v>
      </c>
      <c r="L39" s="135">
        <f t="shared" si="1"/>
        <v>332</v>
      </c>
      <c r="M39" s="58">
        <v>163</v>
      </c>
      <c r="N39" s="58">
        <v>169</v>
      </c>
      <c r="O39" s="135"/>
      <c r="P39" s="63">
        <v>29</v>
      </c>
      <c r="Q39" s="61">
        <v>21</v>
      </c>
      <c r="R39" s="61">
        <v>27</v>
      </c>
      <c r="S39" s="61">
        <v>28</v>
      </c>
      <c r="T39" s="61">
        <v>25</v>
      </c>
      <c r="U39" s="61">
        <v>31</v>
      </c>
      <c r="V39" s="61">
        <v>28</v>
      </c>
      <c r="W39" s="61">
        <v>30</v>
      </c>
      <c r="X39" s="61">
        <v>28</v>
      </c>
      <c r="Y39" s="61">
        <v>36</v>
      </c>
      <c r="Z39" s="61">
        <v>26</v>
      </c>
      <c r="AA39" s="61">
        <v>23</v>
      </c>
      <c r="AB39" s="143">
        <f t="shared" si="4"/>
        <v>39</v>
      </c>
      <c r="AC39" s="61">
        <v>14</v>
      </c>
      <c r="AD39" s="67">
        <v>25</v>
      </c>
      <c r="AE39" s="70">
        <v>6</v>
      </c>
    </row>
    <row r="40" spans="1:31" ht="12" customHeight="1">
      <c r="A40" s="6"/>
      <c r="B40" s="8"/>
      <c r="C40" s="9" t="s">
        <v>31</v>
      </c>
      <c r="D40" s="10"/>
      <c r="E40" s="149">
        <f t="shared" si="2"/>
        <v>1</v>
      </c>
      <c r="F40" s="62">
        <v>1</v>
      </c>
      <c r="G40" s="68">
        <v>0</v>
      </c>
      <c r="H40" s="149">
        <f t="shared" si="3"/>
        <v>8</v>
      </c>
      <c r="I40" s="62">
        <v>6</v>
      </c>
      <c r="J40" s="62">
        <v>0</v>
      </c>
      <c r="K40" s="68">
        <v>2</v>
      </c>
      <c r="L40" s="157">
        <f t="shared" si="1"/>
        <v>181</v>
      </c>
      <c r="M40" s="60">
        <v>96</v>
      </c>
      <c r="N40" s="60">
        <v>85</v>
      </c>
      <c r="O40" s="157"/>
      <c r="P40" s="73">
        <v>16</v>
      </c>
      <c r="Q40" s="62">
        <v>20</v>
      </c>
      <c r="R40" s="62">
        <v>20</v>
      </c>
      <c r="S40" s="62">
        <v>13</v>
      </c>
      <c r="T40" s="62">
        <v>12</v>
      </c>
      <c r="U40" s="62">
        <v>11</v>
      </c>
      <c r="V40" s="62">
        <v>19</v>
      </c>
      <c r="W40" s="62">
        <v>15</v>
      </c>
      <c r="X40" s="62">
        <v>13</v>
      </c>
      <c r="Y40" s="62">
        <v>11</v>
      </c>
      <c r="Z40" s="62">
        <v>16</v>
      </c>
      <c r="AA40" s="62">
        <v>15</v>
      </c>
      <c r="AB40" s="149">
        <f t="shared" si="4"/>
        <v>14</v>
      </c>
      <c r="AC40" s="62">
        <v>5</v>
      </c>
      <c r="AD40" s="68">
        <v>9</v>
      </c>
      <c r="AE40" s="71">
        <v>1</v>
      </c>
    </row>
    <row r="41" spans="1:31" ht="12" customHeight="1">
      <c r="A41" s="6"/>
      <c r="B41" s="8"/>
      <c r="C41" s="9" t="s">
        <v>32</v>
      </c>
      <c r="D41" s="10"/>
      <c r="E41" s="146">
        <f t="shared" si="2"/>
        <v>5</v>
      </c>
      <c r="F41" s="61">
        <v>5</v>
      </c>
      <c r="G41" s="61">
        <v>0</v>
      </c>
      <c r="H41" s="143">
        <f t="shared" si="3"/>
        <v>25</v>
      </c>
      <c r="I41" s="61">
        <v>13</v>
      </c>
      <c r="J41" s="61">
        <v>8</v>
      </c>
      <c r="K41" s="67">
        <v>4</v>
      </c>
      <c r="L41" s="135">
        <f t="shared" si="1"/>
        <v>228</v>
      </c>
      <c r="M41" s="58">
        <v>119</v>
      </c>
      <c r="N41" s="58">
        <v>109</v>
      </c>
      <c r="O41" s="135"/>
      <c r="P41" s="63">
        <v>20</v>
      </c>
      <c r="Q41" s="61">
        <v>13</v>
      </c>
      <c r="R41" s="61">
        <v>20</v>
      </c>
      <c r="S41" s="61">
        <v>18</v>
      </c>
      <c r="T41" s="61">
        <v>19</v>
      </c>
      <c r="U41" s="61">
        <v>20</v>
      </c>
      <c r="V41" s="61">
        <v>21</v>
      </c>
      <c r="W41" s="61">
        <v>14</v>
      </c>
      <c r="X41" s="61">
        <v>18</v>
      </c>
      <c r="Y41" s="61">
        <v>20</v>
      </c>
      <c r="Z41" s="61">
        <v>21</v>
      </c>
      <c r="AA41" s="61">
        <v>24</v>
      </c>
      <c r="AB41" s="143">
        <f t="shared" si="4"/>
        <v>45</v>
      </c>
      <c r="AC41" s="61">
        <v>17</v>
      </c>
      <c r="AD41" s="67">
        <v>28</v>
      </c>
      <c r="AE41" s="70">
        <v>9</v>
      </c>
    </row>
    <row r="42" spans="1:31" ht="12" customHeight="1">
      <c r="A42" s="6"/>
      <c r="B42" s="8"/>
      <c r="C42" s="21" t="s">
        <v>30</v>
      </c>
      <c r="D42" s="10"/>
      <c r="E42" s="146">
        <f t="shared" si="2"/>
        <v>8</v>
      </c>
      <c r="F42" s="61">
        <v>8</v>
      </c>
      <c r="G42" s="61">
        <v>0</v>
      </c>
      <c r="H42" s="143">
        <f t="shared" si="3"/>
        <v>57</v>
      </c>
      <c r="I42" s="61">
        <v>38</v>
      </c>
      <c r="J42" s="61">
        <v>6</v>
      </c>
      <c r="K42" s="67">
        <v>13</v>
      </c>
      <c r="L42" s="135">
        <f t="shared" si="1"/>
        <v>616</v>
      </c>
      <c r="M42" s="58">
        <v>319</v>
      </c>
      <c r="N42" s="58">
        <v>297</v>
      </c>
      <c r="O42" s="135"/>
      <c r="P42" s="63">
        <v>55</v>
      </c>
      <c r="Q42" s="61">
        <v>48</v>
      </c>
      <c r="R42" s="61">
        <v>52</v>
      </c>
      <c r="S42" s="61">
        <v>47</v>
      </c>
      <c r="T42" s="61">
        <v>50</v>
      </c>
      <c r="U42" s="61">
        <v>49</v>
      </c>
      <c r="V42" s="61">
        <v>51</v>
      </c>
      <c r="W42" s="61">
        <v>46</v>
      </c>
      <c r="X42" s="61">
        <v>47</v>
      </c>
      <c r="Y42" s="61">
        <v>65</v>
      </c>
      <c r="Z42" s="61">
        <v>64</v>
      </c>
      <c r="AA42" s="61">
        <v>42</v>
      </c>
      <c r="AB42" s="143">
        <f t="shared" si="4"/>
        <v>95</v>
      </c>
      <c r="AC42" s="61">
        <v>40</v>
      </c>
      <c r="AD42" s="67">
        <v>55</v>
      </c>
      <c r="AE42" s="70">
        <v>16</v>
      </c>
    </row>
    <row r="43" spans="1:31" ht="12" customHeight="1">
      <c r="A43" s="6"/>
      <c r="B43" s="24"/>
      <c r="C43" s="25" t="s">
        <v>33</v>
      </c>
      <c r="D43" s="26"/>
      <c r="E43" s="148">
        <f t="shared" si="2"/>
        <v>6</v>
      </c>
      <c r="F43" s="64">
        <v>5</v>
      </c>
      <c r="G43" s="64">
        <v>1</v>
      </c>
      <c r="H43" s="150">
        <f t="shared" si="3"/>
        <v>42</v>
      </c>
      <c r="I43" s="64">
        <v>29</v>
      </c>
      <c r="J43" s="64">
        <v>4</v>
      </c>
      <c r="K43" s="69">
        <v>9</v>
      </c>
      <c r="L43" s="148">
        <f t="shared" si="1"/>
        <v>465</v>
      </c>
      <c r="M43" s="64">
        <v>244</v>
      </c>
      <c r="N43" s="64">
        <v>221</v>
      </c>
      <c r="O43" s="148"/>
      <c r="P43" s="76">
        <v>49</v>
      </c>
      <c r="Q43" s="64">
        <v>34</v>
      </c>
      <c r="R43" s="64">
        <v>52</v>
      </c>
      <c r="S43" s="64">
        <v>30</v>
      </c>
      <c r="T43" s="64">
        <v>33</v>
      </c>
      <c r="U43" s="64">
        <v>33</v>
      </c>
      <c r="V43" s="64">
        <v>36</v>
      </c>
      <c r="W43" s="64">
        <v>43</v>
      </c>
      <c r="X43" s="64">
        <v>36</v>
      </c>
      <c r="Y43" s="64">
        <v>37</v>
      </c>
      <c r="Z43" s="64">
        <v>38</v>
      </c>
      <c r="AA43" s="64">
        <v>44</v>
      </c>
      <c r="AB43" s="150">
        <f t="shared" si="4"/>
        <v>62</v>
      </c>
      <c r="AC43" s="64">
        <v>20</v>
      </c>
      <c r="AD43" s="69">
        <v>42</v>
      </c>
      <c r="AE43" s="72">
        <v>10</v>
      </c>
    </row>
    <row r="44" spans="1:31" ht="10.5" customHeight="1">
      <c r="AC44" s="7"/>
    </row>
    <row r="45" spans="1:31" ht="10.5" customHeight="1"/>
    <row r="46" spans="1:31" ht="10.5" customHeight="1"/>
  </sheetData>
  <mergeCells count="24">
    <mergeCell ref="P5:Q5"/>
    <mergeCell ref="R5:S5"/>
    <mergeCell ref="T5:U5"/>
    <mergeCell ref="B7:C7"/>
    <mergeCell ref="E5:E6"/>
    <mergeCell ref="F5:F6"/>
    <mergeCell ref="G5:G6"/>
    <mergeCell ref="B6:C6"/>
    <mergeCell ref="B2:AE2"/>
    <mergeCell ref="AB5:AD5"/>
    <mergeCell ref="AB4:AD4"/>
    <mergeCell ref="L5:N5"/>
    <mergeCell ref="H5:H6"/>
    <mergeCell ref="I5:I6"/>
    <mergeCell ref="J5:J6"/>
    <mergeCell ref="C4:D4"/>
    <mergeCell ref="H4:K4"/>
    <mergeCell ref="E4:G4"/>
    <mergeCell ref="AE4:AE6"/>
    <mergeCell ref="K5:K6"/>
    <mergeCell ref="V5:W5"/>
    <mergeCell ref="X5:Y5"/>
    <mergeCell ref="Z5:AA5"/>
    <mergeCell ref="L4:AA4"/>
  </mergeCells>
  <phoneticPr fontId="2"/>
  <pageMargins left="0.19685039370078741" right="0.19685039370078741" top="0.62992125984251968" bottom="0.43307086614173229" header="0.51181102362204722" footer="0.39370078740157483"/>
  <pageSetup paperSize="9" scale="81" orientation="landscape" r:id="rId1"/>
  <headerFooter alignWithMargins="0">
    <oddFooter>&amp;C17</oddFooter>
  </headerFooter>
  <ignoredErrors>
    <ignoredError sqref="AD7 E8 H8 L8:L43 E7 AB10:AB15 P7 AB17:AB43 M7:N7 J7:K7 H10:H43 E10:E43 G7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70C0"/>
  </sheetPr>
  <dimension ref="A1:AA46"/>
  <sheetViews>
    <sheetView zoomScale="115" zoomScaleNormal="115" workbookViewId="0">
      <selection activeCell="A8" sqref="A8"/>
    </sheetView>
  </sheetViews>
  <sheetFormatPr defaultColWidth="9" defaultRowHeight="10.5"/>
  <cols>
    <col min="1" max="1" width="3.625" style="11" customWidth="1"/>
    <col min="2" max="2" width="2.375" style="11" customWidth="1"/>
    <col min="3" max="3" width="8.75" style="11" customWidth="1"/>
    <col min="4" max="4" width="1.375" style="11" customWidth="1"/>
    <col min="5" max="7" width="5.625" style="11" customWidth="1"/>
    <col min="8" max="9" width="8.625" style="11" customWidth="1"/>
    <col min="10" max="13" width="5.625" style="11" customWidth="1"/>
    <col min="14" max="16" width="6.5" style="11" customWidth="1"/>
    <col min="17" max="17" width="6.5" style="11" hidden="1" customWidth="1"/>
    <col min="18" max="23" width="6.25" style="11" customWidth="1"/>
    <col min="24" max="26" width="5.25" style="11" customWidth="1"/>
    <col min="27" max="27" width="8.625" style="11" customWidth="1"/>
    <col min="28" max="16384" width="9" style="11"/>
  </cols>
  <sheetData>
    <row r="1" spans="2:27" ht="12">
      <c r="B1" s="13"/>
    </row>
    <row r="2" spans="2:27" ht="13.5" customHeight="1">
      <c r="B2" s="395" t="s">
        <v>135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</row>
    <row r="3" spans="2:27" ht="27" customHeight="1">
      <c r="B3" s="14" t="s">
        <v>138</v>
      </c>
      <c r="Z3" s="14"/>
      <c r="AA3" s="34" t="s">
        <v>99</v>
      </c>
    </row>
    <row r="4" spans="2:27" ht="15.75" customHeight="1">
      <c r="B4" s="15"/>
      <c r="C4" s="416" t="s">
        <v>54</v>
      </c>
      <c r="D4" s="417"/>
      <c r="E4" s="442" t="s">
        <v>48</v>
      </c>
      <c r="F4" s="443"/>
      <c r="G4" s="443"/>
      <c r="H4" s="444"/>
      <c r="I4" s="445"/>
      <c r="J4" s="419" t="s">
        <v>49</v>
      </c>
      <c r="K4" s="420"/>
      <c r="L4" s="420"/>
      <c r="M4" s="421"/>
      <c r="N4" s="419" t="s">
        <v>98</v>
      </c>
      <c r="O4" s="420"/>
      <c r="P4" s="420"/>
      <c r="Q4" s="420"/>
      <c r="R4" s="420"/>
      <c r="S4" s="420"/>
      <c r="T4" s="420"/>
      <c r="U4" s="420"/>
      <c r="V4" s="420"/>
      <c r="W4" s="421"/>
      <c r="X4" s="430" t="s">
        <v>55</v>
      </c>
      <c r="Y4" s="430"/>
      <c r="Z4" s="430"/>
      <c r="AA4" s="432" t="s">
        <v>97</v>
      </c>
    </row>
    <row r="5" spans="2:27" ht="15.75" customHeight="1">
      <c r="B5" s="16"/>
      <c r="C5" s="17"/>
      <c r="D5" s="18"/>
      <c r="E5" s="439" t="s">
        <v>35</v>
      </c>
      <c r="F5" s="431" t="s">
        <v>36</v>
      </c>
      <c r="G5" s="431" t="s">
        <v>37</v>
      </c>
      <c r="H5" s="446" t="s">
        <v>96</v>
      </c>
      <c r="I5" s="447"/>
      <c r="J5" s="431" t="s">
        <v>35</v>
      </c>
      <c r="K5" s="431" t="s">
        <v>38</v>
      </c>
      <c r="L5" s="431" t="s">
        <v>39</v>
      </c>
      <c r="M5" s="435" t="s">
        <v>91</v>
      </c>
      <c r="N5" s="410" t="s">
        <v>57</v>
      </c>
      <c r="O5" s="410"/>
      <c r="P5" s="410"/>
      <c r="Q5" s="189" t="s">
        <v>177</v>
      </c>
      <c r="R5" s="437" t="s">
        <v>42</v>
      </c>
      <c r="S5" s="438"/>
      <c r="T5" s="437" t="s">
        <v>43</v>
      </c>
      <c r="U5" s="438"/>
      <c r="V5" s="437" t="s">
        <v>44</v>
      </c>
      <c r="W5" s="438"/>
      <c r="X5" s="412" t="s">
        <v>56</v>
      </c>
      <c r="Y5" s="412"/>
      <c r="Z5" s="412"/>
      <c r="AA5" s="448"/>
    </row>
    <row r="6" spans="2:27" ht="15.75" customHeight="1">
      <c r="B6" s="440" t="s">
        <v>53</v>
      </c>
      <c r="C6" s="441"/>
      <c r="D6" s="19"/>
      <c r="E6" s="439"/>
      <c r="F6" s="431"/>
      <c r="G6" s="431"/>
      <c r="H6" s="5" t="s">
        <v>94</v>
      </c>
      <c r="I6" s="5" t="s">
        <v>95</v>
      </c>
      <c r="J6" s="431"/>
      <c r="K6" s="431"/>
      <c r="L6" s="431"/>
      <c r="M6" s="436"/>
      <c r="N6" s="5" t="s">
        <v>35</v>
      </c>
      <c r="O6" s="5" t="s">
        <v>40</v>
      </c>
      <c r="P6" s="5" t="s">
        <v>41</v>
      </c>
      <c r="Q6" s="189" t="s">
        <v>176</v>
      </c>
      <c r="R6" s="275" t="s">
        <v>40</v>
      </c>
      <c r="S6" s="275" t="s">
        <v>41</v>
      </c>
      <c r="T6" s="275" t="s">
        <v>40</v>
      </c>
      <c r="U6" s="275" t="s">
        <v>41</v>
      </c>
      <c r="V6" s="275" t="s">
        <v>40</v>
      </c>
      <c r="W6" s="275" t="s">
        <v>41</v>
      </c>
      <c r="X6" s="5" t="s">
        <v>35</v>
      </c>
      <c r="Y6" s="5" t="s">
        <v>40</v>
      </c>
      <c r="Z6" s="5" t="s">
        <v>41</v>
      </c>
      <c r="AA6" s="449"/>
    </row>
    <row r="7" spans="2:27" ht="12" customHeight="1">
      <c r="B7" s="391" t="s">
        <v>145</v>
      </c>
      <c r="C7" s="392"/>
      <c r="D7" s="12"/>
      <c r="E7" s="131">
        <f>SUM(E11:E43)</f>
        <v>155</v>
      </c>
      <c r="F7" s="146">
        <f t="shared" ref="F7:AA7" si="0">SUM(F11:F43)</f>
        <v>153</v>
      </c>
      <c r="G7" s="146">
        <f t="shared" si="0"/>
        <v>2</v>
      </c>
      <c r="H7" s="165">
        <f t="shared" si="0"/>
        <v>3</v>
      </c>
      <c r="I7" s="226">
        <v>4</v>
      </c>
      <c r="J7" s="153">
        <f t="shared" si="0"/>
        <v>1340</v>
      </c>
      <c r="K7" s="134">
        <f t="shared" si="0"/>
        <v>1057</v>
      </c>
      <c r="L7" s="132">
        <f t="shared" si="0"/>
        <v>3</v>
      </c>
      <c r="M7" s="162">
        <f t="shared" si="0"/>
        <v>280</v>
      </c>
      <c r="N7" s="153">
        <f t="shared" si="0"/>
        <v>30388</v>
      </c>
      <c r="O7" s="135">
        <f t="shared" si="0"/>
        <v>15517</v>
      </c>
      <c r="P7" s="135">
        <f t="shared" si="0"/>
        <v>14871</v>
      </c>
      <c r="Q7" s="135">
        <f>SUM(R7:W7)</f>
        <v>30388</v>
      </c>
      <c r="R7" s="133">
        <f t="shared" si="0"/>
        <v>5271</v>
      </c>
      <c r="S7" s="135">
        <f t="shared" si="0"/>
        <v>4773</v>
      </c>
      <c r="T7" s="135">
        <f t="shared" si="0"/>
        <v>5214</v>
      </c>
      <c r="U7" s="135">
        <f t="shared" si="0"/>
        <v>5112</v>
      </c>
      <c r="V7" s="134">
        <f t="shared" si="0"/>
        <v>5032</v>
      </c>
      <c r="W7" s="134">
        <f t="shared" si="0"/>
        <v>4986</v>
      </c>
      <c r="X7" s="153">
        <f t="shared" si="0"/>
        <v>2868</v>
      </c>
      <c r="Y7" s="134">
        <f t="shared" si="0"/>
        <v>1557</v>
      </c>
      <c r="Z7" s="136">
        <f t="shared" si="0"/>
        <v>1311</v>
      </c>
      <c r="AA7" s="164">
        <f t="shared" si="0"/>
        <v>333</v>
      </c>
    </row>
    <row r="8" spans="2:27" ht="12" customHeight="1">
      <c r="B8" s="8"/>
      <c r="C8" s="9" t="s">
        <v>0</v>
      </c>
      <c r="D8" s="10"/>
      <c r="E8" s="132">
        <f>SUM(F8:G8)</f>
        <v>1</v>
      </c>
      <c r="F8" s="65">
        <v>1</v>
      </c>
      <c r="G8" s="65">
        <v>0</v>
      </c>
      <c r="H8" s="227">
        <v>0</v>
      </c>
      <c r="I8" s="228">
        <v>0</v>
      </c>
      <c r="J8" s="134">
        <f>SUM(K8:M8)</f>
        <v>12</v>
      </c>
      <c r="K8" s="65">
        <v>12</v>
      </c>
      <c r="L8" s="65">
        <v>0</v>
      </c>
      <c r="M8" s="81">
        <v>0</v>
      </c>
      <c r="N8" s="134">
        <f>SUM(O8:P8)</f>
        <v>412</v>
      </c>
      <c r="O8" s="59">
        <v>206</v>
      </c>
      <c r="P8" s="59">
        <v>206</v>
      </c>
      <c r="Q8" s="134"/>
      <c r="R8" s="52">
        <v>70</v>
      </c>
      <c r="S8" s="59">
        <v>70</v>
      </c>
      <c r="T8" s="59">
        <v>70</v>
      </c>
      <c r="U8" s="59">
        <v>70</v>
      </c>
      <c r="V8" s="59">
        <v>66</v>
      </c>
      <c r="W8" s="59">
        <v>66</v>
      </c>
      <c r="X8" s="133">
        <f>SUM(Y8:Z8)</f>
        <v>24</v>
      </c>
      <c r="Y8" s="59">
        <v>15</v>
      </c>
      <c r="Z8" s="59">
        <v>9</v>
      </c>
      <c r="AA8" s="84">
        <v>1</v>
      </c>
    </row>
    <row r="9" spans="2:27" ht="12" customHeight="1">
      <c r="B9" s="8"/>
      <c r="C9" s="9" t="s">
        <v>1</v>
      </c>
      <c r="D9" s="10"/>
      <c r="E9" s="146">
        <f t="shared" ref="E9:E43" si="1">SUM(F9:G9)</f>
        <v>151</v>
      </c>
      <c r="F9" s="61">
        <v>149</v>
      </c>
      <c r="G9" s="61">
        <v>2</v>
      </c>
      <c r="H9" s="227">
        <v>1</v>
      </c>
      <c r="I9" s="87">
        <v>4</v>
      </c>
      <c r="J9" s="135">
        <f t="shared" ref="J9:J43" si="2">SUM(K9:M9)</f>
        <v>1314</v>
      </c>
      <c r="K9" s="58">
        <v>1031</v>
      </c>
      <c r="L9" s="61">
        <v>3</v>
      </c>
      <c r="M9" s="67">
        <v>280</v>
      </c>
      <c r="N9" s="135">
        <f t="shared" ref="N9:N10" si="3">SUM(O9:P9)</f>
        <v>29710</v>
      </c>
      <c r="O9" s="58">
        <v>15207</v>
      </c>
      <c r="P9" s="58">
        <v>14503</v>
      </c>
      <c r="Q9" s="135"/>
      <c r="R9" s="74">
        <v>5172</v>
      </c>
      <c r="S9" s="58">
        <v>4649</v>
      </c>
      <c r="T9" s="58">
        <v>5115</v>
      </c>
      <c r="U9" s="58">
        <v>4986</v>
      </c>
      <c r="V9" s="58">
        <v>4920</v>
      </c>
      <c r="W9" s="58">
        <v>4868</v>
      </c>
      <c r="X9" s="140">
        <f t="shared" ref="X9:X43" si="4">SUM(Y9:Z9)</f>
        <v>2812</v>
      </c>
      <c r="Y9" s="58">
        <v>1524</v>
      </c>
      <c r="Z9" s="79">
        <v>1288</v>
      </c>
      <c r="AA9" s="70">
        <v>328</v>
      </c>
    </row>
    <row r="10" spans="2:27" ht="12" customHeight="1">
      <c r="B10" s="8"/>
      <c r="C10" s="9" t="s">
        <v>2</v>
      </c>
      <c r="D10" s="10"/>
      <c r="E10" s="147">
        <f t="shared" si="1"/>
        <v>3</v>
      </c>
      <c r="F10" s="62">
        <v>3</v>
      </c>
      <c r="G10" s="62">
        <v>0</v>
      </c>
      <c r="H10" s="229">
        <v>2</v>
      </c>
      <c r="I10" s="86">
        <v>0</v>
      </c>
      <c r="J10" s="157">
        <f t="shared" si="2"/>
        <v>14</v>
      </c>
      <c r="K10" s="62">
        <v>14</v>
      </c>
      <c r="L10" s="62">
        <v>0</v>
      </c>
      <c r="M10" s="68">
        <v>0</v>
      </c>
      <c r="N10" s="157">
        <f t="shared" si="3"/>
        <v>266</v>
      </c>
      <c r="O10" s="60">
        <v>104</v>
      </c>
      <c r="P10" s="60">
        <v>162</v>
      </c>
      <c r="Q10" s="157"/>
      <c r="R10" s="75">
        <v>29</v>
      </c>
      <c r="S10" s="60">
        <v>54</v>
      </c>
      <c r="T10" s="60">
        <v>29</v>
      </c>
      <c r="U10" s="60">
        <v>56</v>
      </c>
      <c r="V10" s="60">
        <v>46</v>
      </c>
      <c r="W10" s="60">
        <v>52</v>
      </c>
      <c r="X10" s="141">
        <f t="shared" si="4"/>
        <v>32</v>
      </c>
      <c r="Y10" s="62">
        <v>18</v>
      </c>
      <c r="Z10" s="68">
        <v>14</v>
      </c>
      <c r="AA10" s="71">
        <v>4</v>
      </c>
    </row>
    <row r="11" spans="2:27" ht="12" customHeight="1">
      <c r="B11" s="8"/>
      <c r="C11" s="9" t="s">
        <v>3</v>
      </c>
      <c r="D11" s="10"/>
      <c r="E11" s="146">
        <f t="shared" si="1"/>
        <v>27</v>
      </c>
      <c r="F11" s="61">
        <v>26</v>
      </c>
      <c r="G11" s="61">
        <v>1</v>
      </c>
      <c r="H11" s="227">
        <v>2</v>
      </c>
      <c r="I11" s="87">
        <v>0</v>
      </c>
      <c r="J11" s="140">
        <f t="shared" si="2"/>
        <v>297</v>
      </c>
      <c r="K11" s="61">
        <v>248</v>
      </c>
      <c r="L11" s="61">
        <v>1</v>
      </c>
      <c r="M11" s="67">
        <v>48</v>
      </c>
      <c r="N11" s="140">
        <f t="shared" ref="N11:N43" si="5">SUM(O11:Q11)</f>
        <v>7611</v>
      </c>
      <c r="O11" s="58">
        <v>3788</v>
      </c>
      <c r="P11" s="58">
        <v>3823</v>
      </c>
      <c r="Q11" s="135"/>
      <c r="R11" s="74">
        <v>1264</v>
      </c>
      <c r="S11" s="58">
        <v>1244</v>
      </c>
      <c r="T11" s="58">
        <v>1316</v>
      </c>
      <c r="U11" s="58">
        <v>1365</v>
      </c>
      <c r="V11" s="58">
        <v>1208</v>
      </c>
      <c r="W11" s="58">
        <v>1214</v>
      </c>
      <c r="X11" s="140">
        <f t="shared" si="4"/>
        <v>608</v>
      </c>
      <c r="Y11" s="61">
        <v>322</v>
      </c>
      <c r="Z11" s="67">
        <v>286</v>
      </c>
      <c r="AA11" s="70">
        <v>56</v>
      </c>
    </row>
    <row r="12" spans="2:27" ht="12" customHeight="1">
      <c r="B12" s="8"/>
      <c r="C12" s="9" t="s">
        <v>4</v>
      </c>
      <c r="D12" s="10"/>
      <c r="E12" s="146">
        <f t="shared" si="1"/>
        <v>11</v>
      </c>
      <c r="F12" s="61">
        <v>11</v>
      </c>
      <c r="G12" s="61">
        <v>0</v>
      </c>
      <c r="H12" s="227">
        <v>0</v>
      </c>
      <c r="I12" s="87">
        <v>0</v>
      </c>
      <c r="J12" s="140">
        <f t="shared" si="2"/>
        <v>68</v>
      </c>
      <c r="K12" s="61">
        <v>49</v>
      </c>
      <c r="L12" s="61">
        <v>0</v>
      </c>
      <c r="M12" s="67">
        <v>19</v>
      </c>
      <c r="N12" s="140">
        <f t="shared" si="5"/>
        <v>1164</v>
      </c>
      <c r="O12" s="58">
        <v>601</v>
      </c>
      <c r="P12" s="58">
        <v>563</v>
      </c>
      <c r="Q12" s="135"/>
      <c r="R12" s="74">
        <v>214</v>
      </c>
      <c r="S12" s="58">
        <v>186</v>
      </c>
      <c r="T12" s="58">
        <v>195</v>
      </c>
      <c r="U12" s="58">
        <v>187</v>
      </c>
      <c r="V12" s="58">
        <v>192</v>
      </c>
      <c r="W12" s="58">
        <v>190</v>
      </c>
      <c r="X12" s="140">
        <f t="shared" si="4"/>
        <v>157</v>
      </c>
      <c r="Y12" s="61">
        <v>90</v>
      </c>
      <c r="Z12" s="67">
        <v>67</v>
      </c>
      <c r="AA12" s="70">
        <v>25</v>
      </c>
    </row>
    <row r="13" spans="2:27" ht="12" customHeight="1">
      <c r="B13" s="8"/>
      <c r="C13" s="9" t="s">
        <v>5</v>
      </c>
      <c r="D13" s="10"/>
      <c r="E13" s="146">
        <f t="shared" si="1"/>
        <v>5</v>
      </c>
      <c r="F13" s="61">
        <v>5</v>
      </c>
      <c r="G13" s="61">
        <v>0</v>
      </c>
      <c r="H13" s="227">
        <v>0</v>
      </c>
      <c r="I13" s="87">
        <v>0</v>
      </c>
      <c r="J13" s="140">
        <f t="shared" si="2"/>
        <v>35</v>
      </c>
      <c r="K13" s="61">
        <v>27</v>
      </c>
      <c r="L13" s="61">
        <v>0</v>
      </c>
      <c r="M13" s="67">
        <v>8</v>
      </c>
      <c r="N13" s="140">
        <f t="shared" si="5"/>
        <v>763</v>
      </c>
      <c r="O13" s="58">
        <v>383</v>
      </c>
      <c r="P13" s="58">
        <v>380</v>
      </c>
      <c r="Q13" s="135"/>
      <c r="R13" s="74">
        <v>125</v>
      </c>
      <c r="S13" s="58">
        <v>118</v>
      </c>
      <c r="T13" s="58">
        <v>133</v>
      </c>
      <c r="U13" s="58">
        <v>130</v>
      </c>
      <c r="V13" s="58">
        <v>125</v>
      </c>
      <c r="W13" s="58">
        <v>132</v>
      </c>
      <c r="X13" s="140">
        <f t="shared" si="4"/>
        <v>92</v>
      </c>
      <c r="Y13" s="61">
        <v>56</v>
      </c>
      <c r="Z13" s="67">
        <v>36</v>
      </c>
      <c r="AA13" s="70">
        <v>18</v>
      </c>
    </row>
    <row r="14" spans="2:27" ht="12" customHeight="1">
      <c r="B14" s="27"/>
      <c r="C14" s="21" t="s">
        <v>7</v>
      </c>
      <c r="D14" s="28"/>
      <c r="E14" s="143">
        <f t="shared" si="1"/>
        <v>11</v>
      </c>
      <c r="F14" s="61">
        <v>11</v>
      </c>
      <c r="G14" s="61">
        <v>0</v>
      </c>
      <c r="H14" s="227">
        <v>0</v>
      </c>
      <c r="I14" s="87">
        <v>0</v>
      </c>
      <c r="J14" s="140">
        <f t="shared" si="2"/>
        <v>103</v>
      </c>
      <c r="K14" s="61">
        <v>79</v>
      </c>
      <c r="L14" s="61">
        <v>0</v>
      </c>
      <c r="M14" s="67">
        <v>24</v>
      </c>
      <c r="N14" s="140">
        <f t="shared" si="5"/>
        <v>2374</v>
      </c>
      <c r="O14" s="58">
        <v>1241</v>
      </c>
      <c r="P14" s="58">
        <v>1133</v>
      </c>
      <c r="Q14" s="135"/>
      <c r="R14" s="74">
        <v>392</v>
      </c>
      <c r="S14" s="58">
        <v>353</v>
      </c>
      <c r="T14" s="58">
        <v>421</v>
      </c>
      <c r="U14" s="58">
        <v>389</v>
      </c>
      <c r="V14" s="58">
        <v>428</v>
      </c>
      <c r="W14" s="58">
        <v>391</v>
      </c>
      <c r="X14" s="140">
        <f t="shared" si="4"/>
        <v>211</v>
      </c>
      <c r="Y14" s="61">
        <v>105</v>
      </c>
      <c r="Z14" s="67">
        <v>106</v>
      </c>
      <c r="AA14" s="70">
        <v>24</v>
      </c>
    </row>
    <row r="15" spans="2:27" ht="12" customHeight="1">
      <c r="B15" s="8"/>
      <c r="C15" s="9" t="s">
        <v>8</v>
      </c>
      <c r="D15" s="10"/>
      <c r="E15" s="149">
        <f t="shared" si="1"/>
        <v>9</v>
      </c>
      <c r="F15" s="62">
        <v>9</v>
      </c>
      <c r="G15" s="62">
        <v>0</v>
      </c>
      <c r="H15" s="229">
        <v>0</v>
      </c>
      <c r="I15" s="86">
        <v>0</v>
      </c>
      <c r="J15" s="141">
        <f t="shared" si="2"/>
        <v>100</v>
      </c>
      <c r="K15" s="62">
        <v>79</v>
      </c>
      <c r="L15" s="62">
        <v>0</v>
      </c>
      <c r="M15" s="68">
        <v>21</v>
      </c>
      <c r="N15" s="141">
        <f t="shared" si="5"/>
        <v>2528</v>
      </c>
      <c r="O15" s="60">
        <v>1299</v>
      </c>
      <c r="P15" s="60">
        <v>1229</v>
      </c>
      <c r="Q15" s="157"/>
      <c r="R15" s="75">
        <v>463</v>
      </c>
      <c r="S15" s="60">
        <v>403</v>
      </c>
      <c r="T15" s="60">
        <v>422</v>
      </c>
      <c r="U15" s="60">
        <v>402</v>
      </c>
      <c r="V15" s="60">
        <v>414</v>
      </c>
      <c r="W15" s="60">
        <v>424</v>
      </c>
      <c r="X15" s="141">
        <f t="shared" si="4"/>
        <v>198</v>
      </c>
      <c r="Y15" s="61">
        <v>99</v>
      </c>
      <c r="Z15" s="68">
        <v>99</v>
      </c>
      <c r="AA15" s="71">
        <v>19</v>
      </c>
    </row>
    <row r="16" spans="2:27" ht="12" customHeight="1">
      <c r="B16" s="29"/>
      <c r="C16" s="22" t="s">
        <v>9</v>
      </c>
      <c r="D16" s="30"/>
      <c r="E16" s="143">
        <f t="shared" si="1"/>
        <v>8</v>
      </c>
      <c r="F16" s="61">
        <v>8</v>
      </c>
      <c r="G16" s="61">
        <v>0</v>
      </c>
      <c r="H16" s="227">
        <v>0</v>
      </c>
      <c r="I16" s="87">
        <v>0</v>
      </c>
      <c r="J16" s="140">
        <f t="shared" si="2"/>
        <v>53</v>
      </c>
      <c r="K16" s="61">
        <v>39</v>
      </c>
      <c r="L16" s="61">
        <v>0</v>
      </c>
      <c r="M16" s="67">
        <v>14</v>
      </c>
      <c r="N16" s="140">
        <f t="shared" si="5"/>
        <v>883</v>
      </c>
      <c r="O16" s="58">
        <v>478</v>
      </c>
      <c r="P16" s="58">
        <v>405</v>
      </c>
      <c r="Q16" s="135"/>
      <c r="R16" s="74">
        <v>170</v>
      </c>
      <c r="S16" s="58">
        <v>122</v>
      </c>
      <c r="T16" s="58">
        <v>157</v>
      </c>
      <c r="U16" s="58">
        <v>139</v>
      </c>
      <c r="V16" s="58">
        <v>151</v>
      </c>
      <c r="W16" s="58">
        <v>144</v>
      </c>
      <c r="X16" s="140">
        <f t="shared" si="4"/>
        <v>124</v>
      </c>
      <c r="Y16" s="65">
        <v>71</v>
      </c>
      <c r="Z16" s="67">
        <v>53</v>
      </c>
      <c r="AA16" s="70">
        <v>19</v>
      </c>
    </row>
    <row r="17" spans="1:27" ht="12" customHeight="1">
      <c r="B17" s="8"/>
      <c r="C17" s="9" t="s">
        <v>10</v>
      </c>
      <c r="D17" s="10"/>
      <c r="E17" s="143">
        <f t="shared" si="1"/>
        <v>3</v>
      </c>
      <c r="F17" s="61">
        <v>3</v>
      </c>
      <c r="G17" s="61">
        <v>0</v>
      </c>
      <c r="H17" s="227">
        <v>0</v>
      </c>
      <c r="I17" s="87">
        <v>0</v>
      </c>
      <c r="J17" s="140">
        <f t="shared" si="2"/>
        <v>29</v>
      </c>
      <c r="K17" s="61">
        <v>23</v>
      </c>
      <c r="L17" s="61">
        <v>0</v>
      </c>
      <c r="M17" s="67">
        <v>6</v>
      </c>
      <c r="N17" s="140">
        <f t="shared" si="5"/>
        <v>611</v>
      </c>
      <c r="O17" s="58">
        <v>311</v>
      </c>
      <c r="P17" s="58">
        <v>300</v>
      </c>
      <c r="Q17" s="135"/>
      <c r="R17" s="74">
        <v>99</v>
      </c>
      <c r="S17" s="58">
        <v>83</v>
      </c>
      <c r="T17" s="58">
        <v>121</v>
      </c>
      <c r="U17" s="58">
        <v>113</v>
      </c>
      <c r="V17" s="58">
        <v>91</v>
      </c>
      <c r="W17" s="58">
        <v>104</v>
      </c>
      <c r="X17" s="140">
        <f t="shared" si="4"/>
        <v>57</v>
      </c>
      <c r="Y17" s="61">
        <v>36</v>
      </c>
      <c r="Z17" s="67">
        <v>21</v>
      </c>
      <c r="AA17" s="70">
        <v>6</v>
      </c>
    </row>
    <row r="18" spans="1:27" ht="12" customHeight="1">
      <c r="B18" s="8"/>
      <c r="C18" s="9" t="s">
        <v>11</v>
      </c>
      <c r="D18" s="10"/>
      <c r="E18" s="143">
        <f t="shared" si="1"/>
        <v>17</v>
      </c>
      <c r="F18" s="61">
        <v>17</v>
      </c>
      <c r="G18" s="61">
        <v>0</v>
      </c>
      <c r="H18" s="227">
        <v>1</v>
      </c>
      <c r="I18" s="87">
        <v>0</v>
      </c>
      <c r="J18" s="140">
        <f t="shared" si="2"/>
        <v>128</v>
      </c>
      <c r="K18" s="61">
        <v>100</v>
      </c>
      <c r="L18" s="85">
        <v>0</v>
      </c>
      <c r="M18" s="67">
        <v>28</v>
      </c>
      <c r="N18" s="140">
        <f t="shared" si="5"/>
        <v>2953</v>
      </c>
      <c r="O18" s="58">
        <v>1528</v>
      </c>
      <c r="P18" s="58">
        <v>1425</v>
      </c>
      <c r="Q18" s="135"/>
      <c r="R18" s="74">
        <v>515</v>
      </c>
      <c r="S18" s="58">
        <v>436</v>
      </c>
      <c r="T18" s="58">
        <v>506</v>
      </c>
      <c r="U18" s="58">
        <v>483</v>
      </c>
      <c r="V18" s="58">
        <v>507</v>
      </c>
      <c r="W18" s="58">
        <v>506</v>
      </c>
      <c r="X18" s="140">
        <f t="shared" si="4"/>
        <v>289</v>
      </c>
      <c r="Y18" s="61">
        <v>159</v>
      </c>
      <c r="Z18" s="67">
        <v>130</v>
      </c>
      <c r="AA18" s="70">
        <v>36</v>
      </c>
    </row>
    <row r="19" spans="1:27" ht="12" customHeight="1">
      <c r="B19" s="8"/>
      <c r="C19" s="9" t="s">
        <v>12</v>
      </c>
      <c r="D19" s="10"/>
      <c r="E19" s="143">
        <f t="shared" si="1"/>
        <v>2</v>
      </c>
      <c r="F19" s="61">
        <v>2</v>
      </c>
      <c r="G19" s="61">
        <v>0</v>
      </c>
      <c r="H19" s="227">
        <v>0</v>
      </c>
      <c r="I19" s="87">
        <v>0</v>
      </c>
      <c r="J19" s="140">
        <f t="shared" si="2"/>
        <v>19</v>
      </c>
      <c r="K19" s="61">
        <v>14</v>
      </c>
      <c r="L19" s="61">
        <v>0</v>
      </c>
      <c r="M19" s="67">
        <v>5</v>
      </c>
      <c r="N19" s="140">
        <f t="shared" si="5"/>
        <v>383</v>
      </c>
      <c r="O19" s="58">
        <v>206</v>
      </c>
      <c r="P19" s="58">
        <v>177</v>
      </c>
      <c r="Q19" s="135"/>
      <c r="R19" s="74">
        <v>65</v>
      </c>
      <c r="S19" s="58">
        <v>52</v>
      </c>
      <c r="T19" s="58">
        <v>74</v>
      </c>
      <c r="U19" s="58">
        <v>58</v>
      </c>
      <c r="V19" s="58">
        <v>67</v>
      </c>
      <c r="W19" s="58">
        <v>67</v>
      </c>
      <c r="X19" s="140">
        <f t="shared" si="4"/>
        <v>45</v>
      </c>
      <c r="Y19" s="61">
        <v>22</v>
      </c>
      <c r="Z19" s="67">
        <v>23</v>
      </c>
      <c r="AA19" s="70">
        <v>5</v>
      </c>
    </row>
    <row r="20" spans="1:27" ht="12" customHeight="1">
      <c r="A20" s="23"/>
      <c r="B20" s="8"/>
      <c r="C20" s="9" t="s">
        <v>13</v>
      </c>
      <c r="D20" s="10"/>
      <c r="E20" s="149">
        <f t="shared" si="1"/>
        <v>5</v>
      </c>
      <c r="F20" s="62">
        <v>5</v>
      </c>
      <c r="G20" s="62">
        <v>0</v>
      </c>
      <c r="H20" s="229">
        <v>0</v>
      </c>
      <c r="I20" s="86">
        <v>0</v>
      </c>
      <c r="J20" s="141">
        <f t="shared" si="2"/>
        <v>37</v>
      </c>
      <c r="K20" s="62">
        <v>28</v>
      </c>
      <c r="L20" s="62">
        <v>0</v>
      </c>
      <c r="M20" s="68">
        <v>9</v>
      </c>
      <c r="N20" s="141">
        <f t="shared" si="5"/>
        <v>696</v>
      </c>
      <c r="O20" s="60">
        <v>353</v>
      </c>
      <c r="P20" s="60">
        <v>343</v>
      </c>
      <c r="Q20" s="157"/>
      <c r="R20" s="75">
        <v>125</v>
      </c>
      <c r="S20" s="60">
        <v>117</v>
      </c>
      <c r="T20" s="60">
        <v>97</v>
      </c>
      <c r="U20" s="60">
        <v>114</v>
      </c>
      <c r="V20" s="60">
        <v>131</v>
      </c>
      <c r="W20" s="60">
        <v>112</v>
      </c>
      <c r="X20" s="141">
        <f t="shared" si="4"/>
        <v>82</v>
      </c>
      <c r="Y20" s="62">
        <v>48</v>
      </c>
      <c r="Z20" s="68">
        <v>34</v>
      </c>
      <c r="AA20" s="71">
        <v>9</v>
      </c>
    </row>
    <row r="21" spans="1:27" ht="12" customHeight="1">
      <c r="A21" s="48"/>
      <c r="B21" s="8"/>
      <c r="C21" s="9" t="s">
        <v>14</v>
      </c>
      <c r="D21" s="10"/>
      <c r="E21" s="143">
        <f t="shared" si="1"/>
        <v>3</v>
      </c>
      <c r="F21" s="61">
        <v>3</v>
      </c>
      <c r="G21" s="61">
        <v>0</v>
      </c>
      <c r="H21" s="227">
        <v>0</v>
      </c>
      <c r="I21" s="87">
        <v>0</v>
      </c>
      <c r="J21" s="140">
        <f t="shared" si="2"/>
        <v>27</v>
      </c>
      <c r="K21" s="61">
        <v>21</v>
      </c>
      <c r="L21" s="61">
        <v>0</v>
      </c>
      <c r="M21" s="67">
        <v>6</v>
      </c>
      <c r="N21" s="140">
        <f t="shared" si="5"/>
        <v>614</v>
      </c>
      <c r="O21" s="58">
        <v>315</v>
      </c>
      <c r="P21" s="58">
        <v>299</v>
      </c>
      <c r="Q21" s="135"/>
      <c r="R21" s="74">
        <v>97</v>
      </c>
      <c r="S21" s="58">
        <v>104</v>
      </c>
      <c r="T21" s="58">
        <v>120</v>
      </c>
      <c r="U21" s="58">
        <v>101</v>
      </c>
      <c r="V21" s="58">
        <v>98</v>
      </c>
      <c r="W21" s="58">
        <v>94</v>
      </c>
      <c r="X21" s="140">
        <f t="shared" si="4"/>
        <v>57</v>
      </c>
      <c r="Y21" s="61">
        <v>30</v>
      </c>
      <c r="Z21" s="67">
        <v>27</v>
      </c>
      <c r="AA21" s="70">
        <v>6</v>
      </c>
    </row>
    <row r="22" spans="1:27" ht="12" customHeight="1">
      <c r="A22" s="49"/>
      <c r="B22" s="8"/>
      <c r="C22" s="9" t="s">
        <v>15</v>
      </c>
      <c r="D22" s="10"/>
      <c r="E22" s="143">
        <f t="shared" si="1"/>
        <v>4</v>
      </c>
      <c r="F22" s="61">
        <v>4</v>
      </c>
      <c r="G22" s="61">
        <v>0</v>
      </c>
      <c r="H22" s="227">
        <v>0</v>
      </c>
      <c r="I22" s="87">
        <v>0</v>
      </c>
      <c r="J22" s="140">
        <f t="shared" si="2"/>
        <v>26</v>
      </c>
      <c r="K22" s="61">
        <v>19</v>
      </c>
      <c r="L22" s="61">
        <v>0</v>
      </c>
      <c r="M22" s="67">
        <v>7</v>
      </c>
      <c r="N22" s="140">
        <f t="shared" si="5"/>
        <v>529</v>
      </c>
      <c r="O22" s="58">
        <v>292</v>
      </c>
      <c r="P22" s="58">
        <v>237</v>
      </c>
      <c r="Q22" s="135"/>
      <c r="R22" s="74">
        <v>90</v>
      </c>
      <c r="S22" s="58">
        <v>81</v>
      </c>
      <c r="T22" s="58">
        <v>99</v>
      </c>
      <c r="U22" s="58">
        <v>73</v>
      </c>
      <c r="V22" s="58">
        <v>103</v>
      </c>
      <c r="W22" s="58">
        <v>83</v>
      </c>
      <c r="X22" s="140">
        <f t="shared" si="4"/>
        <v>58</v>
      </c>
      <c r="Y22" s="61">
        <v>31</v>
      </c>
      <c r="Z22" s="67">
        <v>27</v>
      </c>
      <c r="AA22" s="70">
        <v>8</v>
      </c>
    </row>
    <row r="23" spans="1:27" ht="12" customHeight="1">
      <c r="B23" s="8"/>
      <c r="C23" s="9" t="s">
        <v>6</v>
      </c>
      <c r="D23" s="10"/>
      <c r="E23" s="143">
        <f t="shared" si="1"/>
        <v>9</v>
      </c>
      <c r="F23" s="61">
        <v>9</v>
      </c>
      <c r="G23" s="61">
        <v>0</v>
      </c>
      <c r="H23" s="227">
        <v>0</v>
      </c>
      <c r="I23" s="87">
        <v>0</v>
      </c>
      <c r="J23" s="140">
        <f t="shared" si="2"/>
        <v>115</v>
      </c>
      <c r="K23" s="61">
        <v>92</v>
      </c>
      <c r="L23" s="61">
        <v>0</v>
      </c>
      <c r="M23" s="67">
        <v>23</v>
      </c>
      <c r="N23" s="140">
        <f t="shared" si="5"/>
        <v>2851</v>
      </c>
      <c r="O23" s="58">
        <v>1468</v>
      </c>
      <c r="P23" s="58">
        <v>1383</v>
      </c>
      <c r="Q23" s="135"/>
      <c r="R23" s="74">
        <v>521</v>
      </c>
      <c r="S23" s="58">
        <v>442</v>
      </c>
      <c r="T23" s="58">
        <v>483</v>
      </c>
      <c r="U23" s="58">
        <v>495</v>
      </c>
      <c r="V23" s="58">
        <v>464</v>
      </c>
      <c r="W23" s="58">
        <v>446</v>
      </c>
      <c r="X23" s="140">
        <f t="shared" si="4"/>
        <v>232</v>
      </c>
      <c r="Y23" s="61">
        <v>128</v>
      </c>
      <c r="Z23" s="67">
        <v>104</v>
      </c>
      <c r="AA23" s="70">
        <v>20</v>
      </c>
    </row>
    <row r="24" spans="1:27" ht="12" customHeight="1">
      <c r="B24" s="8"/>
      <c r="C24" s="9" t="s">
        <v>128</v>
      </c>
      <c r="D24" s="10"/>
      <c r="E24" s="143">
        <f t="shared" si="1"/>
        <v>6</v>
      </c>
      <c r="F24" s="61">
        <v>6</v>
      </c>
      <c r="G24" s="61">
        <v>0</v>
      </c>
      <c r="H24" s="227">
        <v>0</v>
      </c>
      <c r="I24" s="87">
        <v>0</v>
      </c>
      <c r="J24" s="140">
        <f t="shared" si="2"/>
        <v>63</v>
      </c>
      <c r="K24" s="61">
        <v>54</v>
      </c>
      <c r="L24" s="61">
        <v>1</v>
      </c>
      <c r="M24" s="67">
        <v>8</v>
      </c>
      <c r="N24" s="140">
        <f t="shared" si="5"/>
        <v>1598</v>
      </c>
      <c r="O24" s="58">
        <v>789</v>
      </c>
      <c r="P24" s="58">
        <v>809</v>
      </c>
      <c r="Q24" s="135"/>
      <c r="R24" s="63">
        <v>280</v>
      </c>
      <c r="S24" s="61">
        <v>274</v>
      </c>
      <c r="T24" s="61">
        <v>278</v>
      </c>
      <c r="U24" s="61">
        <v>278</v>
      </c>
      <c r="V24" s="61">
        <v>231</v>
      </c>
      <c r="W24" s="61">
        <v>257</v>
      </c>
      <c r="X24" s="140">
        <f t="shared" si="4"/>
        <v>120</v>
      </c>
      <c r="Y24" s="61">
        <v>64</v>
      </c>
      <c r="Z24" s="67">
        <v>56</v>
      </c>
      <c r="AA24" s="70">
        <v>10</v>
      </c>
    </row>
    <row r="25" spans="1:27" ht="12" customHeight="1">
      <c r="B25" s="8"/>
      <c r="C25" s="9" t="s">
        <v>16</v>
      </c>
      <c r="D25" s="10"/>
      <c r="E25" s="149">
        <f t="shared" si="1"/>
        <v>1</v>
      </c>
      <c r="F25" s="62">
        <v>1</v>
      </c>
      <c r="G25" s="62">
        <v>0</v>
      </c>
      <c r="H25" s="229">
        <v>0</v>
      </c>
      <c r="I25" s="86">
        <v>0</v>
      </c>
      <c r="J25" s="141">
        <f t="shared" si="2"/>
        <v>15</v>
      </c>
      <c r="K25" s="62">
        <v>12</v>
      </c>
      <c r="L25" s="62">
        <v>0</v>
      </c>
      <c r="M25" s="68">
        <v>3</v>
      </c>
      <c r="N25" s="141">
        <f t="shared" si="5"/>
        <v>372</v>
      </c>
      <c r="O25" s="60">
        <v>196</v>
      </c>
      <c r="P25" s="60">
        <v>176</v>
      </c>
      <c r="Q25" s="157"/>
      <c r="R25" s="73">
        <v>62</v>
      </c>
      <c r="S25" s="62">
        <v>62</v>
      </c>
      <c r="T25" s="62">
        <v>69</v>
      </c>
      <c r="U25" s="62">
        <v>57</v>
      </c>
      <c r="V25" s="62">
        <v>65</v>
      </c>
      <c r="W25" s="62">
        <v>57</v>
      </c>
      <c r="X25" s="141">
        <f t="shared" si="4"/>
        <v>27</v>
      </c>
      <c r="Y25" s="62">
        <v>12</v>
      </c>
      <c r="Z25" s="68">
        <v>15</v>
      </c>
      <c r="AA25" s="71">
        <v>9</v>
      </c>
    </row>
    <row r="26" spans="1:27" ht="12" customHeight="1">
      <c r="B26" s="8"/>
      <c r="C26" s="9" t="s">
        <v>17</v>
      </c>
      <c r="D26" s="10"/>
      <c r="E26" s="143">
        <f t="shared" si="1"/>
        <v>3</v>
      </c>
      <c r="F26" s="61">
        <v>3</v>
      </c>
      <c r="G26" s="61">
        <v>0</v>
      </c>
      <c r="H26" s="227">
        <v>0</v>
      </c>
      <c r="I26" s="87">
        <v>3</v>
      </c>
      <c r="J26" s="140">
        <f t="shared" si="2"/>
        <v>13</v>
      </c>
      <c r="K26" s="61">
        <v>9</v>
      </c>
      <c r="L26" s="61">
        <v>0</v>
      </c>
      <c r="M26" s="67">
        <v>4</v>
      </c>
      <c r="N26" s="140">
        <f t="shared" si="5"/>
        <v>104</v>
      </c>
      <c r="O26" s="58">
        <v>50</v>
      </c>
      <c r="P26" s="58">
        <v>54</v>
      </c>
      <c r="Q26" s="135"/>
      <c r="R26" s="63">
        <v>16</v>
      </c>
      <c r="S26" s="61">
        <v>16</v>
      </c>
      <c r="T26" s="61">
        <v>14</v>
      </c>
      <c r="U26" s="61">
        <v>16</v>
      </c>
      <c r="V26" s="61">
        <v>20</v>
      </c>
      <c r="W26" s="61">
        <v>22</v>
      </c>
      <c r="X26" s="140">
        <f t="shared" si="4"/>
        <v>32</v>
      </c>
      <c r="Y26" s="61">
        <v>20</v>
      </c>
      <c r="Z26" s="67">
        <v>12</v>
      </c>
      <c r="AA26" s="70">
        <v>6</v>
      </c>
    </row>
    <row r="27" spans="1:27" ht="12" customHeight="1">
      <c r="B27" s="8"/>
      <c r="C27" s="9" t="s">
        <v>18</v>
      </c>
      <c r="D27" s="10"/>
      <c r="E27" s="143">
        <f t="shared" si="1"/>
        <v>3</v>
      </c>
      <c r="F27" s="61">
        <v>3</v>
      </c>
      <c r="G27" s="61">
        <v>0</v>
      </c>
      <c r="H27" s="227">
        <v>0</v>
      </c>
      <c r="I27" s="87">
        <v>0</v>
      </c>
      <c r="J27" s="140">
        <f t="shared" si="2"/>
        <v>17</v>
      </c>
      <c r="K27" s="61">
        <v>12</v>
      </c>
      <c r="L27" s="61">
        <v>0</v>
      </c>
      <c r="M27" s="67">
        <v>5</v>
      </c>
      <c r="N27" s="140">
        <f t="shared" si="5"/>
        <v>293</v>
      </c>
      <c r="O27" s="58">
        <v>157</v>
      </c>
      <c r="P27" s="58">
        <v>136</v>
      </c>
      <c r="Q27" s="135"/>
      <c r="R27" s="63">
        <v>59</v>
      </c>
      <c r="S27" s="61">
        <v>34</v>
      </c>
      <c r="T27" s="61">
        <v>48</v>
      </c>
      <c r="U27" s="61">
        <v>49</v>
      </c>
      <c r="V27" s="61">
        <v>50</v>
      </c>
      <c r="W27" s="61">
        <v>53</v>
      </c>
      <c r="X27" s="140">
        <f t="shared" si="4"/>
        <v>47</v>
      </c>
      <c r="Y27" s="61">
        <v>28</v>
      </c>
      <c r="Z27" s="67">
        <v>19</v>
      </c>
      <c r="AA27" s="70">
        <v>8</v>
      </c>
    </row>
    <row r="28" spans="1:27" ht="12" customHeight="1">
      <c r="B28" s="8"/>
      <c r="C28" s="9" t="s">
        <v>19</v>
      </c>
      <c r="D28" s="10"/>
      <c r="E28" s="143">
        <f t="shared" si="1"/>
        <v>3</v>
      </c>
      <c r="F28" s="61">
        <v>3</v>
      </c>
      <c r="G28" s="61">
        <v>0</v>
      </c>
      <c r="H28" s="227">
        <v>0</v>
      </c>
      <c r="I28" s="87">
        <v>0</v>
      </c>
      <c r="J28" s="140">
        <f t="shared" si="2"/>
        <v>32</v>
      </c>
      <c r="K28" s="61">
        <v>28</v>
      </c>
      <c r="L28" s="61">
        <v>0</v>
      </c>
      <c r="M28" s="67">
        <v>4</v>
      </c>
      <c r="N28" s="140">
        <f t="shared" si="5"/>
        <v>850</v>
      </c>
      <c r="O28" s="58">
        <v>426</v>
      </c>
      <c r="P28" s="58">
        <v>424</v>
      </c>
      <c r="Q28" s="135"/>
      <c r="R28" s="63">
        <v>143</v>
      </c>
      <c r="S28" s="61">
        <v>135</v>
      </c>
      <c r="T28" s="61">
        <v>146</v>
      </c>
      <c r="U28" s="61">
        <v>136</v>
      </c>
      <c r="V28" s="61">
        <v>137</v>
      </c>
      <c r="W28" s="61">
        <v>153</v>
      </c>
      <c r="X28" s="140">
        <f t="shared" si="4"/>
        <v>63</v>
      </c>
      <c r="Y28" s="61">
        <v>32</v>
      </c>
      <c r="Z28" s="67">
        <v>31</v>
      </c>
      <c r="AA28" s="70">
        <v>7</v>
      </c>
    </row>
    <row r="29" spans="1:27" ht="12" customHeight="1">
      <c r="B29" s="8"/>
      <c r="C29" s="9" t="s">
        <v>20</v>
      </c>
      <c r="D29" s="10"/>
      <c r="E29" s="143">
        <f t="shared" si="1"/>
        <v>2</v>
      </c>
      <c r="F29" s="61">
        <v>2</v>
      </c>
      <c r="G29" s="61">
        <v>0</v>
      </c>
      <c r="H29" s="227">
        <v>0</v>
      </c>
      <c r="I29" s="87">
        <v>0</v>
      </c>
      <c r="J29" s="140">
        <f t="shared" si="2"/>
        <v>27</v>
      </c>
      <c r="K29" s="61">
        <v>23</v>
      </c>
      <c r="L29" s="61">
        <v>0</v>
      </c>
      <c r="M29" s="67">
        <v>4</v>
      </c>
      <c r="N29" s="140">
        <f t="shared" si="5"/>
        <v>737</v>
      </c>
      <c r="O29" s="61">
        <v>352</v>
      </c>
      <c r="P29" s="61">
        <v>385</v>
      </c>
      <c r="Q29" s="146"/>
      <c r="R29" s="63">
        <v>123</v>
      </c>
      <c r="S29" s="61">
        <v>126</v>
      </c>
      <c r="T29" s="61">
        <v>126</v>
      </c>
      <c r="U29" s="61">
        <v>122</v>
      </c>
      <c r="V29" s="61">
        <v>103</v>
      </c>
      <c r="W29" s="61">
        <v>137</v>
      </c>
      <c r="X29" s="140">
        <f t="shared" si="4"/>
        <v>50</v>
      </c>
      <c r="Y29" s="61">
        <v>27</v>
      </c>
      <c r="Z29" s="67">
        <v>23</v>
      </c>
      <c r="AA29" s="70">
        <v>4</v>
      </c>
    </row>
    <row r="30" spans="1:27" ht="12" customHeight="1">
      <c r="B30" s="8"/>
      <c r="C30" s="9" t="s">
        <v>21</v>
      </c>
      <c r="D30" s="10"/>
      <c r="E30" s="149">
        <f t="shared" si="1"/>
        <v>2</v>
      </c>
      <c r="F30" s="62">
        <v>2</v>
      </c>
      <c r="G30" s="62">
        <v>0</v>
      </c>
      <c r="H30" s="229">
        <v>0</v>
      </c>
      <c r="I30" s="86">
        <v>0</v>
      </c>
      <c r="J30" s="141">
        <f t="shared" si="2"/>
        <v>8</v>
      </c>
      <c r="K30" s="62">
        <v>6</v>
      </c>
      <c r="L30" s="62">
        <v>0</v>
      </c>
      <c r="M30" s="86">
        <v>2</v>
      </c>
      <c r="N30" s="141">
        <f t="shared" si="5"/>
        <v>96</v>
      </c>
      <c r="O30" s="62">
        <v>41</v>
      </c>
      <c r="P30" s="62">
        <v>55</v>
      </c>
      <c r="Q30" s="147"/>
      <c r="R30" s="73">
        <v>12</v>
      </c>
      <c r="S30" s="62">
        <v>13</v>
      </c>
      <c r="T30" s="62">
        <v>15</v>
      </c>
      <c r="U30" s="62">
        <v>18</v>
      </c>
      <c r="V30" s="62">
        <v>14</v>
      </c>
      <c r="W30" s="62">
        <v>24</v>
      </c>
      <c r="X30" s="141">
        <f t="shared" si="4"/>
        <v>20</v>
      </c>
      <c r="Y30" s="62">
        <v>16</v>
      </c>
      <c r="Z30" s="68">
        <v>4</v>
      </c>
      <c r="AA30" s="71">
        <v>4</v>
      </c>
    </row>
    <row r="31" spans="1:27" ht="12" customHeight="1">
      <c r="B31" s="8"/>
      <c r="C31" s="9" t="s">
        <v>23</v>
      </c>
      <c r="D31" s="10"/>
      <c r="E31" s="146">
        <f t="shared" si="1"/>
        <v>1</v>
      </c>
      <c r="F31" s="61">
        <v>1</v>
      </c>
      <c r="G31" s="61">
        <v>0</v>
      </c>
      <c r="H31" s="227">
        <v>0</v>
      </c>
      <c r="I31" s="87">
        <v>0</v>
      </c>
      <c r="J31" s="140">
        <f t="shared" si="2"/>
        <v>16</v>
      </c>
      <c r="K31" s="61">
        <v>12</v>
      </c>
      <c r="L31" s="61">
        <v>0</v>
      </c>
      <c r="M31" s="67">
        <v>4</v>
      </c>
      <c r="N31" s="140">
        <f t="shared" si="5"/>
        <v>416</v>
      </c>
      <c r="O31" s="61">
        <v>232</v>
      </c>
      <c r="P31" s="61">
        <v>184</v>
      </c>
      <c r="Q31" s="146"/>
      <c r="R31" s="63">
        <v>86</v>
      </c>
      <c r="S31" s="61">
        <v>55</v>
      </c>
      <c r="T31" s="61">
        <v>68</v>
      </c>
      <c r="U31" s="61">
        <v>71</v>
      </c>
      <c r="V31" s="61">
        <v>78</v>
      </c>
      <c r="W31" s="61">
        <v>58</v>
      </c>
      <c r="X31" s="140">
        <f t="shared" si="4"/>
        <v>32</v>
      </c>
      <c r="Y31" s="61">
        <v>14</v>
      </c>
      <c r="Z31" s="67">
        <v>18</v>
      </c>
      <c r="AA31" s="70">
        <v>2</v>
      </c>
    </row>
    <row r="32" spans="1:27" ht="12" customHeight="1">
      <c r="B32" s="8"/>
      <c r="C32" s="9" t="s">
        <v>22</v>
      </c>
      <c r="D32" s="10"/>
      <c r="E32" s="146">
        <f t="shared" si="1"/>
        <v>1</v>
      </c>
      <c r="F32" s="61">
        <v>1</v>
      </c>
      <c r="G32" s="61">
        <v>0</v>
      </c>
      <c r="H32" s="227">
        <v>0</v>
      </c>
      <c r="I32" s="87">
        <v>0</v>
      </c>
      <c r="J32" s="140">
        <f t="shared" si="2"/>
        <v>8</v>
      </c>
      <c r="K32" s="61">
        <v>6</v>
      </c>
      <c r="L32" s="61">
        <v>0</v>
      </c>
      <c r="M32" s="67">
        <v>2</v>
      </c>
      <c r="N32" s="140">
        <f t="shared" si="5"/>
        <v>188</v>
      </c>
      <c r="O32" s="61">
        <v>99</v>
      </c>
      <c r="P32" s="61">
        <v>89</v>
      </c>
      <c r="Q32" s="146"/>
      <c r="R32" s="63">
        <v>27</v>
      </c>
      <c r="S32" s="61">
        <v>31</v>
      </c>
      <c r="T32" s="61">
        <v>33</v>
      </c>
      <c r="U32" s="61">
        <v>34</v>
      </c>
      <c r="V32" s="61">
        <v>39</v>
      </c>
      <c r="W32" s="61">
        <v>24</v>
      </c>
      <c r="X32" s="140">
        <f t="shared" si="4"/>
        <v>16</v>
      </c>
      <c r="Y32" s="61">
        <v>9</v>
      </c>
      <c r="Z32" s="67">
        <v>7</v>
      </c>
      <c r="AA32" s="70">
        <v>2</v>
      </c>
    </row>
    <row r="33" spans="2:27" ht="12" customHeight="1">
      <c r="B33" s="8"/>
      <c r="C33" s="9" t="s">
        <v>24</v>
      </c>
      <c r="D33" s="10"/>
      <c r="E33" s="146">
        <f t="shared" si="1"/>
        <v>2</v>
      </c>
      <c r="F33" s="61">
        <v>2</v>
      </c>
      <c r="G33" s="61">
        <v>0</v>
      </c>
      <c r="H33" s="227">
        <v>0</v>
      </c>
      <c r="I33" s="87">
        <v>0</v>
      </c>
      <c r="J33" s="140">
        <f t="shared" si="2"/>
        <v>9</v>
      </c>
      <c r="K33" s="61">
        <v>6</v>
      </c>
      <c r="L33" s="61">
        <v>0</v>
      </c>
      <c r="M33" s="67">
        <v>3</v>
      </c>
      <c r="N33" s="140">
        <f t="shared" si="5"/>
        <v>97</v>
      </c>
      <c r="O33" s="61">
        <v>53</v>
      </c>
      <c r="P33" s="61">
        <v>44</v>
      </c>
      <c r="Q33" s="146"/>
      <c r="R33" s="63">
        <v>19</v>
      </c>
      <c r="S33" s="61">
        <v>12</v>
      </c>
      <c r="T33" s="61">
        <v>10</v>
      </c>
      <c r="U33" s="61">
        <v>12</v>
      </c>
      <c r="V33" s="61">
        <v>24</v>
      </c>
      <c r="W33" s="61">
        <v>20</v>
      </c>
      <c r="X33" s="140">
        <f t="shared" si="4"/>
        <v>23</v>
      </c>
      <c r="Y33" s="61">
        <v>14</v>
      </c>
      <c r="Z33" s="67">
        <v>9</v>
      </c>
      <c r="AA33" s="70">
        <v>4</v>
      </c>
    </row>
    <row r="34" spans="2:27" ht="12" customHeight="1">
      <c r="B34" s="8"/>
      <c r="C34" s="9" t="s">
        <v>25</v>
      </c>
      <c r="D34" s="10"/>
      <c r="E34" s="143">
        <f t="shared" si="1"/>
        <v>1</v>
      </c>
      <c r="F34" s="61">
        <v>1</v>
      </c>
      <c r="G34" s="61">
        <v>0</v>
      </c>
      <c r="H34" s="227">
        <v>0</v>
      </c>
      <c r="I34" s="87">
        <v>0</v>
      </c>
      <c r="J34" s="140">
        <f t="shared" si="2"/>
        <v>3</v>
      </c>
      <c r="K34" s="61">
        <v>3</v>
      </c>
      <c r="L34" s="61">
        <v>0</v>
      </c>
      <c r="M34" s="67">
        <v>0</v>
      </c>
      <c r="N34" s="140">
        <f t="shared" si="5"/>
        <v>36</v>
      </c>
      <c r="O34" s="61">
        <v>17</v>
      </c>
      <c r="P34" s="61">
        <v>19</v>
      </c>
      <c r="Q34" s="146"/>
      <c r="R34" s="63">
        <v>8</v>
      </c>
      <c r="S34" s="61">
        <v>6</v>
      </c>
      <c r="T34" s="61">
        <v>5</v>
      </c>
      <c r="U34" s="61">
        <v>4</v>
      </c>
      <c r="V34" s="61">
        <v>4</v>
      </c>
      <c r="W34" s="61">
        <v>9</v>
      </c>
      <c r="X34" s="140">
        <f t="shared" si="4"/>
        <v>10</v>
      </c>
      <c r="Y34" s="61">
        <v>6</v>
      </c>
      <c r="Z34" s="67">
        <v>4</v>
      </c>
      <c r="AA34" s="70">
        <v>1</v>
      </c>
    </row>
    <row r="35" spans="2:27" ht="12" customHeight="1">
      <c r="B35" s="8"/>
      <c r="C35" s="9" t="s">
        <v>77</v>
      </c>
      <c r="D35" s="10"/>
      <c r="E35" s="149">
        <f t="shared" si="1"/>
        <v>1</v>
      </c>
      <c r="F35" s="62">
        <v>1</v>
      </c>
      <c r="G35" s="62">
        <v>0</v>
      </c>
      <c r="H35" s="229">
        <v>0</v>
      </c>
      <c r="I35" s="86">
        <v>0</v>
      </c>
      <c r="J35" s="141">
        <f t="shared" si="2"/>
        <v>14</v>
      </c>
      <c r="K35" s="62">
        <v>11</v>
      </c>
      <c r="L35" s="62">
        <v>0</v>
      </c>
      <c r="M35" s="68">
        <v>3</v>
      </c>
      <c r="N35" s="141">
        <f t="shared" si="5"/>
        <v>316</v>
      </c>
      <c r="O35" s="62">
        <v>172</v>
      </c>
      <c r="P35" s="62">
        <v>144</v>
      </c>
      <c r="Q35" s="147"/>
      <c r="R35" s="73">
        <v>60</v>
      </c>
      <c r="S35" s="62">
        <v>53</v>
      </c>
      <c r="T35" s="62">
        <v>60</v>
      </c>
      <c r="U35" s="62">
        <v>37</v>
      </c>
      <c r="V35" s="62">
        <v>52</v>
      </c>
      <c r="W35" s="62">
        <v>54</v>
      </c>
      <c r="X35" s="141">
        <f t="shared" si="4"/>
        <v>32</v>
      </c>
      <c r="Y35" s="62">
        <v>17</v>
      </c>
      <c r="Z35" s="68">
        <v>15</v>
      </c>
      <c r="AA35" s="71">
        <v>3</v>
      </c>
    </row>
    <row r="36" spans="2:27" ht="12" customHeight="1">
      <c r="B36" s="8"/>
      <c r="C36" s="9" t="s">
        <v>26</v>
      </c>
      <c r="D36" s="10"/>
      <c r="E36" s="137">
        <f t="shared" si="1"/>
        <v>4</v>
      </c>
      <c r="F36" s="65">
        <v>4</v>
      </c>
      <c r="G36" s="65">
        <v>0</v>
      </c>
      <c r="H36" s="230">
        <v>0</v>
      </c>
      <c r="I36" s="228">
        <v>0</v>
      </c>
      <c r="J36" s="133">
        <f t="shared" si="2"/>
        <v>18</v>
      </c>
      <c r="K36" s="65">
        <v>12</v>
      </c>
      <c r="L36" s="65">
        <v>1</v>
      </c>
      <c r="M36" s="81">
        <v>5</v>
      </c>
      <c r="N36" s="133">
        <f t="shared" si="5"/>
        <v>181</v>
      </c>
      <c r="O36" s="65">
        <v>89</v>
      </c>
      <c r="P36" s="65">
        <v>92</v>
      </c>
      <c r="Q36" s="132"/>
      <c r="R36" s="77">
        <v>37</v>
      </c>
      <c r="S36" s="65">
        <v>30</v>
      </c>
      <c r="T36" s="65">
        <v>19</v>
      </c>
      <c r="U36" s="65">
        <v>31</v>
      </c>
      <c r="V36" s="65">
        <v>33</v>
      </c>
      <c r="W36" s="65">
        <v>31</v>
      </c>
      <c r="X36" s="133">
        <f t="shared" si="4"/>
        <v>44</v>
      </c>
      <c r="Y36" s="65">
        <v>26</v>
      </c>
      <c r="Z36" s="81">
        <v>18</v>
      </c>
      <c r="AA36" s="84">
        <v>4</v>
      </c>
    </row>
    <row r="37" spans="2:27" ht="12" customHeight="1">
      <c r="B37" s="8"/>
      <c r="C37" s="9" t="s">
        <v>27</v>
      </c>
      <c r="D37" s="10"/>
      <c r="E37" s="143">
        <f t="shared" si="1"/>
        <v>1</v>
      </c>
      <c r="F37" s="61">
        <v>1</v>
      </c>
      <c r="G37" s="61">
        <v>0</v>
      </c>
      <c r="H37" s="227">
        <v>0</v>
      </c>
      <c r="I37" s="87">
        <v>0</v>
      </c>
      <c r="J37" s="140">
        <f t="shared" si="2"/>
        <v>3</v>
      </c>
      <c r="K37" s="61">
        <v>3</v>
      </c>
      <c r="L37" s="61">
        <v>0</v>
      </c>
      <c r="M37" s="67">
        <v>0</v>
      </c>
      <c r="N37" s="140">
        <f t="shared" si="5"/>
        <v>77</v>
      </c>
      <c r="O37" s="61">
        <v>34</v>
      </c>
      <c r="P37" s="61">
        <v>43</v>
      </c>
      <c r="Q37" s="146"/>
      <c r="R37" s="63">
        <v>11</v>
      </c>
      <c r="S37" s="61">
        <v>17</v>
      </c>
      <c r="T37" s="61">
        <v>17</v>
      </c>
      <c r="U37" s="61">
        <v>8</v>
      </c>
      <c r="V37" s="61">
        <v>6</v>
      </c>
      <c r="W37" s="61">
        <v>18</v>
      </c>
      <c r="X37" s="140">
        <f t="shared" si="4"/>
        <v>10</v>
      </c>
      <c r="Y37" s="61">
        <v>5</v>
      </c>
      <c r="Z37" s="67">
        <v>5</v>
      </c>
      <c r="AA37" s="70">
        <v>3</v>
      </c>
    </row>
    <row r="38" spans="2:27" ht="12" customHeight="1">
      <c r="B38" s="8"/>
      <c r="C38" s="9" t="s">
        <v>28</v>
      </c>
      <c r="D38" s="10"/>
      <c r="E38" s="143">
        <f t="shared" si="1"/>
        <v>1</v>
      </c>
      <c r="F38" s="61">
        <v>1</v>
      </c>
      <c r="G38" s="61">
        <v>0</v>
      </c>
      <c r="H38" s="227">
        <v>0</v>
      </c>
      <c r="I38" s="87">
        <v>0</v>
      </c>
      <c r="J38" s="140">
        <f t="shared" si="2"/>
        <v>4</v>
      </c>
      <c r="K38" s="61">
        <v>3</v>
      </c>
      <c r="L38" s="61">
        <v>0</v>
      </c>
      <c r="M38" s="87">
        <v>1</v>
      </c>
      <c r="N38" s="140">
        <f t="shared" si="5"/>
        <v>52</v>
      </c>
      <c r="O38" s="61">
        <v>23</v>
      </c>
      <c r="P38" s="61">
        <v>29</v>
      </c>
      <c r="Q38" s="146"/>
      <c r="R38" s="63">
        <v>11</v>
      </c>
      <c r="S38" s="61">
        <v>12</v>
      </c>
      <c r="T38" s="61">
        <v>6</v>
      </c>
      <c r="U38" s="61">
        <v>9</v>
      </c>
      <c r="V38" s="61">
        <v>6</v>
      </c>
      <c r="W38" s="61">
        <v>8</v>
      </c>
      <c r="X38" s="140">
        <f t="shared" si="4"/>
        <v>12</v>
      </c>
      <c r="Y38" s="61">
        <v>8</v>
      </c>
      <c r="Z38" s="67">
        <v>4</v>
      </c>
      <c r="AA38" s="70">
        <v>1</v>
      </c>
    </row>
    <row r="39" spans="2:27" ht="12" customHeight="1">
      <c r="B39" s="8"/>
      <c r="C39" s="9" t="s">
        <v>29</v>
      </c>
      <c r="D39" s="10"/>
      <c r="E39" s="143">
        <f t="shared" si="1"/>
        <v>1</v>
      </c>
      <c r="F39" s="61">
        <v>1</v>
      </c>
      <c r="G39" s="61">
        <v>0</v>
      </c>
      <c r="H39" s="227">
        <v>0</v>
      </c>
      <c r="I39" s="87">
        <v>1</v>
      </c>
      <c r="J39" s="140">
        <f t="shared" si="2"/>
        <v>8</v>
      </c>
      <c r="K39" s="61">
        <v>6</v>
      </c>
      <c r="L39" s="61">
        <v>0</v>
      </c>
      <c r="M39" s="67">
        <v>2</v>
      </c>
      <c r="N39" s="140">
        <f t="shared" si="5"/>
        <v>203</v>
      </c>
      <c r="O39" s="61">
        <v>103</v>
      </c>
      <c r="P39" s="61">
        <v>100</v>
      </c>
      <c r="Q39" s="146"/>
      <c r="R39" s="63">
        <v>37</v>
      </c>
      <c r="S39" s="61">
        <v>29</v>
      </c>
      <c r="T39" s="61">
        <v>32</v>
      </c>
      <c r="U39" s="61">
        <v>38</v>
      </c>
      <c r="V39" s="61">
        <v>34</v>
      </c>
      <c r="W39" s="61">
        <v>33</v>
      </c>
      <c r="X39" s="140">
        <f t="shared" si="4"/>
        <v>16</v>
      </c>
      <c r="Y39" s="61">
        <v>8</v>
      </c>
      <c r="Z39" s="67">
        <v>8</v>
      </c>
      <c r="AA39" s="70">
        <v>2</v>
      </c>
    </row>
    <row r="40" spans="2:27" ht="12" customHeight="1">
      <c r="B40" s="8"/>
      <c r="C40" s="9" t="s">
        <v>31</v>
      </c>
      <c r="D40" s="10"/>
      <c r="E40" s="149">
        <f t="shared" si="1"/>
        <v>1</v>
      </c>
      <c r="F40" s="62">
        <v>1</v>
      </c>
      <c r="G40" s="62">
        <v>0</v>
      </c>
      <c r="H40" s="229">
        <v>0</v>
      </c>
      <c r="I40" s="86">
        <v>0</v>
      </c>
      <c r="J40" s="141">
        <f t="shared" si="2"/>
        <v>5</v>
      </c>
      <c r="K40" s="62">
        <v>3</v>
      </c>
      <c r="L40" s="62">
        <v>0</v>
      </c>
      <c r="M40" s="68">
        <v>2</v>
      </c>
      <c r="N40" s="141">
        <f t="shared" si="5"/>
        <v>97</v>
      </c>
      <c r="O40" s="62">
        <v>48</v>
      </c>
      <c r="P40" s="62">
        <v>49</v>
      </c>
      <c r="Q40" s="147"/>
      <c r="R40" s="73">
        <v>16</v>
      </c>
      <c r="S40" s="62">
        <v>17</v>
      </c>
      <c r="T40" s="62">
        <v>13</v>
      </c>
      <c r="U40" s="62">
        <v>17</v>
      </c>
      <c r="V40" s="62">
        <v>19</v>
      </c>
      <c r="W40" s="62">
        <v>15</v>
      </c>
      <c r="X40" s="141">
        <f t="shared" si="4"/>
        <v>16</v>
      </c>
      <c r="Y40" s="62">
        <v>10</v>
      </c>
      <c r="Z40" s="68">
        <v>6</v>
      </c>
      <c r="AA40" s="71">
        <v>1</v>
      </c>
    </row>
    <row r="41" spans="2:27" ht="12" customHeight="1">
      <c r="B41" s="8"/>
      <c r="C41" s="9" t="s">
        <v>32</v>
      </c>
      <c r="D41" s="10"/>
      <c r="E41" s="146">
        <f t="shared" si="1"/>
        <v>1</v>
      </c>
      <c r="F41" s="61">
        <v>1</v>
      </c>
      <c r="G41" s="61">
        <v>0</v>
      </c>
      <c r="H41" s="227">
        <v>0</v>
      </c>
      <c r="I41" s="87">
        <v>0</v>
      </c>
      <c r="J41" s="140">
        <f t="shared" si="2"/>
        <v>8</v>
      </c>
      <c r="K41" s="61">
        <v>6</v>
      </c>
      <c r="L41" s="61">
        <v>0</v>
      </c>
      <c r="M41" s="87">
        <v>2</v>
      </c>
      <c r="N41" s="140">
        <f t="shared" si="5"/>
        <v>130</v>
      </c>
      <c r="O41" s="61">
        <v>61</v>
      </c>
      <c r="P41" s="61">
        <v>69</v>
      </c>
      <c r="Q41" s="146"/>
      <c r="R41" s="63">
        <v>21</v>
      </c>
      <c r="S41" s="61">
        <v>17</v>
      </c>
      <c r="T41" s="61">
        <v>16</v>
      </c>
      <c r="U41" s="61">
        <v>28</v>
      </c>
      <c r="V41" s="61">
        <v>24</v>
      </c>
      <c r="W41" s="61">
        <v>24</v>
      </c>
      <c r="X41" s="140">
        <f t="shared" si="4"/>
        <v>16</v>
      </c>
      <c r="Y41" s="61">
        <v>6</v>
      </c>
      <c r="Z41" s="67">
        <v>10</v>
      </c>
      <c r="AA41" s="70">
        <v>2</v>
      </c>
    </row>
    <row r="42" spans="2:27" ht="12" customHeight="1">
      <c r="B42" s="27"/>
      <c r="C42" s="21" t="s">
        <v>30</v>
      </c>
      <c r="D42" s="28"/>
      <c r="E42" s="146">
        <f t="shared" si="1"/>
        <v>3</v>
      </c>
      <c r="F42" s="61">
        <v>3</v>
      </c>
      <c r="G42" s="61">
        <v>0</v>
      </c>
      <c r="H42" s="227">
        <v>0</v>
      </c>
      <c r="I42" s="87">
        <v>0</v>
      </c>
      <c r="J42" s="140">
        <f t="shared" si="2"/>
        <v>19</v>
      </c>
      <c r="K42" s="61">
        <v>15</v>
      </c>
      <c r="L42" s="85">
        <v>0</v>
      </c>
      <c r="M42" s="67">
        <v>4</v>
      </c>
      <c r="N42" s="140">
        <f t="shared" si="5"/>
        <v>340</v>
      </c>
      <c r="O42" s="61">
        <v>166</v>
      </c>
      <c r="P42" s="61">
        <v>174</v>
      </c>
      <c r="Q42" s="146"/>
      <c r="R42" s="63">
        <v>60</v>
      </c>
      <c r="S42" s="61">
        <v>61</v>
      </c>
      <c r="T42" s="61">
        <v>54</v>
      </c>
      <c r="U42" s="61">
        <v>58</v>
      </c>
      <c r="V42" s="61">
        <v>52</v>
      </c>
      <c r="W42" s="61">
        <v>55</v>
      </c>
      <c r="X42" s="140">
        <f t="shared" si="4"/>
        <v>42</v>
      </c>
      <c r="Y42" s="61">
        <v>21</v>
      </c>
      <c r="Z42" s="67">
        <v>21</v>
      </c>
      <c r="AA42" s="70">
        <v>6</v>
      </c>
    </row>
    <row r="43" spans="2:27" ht="12" customHeight="1">
      <c r="B43" s="24"/>
      <c r="C43" s="25" t="s">
        <v>33</v>
      </c>
      <c r="D43" s="26"/>
      <c r="E43" s="148">
        <f t="shared" si="1"/>
        <v>3</v>
      </c>
      <c r="F43" s="64">
        <v>2</v>
      </c>
      <c r="G43" s="64">
        <v>1</v>
      </c>
      <c r="H43" s="90">
        <v>0</v>
      </c>
      <c r="I43" s="91">
        <v>0</v>
      </c>
      <c r="J43" s="156">
        <f t="shared" si="2"/>
        <v>13</v>
      </c>
      <c r="K43" s="64">
        <v>9</v>
      </c>
      <c r="L43" s="64">
        <v>0</v>
      </c>
      <c r="M43" s="69">
        <v>4</v>
      </c>
      <c r="N43" s="156">
        <f t="shared" si="5"/>
        <v>245</v>
      </c>
      <c r="O43" s="64">
        <v>146</v>
      </c>
      <c r="P43" s="64">
        <v>99</v>
      </c>
      <c r="Q43" s="148"/>
      <c r="R43" s="76">
        <v>43</v>
      </c>
      <c r="S43" s="64">
        <v>32</v>
      </c>
      <c r="T43" s="64">
        <v>41</v>
      </c>
      <c r="U43" s="64">
        <v>40</v>
      </c>
      <c r="V43" s="64">
        <v>62</v>
      </c>
      <c r="W43" s="64">
        <v>27</v>
      </c>
      <c r="X43" s="156">
        <f t="shared" si="4"/>
        <v>30</v>
      </c>
      <c r="Y43" s="64">
        <v>17</v>
      </c>
      <c r="Z43" s="69">
        <v>13</v>
      </c>
      <c r="AA43" s="72">
        <v>3</v>
      </c>
    </row>
    <row r="44" spans="2:27" ht="10.5" customHeight="1"/>
    <row r="45" spans="2:27" ht="10.5" customHeight="1"/>
    <row r="46" spans="2:27" ht="10.5" customHeight="1"/>
  </sheetData>
  <mergeCells count="22">
    <mergeCell ref="B2:AA2"/>
    <mergeCell ref="X5:Z5"/>
    <mergeCell ref="X4:Z4"/>
    <mergeCell ref="N5:P5"/>
    <mergeCell ref="J5:J6"/>
    <mergeCell ref="M5:M6"/>
    <mergeCell ref="L5:L6"/>
    <mergeCell ref="J4:M4"/>
    <mergeCell ref="E4:I4"/>
    <mergeCell ref="H5:I5"/>
    <mergeCell ref="AA4:AA6"/>
    <mergeCell ref="K5:K6"/>
    <mergeCell ref="R5:S5"/>
    <mergeCell ref="T5:U5"/>
    <mergeCell ref="V5:W5"/>
    <mergeCell ref="N4:W4"/>
    <mergeCell ref="C4:D4"/>
    <mergeCell ref="B7:C7"/>
    <mergeCell ref="E5:E6"/>
    <mergeCell ref="F5:F6"/>
    <mergeCell ref="G5:G6"/>
    <mergeCell ref="B6:C6"/>
  </mergeCells>
  <phoneticPr fontId="2"/>
  <pageMargins left="0.55118110236220474" right="0.19685039370078741" top="0.62992125984251968" bottom="0.43307086614173229" header="0.51181102362204722" footer="0.39370078740157483"/>
  <pageSetup paperSize="9" scale="92" orientation="landscape" r:id="rId1"/>
  <headerFooter alignWithMargins="0">
    <oddFooter>&amp;C18</oddFooter>
  </headerFooter>
  <ignoredErrors>
    <ignoredError sqref="X7:AA7 E8:E43 J8:J43 N8:N10 E7:H7 X8:X43 R7 J7:P7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W31"/>
  <sheetViews>
    <sheetView zoomScaleNormal="100" workbookViewId="0">
      <selection activeCell="I8" sqref="I8"/>
    </sheetView>
  </sheetViews>
  <sheetFormatPr defaultColWidth="9" defaultRowHeight="10.5"/>
  <cols>
    <col min="1" max="1" width="3.625" style="11" customWidth="1"/>
    <col min="2" max="2" width="2.375" style="11" customWidth="1"/>
    <col min="3" max="3" width="8.75" style="11" customWidth="1"/>
    <col min="4" max="4" width="1.375" style="11" customWidth="1"/>
    <col min="5" max="14" width="5" style="11" customWidth="1"/>
    <col min="15" max="15" width="5" style="11" hidden="1" customWidth="1"/>
    <col min="16" max="37" width="5" style="11" customWidth="1"/>
    <col min="38" max="16384" width="9" style="11"/>
  </cols>
  <sheetData>
    <row r="1" spans="2:37" ht="12">
      <c r="B1" s="13"/>
    </row>
    <row r="2" spans="2:37" ht="13.5" customHeight="1">
      <c r="B2" s="395" t="s">
        <v>170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</row>
    <row r="3" spans="2:37" ht="27" customHeight="1">
      <c r="B3" s="14" t="s">
        <v>160</v>
      </c>
      <c r="AJ3" s="14"/>
      <c r="AK3" s="34" t="s">
        <v>99</v>
      </c>
    </row>
    <row r="4" spans="2:37" ht="15.75" customHeight="1">
      <c r="B4" s="15"/>
      <c r="C4" s="416" t="s">
        <v>54</v>
      </c>
      <c r="D4" s="417"/>
      <c r="E4" s="442" t="s">
        <v>48</v>
      </c>
      <c r="F4" s="443"/>
      <c r="G4" s="443"/>
      <c r="H4" s="419" t="s">
        <v>49</v>
      </c>
      <c r="I4" s="420"/>
      <c r="J4" s="420"/>
      <c r="K4" s="421"/>
      <c r="L4" s="460" t="s">
        <v>167</v>
      </c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1"/>
      <c r="AD4" s="461"/>
      <c r="AE4" s="461"/>
      <c r="AF4" s="461"/>
      <c r="AG4" s="462"/>
      <c r="AH4" s="451" t="s">
        <v>55</v>
      </c>
      <c r="AI4" s="452"/>
      <c r="AJ4" s="453"/>
      <c r="AK4" s="432" t="s">
        <v>97</v>
      </c>
    </row>
    <row r="5" spans="2:37" ht="15.75" customHeight="1">
      <c r="B5" s="16"/>
      <c r="C5" s="17"/>
      <c r="D5" s="18"/>
      <c r="E5" s="439" t="s">
        <v>35</v>
      </c>
      <c r="F5" s="431" t="s">
        <v>36</v>
      </c>
      <c r="G5" s="431" t="s">
        <v>37</v>
      </c>
      <c r="H5" s="431" t="s">
        <v>35</v>
      </c>
      <c r="I5" s="431" t="s">
        <v>38</v>
      </c>
      <c r="J5" s="431" t="s">
        <v>39</v>
      </c>
      <c r="K5" s="435" t="s">
        <v>91</v>
      </c>
      <c r="L5" s="437" t="s">
        <v>187</v>
      </c>
      <c r="M5" s="466"/>
      <c r="N5" s="438"/>
      <c r="O5" s="191" t="s">
        <v>177</v>
      </c>
      <c r="P5" s="463" t="s">
        <v>165</v>
      </c>
      <c r="Q5" s="463"/>
      <c r="R5" s="463"/>
      <c r="S5" s="463"/>
      <c r="T5" s="463"/>
      <c r="U5" s="463"/>
      <c r="V5" s="463"/>
      <c r="W5" s="463"/>
      <c r="X5" s="463"/>
      <c r="Y5" s="463"/>
      <c r="Z5" s="463"/>
      <c r="AA5" s="464"/>
      <c r="AB5" s="465" t="s">
        <v>166</v>
      </c>
      <c r="AC5" s="463"/>
      <c r="AD5" s="463"/>
      <c r="AE5" s="463"/>
      <c r="AF5" s="463"/>
      <c r="AG5" s="464"/>
      <c r="AH5" s="454" t="s">
        <v>56</v>
      </c>
      <c r="AI5" s="455"/>
      <c r="AJ5" s="456"/>
      <c r="AK5" s="448"/>
    </row>
    <row r="6" spans="2:37" ht="15.75" customHeight="1">
      <c r="B6" s="16"/>
      <c r="C6" s="17"/>
      <c r="D6" s="18"/>
      <c r="E6" s="439"/>
      <c r="F6" s="431"/>
      <c r="G6" s="431"/>
      <c r="H6" s="431"/>
      <c r="I6" s="431"/>
      <c r="J6" s="431"/>
      <c r="K6" s="450"/>
      <c r="L6" s="457"/>
      <c r="M6" s="458"/>
      <c r="N6" s="459"/>
      <c r="O6" s="191"/>
      <c r="P6" s="463" t="s">
        <v>42</v>
      </c>
      <c r="Q6" s="464"/>
      <c r="R6" s="463" t="s">
        <v>43</v>
      </c>
      <c r="S6" s="464"/>
      <c r="T6" s="463" t="s">
        <v>44</v>
      </c>
      <c r="U6" s="464"/>
      <c r="V6" s="463" t="s">
        <v>45</v>
      </c>
      <c r="W6" s="464"/>
      <c r="X6" s="463" t="s">
        <v>46</v>
      </c>
      <c r="Y6" s="464"/>
      <c r="Z6" s="463" t="s">
        <v>47</v>
      </c>
      <c r="AA6" s="464"/>
      <c r="AB6" s="463" t="s">
        <v>179</v>
      </c>
      <c r="AC6" s="464"/>
      <c r="AD6" s="463" t="s">
        <v>180</v>
      </c>
      <c r="AE6" s="464"/>
      <c r="AF6" s="463" t="s">
        <v>181</v>
      </c>
      <c r="AG6" s="464"/>
      <c r="AH6" s="457"/>
      <c r="AI6" s="458"/>
      <c r="AJ6" s="459"/>
      <c r="AK6" s="448"/>
    </row>
    <row r="7" spans="2:37" ht="15.75" customHeight="1">
      <c r="B7" s="440" t="s">
        <v>53</v>
      </c>
      <c r="C7" s="441"/>
      <c r="D7" s="19"/>
      <c r="E7" s="439"/>
      <c r="F7" s="431"/>
      <c r="G7" s="431"/>
      <c r="H7" s="431"/>
      <c r="I7" s="431"/>
      <c r="J7" s="431"/>
      <c r="K7" s="436"/>
      <c r="L7" s="103" t="s">
        <v>35</v>
      </c>
      <c r="M7" s="103" t="s">
        <v>40</v>
      </c>
      <c r="N7" s="103" t="s">
        <v>41</v>
      </c>
      <c r="O7" s="192" t="s">
        <v>176</v>
      </c>
      <c r="P7" s="275" t="s">
        <v>40</v>
      </c>
      <c r="Q7" s="275" t="s">
        <v>41</v>
      </c>
      <c r="R7" s="275" t="s">
        <v>40</v>
      </c>
      <c r="S7" s="275" t="s">
        <v>41</v>
      </c>
      <c r="T7" s="275" t="s">
        <v>40</v>
      </c>
      <c r="U7" s="275" t="s">
        <v>41</v>
      </c>
      <c r="V7" s="275" t="s">
        <v>40</v>
      </c>
      <c r="W7" s="275" t="s">
        <v>41</v>
      </c>
      <c r="X7" s="275" t="s">
        <v>40</v>
      </c>
      <c r="Y7" s="275" t="s">
        <v>41</v>
      </c>
      <c r="Z7" s="275" t="s">
        <v>40</v>
      </c>
      <c r="AA7" s="275" t="s">
        <v>41</v>
      </c>
      <c r="AB7" s="275" t="s">
        <v>40</v>
      </c>
      <c r="AC7" s="275" t="s">
        <v>41</v>
      </c>
      <c r="AD7" s="275" t="s">
        <v>40</v>
      </c>
      <c r="AE7" s="275" t="s">
        <v>41</v>
      </c>
      <c r="AF7" s="275" t="s">
        <v>40</v>
      </c>
      <c r="AG7" s="275" t="s">
        <v>41</v>
      </c>
      <c r="AH7" s="102" t="s">
        <v>35</v>
      </c>
      <c r="AI7" s="102" t="s">
        <v>40</v>
      </c>
      <c r="AJ7" s="102" t="s">
        <v>41</v>
      </c>
      <c r="AK7" s="449"/>
    </row>
    <row r="8" spans="2:37" ht="18.75" customHeight="1">
      <c r="B8" s="24"/>
      <c r="C8" s="25" t="s">
        <v>25</v>
      </c>
      <c r="D8" s="26"/>
      <c r="E8" s="231">
        <f>SUM(F8:G8)</f>
        <v>1</v>
      </c>
      <c r="F8" s="232">
        <v>1</v>
      </c>
      <c r="G8" s="232">
        <v>0</v>
      </c>
      <c r="H8" s="233">
        <f>SUM(I8:K8)</f>
        <v>25</v>
      </c>
      <c r="I8" s="234">
        <v>21</v>
      </c>
      <c r="J8" s="232">
        <v>0</v>
      </c>
      <c r="K8" s="235">
        <v>4</v>
      </c>
      <c r="L8" s="236">
        <f>SUM(M8:N8)</f>
        <v>622</v>
      </c>
      <c r="M8" s="237">
        <v>321</v>
      </c>
      <c r="N8" s="238">
        <v>301</v>
      </c>
      <c r="O8" s="239"/>
      <c r="P8" s="237">
        <v>31</v>
      </c>
      <c r="Q8" s="237">
        <v>34</v>
      </c>
      <c r="R8" s="237">
        <v>41</v>
      </c>
      <c r="S8" s="237">
        <v>39</v>
      </c>
      <c r="T8" s="237">
        <v>29</v>
      </c>
      <c r="U8" s="237">
        <v>31</v>
      </c>
      <c r="V8" s="237">
        <v>38</v>
      </c>
      <c r="W8" s="237">
        <v>38</v>
      </c>
      <c r="X8" s="237">
        <v>32</v>
      </c>
      <c r="Y8" s="237">
        <v>30</v>
      </c>
      <c r="Z8" s="237">
        <v>32</v>
      </c>
      <c r="AA8" s="237">
        <v>36</v>
      </c>
      <c r="AB8" s="240">
        <v>45</v>
      </c>
      <c r="AC8" s="237">
        <v>26</v>
      </c>
      <c r="AD8" s="237">
        <v>33</v>
      </c>
      <c r="AE8" s="237">
        <v>42</v>
      </c>
      <c r="AF8" s="238">
        <v>40</v>
      </c>
      <c r="AG8" s="237">
        <v>25</v>
      </c>
      <c r="AH8" s="233">
        <f>SUM(AI8:AJ8)</f>
        <v>55</v>
      </c>
      <c r="AI8" s="234">
        <v>25</v>
      </c>
      <c r="AJ8" s="241">
        <v>30</v>
      </c>
      <c r="AK8" s="242">
        <v>5</v>
      </c>
    </row>
    <row r="9" spans="2:37" ht="15.75" customHeight="1">
      <c r="C9" s="11" t="s">
        <v>169</v>
      </c>
    </row>
    <row r="10" spans="2:37" ht="15.75" customHeight="1"/>
    <row r="11" spans="2:37" ht="15.75" customHeight="1"/>
    <row r="12" spans="2:37" ht="15.75" customHeight="1"/>
    <row r="13" spans="2:37" ht="15.75" customHeight="1"/>
    <row r="14" spans="2:37" ht="15.75" customHeight="1"/>
    <row r="15" spans="2:37" ht="15.75" customHeight="1"/>
    <row r="16" spans="2:37" ht="15.75" customHeight="1"/>
    <row r="17" spans="1:49" ht="15.75" customHeight="1"/>
    <row r="18" spans="1:49" ht="15.75" customHeight="1"/>
    <row r="19" spans="1:49" ht="15.75" customHeight="1">
      <c r="A19" s="48"/>
    </row>
    <row r="20" spans="1:49" ht="15.75" customHeight="1">
      <c r="A20" s="49"/>
    </row>
    <row r="21" spans="1:49" ht="15.75" customHeight="1"/>
    <row r="31" spans="1:49">
      <c r="AW31" s="11" t="s">
        <v>171</v>
      </c>
    </row>
  </sheetData>
  <mergeCells count="28">
    <mergeCell ref="P5:AA5"/>
    <mergeCell ref="AB5:AG5"/>
    <mergeCell ref="L5:N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B7:C7"/>
    <mergeCell ref="K5:K7"/>
    <mergeCell ref="B2:AK2"/>
    <mergeCell ref="C4:D4"/>
    <mergeCell ref="E4:G4"/>
    <mergeCell ref="H4:K4"/>
    <mergeCell ref="AH4:AJ4"/>
    <mergeCell ref="AK4:AK7"/>
    <mergeCell ref="E5:E7"/>
    <mergeCell ref="F5:F7"/>
    <mergeCell ref="G5:G7"/>
    <mergeCell ref="H5:H7"/>
    <mergeCell ref="AH5:AJ6"/>
    <mergeCell ref="I5:I7"/>
    <mergeCell ref="J5:J7"/>
    <mergeCell ref="L4:AG4"/>
  </mergeCells>
  <phoneticPr fontId="2"/>
  <pageMargins left="0.55118110236220474" right="0.39370078740157483" top="0.62992125984251968" bottom="0.43307086614173229" header="0.51181102362204722" footer="0.39370078740157483"/>
  <pageSetup paperSize="9" scale="79" orientation="landscape" r:id="rId1"/>
  <headerFooter alignWithMargins="0">
    <oddFooter>&amp;C19</oddFooter>
  </headerFooter>
  <ignoredErrors>
    <ignoredError sqref="E8 H8 AH8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70C0"/>
  </sheetPr>
  <dimension ref="A1:R40"/>
  <sheetViews>
    <sheetView zoomScaleNormal="100" workbookViewId="0">
      <selection activeCell="G45" sqref="G45"/>
    </sheetView>
  </sheetViews>
  <sheetFormatPr defaultColWidth="9" defaultRowHeight="10.5"/>
  <cols>
    <col min="1" max="1" width="3.625" style="11" customWidth="1"/>
    <col min="2" max="2" width="2.375" style="11" customWidth="1"/>
    <col min="3" max="3" width="8.75" style="11" customWidth="1"/>
    <col min="4" max="4" width="1.375" style="11" customWidth="1"/>
    <col min="5" max="18" width="8.625" style="11" customWidth="1"/>
    <col min="19" max="16384" width="9" style="11"/>
  </cols>
  <sheetData>
    <row r="1" spans="2:18" ht="12">
      <c r="B1" s="13"/>
    </row>
    <row r="2" spans="2:18" ht="13.5" customHeight="1">
      <c r="B2" s="395" t="s">
        <v>158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</row>
    <row r="3" spans="2:18" ht="27" customHeight="1">
      <c r="B3" s="480" t="s">
        <v>161</v>
      </c>
      <c r="C3" s="480"/>
      <c r="D3" s="480"/>
      <c r="E3" s="480"/>
      <c r="F3" s="480"/>
      <c r="R3" s="34" t="s">
        <v>103</v>
      </c>
    </row>
    <row r="4" spans="2:18" ht="15.75" customHeight="1">
      <c r="B4" s="15"/>
      <c r="C4" s="416" t="s">
        <v>54</v>
      </c>
      <c r="D4" s="417"/>
      <c r="E4" s="442" t="s">
        <v>104</v>
      </c>
      <c r="F4" s="443"/>
      <c r="G4" s="443"/>
      <c r="H4" s="443"/>
      <c r="I4" s="443"/>
      <c r="J4" s="443"/>
      <c r="K4" s="443"/>
      <c r="L4" s="443"/>
      <c r="M4" s="444"/>
      <c r="N4" s="445"/>
      <c r="O4" s="474" t="s">
        <v>102</v>
      </c>
      <c r="P4" s="461"/>
      <c r="Q4" s="462"/>
      <c r="R4" s="432" t="s">
        <v>97</v>
      </c>
    </row>
    <row r="5" spans="2:18" ht="15.75" customHeight="1">
      <c r="B5" s="16"/>
      <c r="C5" s="31"/>
      <c r="D5" s="32"/>
      <c r="E5" s="471" t="s">
        <v>35</v>
      </c>
      <c r="F5" s="472"/>
      <c r="G5" s="472"/>
      <c r="H5" s="473"/>
      <c r="I5" s="471" t="s">
        <v>100</v>
      </c>
      <c r="J5" s="472"/>
      <c r="K5" s="472"/>
      <c r="L5" s="473"/>
      <c r="M5" s="446" t="s">
        <v>96</v>
      </c>
      <c r="N5" s="447"/>
      <c r="O5" s="475"/>
      <c r="P5" s="476"/>
      <c r="Q5" s="477"/>
      <c r="R5" s="478"/>
    </row>
    <row r="6" spans="2:18" ht="15.75" customHeight="1">
      <c r="B6" s="16"/>
      <c r="C6" s="17"/>
      <c r="D6" s="18"/>
      <c r="E6" s="439" t="s">
        <v>35</v>
      </c>
      <c r="F6" s="411" t="s">
        <v>59</v>
      </c>
      <c r="G6" s="411" t="s">
        <v>60</v>
      </c>
      <c r="H6" s="411" t="s">
        <v>61</v>
      </c>
      <c r="I6" s="439" t="s">
        <v>35</v>
      </c>
      <c r="J6" s="411" t="s">
        <v>59</v>
      </c>
      <c r="K6" s="411" t="s">
        <v>60</v>
      </c>
      <c r="L6" s="411" t="s">
        <v>61</v>
      </c>
      <c r="M6" s="411" t="s">
        <v>94</v>
      </c>
      <c r="N6" s="438" t="s">
        <v>95</v>
      </c>
      <c r="O6" s="468" t="s">
        <v>35</v>
      </c>
      <c r="P6" s="411" t="s">
        <v>59</v>
      </c>
      <c r="Q6" s="411" t="s">
        <v>60</v>
      </c>
      <c r="R6" s="478"/>
    </row>
    <row r="7" spans="2:18" ht="15.75" customHeight="1">
      <c r="B7" s="440" t="s">
        <v>53</v>
      </c>
      <c r="C7" s="441"/>
      <c r="D7" s="19"/>
      <c r="E7" s="439"/>
      <c r="F7" s="467"/>
      <c r="G7" s="467"/>
      <c r="H7" s="467"/>
      <c r="I7" s="439"/>
      <c r="J7" s="467"/>
      <c r="K7" s="467"/>
      <c r="L7" s="467"/>
      <c r="M7" s="467"/>
      <c r="N7" s="470"/>
      <c r="O7" s="469"/>
      <c r="P7" s="467"/>
      <c r="Q7" s="467"/>
      <c r="R7" s="479"/>
    </row>
    <row r="8" spans="2:18" ht="13.5" customHeight="1">
      <c r="B8" s="391" t="s">
        <v>145</v>
      </c>
      <c r="C8" s="392"/>
      <c r="D8" s="12"/>
      <c r="E8" s="165">
        <f>SUM(E11:E40)</f>
        <v>79</v>
      </c>
      <c r="F8" s="166">
        <f>SUM(F11:F40)</f>
        <v>70</v>
      </c>
      <c r="G8" s="166">
        <f t="shared" ref="G8:Q8" si="0">SUM(G11:G40)</f>
        <v>3</v>
      </c>
      <c r="H8" s="166">
        <f t="shared" si="0"/>
        <v>6</v>
      </c>
      <c r="I8" s="165">
        <f t="shared" si="0"/>
        <v>2</v>
      </c>
      <c r="J8" s="166">
        <f t="shared" si="0"/>
        <v>0</v>
      </c>
      <c r="K8" s="166">
        <f t="shared" si="0"/>
        <v>2</v>
      </c>
      <c r="L8" s="167">
        <f t="shared" si="0"/>
        <v>0</v>
      </c>
      <c r="M8" s="243">
        <f t="shared" si="0"/>
        <v>3</v>
      </c>
      <c r="N8" s="244">
        <f t="shared" si="0"/>
        <v>2</v>
      </c>
      <c r="O8" s="153">
        <f t="shared" si="0"/>
        <v>2921</v>
      </c>
      <c r="P8" s="154">
        <f t="shared" si="0"/>
        <v>2795</v>
      </c>
      <c r="Q8" s="168">
        <f t="shared" si="0"/>
        <v>126</v>
      </c>
      <c r="R8" s="169">
        <f>SUM(R11:R40)</f>
        <v>638</v>
      </c>
    </row>
    <row r="9" spans="2:18" ht="13.5" customHeight="1">
      <c r="B9" s="8"/>
      <c r="C9" s="9" t="s">
        <v>1</v>
      </c>
      <c r="D9" s="10"/>
      <c r="E9" s="170">
        <f>SUM(F9:H9)</f>
        <v>66</v>
      </c>
      <c r="F9" s="85">
        <v>57</v>
      </c>
      <c r="G9" s="85">
        <v>3</v>
      </c>
      <c r="H9" s="85">
        <v>6</v>
      </c>
      <c r="I9" s="176">
        <f>SUM(J9:L9)</f>
        <v>2</v>
      </c>
      <c r="J9" s="85">
        <v>0</v>
      </c>
      <c r="K9" s="85">
        <v>2</v>
      </c>
      <c r="L9" s="87">
        <v>0</v>
      </c>
      <c r="M9" s="245">
        <v>1</v>
      </c>
      <c r="N9" s="245">
        <v>2</v>
      </c>
      <c r="O9" s="140">
        <f>SUM(P9:Q9)</f>
        <v>2454</v>
      </c>
      <c r="P9" s="58">
        <v>2328</v>
      </c>
      <c r="Q9" s="67">
        <v>126</v>
      </c>
      <c r="R9" s="70">
        <v>550</v>
      </c>
    </row>
    <row r="10" spans="2:18" ht="13.5" customHeight="1">
      <c r="B10" s="8"/>
      <c r="C10" s="9" t="s">
        <v>2</v>
      </c>
      <c r="D10" s="10"/>
      <c r="E10" s="171">
        <f t="shared" ref="E10:E40" si="1">SUM(F10:H10)</f>
        <v>13</v>
      </c>
      <c r="F10" s="88">
        <v>13</v>
      </c>
      <c r="G10" s="88">
        <v>0</v>
      </c>
      <c r="H10" s="88">
        <v>0</v>
      </c>
      <c r="I10" s="177">
        <f t="shared" ref="I10:I40" si="2">SUM(J10:L10)</f>
        <v>0</v>
      </c>
      <c r="J10" s="88">
        <v>0</v>
      </c>
      <c r="K10" s="88">
        <v>0</v>
      </c>
      <c r="L10" s="86">
        <v>0</v>
      </c>
      <c r="M10" s="88">
        <v>2</v>
      </c>
      <c r="N10" s="88">
        <v>0</v>
      </c>
      <c r="O10" s="149">
        <f t="shared" ref="O10:O40" si="3">SUM(P10:Q10)</f>
        <v>467</v>
      </c>
      <c r="P10" s="62">
        <v>467</v>
      </c>
      <c r="Q10" s="68">
        <v>0</v>
      </c>
      <c r="R10" s="71">
        <v>88</v>
      </c>
    </row>
    <row r="11" spans="2:18" ht="13.5" customHeight="1">
      <c r="B11" s="8"/>
      <c r="C11" s="9" t="s">
        <v>3</v>
      </c>
      <c r="D11" s="10"/>
      <c r="E11" s="172">
        <f t="shared" si="1"/>
        <v>17</v>
      </c>
      <c r="F11" s="116">
        <v>15</v>
      </c>
      <c r="G11" s="116">
        <v>1</v>
      </c>
      <c r="H11" s="117">
        <v>1</v>
      </c>
      <c r="I11" s="176">
        <f t="shared" si="2"/>
        <v>0</v>
      </c>
      <c r="J11" s="85">
        <v>0</v>
      </c>
      <c r="K11" s="85">
        <v>0</v>
      </c>
      <c r="L11" s="87">
        <v>0</v>
      </c>
      <c r="M11" s="85">
        <v>2</v>
      </c>
      <c r="N11" s="85">
        <v>0</v>
      </c>
      <c r="O11" s="143">
        <f t="shared" si="3"/>
        <v>790</v>
      </c>
      <c r="P11" s="61">
        <v>737</v>
      </c>
      <c r="Q11" s="67">
        <v>53</v>
      </c>
      <c r="R11" s="70">
        <v>130</v>
      </c>
    </row>
    <row r="12" spans="2:18" ht="13.5" customHeight="1">
      <c r="B12" s="8"/>
      <c r="C12" s="9" t="s">
        <v>4</v>
      </c>
      <c r="D12" s="10"/>
      <c r="E12" s="173">
        <f t="shared" si="1"/>
        <v>4</v>
      </c>
      <c r="F12" s="118">
        <v>3</v>
      </c>
      <c r="G12" s="118">
        <v>0</v>
      </c>
      <c r="H12" s="119">
        <v>1</v>
      </c>
      <c r="I12" s="176">
        <f t="shared" si="2"/>
        <v>0</v>
      </c>
      <c r="J12" s="85">
        <v>0</v>
      </c>
      <c r="K12" s="85">
        <v>0</v>
      </c>
      <c r="L12" s="87">
        <v>0</v>
      </c>
      <c r="M12" s="85">
        <v>0</v>
      </c>
      <c r="N12" s="85">
        <v>0</v>
      </c>
      <c r="O12" s="143">
        <f t="shared" si="3"/>
        <v>160</v>
      </c>
      <c r="P12" s="61">
        <v>152</v>
      </c>
      <c r="Q12" s="67">
        <v>8</v>
      </c>
      <c r="R12" s="70">
        <v>73</v>
      </c>
    </row>
    <row r="13" spans="2:18" ht="13.5" customHeight="1">
      <c r="B13" s="8"/>
      <c r="C13" s="9" t="s">
        <v>5</v>
      </c>
      <c r="D13" s="10"/>
      <c r="E13" s="173">
        <f t="shared" si="1"/>
        <v>2</v>
      </c>
      <c r="F13" s="118">
        <v>1</v>
      </c>
      <c r="G13" s="118">
        <v>0</v>
      </c>
      <c r="H13" s="119">
        <v>1</v>
      </c>
      <c r="I13" s="176">
        <f t="shared" si="2"/>
        <v>0</v>
      </c>
      <c r="J13" s="85">
        <v>0</v>
      </c>
      <c r="K13" s="85">
        <v>0</v>
      </c>
      <c r="L13" s="87">
        <v>0</v>
      </c>
      <c r="M13" s="85">
        <v>0</v>
      </c>
      <c r="N13" s="85">
        <v>0</v>
      </c>
      <c r="O13" s="143">
        <f t="shared" si="3"/>
        <v>96</v>
      </c>
      <c r="P13" s="61">
        <v>88</v>
      </c>
      <c r="Q13" s="67">
        <v>8</v>
      </c>
      <c r="R13" s="70">
        <v>27</v>
      </c>
    </row>
    <row r="14" spans="2:18" ht="13.5" customHeight="1">
      <c r="B14" s="105"/>
      <c r="C14" s="21" t="s">
        <v>7</v>
      </c>
      <c r="D14" s="28"/>
      <c r="E14" s="173">
        <f t="shared" si="1"/>
        <v>6</v>
      </c>
      <c r="F14" s="118">
        <v>6</v>
      </c>
      <c r="G14" s="118">
        <v>0</v>
      </c>
      <c r="H14" s="119">
        <v>0</v>
      </c>
      <c r="I14" s="176">
        <f t="shared" si="2"/>
        <v>0</v>
      </c>
      <c r="J14" s="85">
        <v>0</v>
      </c>
      <c r="K14" s="85">
        <v>0</v>
      </c>
      <c r="L14" s="87">
        <v>0</v>
      </c>
      <c r="M14" s="85">
        <v>0</v>
      </c>
      <c r="N14" s="85">
        <v>0</v>
      </c>
      <c r="O14" s="143">
        <f t="shared" si="3"/>
        <v>229</v>
      </c>
      <c r="P14" s="61">
        <v>229</v>
      </c>
      <c r="Q14" s="67">
        <v>0</v>
      </c>
      <c r="R14" s="70">
        <v>40</v>
      </c>
    </row>
    <row r="15" spans="2:18" ht="13.5" customHeight="1">
      <c r="B15" s="8"/>
      <c r="C15" s="9" t="s">
        <v>8</v>
      </c>
      <c r="D15" s="10"/>
      <c r="E15" s="174">
        <f t="shared" si="1"/>
        <v>4</v>
      </c>
      <c r="F15" s="120">
        <v>4</v>
      </c>
      <c r="G15" s="120">
        <v>0</v>
      </c>
      <c r="H15" s="121">
        <v>0</v>
      </c>
      <c r="I15" s="177">
        <f t="shared" si="2"/>
        <v>0</v>
      </c>
      <c r="J15" s="88">
        <v>0</v>
      </c>
      <c r="K15" s="88">
        <v>0</v>
      </c>
      <c r="L15" s="86">
        <v>0</v>
      </c>
      <c r="M15" s="88">
        <v>0</v>
      </c>
      <c r="N15" s="88">
        <v>0</v>
      </c>
      <c r="O15" s="149">
        <f t="shared" si="3"/>
        <v>205</v>
      </c>
      <c r="P15" s="61">
        <v>205</v>
      </c>
      <c r="Q15" s="68">
        <v>0</v>
      </c>
      <c r="R15" s="71">
        <v>49</v>
      </c>
    </row>
    <row r="16" spans="2:18" ht="13.5" customHeight="1">
      <c r="B16" s="29"/>
      <c r="C16" s="22" t="s">
        <v>9</v>
      </c>
      <c r="D16" s="30"/>
      <c r="E16" s="172">
        <f t="shared" si="1"/>
        <v>3</v>
      </c>
      <c r="F16" s="116">
        <v>2</v>
      </c>
      <c r="G16" s="116">
        <v>1</v>
      </c>
      <c r="H16" s="117">
        <v>0</v>
      </c>
      <c r="I16" s="176">
        <f t="shared" si="2"/>
        <v>1</v>
      </c>
      <c r="J16" s="85">
        <v>0</v>
      </c>
      <c r="K16" s="85">
        <v>1</v>
      </c>
      <c r="L16" s="87">
        <v>0</v>
      </c>
      <c r="M16" s="85">
        <v>0</v>
      </c>
      <c r="N16" s="85">
        <v>0</v>
      </c>
      <c r="O16" s="143">
        <f t="shared" si="3"/>
        <v>105</v>
      </c>
      <c r="P16" s="65">
        <v>89</v>
      </c>
      <c r="Q16" s="67">
        <v>16</v>
      </c>
      <c r="R16" s="70">
        <v>21</v>
      </c>
    </row>
    <row r="17" spans="1:18" ht="13.5" customHeight="1">
      <c r="B17" s="8"/>
      <c r="C17" s="9" t="s">
        <v>10</v>
      </c>
      <c r="D17" s="10"/>
      <c r="E17" s="173">
        <f t="shared" si="1"/>
        <v>2</v>
      </c>
      <c r="F17" s="118">
        <v>2</v>
      </c>
      <c r="G17" s="118">
        <v>0</v>
      </c>
      <c r="H17" s="119">
        <v>0</v>
      </c>
      <c r="I17" s="176">
        <f t="shared" si="2"/>
        <v>0</v>
      </c>
      <c r="J17" s="85">
        <v>0</v>
      </c>
      <c r="K17" s="85">
        <v>0</v>
      </c>
      <c r="L17" s="87">
        <v>0</v>
      </c>
      <c r="M17" s="85">
        <v>0</v>
      </c>
      <c r="N17" s="85">
        <v>0</v>
      </c>
      <c r="O17" s="143">
        <f t="shared" si="3"/>
        <v>57</v>
      </c>
      <c r="P17" s="61">
        <v>57</v>
      </c>
      <c r="Q17" s="67">
        <v>0</v>
      </c>
      <c r="R17" s="70">
        <v>14</v>
      </c>
    </row>
    <row r="18" spans="1:18" ht="13.5" customHeight="1">
      <c r="B18" s="8"/>
      <c r="C18" s="9" t="s">
        <v>11</v>
      </c>
      <c r="D18" s="10"/>
      <c r="E18" s="173">
        <f t="shared" si="1"/>
        <v>8</v>
      </c>
      <c r="F18" s="118">
        <v>7</v>
      </c>
      <c r="G18" s="118">
        <v>0</v>
      </c>
      <c r="H18" s="119">
        <v>1</v>
      </c>
      <c r="I18" s="176">
        <f t="shared" si="2"/>
        <v>0</v>
      </c>
      <c r="J18" s="85">
        <v>0</v>
      </c>
      <c r="K18" s="85">
        <v>0</v>
      </c>
      <c r="L18" s="87">
        <v>0</v>
      </c>
      <c r="M18" s="85">
        <v>1</v>
      </c>
      <c r="N18" s="85">
        <v>0</v>
      </c>
      <c r="O18" s="143">
        <f t="shared" si="3"/>
        <v>285</v>
      </c>
      <c r="P18" s="61">
        <v>277</v>
      </c>
      <c r="Q18" s="67">
        <v>8</v>
      </c>
      <c r="R18" s="70">
        <v>61</v>
      </c>
    </row>
    <row r="19" spans="1:18" ht="13.5" customHeight="1">
      <c r="B19" s="8"/>
      <c r="C19" s="9" t="s">
        <v>12</v>
      </c>
      <c r="D19" s="10"/>
      <c r="E19" s="173">
        <f t="shared" si="1"/>
        <v>1</v>
      </c>
      <c r="F19" s="118">
        <v>1</v>
      </c>
      <c r="G19" s="118">
        <v>0</v>
      </c>
      <c r="H19" s="119">
        <v>0</v>
      </c>
      <c r="I19" s="176">
        <f t="shared" si="2"/>
        <v>0</v>
      </c>
      <c r="J19" s="85">
        <v>0</v>
      </c>
      <c r="K19" s="85">
        <v>0</v>
      </c>
      <c r="L19" s="87">
        <v>0</v>
      </c>
      <c r="M19" s="85">
        <v>0</v>
      </c>
      <c r="N19" s="85">
        <v>0</v>
      </c>
      <c r="O19" s="143">
        <f t="shared" si="3"/>
        <v>44</v>
      </c>
      <c r="P19" s="61">
        <v>44</v>
      </c>
      <c r="Q19" s="67">
        <v>0</v>
      </c>
      <c r="R19" s="70">
        <v>11</v>
      </c>
    </row>
    <row r="20" spans="1:18" ht="13.5" customHeight="1">
      <c r="A20" s="23"/>
      <c r="B20" s="8"/>
      <c r="C20" s="9" t="s">
        <v>13</v>
      </c>
      <c r="D20" s="10"/>
      <c r="E20" s="174">
        <f t="shared" si="1"/>
        <v>2</v>
      </c>
      <c r="F20" s="120">
        <v>1</v>
      </c>
      <c r="G20" s="120">
        <v>0</v>
      </c>
      <c r="H20" s="121">
        <v>1</v>
      </c>
      <c r="I20" s="177">
        <f t="shared" si="2"/>
        <v>0</v>
      </c>
      <c r="J20" s="88">
        <v>0</v>
      </c>
      <c r="K20" s="88">
        <v>0</v>
      </c>
      <c r="L20" s="86">
        <v>0</v>
      </c>
      <c r="M20" s="88">
        <v>0</v>
      </c>
      <c r="N20" s="88">
        <v>0</v>
      </c>
      <c r="O20" s="149">
        <f t="shared" si="3"/>
        <v>87</v>
      </c>
      <c r="P20" s="62">
        <v>78</v>
      </c>
      <c r="Q20" s="68">
        <v>9</v>
      </c>
      <c r="R20" s="71">
        <v>17</v>
      </c>
    </row>
    <row r="21" spans="1:18" ht="13.5" customHeight="1">
      <c r="A21" s="48"/>
      <c r="B21" s="8"/>
      <c r="C21" s="9" t="s">
        <v>14</v>
      </c>
      <c r="D21" s="10"/>
      <c r="E21" s="172">
        <f t="shared" si="1"/>
        <v>2</v>
      </c>
      <c r="F21" s="116">
        <v>1</v>
      </c>
      <c r="G21" s="116">
        <v>0</v>
      </c>
      <c r="H21" s="117">
        <v>1</v>
      </c>
      <c r="I21" s="176">
        <f t="shared" si="2"/>
        <v>0</v>
      </c>
      <c r="J21" s="85">
        <v>0</v>
      </c>
      <c r="K21" s="85">
        <v>0</v>
      </c>
      <c r="L21" s="87">
        <v>0</v>
      </c>
      <c r="M21" s="85">
        <v>0</v>
      </c>
      <c r="N21" s="85">
        <v>0</v>
      </c>
      <c r="O21" s="143">
        <f t="shared" si="3"/>
        <v>67</v>
      </c>
      <c r="P21" s="61">
        <v>59</v>
      </c>
      <c r="Q21" s="67">
        <v>8</v>
      </c>
      <c r="R21" s="70">
        <v>15</v>
      </c>
    </row>
    <row r="22" spans="1:18" ht="13.5" customHeight="1">
      <c r="A22" s="49"/>
      <c r="B22" s="8"/>
      <c r="C22" s="9" t="s">
        <v>15</v>
      </c>
      <c r="D22" s="10"/>
      <c r="E22" s="173">
        <f t="shared" si="1"/>
        <v>1</v>
      </c>
      <c r="F22" s="118">
        <v>1</v>
      </c>
      <c r="G22" s="118">
        <v>0</v>
      </c>
      <c r="H22" s="119">
        <v>0</v>
      </c>
      <c r="I22" s="176">
        <f t="shared" si="2"/>
        <v>0</v>
      </c>
      <c r="J22" s="85">
        <v>0</v>
      </c>
      <c r="K22" s="85">
        <v>0</v>
      </c>
      <c r="L22" s="87">
        <v>0</v>
      </c>
      <c r="M22" s="85">
        <v>0</v>
      </c>
      <c r="N22" s="85">
        <v>0</v>
      </c>
      <c r="O22" s="143">
        <f t="shared" si="3"/>
        <v>23</v>
      </c>
      <c r="P22" s="61">
        <v>23</v>
      </c>
      <c r="Q22" s="67">
        <v>0</v>
      </c>
      <c r="R22" s="70">
        <v>4</v>
      </c>
    </row>
    <row r="23" spans="1:18" ht="13.5" customHeight="1">
      <c r="B23" s="8"/>
      <c r="C23" s="9" t="s">
        <v>6</v>
      </c>
      <c r="D23" s="10"/>
      <c r="E23" s="173">
        <f t="shared" si="1"/>
        <v>8</v>
      </c>
      <c r="F23" s="118">
        <v>7</v>
      </c>
      <c r="G23" s="118">
        <v>1</v>
      </c>
      <c r="H23" s="119">
        <v>0</v>
      </c>
      <c r="I23" s="176">
        <f t="shared" si="2"/>
        <v>1</v>
      </c>
      <c r="J23" s="85">
        <v>0</v>
      </c>
      <c r="K23" s="85">
        <v>1</v>
      </c>
      <c r="L23" s="87">
        <v>0</v>
      </c>
      <c r="M23" s="85">
        <v>0</v>
      </c>
      <c r="N23" s="85">
        <v>0</v>
      </c>
      <c r="O23" s="143">
        <f t="shared" si="3"/>
        <v>253</v>
      </c>
      <c r="P23" s="61">
        <v>237</v>
      </c>
      <c r="Q23" s="67">
        <v>16</v>
      </c>
      <c r="R23" s="70">
        <v>63</v>
      </c>
    </row>
    <row r="24" spans="1:18" ht="13.5" customHeight="1">
      <c r="A24" s="49"/>
      <c r="B24" s="8"/>
      <c r="C24" s="9" t="s">
        <v>128</v>
      </c>
      <c r="D24" s="10"/>
      <c r="E24" s="173">
        <f t="shared" si="1"/>
        <v>2</v>
      </c>
      <c r="F24" s="118">
        <v>2</v>
      </c>
      <c r="G24" s="118">
        <v>0</v>
      </c>
      <c r="H24" s="119">
        <v>0</v>
      </c>
      <c r="I24" s="176">
        <f t="shared" si="2"/>
        <v>0</v>
      </c>
      <c r="J24" s="85">
        <v>0</v>
      </c>
      <c r="K24" s="85">
        <v>0</v>
      </c>
      <c r="L24" s="87">
        <v>0</v>
      </c>
      <c r="M24" s="85">
        <v>0</v>
      </c>
      <c r="N24" s="85">
        <v>0</v>
      </c>
      <c r="O24" s="143">
        <f t="shared" si="3"/>
        <v>99</v>
      </c>
      <c r="P24" s="61">
        <v>99</v>
      </c>
      <c r="Q24" s="67">
        <v>0</v>
      </c>
      <c r="R24" s="70">
        <v>29</v>
      </c>
    </row>
    <row r="25" spans="1:18" ht="13.5" customHeight="1">
      <c r="B25" s="8"/>
      <c r="C25" s="9" t="s">
        <v>16</v>
      </c>
      <c r="D25" s="10"/>
      <c r="E25" s="174">
        <f t="shared" si="1"/>
        <v>1</v>
      </c>
      <c r="F25" s="120">
        <v>1</v>
      </c>
      <c r="G25" s="120">
        <v>0</v>
      </c>
      <c r="H25" s="121">
        <v>0</v>
      </c>
      <c r="I25" s="177">
        <f t="shared" si="2"/>
        <v>0</v>
      </c>
      <c r="J25" s="88">
        <v>0</v>
      </c>
      <c r="K25" s="88">
        <v>0</v>
      </c>
      <c r="L25" s="86">
        <v>0</v>
      </c>
      <c r="M25" s="88">
        <v>0</v>
      </c>
      <c r="N25" s="88">
        <v>0</v>
      </c>
      <c r="O25" s="149">
        <f t="shared" si="3"/>
        <v>14</v>
      </c>
      <c r="P25" s="62">
        <v>14</v>
      </c>
      <c r="Q25" s="68">
        <v>0</v>
      </c>
      <c r="R25" s="71">
        <v>3</v>
      </c>
    </row>
    <row r="26" spans="1:18" ht="13.5" customHeight="1">
      <c r="B26" s="8"/>
      <c r="C26" s="9" t="s">
        <v>17</v>
      </c>
      <c r="D26" s="10"/>
      <c r="E26" s="172">
        <f t="shared" si="1"/>
        <v>1</v>
      </c>
      <c r="F26" s="116">
        <v>1</v>
      </c>
      <c r="G26" s="116">
        <v>0</v>
      </c>
      <c r="H26" s="117">
        <v>0</v>
      </c>
      <c r="I26" s="176">
        <f t="shared" si="2"/>
        <v>0</v>
      </c>
      <c r="J26" s="85">
        <v>0</v>
      </c>
      <c r="K26" s="85">
        <v>0</v>
      </c>
      <c r="L26" s="87">
        <v>0</v>
      </c>
      <c r="M26" s="85">
        <v>0</v>
      </c>
      <c r="N26" s="85">
        <v>1</v>
      </c>
      <c r="O26" s="143">
        <f t="shared" si="3"/>
        <v>22</v>
      </c>
      <c r="P26" s="61">
        <v>22</v>
      </c>
      <c r="Q26" s="67">
        <v>0</v>
      </c>
      <c r="R26" s="70">
        <v>3</v>
      </c>
    </row>
    <row r="27" spans="1:18" ht="13.5" customHeight="1">
      <c r="B27" s="8"/>
      <c r="C27" s="9" t="s">
        <v>18</v>
      </c>
      <c r="D27" s="10"/>
      <c r="E27" s="173">
        <f t="shared" si="1"/>
        <v>1</v>
      </c>
      <c r="F27" s="118">
        <v>1</v>
      </c>
      <c r="G27" s="118">
        <v>0</v>
      </c>
      <c r="H27" s="119">
        <v>0</v>
      </c>
      <c r="I27" s="176">
        <f t="shared" si="2"/>
        <v>0</v>
      </c>
      <c r="J27" s="85">
        <v>0</v>
      </c>
      <c r="K27" s="85">
        <v>0</v>
      </c>
      <c r="L27" s="87">
        <v>0</v>
      </c>
      <c r="M27" s="85">
        <v>0</v>
      </c>
      <c r="N27" s="85">
        <v>0</v>
      </c>
      <c r="O27" s="143">
        <f t="shared" si="3"/>
        <v>21</v>
      </c>
      <c r="P27" s="61">
        <v>21</v>
      </c>
      <c r="Q27" s="67">
        <v>0</v>
      </c>
      <c r="R27" s="70">
        <v>3</v>
      </c>
    </row>
    <row r="28" spans="1:18" ht="13.5" customHeight="1">
      <c r="B28" s="8"/>
      <c r="C28" s="9" t="s">
        <v>19</v>
      </c>
      <c r="D28" s="10"/>
      <c r="E28" s="173">
        <f t="shared" si="1"/>
        <v>1</v>
      </c>
      <c r="F28" s="118">
        <v>1</v>
      </c>
      <c r="G28" s="118">
        <v>0</v>
      </c>
      <c r="H28" s="119">
        <v>0</v>
      </c>
      <c r="I28" s="176">
        <f t="shared" si="2"/>
        <v>0</v>
      </c>
      <c r="J28" s="85">
        <v>0</v>
      </c>
      <c r="K28" s="85">
        <v>0</v>
      </c>
      <c r="L28" s="87">
        <v>0</v>
      </c>
      <c r="M28" s="85">
        <v>0</v>
      </c>
      <c r="N28" s="85">
        <v>0</v>
      </c>
      <c r="O28" s="143">
        <f t="shared" si="3"/>
        <v>45</v>
      </c>
      <c r="P28" s="61">
        <v>45</v>
      </c>
      <c r="Q28" s="67">
        <v>0</v>
      </c>
      <c r="R28" s="70">
        <v>10</v>
      </c>
    </row>
    <row r="29" spans="1:18" ht="13.5" customHeight="1">
      <c r="B29" s="8"/>
      <c r="C29" s="9" t="s">
        <v>20</v>
      </c>
      <c r="D29" s="10"/>
      <c r="E29" s="173">
        <f t="shared" si="1"/>
        <v>1</v>
      </c>
      <c r="F29" s="118">
        <v>1</v>
      </c>
      <c r="G29" s="118">
        <v>0</v>
      </c>
      <c r="H29" s="119">
        <v>0</v>
      </c>
      <c r="I29" s="176">
        <f t="shared" si="2"/>
        <v>0</v>
      </c>
      <c r="J29" s="85">
        <v>0</v>
      </c>
      <c r="K29" s="85">
        <v>0</v>
      </c>
      <c r="L29" s="87">
        <v>0</v>
      </c>
      <c r="M29" s="85">
        <v>0</v>
      </c>
      <c r="N29" s="85">
        <v>0</v>
      </c>
      <c r="O29" s="143">
        <f t="shared" si="3"/>
        <v>66</v>
      </c>
      <c r="P29" s="61">
        <v>66</v>
      </c>
      <c r="Q29" s="67">
        <v>0</v>
      </c>
      <c r="R29" s="70">
        <v>6</v>
      </c>
    </row>
    <row r="30" spans="1:18" ht="13.5" customHeight="1">
      <c r="B30" s="8"/>
      <c r="C30" s="9" t="s">
        <v>21</v>
      </c>
      <c r="D30" s="10"/>
      <c r="E30" s="174">
        <f t="shared" si="1"/>
        <v>1</v>
      </c>
      <c r="F30" s="120">
        <v>1</v>
      </c>
      <c r="G30" s="120">
        <v>0</v>
      </c>
      <c r="H30" s="121">
        <v>0</v>
      </c>
      <c r="I30" s="177">
        <f t="shared" si="2"/>
        <v>0</v>
      </c>
      <c r="J30" s="88">
        <v>0</v>
      </c>
      <c r="K30" s="88">
        <v>0</v>
      </c>
      <c r="L30" s="86">
        <v>0</v>
      </c>
      <c r="M30" s="88">
        <v>0</v>
      </c>
      <c r="N30" s="88">
        <v>0</v>
      </c>
      <c r="O30" s="149">
        <f t="shared" si="3"/>
        <v>14</v>
      </c>
      <c r="P30" s="62">
        <v>14</v>
      </c>
      <c r="Q30" s="68">
        <v>0</v>
      </c>
      <c r="R30" s="71">
        <v>3</v>
      </c>
    </row>
    <row r="31" spans="1:18" ht="13.5" customHeight="1">
      <c r="B31" s="8"/>
      <c r="C31" s="9" t="s">
        <v>23</v>
      </c>
      <c r="D31" s="10"/>
      <c r="E31" s="172">
        <f t="shared" si="1"/>
        <v>1</v>
      </c>
      <c r="F31" s="116">
        <v>1</v>
      </c>
      <c r="G31" s="116">
        <v>0</v>
      </c>
      <c r="H31" s="117">
        <v>0</v>
      </c>
      <c r="I31" s="176">
        <f t="shared" si="2"/>
        <v>0</v>
      </c>
      <c r="J31" s="85">
        <v>0</v>
      </c>
      <c r="K31" s="85">
        <v>0</v>
      </c>
      <c r="L31" s="87">
        <v>0</v>
      </c>
      <c r="M31" s="85">
        <v>0</v>
      </c>
      <c r="N31" s="85">
        <v>0</v>
      </c>
      <c r="O31" s="143">
        <f t="shared" si="3"/>
        <v>25</v>
      </c>
      <c r="P31" s="61">
        <v>25</v>
      </c>
      <c r="Q31" s="67">
        <v>0</v>
      </c>
      <c r="R31" s="70">
        <v>4</v>
      </c>
    </row>
    <row r="32" spans="1:18" ht="13.5" customHeight="1">
      <c r="B32" s="8"/>
      <c r="C32" s="9" t="s">
        <v>24</v>
      </c>
      <c r="D32" s="10"/>
      <c r="E32" s="173">
        <f t="shared" si="1"/>
        <v>1</v>
      </c>
      <c r="F32" s="118">
        <v>1</v>
      </c>
      <c r="G32" s="118">
        <v>0</v>
      </c>
      <c r="H32" s="119">
        <v>0</v>
      </c>
      <c r="I32" s="176">
        <f t="shared" si="2"/>
        <v>0</v>
      </c>
      <c r="J32" s="85">
        <v>0</v>
      </c>
      <c r="K32" s="85">
        <v>0</v>
      </c>
      <c r="L32" s="87">
        <v>0</v>
      </c>
      <c r="M32" s="85">
        <v>0</v>
      </c>
      <c r="N32" s="85">
        <v>0</v>
      </c>
      <c r="O32" s="143">
        <f t="shared" si="3"/>
        <v>15</v>
      </c>
      <c r="P32" s="61">
        <v>15</v>
      </c>
      <c r="Q32" s="67">
        <v>0</v>
      </c>
      <c r="R32" s="70">
        <v>4</v>
      </c>
    </row>
    <row r="33" spans="2:18" ht="13.5" customHeight="1">
      <c r="B33" s="8"/>
      <c r="C33" s="9" t="s">
        <v>25</v>
      </c>
      <c r="D33" s="10"/>
      <c r="E33" s="173">
        <f t="shared" si="1"/>
        <v>1</v>
      </c>
      <c r="F33" s="118">
        <v>1</v>
      </c>
      <c r="G33" s="118">
        <v>0</v>
      </c>
      <c r="H33" s="119">
        <v>0</v>
      </c>
      <c r="I33" s="176">
        <f t="shared" si="2"/>
        <v>0</v>
      </c>
      <c r="J33" s="85">
        <v>0</v>
      </c>
      <c r="K33" s="85">
        <v>0</v>
      </c>
      <c r="L33" s="87">
        <v>0</v>
      </c>
      <c r="M33" s="85">
        <v>0</v>
      </c>
      <c r="N33" s="85">
        <v>0</v>
      </c>
      <c r="O33" s="143">
        <f t="shared" si="3"/>
        <v>22</v>
      </c>
      <c r="P33" s="61">
        <v>22</v>
      </c>
      <c r="Q33" s="67">
        <v>0</v>
      </c>
      <c r="R33" s="70">
        <v>4</v>
      </c>
    </row>
    <row r="34" spans="2:18" ht="13.5" customHeight="1">
      <c r="B34" s="8"/>
      <c r="C34" s="9" t="s">
        <v>77</v>
      </c>
      <c r="D34" s="10"/>
      <c r="E34" s="173">
        <f t="shared" si="1"/>
        <v>1</v>
      </c>
      <c r="F34" s="118">
        <v>1</v>
      </c>
      <c r="G34" s="118">
        <v>0</v>
      </c>
      <c r="H34" s="119">
        <v>0</v>
      </c>
      <c r="I34" s="176">
        <f t="shared" si="2"/>
        <v>0</v>
      </c>
      <c r="J34" s="85">
        <v>0</v>
      </c>
      <c r="K34" s="85">
        <v>0</v>
      </c>
      <c r="L34" s="87">
        <v>0</v>
      </c>
      <c r="M34" s="85">
        <v>0</v>
      </c>
      <c r="N34" s="85">
        <v>0</v>
      </c>
      <c r="O34" s="143">
        <f t="shared" si="3"/>
        <v>18</v>
      </c>
      <c r="P34" s="61">
        <v>18</v>
      </c>
      <c r="Q34" s="67">
        <v>0</v>
      </c>
      <c r="R34" s="70">
        <v>4</v>
      </c>
    </row>
    <row r="35" spans="2:18" ht="13.5" customHeight="1">
      <c r="B35" s="8"/>
      <c r="C35" s="9" t="s">
        <v>26</v>
      </c>
      <c r="D35" s="10"/>
      <c r="E35" s="174">
        <f t="shared" si="1"/>
        <v>1</v>
      </c>
      <c r="F35" s="120">
        <v>1</v>
      </c>
      <c r="G35" s="120">
        <v>0</v>
      </c>
      <c r="H35" s="121">
        <v>0</v>
      </c>
      <c r="I35" s="177">
        <f t="shared" si="2"/>
        <v>0</v>
      </c>
      <c r="J35" s="88">
        <v>0</v>
      </c>
      <c r="K35" s="88">
        <v>0</v>
      </c>
      <c r="L35" s="86">
        <v>0</v>
      </c>
      <c r="M35" s="88">
        <v>0</v>
      </c>
      <c r="N35" s="88">
        <v>0</v>
      </c>
      <c r="O35" s="149">
        <f t="shared" si="3"/>
        <v>22</v>
      </c>
      <c r="P35" s="194">
        <v>22</v>
      </c>
      <c r="Q35" s="196">
        <v>0</v>
      </c>
      <c r="R35" s="197">
        <v>3</v>
      </c>
    </row>
    <row r="36" spans="2:18" ht="13.5" customHeight="1">
      <c r="B36" s="8"/>
      <c r="C36" s="9" t="s">
        <v>29</v>
      </c>
      <c r="D36" s="10"/>
      <c r="E36" s="173">
        <f t="shared" si="1"/>
        <v>1</v>
      </c>
      <c r="F36" s="118">
        <v>1</v>
      </c>
      <c r="G36" s="118">
        <v>0</v>
      </c>
      <c r="H36" s="119">
        <v>0</v>
      </c>
      <c r="I36" s="176">
        <f t="shared" si="2"/>
        <v>0</v>
      </c>
      <c r="J36" s="85">
        <v>0</v>
      </c>
      <c r="K36" s="85">
        <v>0</v>
      </c>
      <c r="L36" s="87">
        <v>0</v>
      </c>
      <c r="M36" s="85">
        <v>0</v>
      </c>
      <c r="N36" s="85">
        <v>1</v>
      </c>
      <c r="O36" s="137">
        <f t="shared" si="3"/>
        <v>22</v>
      </c>
      <c r="P36" s="195">
        <v>22</v>
      </c>
      <c r="Q36" s="67">
        <v>0</v>
      </c>
      <c r="R36" s="198">
        <v>4</v>
      </c>
    </row>
    <row r="37" spans="2:18" ht="13.5" customHeight="1">
      <c r="B37" s="8"/>
      <c r="C37" s="9" t="s">
        <v>31</v>
      </c>
      <c r="D37" s="10"/>
      <c r="E37" s="173">
        <f t="shared" si="1"/>
        <v>1</v>
      </c>
      <c r="F37" s="118">
        <v>1</v>
      </c>
      <c r="G37" s="118">
        <v>0</v>
      </c>
      <c r="H37" s="119">
        <v>0</v>
      </c>
      <c r="I37" s="176">
        <f t="shared" si="2"/>
        <v>0</v>
      </c>
      <c r="J37" s="85">
        <v>0</v>
      </c>
      <c r="K37" s="85">
        <v>0</v>
      </c>
      <c r="L37" s="87">
        <v>0</v>
      </c>
      <c r="M37" s="85">
        <v>0</v>
      </c>
      <c r="N37" s="87">
        <v>0</v>
      </c>
      <c r="O37" s="143">
        <f t="shared" si="3"/>
        <v>24</v>
      </c>
      <c r="P37" s="66">
        <v>24</v>
      </c>
      <c r="Q37" s="67">
        <v>0</v>
      </c>
      <c r="R37" s="199">
        <v>11</v>
      </c>
    </row>
    <row r="38" spans="2:18" ht="13.5" customHeight="1">
      <c r="B38" s="8"/>
      <c r="C38" s="9" t="s">
        <v>32</v>
      </c>
      <c r="D38" s="10"/>
      <c r="E38" s="173">
        <f t="shared" si="1"/>
        <v>1</v>
      </c>
      <c r="F38" s="118">
        <v>1</v>
      </c>
      <c r="G38" s="118">
        <v>0</v>
      </c>
      <c r="H38" s="118">
        <v>0</v>
      </c>
      <c r="I38" s="176">
        <f t="shared" si="2"/>
        <v>0</v>
      </c>
      <c r="J38" s="85">
        <v>0</v>
      </c>
      <c r="K38" s="85">
        <v>0</v>
      </c>
      <c r="L38" s="87">
        <v>0</v>
      </c>
      <c r="M38" s="246">
        <v>0</v>
      </c>
      <c r="N38" s="87">
        <v>0</v>
      </c>
      <c r="O38" s="143">
        <f t="shared" si="3"/>
        <v>13</v>
      </c>
      <c r="P38" s="66">
        <v>13</v>
      </c>
      <c r="Q38" s="67">
        <v>0</v>
      </c>
      <c r="R38" s="199">
        <v>3</v>
      </c>
    </row>
    <row r="39" spans="2:18" ht="13.5" customHeight="1">
      <c r="B39" s="105"/>
      <c r="C39" s="21" t="s">
        <v>30</v>
      </c>
      <c r="D39" s="28"/>
      <c r="E39" s="173">
        <f t="shared" si="1"/>
        <v>2</v>
      </c>
      <c r="F39" s="118">
        <v>2</v>
      </c>
      <c r="G39" s="118">
        <v>0</v>
      </c>
      <c r="H39" s="118">
        <v>0</v>
      </c>
      <c r="I39" s="176">
        <f t="shared" si="2"/>
        <v>0</v>
      </c>
      <c r="J39" s="85">
        <v>0</v>
      </c>
      <c r="K39" s="85">
        <v>0</v>
      </c>
      <c r="L39" s="87">
        <v>0</v>
      </c>
      <c r="M39" s="246">
        <v>0</v>
      </c>
      <c r="N39" s="87">
        <v>0</v>
      </c>
      <c r="O39" s="143">
        <f t="shared" si="3"/>
        <v>42</v>
      </c>
      <c r="P39" s="66">
        <v>42</v>
      </c>
      <c r="Q39" s="67">
        <v>0</v>
      </c>
      <c r="R39" s="199">
        <v>13</v>
      </c>
    </row>
    <row r="40" spans="2:18" ht="13.5" customHeight="1">
      <c r="B40" s="24"/>
      <c r="C40" s="25" t="s">
        <v>33</v>
      </c>
      <c r="D40" s="26"/>
      <c r="E40" s="175">
        <f t="shared" si="1"/>
        <v>1</v>
      </c>
      <c r="F40" s="122">
        <v>1</v>
      </c>
      <c r="G40" s="122">
        <v>0</v>
      </c>
      <c r="H40" s="122">
        <v>0</v>
      </c>
      <c r="I40" s="274">
        <f t="shared" si="2"/>
        <v>0</v>
      </c>
      <c r="J40" s="89">
        <v>0</v>
      </c>
      <c r="K40" s="89">
        <v>0</v>
      </c>
      <c r="L40" s="91">
        <v>0</v>
      </c>
      <c r="M40" s="247">
        <v>0</v>
      </c>
      <c r="N40" s="91">
        <v>0</v>
      </c>
      <c r="O40" s="150">
        <f t="shared" si="3"/>
        <v>36</v>
      </c>
      <c r="P40" s="106">
        <v>36</v>
      </c>
      <c r="Q40" s="115">
        <v>0</v>
      </c>
      <c r="R40" s="200">
        <v>6</v>
      </c>
    </row>
  </sheetData>
  <mergeCells count="24">
    <mergeCell ref="B2:R2"/>
    <mergeCell ref="C4:D4"/>
    <mergeCell ref="E4:N4"/>
    <mergeCell ref="R4:R7"/>
    <mergeCell ref="E6:E7"/>
    <mergeCell ref="F6:F7"/>
    <mergeCell ref="H6:H7"/>
    <mergeCell ref="B7:C7"/>
    <mergeCell ref="E5:H5"/>
    <mergeCell ref="L6:L7"/>
    <mergeCell ref="B3:F3"/>
    <mergeCell ref="Q6:Q7"/>
    <mergeCell ref="P6:P7"/>
    <mergeCell ref="B8:C8"/>
    <mergeCell ref="G6:G7"/>
    <mergeCell ref="O6:O7"/>
    <mergeCell ref="M5:N5"/>
    <mergeCell ref="M6:M7"/>
    <mergeCell ref="N6:N7"/>
    <mergeCell ref="I5:L5"/>
    <mergeCell ref="I6:I7"/>
    <mergeCell ref="J6:J7"/>
    <mergeCell ref="K6:K7"/>
    <mergeCell ref="O4:Q5"/>
  </mergeCells>
  <phoneticPr fontId="2"/>
  <pageMargins left="0.55118110236220474" right="0.19685039370078741" top="0.62992125984251968" bottom="0.43307086614173229" header="0.51181102362204722" footer="0.51181102362204722"/>
  <pageSetup paperSize="9" scale="96" orientation="landscape" r:id="rId1"/>
  <headerFooter alignWithMargins="0">
    <oddFooter>&amp;C20</oddFooter>
  </headerFooter>
  <ignoredErrors>
    <ignoredError sqref="E8 E9:E40 I9:I40 O9:O31 O32:O40 P8:R8 G8:O8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70C0"/>
  </sheetPr>
  <dimension ref="A1:Z40"/>
  <sheetViews>
    <sheetView view="pageBreakPreview" zoomScaleNormal="100" zoomScaleSheetLayoutView="100" workbookViewId="0">
      <selection activeCell="J45" sqref="J45"/>
    </sheetView>
  </sheetViews>
  <sheetFormatPr defaultColWidth="9" defaultRowHeight="10.5"/>
  <cols>
    <col min="1" max="1" width="3.625" style="11" customWidth="1"/>
    <col min="2" max="2" width="2.375" style="11" customWidth="1"/>
    <col min="3" max="3" width="8.75" style="11" customWidth="1"/>
    <col min="4" max="4" width="1.375" style="11" customWidth="1"/>
    <col min="5" max="7" width="8.625" style="11" customWidth="1"/>
    <col min="8" max="8" width="7.625" style="11" hidden="1" customWidth="1"/>
    <col min="9" max="9" width="8.5" style="11" customWidth="1"/>
    <col min="10" max="15" width="7.125" style="11" customWidth="1"/>
    <col min="16" max="16" width="8.25" style="11" customWidth="1"/>
    <col min="17" max="24" width="6.375" style="11" customWidth="1"/>
    <col min="25" max="26" width="8.25" style="11" customWidth="1"/>
    <col min="27" max="16384" width="9" style="11"/>
  </cols>
  <sheetData>
    <row r="1" spans="2:26" ht="12">
      <c r="B1" s="13"/>
    </row>
    <row r="2" spans="2:26" ht="13.5" customHeight="1">
      <c r="B2" s="395" t="s">
        <v>157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</row>
    <row r="3" spans="2:26" ht="27" customHeight="1">
      <c r="B3" s="480" t="s">
        <v>161</v>
      </c>
      <c r="C3" s="480"/>
      <c r="D3" s="480"/>
      <c r="E3" s="480"/>
      <c r="F3" s="480"/>
      <c r="H3" s="201" t="s">
        <v>182</v>
      </c>
      <c r="Z3" s="34" t="s">
        <v>109</v>
      </c>
    </row>
    <row r="4" spans="2:26" ht="15.75" customHeight="1">
      <c r="B4" s="15"/>
      <c r="C4" s="416" t="s">
        <v>54</v>
      </c>
      <c r="D4" s="417"/>
      <c r="E4" s="430" t="s">
        <v>35</v>
      </c>
      <c r="F4" s="430" t="s">
        <v>40</v>
      </c>
      <c r="G4" s="430" t="s">
        <v>41</v>
      </c>
      <c r="H4" s="460" t="s">
        <v>106</v>
      </c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2"/>
      <c r="Y4" s="430" t="s">
        <v>63</v>
      </c>
      <c r="Z4" s="482" t="s">
        <v>105</v>
      </c>
    </row>
    <row r="5" spans="2:26" ht="15.75" customHeight="1">
      <c r="B5" s="16"/>
      <c r="C5" s="17"/>
      <c r="D5" s="18"/>
      <c r="E5" s="481"/>
      <c r="F5" s="481"/>
      <c r="G5" s="481"/>
      <c r="H5" s="485" t="s">
        <v>35</v>
      </c>
      <c r="I5" s="465" t="s">
        <v>107</v>
      </c>
      <c r="J5" s="463"/>
      <c r="K5" s="463"/>
      <c r="L5" s="463"/>
      <c r="M5" s="463"/>
      <c r="N5" s="463"/>
      <c r="O5" s="464"/>
      <c r="P5" s="465" t="s">
        <v>108</v>
      </c>
      <c r="Q5" s="463"/>
      <c r="R5" s="463"/>
      <c r="S5" s="463"/>
      <c r="T5" s="463"/>
      <c r="U5" s="463"/>
      <c r="V5" s="463"/>
      <c r="W5" s="463"/>
      <c r="X5" s="464"/>
      <c r="Y5" s="481"/>
      <c r="Z5" s="483"/>
    </row>
    <row r="6" spans="2:26" ht="15.75" customHeight="1">
      <c r="B6" s="16"/>
      <c r="C6" s="17"/>
      <c r="D6" s="18"/>
      <c r="E6" s="481"/>
      <c r="F6" s="481"/>
      <c r="G6" s="481"/>
      <c r="H6" s="486"/>
      <c r="I6" s="488" t="s">
        <v>35</v>
      </c>
      <c r="J6" s="465" t="s">
        <v>42</v>
      </c>
      <c r="K6" s="463"/>
      <c r="L6" s="465" t="s">
        <v>43</v>
      </c>
      <c r="M6" s="463"/>
      <c r="N6" s="465" t="s">
        <v>44</v>
      </c>
      <c r="O6" s="464"/>
      <c r="P6" s="490" t="s">
        <v>35</v>
      </c>
      <c r="Q6" s="457" t="s">
        <v>42</v>
      </c>
      <c r="R6" s="458"/>
      <c r="S6" s="457" t="s">
        <v>43</v>
      </c>
      <c r="T6" s="458"/>
      <c r="U6" s="457" t="s">
        <v>44</v>
      </c>
      <c r="V6" s="458"/>
      <c r="W6" s="454" t="s">
        <v>45</v>
      </c>
      <c r="X6" s="456"/>
      <c r="Y6" s="481"/>
      <c r="Z6" s="483"/>
    </row>
    <row r="7" spans="2:26" ht="15.75" customHeight="1">
      <c r="B7" s="440" t="s">
        <v>53</v>
      </c>
      <c r="C7" s="441"/>
      <c r="D7" s="19"/>
      <c r="E7" s="469"/>
      <c r="F7" s="469"/>
      <c r="G7" s="469"/>
      <c r="H7" s="487"/>
      <c r="I7" s="489"/>
      <c r="J7" s="5" t="s">
        <v>188</v>
      </c>
      <c r="K7" s="275" t="s">
        <v>189</v>
      </c>
      <c r="L7" s="5" t="s">
        <v>188</v>
      </c>
      <c r="M7" s="275" t="s">
        <v>189</v>
      </c>
      <c r="N7" s="5" t="s">
        <v>188</v>
      </c>
      <c r="O7" s="275" t="s">
        <v>189</v>
      </c>
      <c r="P7" s="489"/>
      <c r="Q7" s="5" t="s">
        <v>188</v>
      </c>
      <c r="R7" s="275" t="s">
        <v>189</v>
      </c>
      <c r="S7" s="5" t="s">
        <v>188</v>
      </c>
      <c r="T7" s="275" t="s">
        <v>189</v>
      </c>
      <c r="U7" s="5" t="s">
        <v>188</v>
      </c>
      <c r="V7" s="275" t="s">
        <v>189</v>
      </c>
      <c r="W7" s="5" t="s">
        <v>188</v>
      </c>
      <c r="X7" s="275" t="s">
        <v>189</v>
      </c>
      <c r="Y7" s="469"/>
      <c r="Z7" s="484"/>
    </row>
    <row r="8" spans="2:26" ht="13.5" customHeight="1">
      <c r="B8" s="391" t="s">
        <v>145</v>
      </c>
      <c r="C8" s="392"/>
      <c r="D8" s="12"/>
      <c r="E8" s="153">
        <f>SUM(E11:E40)</f>
        <v>31229</v>
      </c>
      <c r="F8" s="180">
        <f t="shared" ref="F8:Z8" si="0">SUM(F11:F40)</f>
        <v>15862</v>
      </c>
      <c r="G8" s="154">
        <f t="shared" si="0"/>
        <v>15367</v>
      </c>
      <c r="H8" s="180">
        <f t="shared" si="0"/>
        <v>31229</v>
      </c>
      <c r="I8" s="153">
        <f>SUM(I11:I40)</f>
        <v>30662</v>
      </c>
      <c r="J8" s="248">
        <f t="shared" si="0"/>
        <v>5085</v>
      </c>
      <c r="K8" s="248">
        <f t="shared" si="0"/>
        <v>5006</v>
      </c>
      <c r="L8" s="248">
        <f t="shared" si="0"/>
        <v>5302</v>
      </c>
      <c r="M8" s="248">
        <f t="shared" si="0"/>
        <v>4922</v>
      </c>
      <c r="N8" s="248">
        <f t="shared" si="0"/>
        <v>5247</v>
      </c>
      <c r="O8" s="248">
        <f t="shared" si="0"/>
        <v>5100</v>
      </c>
      <c r="P8" s="131">
        <f>SUM(P11:P40)</f>
        <v>375</v>
      </c>
      <c r="Q8" s="181">
        <f t="shared" si="0"/>
        <v>52</v>
      </c>
      <c r="R8" s="181">
        <f t="shared" si="0"/>
        <v>44</v>
      </c>
      <c r="S8" s="181">
        <f t="shared" si="0"/>
        <v>62</v>
      </c>
      <c r="T8" s="181">
        <f t="shared" si="0"/>
        <v>60</v>
      </c>
      <c r="U8" s="181">
        <f t="shared" si="0"/>
        <v>52</v>
      </c>
      <c r="V8" s="181">
        <f t="shared" si="0"/>
        <v>53</v>
      </c>
      <c r="W8" s="181">
        <f t="shared" si="0"/>
        <v>22</v>
      </c>
      <c r="X8" s="181">
        <f t="shared" si="0"/>
        <v>30</v>
      </c>
      <c r="Y8" s="138">
        <f t="shared" si="0"/>
        <v>192</v>
      </c>
      <c r="Z8" s="169">
        <f t="shared" si="0"/>
        <v>0</v>
      </c>
    </row>
    <row r="9" spans="2:26" ht="13.5" customHeight="1">
      <c r="B9" s="8"/>
      <c r="C9" s="9" t="s">
        <v>1</v>
      </c>
      <c r="D9" s="10"/>
      <c r="E9" s="135">
        <f>SUM(F9:G9)</f>
        <v>24751</v>
      </c>
      <c r="F9" s="53">
        <v>12700</v>
      </c>
      <c r="G9" s="58">
        <v>12051</v>
      </c>
      <c r="H9" s="184">
        <f t="shared" ref="H9:H10" si="1">I9+P9+Y9+Z9</f>
        <v>24789</v>
      </c>
      <c r="I9" s="140">
        <f>SUM(J9:O9)+Y9</f>
        <v>24376</v>
      </c>
      <c r="J9" s="249">
        <v>3957</v>
      </c>
      <c r="K9" s="249">
        <v>3818</v>
      </c>
      <c r="L9" s="250">
        <v>4251</v>
      </c>
      <c r="M9" s="250">
        <v>3900</v>
      </c>
      <c r="N9" s="58">
        <v>4269</v>
      </c>
      <c r="O9" s="58">
        <v>4143</v>
      </c>
      <c r="P9" s="143">
        <f>SUM(Q9:X9)</f>
        <v>375</v>
      </c>
      <c r="Q9" s="61">
        <v>52</v>
      </c>
      <c r="R9" s="61">
        <v>44</v>
      </c>
      <c r="S9" s="61">
        <v>62</v>
      </c>
      <c r="T9" s="61">
        <v>60</v>
      </c>
      <c r="U9" s="61">
        <v>52</v>
      </c>
      <c r="V9" s="61">
        <v>53</v>
      </c>
      <c r="W9" s="61">
        <v>22</v>
      </c>
      <c r="X9" s="61">
        <v>30</v>
      </c>
      <c r="Y9" s="55">
        <v>38</v>
      </c>
      <c r="Z9" s="70">
        <v>0</v>
      </c>
    </row>
    <row r="10" spans="2:26" ht="13.5" customHeight="1">
      <c r="B10" s="8"/>
      <c r="C10" s="9" t="s">
        <v>2</v>
      </c>
      <c r="D10" s="10"/>
      <c r="E10" s="157">
        <f t="shared" ref="E10:E40" si="2">SUM(F10:G10)</f>
        <v>6478</v>
      </c>
      <c r="F10" s="54">
        <v>3162</v>
      </c>
      <c r="G10" s="58">
        <v>3316</v>
      </c>
      <c r="H10" s="185">
        <f t="shared" si="1"/>
        <v>6632</v>
      </c>
      <c r="I10" s="141">
        <f>SUM(J10:O10)+Y10</f>
        <v>6478</v>
      </c>
      <c r="J10" s="251">
        <v>1128</v>
      </c>
      <c r="K10" s="251">
        <v>1188</v>
      </c>
      <c r="L10" s="209">
        <v>1051</v>
      </c>
      <c r="M10" s="209">
        <v>1022</v>
      </c>
      <c r="N10" s="60">
        <v>978</v>
      </c>
      <c r="O10" s="60">
        <v>957</v>
      </c>
      <c r="P10" s="149">
        <f>SUM(Q10:X10)</f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56">
        <v>154</v>
      </c>
      <c r="Z10" s="71">
        <v>0</v>
      </c>
    </row>
    <row r="11" spans="2:26" ht="13.5" customHeight="1">
      <c r="B11" s="8"/>
      <c r="C11" s="9" t="s">
        <v>3</v>
      </c>
      <c r="D11" s="10"/>
      <c r="E11" s="135">
        <f t="shared" si="2"/>
        <v>10259</v>
      </c>
      <c r="F11" s="53">
        <v>5095</v>
      </c>
      <c r="G11" s="59">
        <v>5164</v>
      </c>
      <c r="H11" s="184">
        <f>I11+P11+Y11+Z11</f>
        <v>10259</v>
      </c>
      <c r="I11" s="140">
        <f t="shared" ref="I11:I40" si="3">SUM(J11:O11)</f>
        <v>9958</v>
      </c>
      <c r="J11" s="249">
        <v>1666</v>
      </c>
      <c r="K11" s="249">
        <v>1731</v>
      </c>
      <c r="L11" s="250">
        <v>1680</v>
      </c>
      <c r="M11" s="250">
        <v>1576</v>
      </c>
      <c r="N11" s="58">
        <v>1661</v>
      </c>
      <c r="O11" s="58">
        <v>1644</v>
      </c>
      <c r="P11" s="143">
        <f>SUM(Q11:X11)</f>
        <v>147</v>
      </c>
      <c r="Q11" s="61">
        <v>23</v>
      </c>
      <c r="R11" s="61">
        <v>16</v>
      </c>
      <c r="S11" s="61">
        <v>30</v>
      </c>
      <c r="T11" s="61">
        <v>17</v>
      </c>
      <c r="U11" s="61">
        <v>21</v>
      </c>
      <c r="V11" s="61">
        <v>19</v>
      </c>
      <c r="W11" s="61">
        <v>9</v>
      </c>
      <c r="X11" s="61">
        <v>12</v>
      </c>
      <c r="Y11" s="55">
        <v>154</v>
      </c>
      <c r="Z11" s="70">
        <v>0</v>
      </c>
    </row>
    <row r="12" spans="2:26" ht="13.5" customHeight="1">
      <c r="B12" s="8"/>
      <c r="C12" s="9" t="s">
        <v>4</v>
      </c>
      <c r="D12" s="10"/>
      <c r="E12" s="135">
        <f t="shared" si="2"/>
        <v>1330</v>
      </c>
      <c r="F12" s="53">
        <v>682</v>
      </c>
      <c r="G12" s="58">
        <v>648</v>
      </c>
      <c r="H12" s="184">
        <f t="shared" ref="H12:H40" si="4">I12+P12+Y12+Z12</f>
        <v>1330</v>
      </c>
      <c r="I12" s="140">
        <f t="shared" si="3"/>
        <v>1301</v>
      </c>
      <c r="J12" s="249">
        <v>199</v>
      </c>
      <c r="K12" s="249">
        <v>188</v>
      </c>
      <c r="L12" s="250">
        <v>214</v>
      </c>
      <c r="M12" s="250">
        <v>225</v>
      </c>
      <c r="N12" s="58">
        <v>250</v>
      </c>
      <c r="O12" s="58">
        <v>225</v>
      </c>
      <c r="P12" s="143">
        <f t="shared" ref="P12:P40" si="5">SUM(Q12:X12)</f>
        <v>21</v>
      </c>
      <c r="Q12" s="61">
        <v>3</v>
      </c>
      <c r="R12" s="61">
        <v>3</v>
      </c>
      <c r="S12" s="61">
        <v>2</v>
      </c>
      <c r="T12" s="61">
        <v>0</v>
      </c>
      <c r="U12" s="61">
        <v>3</v>
      </c>
      <c r="V12" s="61">
        <v>1</v>
      </c>
      <c r="W12" s="61">
        <v>3</v>
      </c>
      <c r="X12" s="61">
        <v>6</v>
      </c>
      <c r="Y12" s="55">
        <v>8</v>
      </c>
      <c r="Z12" s="70">
        <v>0</v>
      </c>
    </row>
    <row r="13" spans="2:26" ht="13.5" customHeight="1">
      <c r="B13" s="8"/>
      <c r="C13" s="9" t="s">
        <v>5</v>
      </c>
      <c r="D13" s="10"/>
      <c r="E13" s="135">
        <f t="shared" si="2"/>
        <v>817</v>
      </c>
      <c r="F13" s="53">
        <v>412</v>
      </c>
      <c r="G13" s="58">
        <v>405</v>
      </c>
      <c r="H13" s="184">
        <f t="shared" si="4"/>
        <v>817</v>
      </c>
      <c r="I13" s="140">
        <f t="shared" si="3"/>
        <v>799</v>
      </c>
      <c r="J13" s="249">
        <v>139</v>
      </c>
      <c r="K13" s="249">
        <v>120</v>
      </c>
      <c r="L13" s="250">
        <v>143</v>
      </c>
      <c r="M13" s="250">
        <v>112</v>
      </c>
      <c r="N13" s="58">
        <v>121</v>
      </c>
      <c r="O13" s="58">
        <v>164</v>
      </c>
      <c r="P13" s="143">
        <f t="shared" si="5"/>
        <v>18</v>
      </c>
      <c r="Q13" s="61">
        <v>3</v>
      </c>
      <c r="R13" s="61">
        <v>2</v>
      </c>
      <c r="S13" s="61">
        <v>2</v>
      </c>
      <c r="T13" s="61">
        <v>2</v>
      </c>
      <c r="U13" s="61">
        <v>1</v>
      </c>
      <c r="V13" s="61">
        <v>3</v>
      </c>
      <c r="W13" s="61">
        <v>3</v>
      </c>
      <c r="X13" s="61">
        <v>2</v>
      </c>
      <c r="Y13" s="55">
        <v>0</v>
      </c>
      <c r="Z13" s="70">
        <v>0</v>
      </c>
    </row>
    <row r="14" spans="2:26" ht="13.5" customHeight="1">
      <c r="B14" s="105"/>
      <c r="C14" s="21" t="s">
        <v>7</v>
      </c>
      <c r="D14" s="28"/>
      <c r="E14" s="140">
        <f t="shared" si="2"/>
        <v>2788</v>
      </c>
      <c r="F14" s="53">
        <v>1331</v>
      </c>
      <c r="G14" s="58">
        <v>1457</v>
      </c>
      <c r="H14" s="184">
        <f t="shared" si="4"/>
        <v>2788</v>
      </c>
      <c r="I14" s="140">
        <f t="shared" si="3"/>
        <v>2788</v>
      </c>
      <c r="J14" s="249">
        <v>475</v>
      </c>
      <c r="K14" s="249">
        <v>485</v>
      </c>
      <c r="L14" s="250">
        <v>445</v>
      </c>
      <c r="M14" s="250">
        <v>521</v>
      </c>
      <c r="N14" s="58">
        <v>411</v>
      </c>
      <c r="O14" s="58">
        <v>451</v>
      </c>
      <c r="P14" s="143">
        <f t="shared" si="5"/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55">
        <v>0</v>
      </c>
      <c r="Z14" s="70">
        <v>0</v>
      </c>
    </row>
    <row r="15" spans="2:26" ht="13.5" customHeight="1">
      <c r="B15" s="8"/>
      <c r="C15" s="9" t="s">
        <v>8</v>
      </c>
      <c r="D15" s="10"/>
      <c r="E15" s="141">
        <f t="shared" si="2"/>
        <v>2565</v>
      </c>
      <c r="F15" s="54">
        <v>1501</v>
      </c>
      <c r="G15" s="58">
        <v>1064</v>
      </c>
      <c r="H15" s="184">
        <f t="shared" si="4"/>
        <v>2565</v>
      </c>
      <c r="I15" s="141">
        <f t="shared" si="3"/>
        <v>2550</v>
      </c>
      <c r="J15" s="251">
        <v>483</v>
      </c>
      <c r="K15" s="251">
        <v>364</v>
      </c>
      <c r="L15" s="209">
        <v>509</v>
      </c>
      <c r="M15" s="209">
        <v>352</v>
      </c>
      <c r="N15" s="60">
        <v>494</v>
      </c>
      <c r="O15" s="60">
        <v>348</v>
      </c>
      <c r="P15" s="149">
        <f t="shared" si="5"/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56">
        <v>15</v>
      </c>
      <c r="Z15" s="71">
        <v>0</v>
      </c>
    </row>
    <row r="16" spans="2:26" ht="13.5" customHeight="1">
      <c r="B16" s="29"/>
      <c r="C16" s="22" t="s">
        <v>9</v>
      </c>
      <c r="D16" s="30"/>
      <c r="E16" s="140">
        <f t="shared" si="2"/>
        <v>1002</v>
      </c>
      <c r="F16" s="53">
        <v>496</v>
      </c>
      <c r="G16" s="59">
        <v>506</v>
      </c>
      <c r="H16" s="186">
        <f t="shared" si="4"/>
        <v>1002</v>
      </c>
      <c r="I16" s="140">
        <f t="shared" si="3"/>
        <v>945</v>
      </c>
      <c r="J16" s="249">
        <v>176</v>
      </c>
      <c r="K16" s="249">
        <v>161</v>
      </c>
      <c r="L16" s="250">
        <v>158</v>
      </c>
      <c r="M16" s="250">
        <v>136</v>
      </c>
      <c r="N16" s="58">
        <v>136</v>
      </c>
      <c r="O16" s="58">
        <v>178</v>
      </c>
      <c r="P16" s="143">
        <f t="shared" si="5"/>
        <v>57</v>
      </c>
      <c r="Q16" s="61">
        <v>9</v>
      </c>
      <c r="R16" s="61">
        <v>9</v>
      </c>
      <c r="S16" s="61">
        <v>9</v>
      </c>
      <c r="T16" s="61">
        <v>17</v>
      </c>
      <c r="U16" s="61">
        <v>7</v>
      </c>
      <c r="V16" s="61">
        <v>4</v>
      </c>
      <c r="W16" s="61">
        <v>1</v>
      </c>
      <c r="X16" s="61">
        <v>1</v>
      </c>
      <c r="Y16" s="55">
        <v>0</v>
      </c>
      <c r="Z16" s="70">
        <v>0</v>
      </c>
    </row>
    <row r="17" spans="1:26" ht="13.5" customHeight="1">
      <c r="B17" s="8"/>
      <c r="C17" s="9" t="s">
        <v>10</v>
      </c>
      <c r="D17" s="10"/>
      <c r="E17" s="140">
        <f t="shared" si="2"/>
        <v>510</v>
      </c>
      <c r="F17" s="53">
        <v>297</v>
      </c>
      <c r="G17" s="58">
        <v>213</v>
      </c>
      <c r="H17" s="184">
        <f t="shared" si="4"/>
        <v>510</v>
      </c>
      <c r="I17" s="140">
        <f t="shared" si="3"/>
        <v>510</v>
      </c>
      <c r="J17" s="249">
        <v>89</v>
      </c>
      <c r="K17" s="249">
        <v>63</v>
      </c>
      <c r="L17" s="250">
        <v>102</v>
      </c>
      <c r="M17" s="250">
        <v>71</v>
      </c>
      <c r="N17" s="58">
        <v>106</v>
      </c>
      <c r="O17" s="58">
        <v>79</v>
      </c>
      <c r="P17" s="143">
        <f t="shared" si="5"/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55">
        <v>0</v>
      </c>
      <c r="Z17" s="70">
        <v>0</v>
      </c>
    </row>
    <row r="18" spans="1:26" ht="13.5" customHeight="1">
      <c r="B18" s="8"/>
      <c r="C18" s="9" t="s">
        <v>11</v>
      </c>
      <c r="D18" s="10"/>
      <c r="E18" s="140">
        <f t="shared" si="2"/>
        <v>3309</v>
      </c>
      <c r="F18" s="53">
        <v>1668</v>
      </c>
      <c r="G18" s="58">
        <v>1641</v>
      </c>
      <c r="H18" s="184">
        <f t="shared" si="4"/>
        <v>3309</v>
      </c>
      <c r="I18" s="140">
        <f t="shared" si="3"/>
        <v>3288</v>
      </c>
      <c r="J18" s="249">
        <v>548</v>
      </c>
      <c r="K18" s="249">
        <v>517</v>
      </c>
      <c r="L18" s="250">
        <v>542</v>
      </c>
      <c r="M18" s="250">
        <v>552</v>
      </c>
      <c r="N18" s="58">
        <v>567</v>
      </c>
      <c r="O18" s="58">
        <v>562</v>
      </c>
      <c r="P18" s="176">
        <f t="shared" si="5"/>
        <v>21</v>
      </c>
      <c r="Q18" s="61">
        <v>4</v>
      </c>
      <c r="R18" s="61">
        <v>0</v>
      </c>
      <c r="S18" s="61">
        <v>5</v>
      </c>
      <c r="T18" s="61">
        <v>4</v>
      </c>
      <c r="U18" s="61">
        <v>1</v>
      </c>
      <c r="V18" s="61">
        <v>3</v>
      </c>
      <c r="W18" s="61">
        <v>1</v>
      </c>
      <c r="X18" s="61">
        <v>3</v>
      </c>
      <c r="Y18" s="55">
        <v>0</v>
      </c>
      <c r="Z18" s="70">
        <v>0</v>
      </c>
    </row>
    <row r="19" spans="1:26" ht="13.5" customHeight="1">
      <c r="B19" s="8"/>
      <c r="C19" s="9" t="s">
        <v>12</v>
      </c>
      <c r="D19" s="10"/>
      <c r="E19" s="140">
        <f t="shared" si="2"/>
        <v>365</v>
      </c>
      <c r="F19" s="53">
        <v>170</v>
      </c>
      <c r="G19" s="58">
        <v>195</v>
      </c>
      <c r="H19" s="184">
        <f t="shared" si="4"/>
        <v>365</v>
      </c>
      <c r="I19" s="140">
        <f t="shared" si="3"/>
        <v>365</v>
      </c>
      <c r="J19" s="249">
        <v>58</v>
      </c>
      <c r="K19" s="249">
        <v>59</v>
      </c>
      <c r="L19" s="250">
        <v>53</v>
      </c>
      <c r="M19" s="250">
        <v>78</v>
      </c>
      <c r="N19" s="58">
        <v>59</v>
      </c>
      <c r="O19" s="58">
        <v>58</v>
      </c>
      <c r="P19" s="143">
        <f t="shared" si="5"/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55">
        <v>0</v>
      </c>
      <c r="Z19" s="70">
        <v>0</v>
      </c>
    </row>
    <row r="20" spans="1:26" ht="13.5" customHeight="1">
      <c r="A20" s="23"/>
      <c r="B20" s="8"/>
      <c r="C20" s="9" t="s">
        <v>13</v>
      </c>
      <c r="D20" s="10"/>
      <c r="E20" s="141">
        <f t="shared" si="2"/>
        <v>749</v>
      </c>
      <c r="F20" s="54">
        <v>384</v>
      </c>
      <c r="G20" s="60">
        <v>365</v>
      </c>
      <c r="H20" s="185">
        <f t="shared" si="4"/>
        <v>749</v>
      </c>
      <c r="I20" s="141">
        <f t="shared" si="3"/>
        <v>723</v>
      </c>
      <c r="J20" s="251">
        <v>112</v>
      </c>
      <c r="K20" s="251">
        <v>107</v>
      </c>
      <c r="L20" s="209">
        <v>151</v>
      </c>
      <c r="M20" s="209">
        <v>122</v>
      </c>
      <c r="N20" s="60">
        <v>110</v>
      </c>
      <c r="O20" s="60">
        <v>121</v>
      </c>
      <c r="P20" s="149">
        <f t="shared" si="5"/>
        <v>26</v>
      </c>
      <c r="Q20" s="62">
        <v>4</v>
      </c>
      <c r="R20" s="62">
        <v>2</v>
      </c>
      <c r="S20" s="62">
        <v>1</v>
      </c>
      <c r="T20" s="62">
        <v>2</v>
      </c>
      <c r="U20" s="62">
        <v>5</v>
      </c>
      <c r="V20" s="62">
        <v>10</v>
      </c>
      <c r="W20" s="62">
        <v>1</v>
      </c>
      <c r="X20" s="62">
        <v>1</v>
      </c>
      <c r="Y20" s="56">
        <v>0</v>
      </c>
      <c r="Z20" s="71">
        <v>0</v>
      </c>
    </row>
    <row r="21" spans="1:26" ht="13.5" customHeight="1">
      <c r="A21" s="23"/>
      <c r="B21" s="8"/>
      <c r="C21" s="9" t="s">
        <v>14</v>
      </c>
      <c r="D21" s="10"/>
      <c r="E21" s="140">
        <f t="shared" si="2"/>
        <v>573</v>
      </c>
      <c r="F21" s="53">
        <v>340</v>
      </c>
      <c r="G21" s="58">
        <v>233</v>
      </c>
      <c r="H21" s="184">
        <f t="shared" si="4"/>
        <v>573</v>
      </c>
      <c r="I21" s="140">
        <f t="shared" si="3"/>
        <v>551</v>
      </c>
      <c r="J21" s="249">
        <v>92</v>
      </c>
      <c r="K21" s="249">
        <v>66</v>
      </c>
      <c r="L21" s="250">
        <v>119</v>
      </c>
      <c r="M21" s="250">
        <v>69</v>
      </c>
      <c r="N21" s="58">
        <v>120</v>
      </c>
      <c r="O21" s="58">
        <v>85</v>
      </c>
      <c r="P21" s="143">
        <f t="shared" si="5"/>
        <v>22</v>
      </c>
      <c r="Q21" s="61">
        <v>2</v>
      </c>
      <c r="R21" s="61">
        <v>2</v>
      </c>
      <c r="S21" s="61">
        <v>3</v>
      </c>
      <c r="T21" s="61">
        <v>4</v>
      </c>
      <c r="U21" s="61">
        <v>4</v>
      </c>
      <c r="V21" s="61">
        <v>6</v>
      </c>
      <c r="W21" s="61">
        <v>0</v>
      </c>
      <c r="X21" s="61">
        <v>1</v>
      </c>
      <c r="Y21" s="55">
        <v>0</v>
      </c>
      <c r="Z21" s="70">
        <v>0</v>
      </c>
    </row>
    <row r="22" spans="1:26" ht="13.5" customHeight="1">
      <c r="B22" s="8"/>
      <c r="C22" s="9" t="s">
        <v>15</v>
      </c>
      <c r="D22" s="10"/>
      <c r="E22" s="140">
        <f t="shared" si="2"/>
        <v>165</v>
      </c>
      <c r="F22" s="53">
        <v>85</v>
      </c>
      <c r="G22" s="58">
        <v>80</v>
      </c>
      <c r="H22" s="184">
        <f t="shared" si="4"/>
        <v>165</v>
      </c>
      <c r="I22" s="140">
        <f t="shared" si="3"/>
        <v>165</v>
      </c>
      <c r="J22" s="249">
        <v>26</v>
      </c>
      <c r="K22" s="249">
        <v>27</v>
      </c>
      <c r="L22" s="250">
        <v>23</v>
      </c>
      <c r="M22" s="250">
        <v>19</v>
      </c>
      <c r="N22" s="58">
        <v>36</v>
      </c>
      <c r="O22" s="58">
        <v>34</v>
      </c>
      <c r="P22" s="143">
        <f t="shared" si="5"/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55">
        <v>0</v>
      </c>
      <c r="Z22" s="70">
        <v>0</v>
      </c>
    </row>
    <row r="23" spans="1:26" ht="13.5" customHeight="1">
      <c r="A23" s="48"/>
      <c r="B23" s="8"/>
      <c r="C23" s="9" t="s">
        <v>6</v>
      </c>
      <c r="D23" s="10"/>
      <c r="E23" s="140">
        <f t="shared" si="2"/>
        <v>2541</v>
      </c>
      <c r="F23" s="53">
        <v>1319</v>
      </c>
      <c r="G23" s="58">
        <v>1222</v>
      </c>
      <c r="H23" s="184">
        <f t="shared" si="4"/>
        <v>2541</v>
      </c>
      <c r="I23" s="140">
        <f t="shared" si="3"/>
        <v>2478</v>
      </c>
      <c r="J23" s="249">
        <v>423</v>
      </c>
      <c r="K23" s="249">
        <v>428</v>
      </c>
      <c r="L23" s="250">
        <v>437</v>
      </c>
      <c r="M23" s="250">
        <v>363</v>
      </c>
      <c r="N23" s="58">
        <v>431</v>
      </c>
      <c r="O23" s="58">
        <v>396</v>
      </c>
      <c r="P23" s="143">
        <f t="shared" si="5"/>
        <v>63</v>
      </c>
      <c r="Q23" s="61">
        <v>4</v>
      </c>
      <c r="R23" s="61">
        <v>10</v>
      </c>
      <c r="S23" s="61">
        <v>10</v>
      </c>
      <c r="T23" s="61">
        <v>14</v>
      </c>
      <c r="U23" s="61">
        <v>10</v>
      </c>
      <c r="V23" s="61">
        <v>7</v>
      </c>
      <c r="W23" s="61">
        <v>4</v>
      </c>
      <c r="X23" s="61">
        <v>4</v>
      </c>
      <c r="Y23" s="55">
        <v>0</v>
      </c>
      <c r="Z23" s="70">
        <v>0</v>
      </c>
    </row>
    <row r="24" spans="1:26" ht="13.5" customHeight="1">
      <c r="A24" s="49"/>
      <c r="B24" s="8"/>
      <c r="C24" s="9" t="s">
        <v>128</v>
      </c>
      <c r="D24" s="10"/>
      <c r="E24" s="140">
        <f t="shared" si="2"/>
        <v>1215</v>
      </c>
      <c r="F24" s="53">
        <v>641</v>
      </c>
      <c r="G24" s="58">
        <v>574</v>
      </c>
      <c r="H24" s="184">
        <f t="shared" si="4"/>
        <v>1215</v>
      </c>
      <c r="I24" s="140">
        <f t="shared" si="3"/>
        <v>1200</v>
      </c>
      <c r="J24" s="249">
        <v>173</v>
      </c>
      <c r="K24" s="249">
        <v>179</v>
      </c>
      <c r="L24" s="250">
        <v>226</v>
      </c>
      <c r="M24" s="250">
        <v>193</v>
      </c>
      <c r="N24" s="58">
        <v>230</v>
      </c>
      <c r="O24" s="58">
        <v>199</v>
      </c>
      <c r="P24" s="143">
        <f t="shared" si="5"/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55">
        <v>15</v>
      </c>
      <c r="Z24" s="70">
        <v>0</v>
      </c>
    </row>
    <row r="25" spans="1:26" ht="13.5" customHeight="1">
      <c r="B25" s="8"/>
      <c r="C25" s="9" t="s">
        <v>16</v>
      </c>
      <c r="D25" s="10"/>
      <c r="E25" s="141">
        <f t="shared" si="2"/>
        <v>78</v>
      </c>
      <c r="F25" s="54">
        <v>41</v>
      </c>
      <c r="G25" s="60">
        <v>37</v>
      </c>
      <c r="H25" s="185">
        <f t="shared" si="4"/>
        <v>78</v>
      </c>
      <c r="I25" s="141">
        <f t="shared" si="3"/>
        <v>78</v>
      </c>
      <c r="J25" s="251">
        <v>13</v>
      </c>
      <c r="K25" s="251">
        <v>9</v>
      </c>
      <c r="L25" s="209">
        <v>12</v>
      </c>
      <c r="M25" s="209">
        <v>15</v>
      </c>
      <c r="N25" s="60">
        <v>16</v>
      </c>
      <c r="O25" s="60">
        <v>13</v>
      </c>
      <c r="P25" s="149">
        <f t="shared" si="5"/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56">
        <v>0</v>
      </c>
      <c r="Z25" s="71">
        <v>0</v>
      </c>
    </row>
    <row r="26" spans="1:26" ht="13.5" customHeight="1">
      <c r="B26" s="8"/>
      <c r="C26" s="9" t="s">
        <v>17</v>
      </c>
      <c r="D26" s="10"/>
      <c r="E26" s="140">
        <f t="shared" si="2"/>
        <v>131</v>
      </c>
      <c r="F26" s="53">
        <v>68</v>
      </c>
      <c r="G26" s="58">
        <v>63</v>
      </c>
      <c r="H26" s="184">
        <f t="shared" si="4"/>
        <v>131</v>
      </c>
      <c r="I26" s="140">
        <f t="shared" si="3"/>
        <v>131</v>
      </c>
      <c r="J26" s="249">
        <v>24</v>
      </c>
      <c r="K26" s="249">
        <v>25</v>
      </c>
      <c r="L26" s="250">
        <v>21</v>
      </c>
      <c r="M26" s="250">
        <v>18</v>
      </c>
      <c r="N26" s="58">
        <v>23</v>
      </c>
      <c r="O26" s="58">
        <v>20</v>
      </c>
      <c r="P26" s="143">
        <f t="shared" si="5"/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55">
        <v>0</v>
      </c>
      <c r="Z26" s="70">
        <v>0</v>
      </c>
    </row>
    <row r="27" spans="1:26" ht="13.5" customHeight="1">
      <c r="B27" s="8"/>
      <c r="C27" s="9" t="s">
        <v>18</v>
      </c>
      <c r="D27" s="10"/>
      <c r="E27" s="140">
        <f t="shared" si="2"/>
        <v>120</v>
      </c>
      <c r="F27" s="53">
        <v>65</v>
      </c>
      <c r="G27" s="58">
        <v>55</v>
      </c>
      <c r="H27" s="184">
        <f t="shared" si="4"/>
        <v>120</v>
      </c>
      <c r="I27" s="140">
        <f t="shared" si="3"/>
        <v>120</v>
      </c>
      <c r="J27" s="249">
        <v>23</v>
      </c>
      <c r="K27" s="249">
        <v>19</v>
      </c>
      <c r="L27" s="250">
        <v>24</v>
      </c>
      <c r="M27" s="250">
        <v>18</v>
      </c>
      <c r="N27" s="58">
        <v>18</v>
      </c>
      <c r="O27" s="58">
        <v>18</v>
      </c>
      <c r="P27" s="143">
        <f t="shared" si="5"/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55">
        <v>0</v>
      </c>
      <c r="Z27" s="70">
        <v>0</v>
      </c>
    </row>
    <row r="28" spans="1:26" ht="13.5" customHeight="1">
      <c r="B28" s="8"/>
      <c r="C28" s="9" t="s">
        <v>19</v>
      </c>
      <c r="D28" s="10"/>
      <c r="E28" s="143">
        <f t="shared" si="2"/>
        <v>364</v>
      </c>
      <c r="F28" s="55">
        <v>180</v>
      </c>
      <c r="G28" s="61">
        <v>184</v>
      </c>
      <c r="H28" s="187">
        <f t="shared" si="4"/>
        <v>364</v>
      </c>
      <c r="I28" s="143">
        <f t="shared" si="3"/>
        <v>364</v>
      </c>
      <c r="J28" s="245">
        <v>42</v>
      </c>
      <c r="K28" s="245">
        <v>49</v>
      </c>
      <c r="L28" s="218">
        <v>64</v>
      </c>
      <c r="M28" s="218">
        <v>70</v>
      </c>
      <c r="N28" s="61">
        <v>74</v>
      </c>
      <c r="O28" s="61">
        <v>65</v>
      </c>
      <c r="P28" s="143">
        <f t="shared" si="5"/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55">
        <v>0</v>
      </c>
      <c r="Z28" s="70">
        <v>0</v>
      </c>
    </row>
    <row r="29" spans="1:26" ht="13.5" customHeight="1">
      <c r="B29" s="8"/>
      <c r="C29" s="9" t="s">
        <v>20</v>
      </c>
      <c r="D29" s="10"/>
      <c r="E29" s="143">
        <f t="shared" si="2"/>
        <v>824</v>
      </c>
      <c r="F29" s="55">
        <v>357</v>
      </c>
      <c r="G29" s="61">
        <v>467</v>
      </c>
      <c r="H29" s="187">
        <f t="shared" si="4"/>
        <v>824</v>
      </c>
      <c r="I29" s="143">
        <f t="shared" si="3"/>
        <v>824</v>
      </c>
      <c r="J29" s="245">
        <v>116</v>
      </c>
      <c r="K29" s="245">
        <v>160</v>
      </c>
      <c r="L29" s="218">
        <v>132</v>
      </c>
      <c r="M29" s="218">
        <v>150</v>
      </c>
      <c r="N29" s="61">
        <v>109</v>
      </c>
      <c r="O29" s="61">
        <v>157</v>
      </c>
      <c r="P29" s="143">
        <f t="shared" si="5"/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55">
        <v>0</v>
      </c>
      <c r="Z29" s="70">
        <v>0</v>
      </c>
    </row>
    <row r="30" spans="1:26" ht="13.5" customHeight="1">
      <c r="B30" s="8"/>
      <c r="C30" s="9" t="s">
        <v>21</v>
      </c>
      <c r="D30" s="10"/>
      <c r="E30" s="149">
        <f t="shared" si="2"/>
        <v>103</v>
      </c>
      <c r="F30" s="56">
        <v>51</v>
      </c>
      <c r="G30" s="62">
        <v>52</v>
      </c>
      <c r="H30" s="188">
        <f t="shared" si="4"/>
        <v>103</v>
      </c>
      <c r="I30" s="149">
        <f t="shared" si="3"/>
        <v>103</v>
      </c>
      <c r="J30" s="252">
        <v>12</v>
      </c>
      <c r="K30" s="252">
        <v>18</v>
      </c>
      <c r="L30" s="220">
        <v>21</v>
      </c>
      <c r="M30" s="220">
        <v>14</v>
      </c>
      <c r="N30" s="62">
        <v>18</v>
      </c>
      <c r="O30" s="62">
        <v>20</v>
      </c>
      <c r="P30" s="149">
        <f t="shared" si="5"/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56">
        <v>0</v>
      </c>
      <c r="Z30" s="71">
        <v>0</v>
      </c>
    </row>
    <row r="31" spans="1:26" ht="13.5" customHeight="1">
      <c r="B31" s="8"/>
      <c r="C31" s="9" t="s">
        <v>23</v>
      </c>
      <c r="D31" s="10"/>
      <c r="E31" s="140">
        <f t="shared" si="2"/>
        <v>154</v>
      </c>
      <c r="F31" s="53">
        <v>63</v>
      </c>
      <c r="G31" s="58">
        <v>91</v>
      </c>
      <c r="H31" s="184">
        <f t="shared" si="4"/>
        <v>154</v>
      </c>
      <c r="I31" s="140">
        <f t="shared" si="3"/>
        <v>154</v>
      </c>
      <c r="J31" s="249">
        <v>9</v>
      </c>
      <c r="K31" s="249">
        <v>21</v>
      </c>
      <c r="L31" s="250">
        <v>20</v>
      </c>
      <c r="M31" s="250">
        <v>33</v>
      </c>
      <c r="N31" s="58">
        <v>34</v>
      </c>
      <c r="O31" s="58">
        <v>37</v>
      </c>
      <c r="P31" s="143">
        <f t="shared" si="5"/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55">
        <v>0</v>
      </c>
      <c r="Z31" s="70">
        <v>0</v>
      </c>
    </row>
    <row r="32" spans="1:26" ht="13.5" customHeight="1">
      <c r="B32" s="8"/>
      <c r="C32" s="9" t="s">
        <v>24</v>
      </c>
      <c r="D32" s="10"/>
      <c r="E32" s="143">
        <f t="shared" si="2"/>
        <v>86</v>
      </c>
      <c r="F32" s="55">
        <v>38</v>
      </c>
      <c r="G32" s="61">
        <v>48</v>
      </c>
      <c r="H32" s="187">
        <f t="shared" si="4"/>
        <v>86</v>
      </c>
      <c r="I32" s="143">
        <f t="shared" si="3"/>
        <v>86</v>
      </c>
      <c r="J32" s="245">
        <v>18</v>
      </c>
      <c r="K32" s="245">
        <v>14</v>
      </c>
      <c r="L32" s="218">
        <v>15</v>
      </c>
      <c r="M32" s="218">
        <v>18</v>
      </c>
      <c r="N32" s="61">
        <v>5</v>
      </c>
      <c r="O32" s="61">
        <v>16</v>
      </c>
      <c r="P32" s="143">
        <f t="shared" si="5"/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55">
        <v>0</v>
      </c>
      <c r="Z32" s="70">
        <v>0</v>
      </c>
    </row>
    <row r="33" spans="2:26" ht="13.5" customHeight="1">
      <c r="B33" s="8"/>
      <c r="C33" s="9" t="s">
        <v>25</v>
      </c>
      <c r="D33" s="10"/>
      <c r="E33" s="143">
        <f t="shared" si="2"/>
        <v>148</v>
      </c>
      <c r="F33" s="55">
        <v>65</v>
      </c>
      <c r="G33" s="61">
        <v>83</v>
      </c>
      <c r="H33" s="187">
        <f t="shared" si="4"/>
        <v>148</v>
      </c>
      <c r="I33" s="143">
        <f t="shared" si="3"/>
        <v>148</v>
      </c>
      <c r="J33" s="245">
        <v>17</v>
      </c>
      <c r="K33" s="245">
        <v>36</v>
      </c>
      <c r="L33" s="218">
        <v>23</v>
      </c>
      <c r="M33" s="218">
        <v>19</v>
      </c>
      <c r="N33" s="61">
        <v>25</v>
      </c>
      <c r="O33" s="61">
        <v>28</v>
      </c>
      <c r="P33" s="143">
        <f t="shared" si="5"/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55">
        <v>0</v>
      </c>
      <c r="Z33" s="70">
        <v>0</v>
      </c>
    </row>
    <row r="34" spans="2:26" ht="13.5" customHeight="1">
      <c r="B34" s="8"/>
      <c r="C34" s="9" t="s">
        <v>77</v>
      </c>
      <c r="D34" s="10"/>
      <c r="E34" s="143">
        <f t="shared" si="2"/>
        <v>110</v>
      </c>
      <c r="F34" s="55">
        <v>43</v>
      </c>
      <c r="G34" s="61">
        <v>67</v>
      </c>
      <c r="H34" s="187">
        <f t="shared" si="4"/>
        <v>110</v>
      </c>
      <c r="I34" s="143">
        <f t="shared" si="3"/>
        <v>110</v>
      </c>
      <c r="J34" s="245">
        <v>15</v>
      </c>
      <c r="K34" s="245">
        <v>15</v>
      </c>
      <c r="L34" s="218">
        <v>8</v>
      </c>
      <c r="M34" s="218">
        <v>23</v>
      </c>
      <c r="N34" s="61">
        <v>20</v>
      </c>
      <c r="O34" s="61">
        <v>29</v>
      </c>
      <c r="P34" s="143">
        <f t="shared" si="5"/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55">
        <v>0</v>
      </c>
      <c r="Z34" s="70">
        <v>0</v>
      </c>
    </row>
    <row r="35" spans="2:26" ht="13.5" customHeight="1">
      <c r="B35" s="8"/>
      <c r="C35" s="9" t="s">
        <v>26</v>
      </c>
      <c r="D35" s="10"/>
      <c r="E35" s="141">
        <f t="shared" si="2"/>
        <v>146</v>
      </c>
      <c r="F35" s="54">
        <v>72</v>
      </c>
      <c r="G35" s="60">
        <v>74</v>
      </c>
      <c r="H35" s="185">
        <f t="shared" si="4"/>
        <v>146</v>
      </c>
      <c r="I35" s="141">
        <f t="shared" si="3"/>
        <v>146</v>
      </c>
      <c r="J35" s="251">
        <v>16</v>
      </c>
      <c r="K35" s="251">
        <v>22</v>
      </c>
      <c r="L35" s="209">
        <v>24</v>
      </c>
      <c r="M35" s="209">
        <v>26</v>
      </c>
      <c r="N35" s="60">
        <v>32</v>
      </c>
      <c r="O35" s="60">
        <v>26</v>
      </c>
      <c r="P35" s="149">
        <f t="shared" si="5"/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56">
        <v>0</v>
      </c>
      <c r="Z35" s="71">
        <v>0</v>
      </c>
    </row>
    <row r="36" spans="2:26" ht="13.5" customHeight="1">
      <c r="B36" s="8"/>
      <c r="C36" s="9" t="s">
        <v>29</v>
      </c>
      <c r="D36" s="10"/>
      <c r="E36" s="143">
        <f t="shared" si="2"/>
        <v>136</v>
      </c>
      <c r="F36" s="55">
        <v>72</v>
      </c>
      <c r="G36" s="61">
        <v>64</v>
      </c>
      <c r="H36" s="187">
        <f t="shared" si="4"/>
        <v>136</v>
      </c>
      <c r="I36" s="143">
        <f t="shared" si="3"/>
        <v>136</v>
      </c>
      <c r="J36" s="245">
        <v>28</v>
      </c>
      <c r="K36" s="245">
        <v>19</v>
      </c>
      <c r="L36" s="218">
        <v>24</v>
      </c>
      <c r="M36" s="218">
        <v>22</v>
      </c>
      <c r="N36" s="61">
        <v>20</v>
      </c>
      <c r="O36" s="61">
        <v>23</v>
      </c>
      <c r="P36" s="143">
        <f t="shared" si="5"/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55">
        <v>0</v>
      </c>
      <c r="Z36" s="70">
        <v>0</v>
      </c>
    </row>
    <row r="37" spans="2:26" ht="13.5" customHeight="1">
      <c r="B37" s="8"/>
      <c r="C37" s="9" t="s">
        <v>31</v>
      </c>
      <c r="D37" s="10"/>
      <c r="E37" s="143">
        <f t="shared" si="2"/>
        <v>88</v>
      </c>
      <c r="F37" s="55">
        <v>83</v>
      </c>
      <c r="G37" s="61">
        <v>5</v>
      </c>
      <c r="H37" s="187">
        <f t="shared" si="4"/>
        <v>88</v>
      </c>
      <c r="I37" s="143">
        <f t="shared" si="3"/>
        <v>88</v>
      </c>
      <c r="J37" s="245">
        <v>20</v>
      </c>
      <c r="K37" s="61">
        <v>0</v>
      </c>
      <c r="L37" s="218">
        <v>31</v>
      </c>
      <c r="M37" s="218">
        <v>1</v>
      </c>
      <c r="N37" s="61">
        <v>32</v>
      </c>
      <c r="O37" s="61">
        <v>4</v>
      </c>
      <c r="P37" s="143">
        <f t="shared" si="5"/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55">
        <v>0</v>
      </c>
      <c r="Z37" s="70">
        <v>0</v>
      </c>
    </row>
    <row r="38" spans="2:26" ht="13.5" customHeight="1">
      <c r="B38" s="8"/>
      <c r="C38" s="9" t="s">
        <v>32</v>
      </c>
      <c r="D38" s="10"/>
      <c r="E38" s="182">
        <f t="shared" si="2"/>
        <v>76</v>
      </c>
      <c r="F38" s="107">
        <v>38</v>
      </c>
      <c r="G38" s="107">
        <v>38</v>
      </c>
      <c r="H38" s="178">
        <f t="shared" si="4"/>
        <v>76</v>
      </c>
      <c r="I38" s="178">
        <f t="shared" si="3"/>
        <v>76</v>
      </c>
      <c r="J38" s="223">
        <v>14</v>
      </c>
      <c r="K38" s="223">
        <v>12</v>
      </c>
      <c r="L38" s="223">
        <v>12</v>
      </c>
      <c r="M38" s="223">
        <v>8</v>
      </c>
      <c r="N38" s="66">
        <v>12</v>
      </c>
      <c r="O38" s="109">
        <v>18</v>
      </c>
      <c r="P38" s="143">
        <f t="shared" si="5"/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55">
        <v>0</v>
      </c>
      <c r="Z38" s="70">
        <v>0</v>
      </c>
    </row>
    <row r="39" spans="2:26" ht="13.5" customHeight="1">
      <c r="B39" s="105"/>
      <c r="C39" s="21" t="s">
        <v>30</v>
      </c>
      <c r="D39" s="28"/>
      <c r="E39" s="182">
        <f t="shared" si="2"/>
        <v>207</v>
      </c>
      <c r="F39" s="107">
        <v>113</v>
      </c>
      <c r="G39" s="107">
        <v>94</v>
      </c>
      <c r="H39" s="178">
        <f t="shared" si="4"/>
        <v>207</v>
      </c>
      <c r="I39" s="178">
        <f t="shared" si="3"/>
        <v>207</v>
      </c>
      <c r="J39" s="223">
        <v>31</v>
      </c>
      <c r="K39" s="223">
        <v>22</v>
      </c>
      <c r="L39" s="223">
        <v>35</v>
      </c>
      <c r="M39" s="223">
        <v>37</v>
      </c>
      <c r="N39" s="66">
        <v>47</v>
      </c>
      <c r="O39" s="109">
        <v>35</v>
      </c>
      <c r="P39" s="143">
        <f t="shared" si="5"/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55">
        <v>0</v>
      </c>
      <c r="Z39" s="70">
        <v>0</v>
      </c>
    </row>
    <row r="40" spans="2:26" ht="13.5" customHeight="1">
      <c r="B40" s="24"/>
      <c r="C40" s="25" t="s">
        <v>33</v>
      </c>
      <c r="D40" s="26"/>
      <c r="E40" s="183">
        <f t="shared" si="2"/>
        <v>270</v>
      </c>
      <c r="F40" s="108">
        <v>92</v>
      </c>
      <c r="G40" s="108">
        <v>178</v>
      </c>
      <c r="H40" s="179">
        <f t="shared" si="4"/>
        <v>270</v>
      </c>
      <c r="I40" s="179">
        <f t="shared" si="3"/>
        <v>270</v>
      </c>
      <c r="J40" s="224">
        <v>28</v>
      </c>
      <c r="K40" s="224">
        <v>70</v>
      </c>
      <c r="L40" s="224">
        <v>34</v>
      </c>
      <c r="M40" s="224">
        <v>61</v>
      </c>
      <c r="N40" s="106">
        <v>30</v>
      </c>
      <c r="O40" s="110">
        <v>47</v>
      </c>
      <c r="P40" s="150">
        <f t="shared" si="5"/>
        <v>0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  <c r="V40" s="64">
        <v>0</v>
      </c>
      <c r="W40" s="64">
        <v>0</v>
      </c>
      <c r="X40" s="64">
        <v>0</v>
      </c>
      <c r="Y40" s="57">
        <v>0</v>
      </c>
      <c r="Z40" s="72">
        <v>0</v>
      </c>
    </row>
  </sheetData>
  <mergeCells count="23">
    <mergeCell ref="U6:V6"/>
    <mergeCell ref="W6:X6"/>
    <mergeCell ref="L6:M6"/>
    <mergeCell ref="N6:O6"/>
    <mergeCell ref="P6:P7"/>
    <mergeCell ref="Q6:R6"/>
    <mergeCell ref="S6:T6"/>
    <mergeCell ref="B8:C8"/>
    <mergeCell ref="E4:E7"/>
    <mergeCell ref="Y4:Y7"/>
    <mergeCell ref="B2:Z2"/>
    <mergeCell ref="C4:D4"/>
    <mergeCell ref="Z4:Z7"/>
    <mergeCell ref="H5:H7"/>
    <mergeCell ref="F4:F7"/>
    <mergeCell ref="G4:G7"/>
    <mergeCell ref="B3:F3"/>
    <mergeCell ref="B7:C7"/>
    <mergeCell ref="H4:X4"/>
    <mergeCell ref="I5:O5"/>
    <mergeCell ref="P5:X5"/>
    <mergeCell ref="I6:I7"/>
    <mergeCell ref="J6:K6"/>
  </mergeCells>
  <phoneticPr fontId="2"/>
  <pageMargins left="0.55118110236220474" right="0.19685039370078741" top="0.62992125984251968" bottom="0.43307086614173229" header="0.51181102362204722" footer="0.51181102362204722"/>
  <pageSetup paperSize="9" scale="83" orientation="landscape" r:id="rId1"/>
  <headerFooter alignWithMargins="0">
    <oddFooter>&amp;C21</oddFooter>
  </headerFooter>
  <ignoredErrors>
    <ignoredError sqref="Y8:Z8 E9:E40 E8:H8 Q8 J8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70C0"/>
  </sheetPr>
  <dimension ref="A1:N23"/>
  <sheetViews>
    <sheetView view="pageBreakPreview" zoomScaleNormal="100" zoomScaleSheetLayoutView="100" workbookViewId="0">
      <selection activeCell="G23" sqref="B5:G23"/>
    </sheetView>
  </sheetViews>
  <sheetFormatPr defaultColWidth="9" defaultRowHeight="13.5"/>
  <cols>
    <col min="1" max="1" width="3.625" style="35" customWidth="1"/>
    <col min="2" max="2" width="3.75" style="35" customWidth="1"/>
    <col min="3" max="3" width="9.25" style="35" customWidth="1"/>
    <col min="4" max="7" width="8.625" style="35" customWidth="1"/>
    <col min="8" max="16384" width="9" style="35"/>
  </cols>
  <sheetData>
    <row r="1" spans="1:14" s="11" customFormat="1" ht="12" customHeight="1">
      <c r="A1" s="6"/>
      <c r="B1" s="13"/>
    </row>
    <row r="2" spans="1:14" s="11" customFormat="1" ht="12" customHeight="1">
      <c r="B2" s="491" t="s">
        <v>156</v>
      </c>
      <c r="C2" s="492"/>
      <c r="D2" s="492"/>
      <c r="E2" s="492"/>
      <c r="F2" s="492"/>
      <c r="G2" s="492"/>
    </row>
    <row r="3" spans="1:14" s="11" customFormat="1" ht="13.5" customHeight="1">
      <c r="A3" s="38"/>
      <c r="B3" s="492"/>
      <c r="C3" s="492"/>
      <c r="D3" s="492"/>
      <c r="E3" s="492"/>
      <c r="F3" s="492"/>
      <c r="G3" s="492"/>
      <c r="H3" s="4"/>
      <c r="I3" s="4"/>
      <c r="J3" s="4"/>
      <c r="K3" s="4"/>
      <c r="L3" s="4"/>
      <c r="M3" s="4"/>
      <c r="N3" s="4"/>
    </row>
    <row r="4" spans="1:14" s="11" customFormat="1" ht="27" customHeight="1">
      <c r="A4" s="6"/>
      <c r="B4" s="33" t="s">
        <v>162</v>
      </c>
      <c r="G4" s="34" t="s">
        <v>103</v>
      </c>
      <c r="K4" s="14"/>
      <c r="M4" s="34"/>
    </row>
    <row r="5" spans="1:14" ht="21" customHeight="1">
      <c r="A5" s="6"/>
      <c r="B5" s="503" t="s">
        <v>62</v>
      </c>
      <c r="C5" s="504"/>
      <c r="D5" s="497" t="s">
        <v>35</v>
      </c>
      <c r="E5" s="498"/>
      <c r="F5" s="498"/>
      <c r="G5" s="499"/>
    </row>
    <row r="6" spans="1:14" ht="21" customHeight="1">
      <c r="A6" s="6"/>
      <c r="B6" s="505"/>
      <c r="C6" s="506"/>
      <c r="D6" s="500"/>
      <c r="E6" s="501"/>
      <c r="F6" s="501"/>
      <c r="G6" s="502"/>
    </row>
    <row r="7" spans="1:14" ht="21" customHeight="1">
      <c r="A7" s="6"/>
      <c r="B7" s="505"/>
      <c r="C7" s="506"/>
      <c r="D7" s="493" t="s">
        <v>34</v>
      </c>
      <c r="E7" s="493" t="s">
        <v>110</v>
      </c>
      <c r="F7" s="510" t="s">
        <v>111</v>
      </c>
      <c r="G7" s="507" t="s">
        <v>126</v>
      </c>
    </row>
    <row r="8" spans="1:14" ht="21" customHeight="1">
      <c r="A8" s="6"/>
      <c r="B8" s="505"/>
      <c r="C8" s="506"/>
      <c r="D8" s="494"/>
      <c r="E8" s="509"/>
      <c r="F8" s="511"/>
      <c r="G8" s="508"/>
    </row>
    <row r="9" spans="1:14" ht="18.75" customHeight="1">
      <c r="A9" s="6"/>
      <c r="B9" s="514" t="s">
        <v>112</v>
      </c>
      <c r="C9" s="515"/>
      <c r="D9" s="253">
        <f>SUM(D13:D23)</f>
        <v>17</v>
      </c>
      <c r="E9" s="254">
        <f t="shared" ref="E9:G9" si="0">SUM(E13:E23)</f>
        <v>1584</v>
      </c>
      <c r="F9" s="254">
        <f t="shared" si="0"/>
        <v>1096</v>
      </c>
      <c r="G9" s="255">
        <f t="shared" si="0"/>
        <v>276</v>
      </c>
    </row>
    <row r="10" spans="1:14" ht="18.75" customHeight="1">
      <c r="A10" s="6"/>
      <c r="B10" s="495" t="s">
        <v>121</v>
      </c>
      <c r="C10" s="496"/>
      <c r="D10" s="256">
        <v>1</v>
      </c>
      <c r="E10" s="257">
        <v>55</v>
      </c>
      <c r="F10" s="258">
        <v>28</v>
      </c>
      <c r="G10" s="259">
        <v>2</v>
      </c>
    </row>
    <row r="11" spans="1:14" ht="18.75" customHeight="1">
      <c r="A11" s="6"/>
      <c r="B11" s="495" t="s">
        <v>122</v>
      </c>
      <c r="C11" s="496"/>
      <c r="D11" s="256">
        <v>15</v>
      </c>
      <c r="E11" s="260">
        <v>1474</v>
      </c>
      <c r="F11" s="260">
        <v>1044</v>
      </c>
      <c r="G11" s="261">
        <v>271</v>
      </c>
    </row>
    <row r="12" spans="1:14" ht="18.75" customHeight="1">
      <c r="A12" s="6"/>
      <c r="B12" s="495" t="s">
        <v>123</v>
      </c>
      <c r="C12" s="496"/>
      <c r="D12" s="262">
        <v>1</v>
      </c>
      <c r="E12" s="263">
        <v>55</v>
      </c>
      <c r="F12" s="263">
        <v>24</v>
      </c>
      <c r="G12" s="264">
        <v>3</v>
      </c>
    </row>
    <row r="13" spans="1:14" ht="18.75" customHeight="1">
      <c r="A13" s="6"/>
      <c r="B13" s="517" t="s">
        <v>64</v>
      </c>
      <c r="C13" s="518"/>
      <c r="D13" s="256">
        <v>6</v>
      </c>
      <c r="E13" s="256">
        <v>380</v>
      </c>
      <c r="F13" s="256">
        <v>291</v>
      </c>
      <c r="G13" s="265">
        <v>100</v>
      </c>
    </row>
    <row r="14" spans="1:14" ht="18.75" customHeight="1">
      <c r="A14" s="6"/>
      <c r="B14" s="495" t="s">
        <v>66</v>
      </c>
      <c r="C14" s="516"/>
      <c r="D14" s="256">
        <v>1</v>
      </c>
      <c r="E14" s="256">
        <v>73</v>
      </c>
      <c r="F14" s="256">
        <v>52</v>
      </c>
      <c r="G14" s="265">
        <v>6</v>
      </c>
    </row>
    <row r="15" spans="1:14" ht="18.75" customHeight="1">
      <c r="A15" s="48"/>
      <c r="B15" s="495" t="s">
        <v>5</v>
      </c>
      <c r="C15" s="516"/>
      <c r="D15" s="256">
        <v>1</v>
      </c>
      <c r="E15" s="256">
        <v>65</v>
      </c>
      <c r="F15" s="256">
        <v>50</v>
      </c>
      <c r="G15" s="265">
        <v>26</v>
      </c>
    </row>
    <row r="16" spans="1:14" ht="18.75" customHeight="1">
      <c r="A16" s="49"/>
      <c r="B16" s="495" t="s">
        <v>67</v>
      </c>
      <c r="C16" s="516"/>
      <c r="D16" s="256">
        <v>1</v>
      </c>
      <c r="E16" s="256">
        <v>190</v>
      </c>
      <c r="F16" s="256">
        <v>118</v>
      </c>
      <c r="G16" s="265">
        <v>30</v>
      </c>
    </row>
    <row r="17" spans="1:7" ht="18.75" customHeight="1">
      <c r="A17" s="6"/>
      <c r="B17" s="495" t="s">
        <v>68</v>
      </c>
      <c r="C17" s="516"/>
      <c r="D17" s="262">
        <v>1</v>
      </c>
      <c r="E17" s="262">
        <v>76</v>
      </c>
      <c r="F17" s="262">
        <v>51</v>
      </c>
      <c r="G17" s="268">
        <v>26</v>
      </c>
    </row>
    <row r="18" spans="1:7" ht="18.75" customHeight="1">
      <c r="A18" s="6"/>
      <c r="B18" s="495" t="s">
        <v>65</v>
      </c>
      <c r="C18" s="516"/>
      <c r="D18" s="256">
        <v>1</v>
      </c>
      <c r="E18" s="256">
        <v>170</v>
      </c>
      <c r="F18" s="256">
        <v>122</v>
      </c>
      <c r="G18" s="265">
        <v>11</v>
      </c>
    </row>
    <row r="19" spans="1:7" ht="18.75" customHeight="1">
      <c r="A19" s="6"/>
      <c r="B19" s="495" t="s">
        <v>69</v>
      </c>
      <c r="C19" s="516"/>
      <c r="D19" s="256">
        <v>1</v>
      </c>
      <c r="E19" s="256">
        <v>69</v>
      </c>
      <c r="F19" s="256">
        <v>52</v>
      </c>
      <c r="G19" s="265">
        <v>7</v>
      </c>
    </row>
    <row r="20" spans="1:7" ht="18.75" customHeight="1">
      <c r="A20" s="6"/>
      <c r="B20" s="495" t="s">
        <v>70</v>
      </c>
      <c r="C20" s="516"/>
      <c r="D20" s="256">
        <v>1</v>
      </c>
      <c r="E20" s="256">
        <v>133</v>
      </c>
      <c r="F20" s="256">
        <v>77</v>
      </c>
      <c r="G20" s="265">
        <v>26</v>
      </c>
    </row>
    <row r="21" spans="1:7" ht="18.75" customHeight="1">
      <c r="A21" s="6"/>
      <c r="B21" s="495" t="s">
        <v>129</v>
      </c>
      <c r="C21" s="516"/>
      <c r="D21" s="256">
        <v>1</v>
      </c>
      <c r="E21" s="256">
        <v>214</v>
      </c>
      <c r="F21" s="256">
        <v>124</v>
      </c>
      <c r="G21" s="265">
        <v>15</v>
      </c>
    </row>
    <row r="22" spans="1:7" ht="18.75" customHeight="1">
      <c r="A22" s="6"/>
      <c r="B22" s="495" t="s">
        <v>191</v>
      </c>
      <c r="C22" s="516"/>
      <c r="D22" s="256">
        <v>1</v>
      </c>
      <c r="E22" s="256">
        <v>138</v>
      </c>
      <c r="F22" s="256">
        <v>118</v>
      </c>
      <c r="G22" s="265">
        <v>25</v>
      </c>
    </row>
    <row r="23" spans="1:7" ht="18.75" customHeight="1">
      <c r="A23" s="6"/>
      <c r="B23" s="512" t="s">
        <v>71</v>
      </c>
      <c r="C23" s="513"/>
      <c r="D23" s="266">
        <v>2</v>
      </c>
      <c r="E23" s="266">
        <v>76</v>
      </c>
      <c r="F23" s="266">
        <v>41</v>
      </c>
      <c r="G23" s="267">
        <v>4</v>
      </c>
    </row>
  </sheetData>
  <mergeCells count="22">
    <mergeCell ref="B23:C23"/>
    <mergeCell ref="B9:C9"/>
    <mergeCell ref="B21:C21"/>
    <mergeCell ref="B19:C19"/>
    <mergeCell ref="B16:C16"/>
    <mergeCell ref="B20:C20"/>
    <mergeCell ref="B11:C11"/>
    <mergeCell ref="B18:C18"/>
    <mergeCell ref="B13:C13"/>
    <mergeCell ref="B17:C17"/>
    <mergeCell ref="B15:C15"/>
    <mergeCell ref="B12:C12"/>
    <mergeCell ref="B14:C14"/>
    <mergeCell ref="B22:C22"/>
    <mergeCell ref="B2:G3"/>
    <mergeCell ref="D7:D8"/>
    <mergeCell ref="B10:C10"/>
    <mergeCell ref="D5:G6"/>
    <mergeCell ref="B5:C8"/>
    <mergeCell ref="G7:G8"/>
    <mergeCell ref="E7:E8"/>
    <mergeCell ref="F7:F8"/>
  </mergeCells>
  <phoneticPr fontId="2"/>
  <pageMargins left="0.47244094488188981" right="0.23622047244094491" top="0.59055118110236227" bottom="0.39370078740157483" header="0.51181102362204722" footer="0.31496062992125984"/>
  <pageSetup paperSize="9" scale="99" orientation="landscape" r:id="rId1"/>
  <headerFooter alignWithMargins="0">
    <oddFooter>&amp;C22</oddFooter>
  </headerFooter>
  <ignoredErrors>
    <ignoredError sqref="D9:G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目次</vt:lpstr>
      <vt:lpstr>1表 </vt:lpstr>
      <vt:lpstr>2表</vt:lpstr>
      <vt:lpstr>3表</vt:lpstr>
      <vt:lpstr>4表</vt:lpstr>
      <vt:lpstr>5表</vt:lpstr>
      <vt:lpstr>6表</vt:lpstr>
      <vt:lpstr>7表</vt:lpstr>
      <vt:lpstr>8表</vt:lpstr>
      <vt:lpstr>9,10表</vt:lpstr>
      <vt:lpstr>'1表 '!Print_Area</vt:lpstr>
      <vt:lpstr>'2表'!Print_Area</vt:lpstr>
      <vt:lpstr>'5表'!Print_Area</vt:lpstr>
      <vt:lpstr>'8表'!Print_Area</vt:lpstr>
      <vt:lpstr>'9,10表'!Print_Area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調査統計課　内線５２９６</dc:creator>
  <cp:lastModifiedBy>調査統計課　生活統計担当　（9-22-5303）</cp:lastModifiedBy>
  <cp:lastPrinted>2020-08-24T08:46:44Z</cp:lastPrinted>
  <dcterms:created xsi:type="dcterms:W3CDTF">2005-10-04T04:04:33Z</dcterms:created>
  <dcterms:modified xsi:type="dcterms:W3CDTF">2020-08-25T08:24:23Z</dcterms:modified>
</cp:coreProperties>
</file>